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28455" windowHeight="11445" firstSheet="2" activeTab="2"/>
  </bookViews>
  <sheets>
    <sheet name="MOV_REESTRUTURAÇÃO_CJ_E_FC" sheetId="1" state="veryHidden" r:id="rId1"/>
    <sheet name="MOV_PROVIMENTO_E_VACANCIA" sheetId="2" state="veryHidden" r:id="rId2"/>
    <sheet name="Anexo-IV-G" sheetId="3" r:id="rId3"/>
    <sheet name="CARGOS_AREA_FIM" sheetId="4" state="veryHidden" r:id="rId4"/>
    <sheet name="MOVIMENTAÇÃO_CARGOS_E_FUNÇÕES" sheetId="5" state="veryHidden" r:id="rId5"/>
    <sheet name="MOV_FUNÇÕES_ZONA_ELEITORAL" sheetId="6" state="veryHidden" r:id="rId6"/>
    <sheet name="MOV_REDISTRIBUIÇÃO" sheetId="7" state="veryHidden" r:id="rId7"/>
    <sheet name="MOV_ZONAS_ELEITORAIS" sheetId="8" state="veryHidden" r:id="rId8"/>
  </sheets>
  <calcPr calcId="125725"/>
</workbook>
</file>

<file path=xl/calcChain.xml><?xml version="1.0" encoding="utf-8"?>
<calcChain xmlns="http://schemas.openxmlformats.org/spreadsheetml/2006/main">
  <c r="BX44" i="8"/>
  <c r="BN44"/>
  <c r="BG44"/>
  <c r="AO44"/>
  <c r="AJ44"/>
  <c r="AH44"/>
  <c r="Y44"/>
  <c r="S44"/>
  <c r="C44"/>
  <c r="CA43"/>
  <c r="BZ43"/>
  <c r="BY43"/>
  <c r="BX43"/>
  <c r="BU43"/>
  <c r="BT43"/>
  <c r="BS43"/>
  <c r="BR43"/>
  <c r="BO43"/>
  <c r="BO44" s="1"/>
  <c r="BN43"/>
  <c r="BM43"/>
  <c r="BL43"/>
  <c r="BI43"/>
  <c r="BH43"/>
  <c r="BG43"/>
  <c r="BF43"/>
  <c r="BF44" s="1"/>
  <c r="BC43"/>
  <c r="BB43"/>
  <c r="BA43"/>
  <c r="AZ43"/>
  <c r="AZ44" s="1"/>
  <c r="AW43"/>
  <c r="AV43"/>
  <c r="AU43"/>
  <c r="AT43"/>
  <c r="AQ43"/>
  <c r="AQ44" s="1"/>
  <c r="AP43"/>
  <c r="AP44" s="1"/>
  <c r="AO43"/>
  <c r="AN43"/>
  <c r="AK43"/>
  <c r="AJ43"/>
  <c r="AI43"/>
  <c r="AI44" s="1"/>
  <c r="AH43"/>
  <c r="AE43"/>
  <c r="AD43"/>
  <c r="AC43"/>
  <c r="AB43"/>
  <c r="Y43"/>
  <c r="X43"/>
  <c r="W43"/>
  <c r="V43"/>
  <c r="S43"/>
  <c r="R43"/>
  <c r="Q43"/>
  <c r="P43"/>
  <c r="M43"/>
  <c r="L43"/>
  <c r="L44" s="1"/>
  <c r="K43"/>
  <c r="K44" s="1"/>
  <c r="J43"/>
  <c r="G43"/>
  <c r="F43"/>
  <c r="E43"/>
  <c r="D43"/>
  <c r="C43"/>
  <c r="CA42"/>
  <c r="BZ42"/>
  <c r="BY42"/>
  <c r="BY44" s="1"/>
  <c r="BX42"/>
  <c r="BU42"/>
  <c r="BT42"/>
  <c r="BS42"/>
  <c r="BR42"/>
  <c r="BO42"/>
  <c r="BN42"/>
  <c r="BM42"/>
  <c r="BL42"/>
  <c r="BL44" s="1"/>
  <c r="BL10" i="6" s="1"/>
  <c r="BI42" i="8"/>
  <c r="BH42"/>
  <c r="BG42"/>
  <c r="BF42"/>
  <c r="BC42"/>
  <c r="BB42"/>
  <c r="BA42"/>
  <c r="BA44" s="1"/>
  <c r="AZ42"/>
  <c r="AW42"/>
  <c r="AV42"/>
  <c r="AU42"/>
  <c r="AT42"/>
  <c r="AQ42"/>
  <c r="AP42"/>
  <c r="AO42"/>
  <c r="AN42"/>
  <c r="AK42"/>
  <c r="AK44" s="1"/>
  <c r="AJ42"/>
  <c r="AI42"/>
  <c r="AH42"/>
  <c r="AE42"/>
  <c r="AD42"/>
  <c r="AC42"/>
  <c r="AB42"/>
  <c r="AB44" s="1"/>
  <c r="Y42"/>
  <c r="X42"/>
  <c r="W42"/>
  <c r="V42"/>
  <c r="S42"/>
  <c r="R42"/>
  <c r="Q42"/>
  <c r="P42"/>
  <c r="P44" s="1"/>
  <c r="M42"/>
  <c r="M44" s="1"/>
  <c r="L42"/>
  <c r="K42"/>
  <c r="J42"/>
  <c r="G42"/>
  <c r="F42"/>
  <c r="E42"/>
  <c r="E44" s="1"/>
  <c r="D42"/>
  <c r="C42"/>
  <c r="CI41"/>
  <c r="CD41"/>
  <c r="CA41"/>
  <c r="CA44" s="1"/>
  <c r="BZ41"/>
  <c r="BZ44" s="1"/>
  <c r="BY41"/>
  <c r="BX41"/>
  <c r="BU41"/>
  <c r="BU44" s="1"/>
  <c r="BT41"/>
  <c r="BT44" s="1"/>
  <c r="BS41"/>
  <c r="BR41"/>
  <c r="BO41"/>
  <c r="BN41"/>
  <c r="BM41"/>
  <c r="BM44" s="1"/>
  <c r="BL41"/>
  <c r="BI41"/>
  <c r="BH41"/>
  <c r="BG41"/>
  <c r="BF41"/>
  <c r="BC41"/>
  <c r="BC44" s="1"/>
  <c r="BB41"/>
  <c r="BB44" s="1"/>
  <c r="BA41"/>
  <c r="AZ41"/>
  <c r="AW41"/>
  <c r="AW44" s="1"/>
  <c r="AV41"/>
  <c r="AV44" s="1"/>
  <c r="AU41"/>
  <c r="AU44" s="1"/>
  <c r="AT41"/>
  <c r="AT44" s="1"/>
  <c r="AQ41"/>
  <c r="AP41"/>
  <c r="AO41"/>
  <c r="AN41"/>
  <c r="AN44" s="1"/>
  <c r="AK41"/>
  <c r="AJ41"/>
  <c r="AI41"/>
  <c r="AH41"/>
  <c r="AE41"/>
  <c r="AD41"/>
  <c r="AD44" s="1"/>
  <c r="AC41"/>
  <c r="AB41"/>
  <c r="Y41"/>
  <c r="X41"/>
  <c r="X44" s="1"/>
  <c r="W41"/>
  <c r="W44" s="1"/>
  <c r="V41"/>
  <c r="S41"/>
  <c r="R41"/>
  <c r="R44" s="1"/>
  <c r="Q41"/>
  <c r="Q44" s="1"/>
  <c r="P41"/>
  <c r="M41"/>
  <c r="L41"/>
  <c r="K41"/>
  <c r="J41"/>
  <c r="J44" s="1"/>
  <c r="H41"/>
  <c r="G41"/>
  <c r="F41"/>
  <c r="E41"/>
  <c r="D41"/>
  <c r="C41"/>
  <c r="CA39"/>
  <c r="BZ39"/>
  <c r="BY39"/>
  <c r="BX39"/>
  <c r="BU39"/>
  <c r="BT39"/>
  <c r="BS39"/>
  <c r="BR39"/>
  <c r="BO39"/>
  <c r="BN39"/>
  <c r="BM39"/>
  <c r="BL39"/>
  <c r="BI39"/>
  <c r="BH39"/>
  <c r="BG39"/>
  <c r="BF39"/>
  <c r="BC39"/>
  <c r="BB39"/>
  <c r="BA39"/>
  <c r="AZ39"/>
  <c r="AW39"/>
  <c r="AV39"/>
  <c r="AU39"/>
  <c r="AT39"/>
  <c r="AQ39"/>
  <c r="AP39"/>
  <c r="AO39"/>
  <c r="AN39"/>
  <c r="AK39"/>
  <c r="AJ39"/>
  <c r="AI39"/>
  <c r="AH39"/>
  <c r="AE39"/>
  <c r="AD39"/>
  <c r="AC39"/>
  <c r="AB39"/>
  <c r="Y39"/>
  <c r="X39"/>
  <c r="W39"/>
  <c r="V39"/>
  <c r="S39"/>
  <c r="R39"/>
  <c r="Q39"/>
  <c r="P39"/>
  <c r="M39"/>
  <c r="L39"/>
  <c r="K39"/>
  <c r="J39"/>
  <c r="G39"/>
  <c r="F39"/>
  <c r="E39"/>
  <c r="D39"/>
  <c r="C39"/>
  <c r="CM38"/>
  <c r="CI38"/>
  <c r="CH38"/>
  <c r="CG38"/>
  <c r="CF38"/>
  <c r="CL38" s="1"/>
  <c r="CE38"/>
  <c r="CK38" s="1"/>
  <c r="CD38"/>
  <c r="CJ38" s="1"/>
  <c r="H38"/>
  <c r="CC38" s="1"/>
  <c r="CM37"/>
  <c r="CL37"/>
  <c r="CK37"/>
  <c r="CK39" s="1"/>
  <c r="CI37"/>
  <c r="CG37"/>
  <c r="CF37"/>
  <c r="CE37"/>
  <c r="CE39" s="1"/>
  <c r="CD37"/>
  <c r="BE37"/>
  <c r="BJ37" s="1"/>
  <c r="BK37" s="1"/>
  <c r="BP37" s="1"/>
  <c r="BQ37" s="1"/>
  <c r="BV37" s="1"/>
  <c r="BW37" s="1"/>
  <c r="CB37" s="1"/>
  <c r="I37"/>
  <c r="N37" s="1"/>
  <c r="O37" s="1"/>
  <c r="T37" s="1"/>
  <c r="U37" s="1"/>
  <c r="Z37" s="1"/>
  <c r="AA37" s="1"/>
  <c r="AF37" s="1"/>
  <c r="AG37" s="1"/>
  <c r="AL37" s="1"/>
  <c r="AM37" s="1"/>
  <c r="AR37" s="1"/>
  <c r="AS37" s="1"/>
  <c r="AX37" s="1"/>
  <c r="AY37" s="1"/>
  <c r="BD37" s="1"/>
  <c r="H37"/>
  <c r="CC37" s="1"/>
  <c r="CK36"/>
  <c r="CJ36"/>
  <c r="CI36"/>
  <c r="CI39" s="1"/>
  <c r="CG36"/>
  <c r="CF36"/>
  <c r="CE36"/>
  <c r="CD36"/>
  <c r="H36"/>
  <c r="CA34"/>
  <c r="BZ34"/>
  <c r="BY34"/>
  <c r="BX34"/>
  <c r="BU34"/>
  <c r="BT34"/>
  <c r="BS34"/>
  <c r="BR34"/>
  <c r="BO34"/>
  <c r="BN34"/>
  <c r="BM34"/>
  <c r="BL34"/>
  <c r="BI34"/>
  <c r="BH34"/>
  <c r="BG34"/>
  <c r="BF34"/>
  <c r="BC34"/>
  <c r="BB34"/>
  <c r="BA34"/>
  <c r="AZ34"/>
  <c r="AW34"/>
  <c r="AV34"/>
  <c r="AU34"/>
  <c r="AT34"/>
  <c r="AQ34"/>
  <c r="AP34"/>
  <c r="AO34"/>
  <c r="AN34"/>
  <c r="AK34"/>
  <c r="AJ34"/>
  <c r="AI34"/>
  <c r="AH34"/>
  <c r="AE34"/>
  <c r="AD34"/>
  <c r="AC34"/>
  <c r="AB34"/>
  <c r="Y34"/>
  <c r="X34"/>
  <c r="W34"/>
  <c r="V34"/>
  <c r="S34"/>
  <c r="R34"/>
  <c r="Q34"/>
  <c r="P34"/>
  <c r="M34"/>
  <c r="L34"/>
  <c r="K34"/>
  <c r="J34"/>
  <c r="G34"/>
  <c r="F34"/>
  <c r="E34"/>
  <c r="D34"/>
  <c r="C34"/>
  <c r="CJ33"/>
  <c r="CI33"/>
  <c r="CG33"/>
  <c r="CM33" s="1"/>
  <c r="CF33"/>
  <c r="CL33" s="1"/>
  <c r="CE33"/>
  <c r="CK33" s="1"/>
  <c r="CD33"/>
  <c r="H33"/>
  <c r="CC33" s="1"/>
  <c r="CM32"/>
  <c r="CI32"/>
  <c r="CG32"/>
  <c r="CF32"/>
  <c r="CE32"/>
  <c r="CK32" s="1"/>
  <c r="CK34" s="1"/>
  <c r="CD32"/>
  <c r="AR32"/>
  <c r="AS32" s="1"/>
  <c r="AX32" s="1"/>
  <c r="AY32" s="1"/>
  <c r="BD32" s="1"/>
  <c r="BE32" s="1"/>
  <c r="BJ32" s="1"/>
  <c r="BK32" s="1"/>
  <c r="BP32" s="1"/>
  <c r="BQ32" s="1"/>
  <c r="BV32" s="1"/>
  <c r="BW32" s="1"/>
  <c r="CB32" s="1"/>
  <c r="I32"/>
  <c r="N32" s="1"/>
  <c r="O32" s="1"/>
  <c r="T32" s="1"/>
  <c r="U32" s="1"/>
  <c r="Z32" s="1"/>
  <c r="AA32" s="1"/>
  <c r="AF32" s="1"/>
  <c r="AG32" s="1"/>
  <c r="AL32" s="1"/>
  <c r="AM32" s="1"/>
  <c r="H32"/>
  <c r="CC32" s="1"/>
  <c r="CL31"/>
  <c r="CK31"/>
  <c r="CJ31"/>
  <c r="CI31"/>
  <c r="CG31"/>
  <c r="CM31" s="1"/>
  <c r="CF31"/>
  <c r="CE31"/>
  <c r="CD31"/>
  <c r="H31"/>
  <c r="CA29"/>
  <c r="BZ29"/>
  <c r="BY29"/>
  <c r="BX29"/>
  <c r="BU29"/>
  <c r="BT29"/>
  <c r="BS29"/>
  <c r="BR29"/>
  <c r="BO29"/>
  <c r="BN29"/>
  <c r="BM29"/>
  <c r="BL29"/>
  <c r="BI29"/>
  <c r="BH29"/>
  <c r="BG29"/>
  <c r="BF29"/>
  <c r="BC29"/>
  <c r="BB29"/>
  <c r="BA29"/>
  <c r="AZ29"/>
  <c r="AW29"/>
  <c r="AV29"/>
  <c r="AU29"/>
  <c r="AT29"/>
  <c r="AQ29"/>
  <c r="AP29"/>
  <c r="AO29"/>
  <c r="AN29"/>
  <c r="AK29"/>
  <c r="AJ29"/>
  <c r="AI29"/>
  <c r="AH29"/>
  <c r="AE29"/>
  <c r="AD29"/>
  <c r="AC29"/>
  <c r="AB29"/>
  <c r="Y29"/>
  <c r="X29"/>
  <c r="W29"/>
  <c r="V29"/>
  <c r="S29"/>
  <c r="R29"/>
  <c r="Q29"/>
  <c r="P29"/>
  <c r="M29"/>
  <c r="L29"/>
  <c r="K29"/>
  <c r="J29"/>
  <c r="G29"/>
  <c r="F29"/>
  <c r="E29"/>
  <c r="D29"/>
  <c r="C29"/>
  <c r="CK28"/>
  <c r="CJ28"/>
  <c r="CI28"/>
  <c r="CG28"/>
  <c r="CM28" s="1"/>
  <c r="CF28"/>
  <c r="CE28"/>
  <c r="CD28"/>
  <c r="H28"/>
  <c r="CL27"/>
  <c r="CI27"/>
  <c r="CG27"/>
  <c r="CF27"/>
  <c r="CE27"/>
  <c r="CD27"/>
  <c r="CJ27" s="1"/>
  <c r="CC27"/>
  <c r="AG27"/>
  <c r="AL27" s="1"/>
  <c r="AM27" s="1"/>
  <c r="AR27" s="1"/>
  <c r="AS27" s="1"/>
  <c r="AX27" s="1"/>
  <c r="AY27" s="1"/>
  <c r="BD27" s="1"/>
  <c r="BE27" s="1"/>
  <c r="BJ27" s="1"/>
  <c r="BK27" s="1"/>
  <c r="BP27" s="1"/>
  <c r="BQ27" s="1"/>
  <c r="BV27" s="1"/>
  <c r="BW27" s="1"/>
  <c r="CB27" s="1"/>
  <c r="I27"/>
  <c r="N27" s="1"/>
  <c r="O27" s="1"/>
  <c r="T27" s="1"/>
  <c r="U27" s="1"/>
  <c r="Z27" s="1"/>
  <c r="AA27" s="1"/>
  <c r="AF27" s="1"/>
  <c r="H27"/>
  <c r="CM26"/>
  <c r="CL26"/>
  <c r="CK26"/>
  <c r="CJ26"/>
  <c r="CJ29" s="1"/>
  <c r="CI26"/>
  <c r="CG26"/>
  <c r="CF26"/>
  <c r="CE26"/>
  <c r="CD26"/>
  <c r="I26"/>
  <c r="H26"/>
  <c r="CI24"/>
  <c r="CE24"/>
  <c r="CA24"/>
  <c r="BZ24"/>
  <c r="BY24"/>
  <c r="BX24"/>
  <c r="BU24"/>
  <c r="BT24"/>
  <c r="BS24"/>
  <c r="BR24"/>
  <c r="BO24"/>
  <c r="BN24"/>
  <c r="BM24"/>
  <c r="BL24"/>
  <c r="BI24"/>
  <c r="BH24"/>
  <c r="BG24"/>
  <c r="BF24"/>
  <c r="BC24"/>
  <c r="BB24"/>
  <c r="BA24"/>
  <c r="AZ24"/>
  <c r="AW24"/>
  <c r="AV24"/>
  <c r="AU24"/>
  <c r="AT24"/>
  <c r="AQ24"/>
  <c r="AP24"/>
  <c r="AO24"/>
  <c r="AN24"/>
  <c r="AK24"/>
  <c r="AJ24"/>
  <c r="AI24"/>
  <c r="AH24"/>
  <c r="AE24"/>
  <c r="AD24"/>
  <c r="AC24"/>
  <c r="AB24"/>
  <c r="Y24"/>
  <c r="X24"/>
  <c r="W24"/>
  <c r="V24"/>
  <c r="S24"/>
  <c r="R24"/>
  <c r="Q24"/>
  <c r="P24"/>
  <c r="M24"/>
  <c r="L24"/>
  <c r="K24"/>
  <c r="J24"/>
  <c r="G24"/>
  <c r="F24"/>
  <c r="E24"/>
  <c r="D24"/>
  <c r="C24"/>
  <c r="CL23"/>
  <c r="CK23"/>
  <c r="CJ23"/>
  <c r="CI23"/>
  <c r="CG23"/>
  <c r="CM23" s="1"/>
  <c r="CF23"/>
  <c r="CE23"/>
  <c r="CD23"/>
  <c r="BQ23"/>
  <c r="BV23" s="1"/>
  <c r="BW23" s="1"/>
  <c r="CB23" s="1"/>
  <c r="I23"/>
  <c r="N23" s="1"/>
  <c r="O23" s="1"/>
  <c r="T23" s="1"/>
  <c r="U23" s="1"/>
  <c r="Z23" s="1"/>
  <c r="AA23" s="1"/>
  <c r="AF23" s="1"/>
  <c r="AG23" s="1"/>
  <c r="AL23" s="1"/>
  <c r="AM23" s="1"/>
  <c r="AR23" s="1"/>
  <c r="AS23" s="1"/>
  <c r="AX23" s="1"/>
  <c r="AY23" s="1"/>
  <c r="BD23" s="1"/>
  <c r="BE23" s="1"/>
  <c r="BJ23" s="1"/>
  <c r="BK23" s="1"/>
  <c r="BP23" s="1"/>
  <c r="H23"/>
  <c r="CC23" s="1"/>
  <c r="CH23" s="1"/>
  <c r="CM22"/>
  <c r="CI22"/>
  <c r="CG22"/>
  <c r="CF22"/>
  <c r="CE22"/>
  <c r="CD22"/>
  <c r="CJ22" s="1"/>
  <c r="G22"/>
  <c r="E22"/>
  <c r="CM21"/>
  <c r="CI21"/>
  <c r="CG21"/>
  <c r="CG24" s="1"/>
  <c r="CF21"/>
  <c r="CL21" s="1"/>
  <c r="CE21"/>
  <c r="CK21" s="1"/>
  <c r="CD21"/>
  <c r="CC21"/>
  <c r="N21"/>
  <c r="I21"/>
  <c r="H21"/>
  <c r="CA19"/>
  <c r="BZ19"/>
  <c r="BY19"/>
  <c r="BX19"/>
  <c r="BU19"/>
  <c r="BT19"/>
  <c r="BS19"/>
  <c r="BR19"/>
  <c r="BO19"/>
  <c r="BN19"/>
  <c r="BM19"/>
  <c r="BL19"/>
  <c r="BI19"/>
  <c r="BH19"/>
  <c r="BG19"/>
  <c r="BF19"/>
  <c r="BC19"/>
  <c r="BB19"/>
  <c r="BA19"/>
  <c r="AZ19"/>
  <c r="AW19"/>
  <c r="AV19"/>
  <c r="AU19"/>
  <c r="AT19"/>
  <c r="AQ19"/>
  <c r="AP19"/>
  <c r="AO19"/>
  <c r="AN19"/>
  <c r="AK19"/>
  <c r="AJ19"/>
  <c r="AI19"/>
  <c r="AH19"/>
  <c r="AE19"/>
  <c r="AD19"/>
  <c r="AC19"/>
  <c r="AB19"/>
  <c r="Y19"/>
  <c r="X19"/>
  <c r="W19"/>
  <c r="V19"/>
  <c r="S19"/>
  <c r="R19"/>
  <c r="Q19"/>
  <c r="P19"/>
  <c r="M19"/>
  <c r="L19"/>
  <c r="K19"/>
  <c r="J19"/>
  <c r="G19"/>
  <c r="F19"/>
  <c r="E19"/>
  <c r="D19"/>
  <c r="C19"/>
  <c r="CM18"/>
  <c r="CL18"/>
  <c r="CK18"/>
  <c r="CI18"/>
  <c r="CG18"/>
  <c r="CF18"/>
  <c r="CE18"/>
  <c r="CD18"/>
  <c r="CJ18" s="1"/>
  <c r="T18"/>
  <c r="U18" s="1"/>
  <c r="Z18" s="1"/>
  <c r="AA18" s="1"/>
  <c r="AF18" s="1"/>
  <c r="AG18" s="1"/>
  <c r="AL18" s="1"/>
  <c r="AM18" s="1"/>
  <c r="AR18" s="1"/>
  <c r="AS18" s="1"/>
  <c r="AX18" s="1"/>
  <c r="AY18" s="1"/>
  <c r="BD18" s="1"/>
  <c r="BE18" s="1"/>
  <c r="BJ18" s="1"/>
  <c r="BK18" s="1"/>
  <c r="BP18" s="1"/>
  <c r="BQ18" s="1"/>
  <c r="BV18" s="1"/>
  <c r="BW18" s="1"/>
  <c r="CB18" s="1"/>
  <c r="I18"/>
  <c r="N18" s="1"/>
  <c r="O18" s="1"/>
  <c r="H18"/>
  <c r="H19" s="1"/>
  <c r="CL17"/>
  <c r="CK17"/>
  <c r="CJ17"/>
  <c r="CI17"/>
  <c r="CG17"/>
  <c r="CM17" s="1"/>
  <c r="CF17"/>
  <c r="CE17"/>
  <c r="CD17"/>
  <c r="I17"/>
  <c r="N17" s="1"/>
  <c r="O17" s="1"/>
  <c r="T17" s="1"/>
  <c r="U17" s="1"/>
  <c r="Z17" s="1"/>
  <c r="AA17" s="1"/>
  <c r="AF17" s="1"/>
  <c r="AG17" s="1"/>
  <c r="AL17" s="1"/>
  <c r="AM17" s="1"/>
  <c r="AR17" s="1"/>
  <c r="AS17" s="1"/>
  <c r="AX17" s="1"/>
  <c r="AY17" s="1"/>
  <c r="BD17" s="1"/>
  <c r="BE17" s="1"/>
  <c r="BJ17" s="1"/>
  <c r="BK17" s="1"/>
  <c r="BP17" s="1"/>
  <c r="BQ17" s="1"/>
  <c r="BV17" s="1"/>
  <c r="BW17" s="1"/>
  <c r="CB17" s="1"/>
  <c r="H17"/>
  <c r="CC17" s="1"/>
  <c r="CH17" s="1"/>
  <c r="CM16"/>
  <c r="CI16"/>
  <c r="CH16"/>
  <c r="CG16"/>
  <c r="CF16"/>
  <c r="CE16"/>
  <c r="CD16"/>
  <c r="CJ16" s="1"/>
  <c r="H16"/>
  <c r="CC16" s="1"/>
  <c r="CE14"/>
  <c r="CA14"/>
  <c r="BZ14"/>
  <c r="BY14"/>
  <c r="BX14"/>
  <c r="BU14"/>
  <c r="BT14"/>
  <c r="BS14"/>
  <c r="BR14"/>
  <c r="BO14"/>
  <c r="BN14"/>
  <c r="BM14"/>
  <c r="BL14"/>
  <c r="BI14"/>
  <c r="BH14"/>
  <c r="BG14"/>
  <c r="BF14"/>
  <c r="BC14"/>
  <c r="BB14"/>
  <c r="BA14"/>
  <c r="AZ14"/>
  <c r="AW14"/>
  <c r="AV14"/>
  <c r="AU14"/>
  <c r="AT14"/>
  <c r="AQ14"/>
  <c r="AP14"/>
  <c r="AO14"/>
  <c r="AN14"/>
  <c r="AK14"/>
  <c r="AJ14"/>
  <c r="AI14"/>
  <c r="AH14"/>
  <c r="AE14"/>
  <c r="AD14"/>
  <c r="AC14"/>
  <c r="AB14"/>
  <c r="Y14"/>
  <c r="X14"/>
  <c r="W14"/>
  <c r="V14"/>
  <c r="S14"/>
  <c r="R14"/>
  <c r="Q14"/>
  <c r="P14"/>
  <c r="M14"/>
  <c r="L14"/>
  <c r="K14"/>
  <c r="J14"/>
  <c r="H14"/>
  <c r="G14"/>
  <c r="F14"/>
  <c r="E14"/>
  <c r="D14"/>
  <c r="C14"/>
  <c r="CK13"/>
  <c r="CK43" s="1"/>
  <c r="CI13"/>
  <c r="CG13"/>
  <c r="CM13" s="1"/>
  <c r="CF13"/>
  <c r="CF43" s="1"/>
  <c r="CE13"/>
  <c r="CE43" s="1"/>
  <c r="CD13"/>
  <c r="CC13"/>
  <c r="I13"/>
  <c r="H13"/>
  <c r="CM12"/>
  <c r="CL12"/>
  <c r="CK12"/>
  <c r="CI12"/>
  <c r="CG12"/>
  <c r="CF12"/>
  <c r="CE12"/>
  <c r="CD12"/>
  <c r="I12"/>
  <c r="H12"/>
  <c r="CC12" s="1"/>
  <c r="CM11"/>
  <c r="CJ11"/>
  <c r="CI11"/>
  <c r="CG11"/>
  <c r="CF11"/>
  <c r="CE11"/>
  <c r="CD11"/>
  <c r="H11"/>
  <c r="CC11" s="1"/>
  <c r="CH11" s="1"/>
  <c r="BA389" i="7"/>
  <c r="AW389"/>
  <c r="AT389"/>
  <c r="AS389"/>
  <c r="AO389"/>
  <c r="AK389"/>
  <c r="AD389"/>
  <c r="AC389"/>
  <c r="X389"/>
  <c r="U389"/>
  <c r="M389"/>
  <c r="E389"/>
  <c r="BA387"/>
  <c r="AU387"/>
  <c r="AS387"/>
  <c r="AM387"/>
  <c r="V387"/>
  <c r="N387"/>
  <c r="BC386"/>
  <c r="BB386"/>
  <c r="BB389" s="1"/>
  <c r="BA386"/>
  <c r="AZ386"/>
  <c r="AY386"/>
  <c r="AX386"/>
  <c r="AW386"/>
  <c r="AV386"/>
  <c r="AU386"/>
  <c r="AT386"/>
  <c r="AS386"/>
  <c r="AR386"/>
  <c r="AQ386"/>
  <c r="AP386"/>
  <c r="AO386"/>
  <c r="AN386"/>
  <c r="AM386"/>
  <c r="AL386"/>
  <c r="AL389" s="1"/>
  <c r="AK386"/>
  <c r="AJ386"/>
  <c r="AI386"/>
  <c r="AH386"/>
  <c r="AG386"/>
  <c r="AF386"/>
  <c r="AE386"/>
  <c r="AD386"/>
  <c r="AC386"/>
  <c r="AB386"/>
  <c r="AA386"/>
  <c r="Z386"/>
  <c r="Y386"/>
  <c r="X386"/>
  <c r="W386"/>
  <c r="V386"/>
  <c r="V389" s="1"/>
  <c r="U386"/>
  <c r="T386"/>
  <c r="S386"/>
  <c r="R386"/>
  <c r="Q386"/>
  <c r="P386"/>
  <c r="P389" s="1"/>
  <c r="O386"/>
  <c r="N386"/>
  <c r="N389" s="1"/>
  <c r="M386"/>
  <c r="L386"/>
  <c r="K386"/>
  <c r="J386"/>
  <c r="I386"/>
  <c r="H386"/>
  <c r="G386"/>
  <c r="F386"/>
  <c r="F389" s="1"/>
  <c r="E386"/>
  <c r="D386"/>
  <c r="BA385"/>
  <c r="AY385"/>
  <c r="AY387" s="1"/>
  <c r="AX385"/>
  <c r="AX387" s="1"/>
  <c r="AP385"/>
  <c r="AP387" s="1"/>
  <c r="Y385"/>
  <c r="Y387" s="1"/>
  <c r="Q385"/>
  <c r="Q387" s="1"/>
  <c r="L384"/>
  <c r="F384"/>
  <c r="BE383"/>
  <c r="BC383"/>
  <c r="BC389" s="1"/>
  <c r="BB383"/>
  <c r="BA383"/>
  <c r="AZ383"/>
  <c r="AY383"/>
  <c r="AX383"/>
  <c r="AW383"/>
  <c r="AV383"/>
  <c r="AU383"/>
  <c r="AU389" s="1"/>
  <c r="AT383"/>
  <c r="AS383"/>
  <c r="AR383"/>
  <c r="AQ383"/>
  <c r="AP383"/>
  <c r="AO383"/>
  <c r="AN383"/>
  <c r="AM383"/>
  <c r="AM389" s="1"/>
  <c r="AL383"/>
  <c r="AK383"/>
  <c r="AJ383"/>
  <c r="AI383"/>
  <c r="AH383"/>
  <c r="AG383"/>
  <c r="AG389" s="1"/>
  <c r="AE383"/>
  <c r="AD383"/>
  <c r="AC383"/>
  <c r="AB383"/>
  <c r="AA383"/>
  <c r="Z383"/>
  <c r="Y383"/>
  <c r="Y389" s="1"/>
  <c r="X383"/>
  <c r="W383"/>
  <c r="W389" s="1"/>
  <c r="V383"/>
  <c r="U383"/>
  <c r="T383"/>
  <c r="S383"/>
  <c r="R383"/>
  <c r="Q383"/>
  <c r="Q389" s="1"/>
  <c r="P383"/>
  <c r="O383"/>
  <c r="O389" s="1"/>
  <c r="N383"/>
  <c r="M383"/>
  <c r="L383"/>
  <c r="K383"/>
  <c r="J383"/>
  <c r="I383"/>
  <c r="H383"/>
  <c r="G383"/>
  <c r="F383"/>
  <c r="E383"/>
  <c r="D383"/>
  <c r="AD382"/>
  <c r="AD384" s="1"/>
  <c r="Z382"/>
  <c r="Z384" s="1"/>
  <c r="L382"/>
  <c r="BC380"/>
  <c r="BB380"/>
  <c r="BA380"/>
  <c r="AZ380"/>
  <c r="AZ389" s="1"/>
  <c r="AY380"/>
  <c r="AX380"/>
  <c r="AX389" s="1"/>
  <c r="AW380"/>
  <c r="AV380"/>
  <c r="AU380"/>
  <c r="AT380"/>
  <c r="AS380"/>
  <c r="AR380"/>
  <c r="AR389" s="1"/>
  <c r="AQ380"/>
  <c r="AP380"/>
  <c r="AP389" s="1"/>
  <c r="AO380"/>
  <c r="AN380"/>
  <c r="AM380"/>
  <c r="AL380"/>
  <c r="AK380"/>
  <c r="AJ380"/>
  <c r="AJ389" s="1"/>
  <c r="AI380"/>
  <c r="AH380"/>
  <c r="AH389" s="1"/>
  <c r="AG380"/>
  <c r="AE380"/>
  <c r="AD380"/>
  <c r="AC380"/>
  <c r="AB380"/>
  <c r="AB389" s="1"/>
  <c r="AA380"/>
  <c r="Z380"/>
  <c r="Z389" s="1"/>
  <c r="Y380"/>
  <c r="X380"/>
  <c r="W380"/>
  <c r="V380"/>
  <c r="U380"/>
  <c r="T380"/>
  <c r="T389" s="1"/>
  <c r="S380"/>
  <c r="R380"/>
  <c r="R389" s="1"/>
  <c r="Q380"/>
  <c r="P380"/>
  <c r="O380"/>
  <c r="N380"/>
  <c r="M380"/>
  <c r="L380"/>
  <c r="L389" s="1"/>
  <c r="K380"/>
  <c r="J380"/>
  <c r="J389" s="1"/>
  <c r="I380"/>
  <c r="H380"/>
  <c r="G380"/>
  <c r="F380"/>
  <c r="E380"/>
  <c r="D380"/>
  <c r="D389" s="1"/>
  <c r="AM379"/>
  <c r="AJ379"/>
  <c r="S379"/>
  <c r="BK367"/>
  <c r="BI366"/>
  <c r="BC366"/>
  <c r="BB366"/>
  <c r="BA366"/>
  <c r="AZ366"/>
  <c r="AY366"/>
  <c r="AX366"/>
  <c r="AW366"/>
  <c r="AV366"/>
  <c r="AU366"/>
  <c r="AT366"/>
  <c r="AS366"/>
  <c r="AR366"/>
  <c r="AQ366"/>
  <c r="AP366"/>
  <c r="AO366"/>
  <c r="AN366"/>
  <c r="AM366"/>
  <c r="AL366"/>
  <c r="AK366"/>
  <c r="AJ366"/>
  <c r="AI366"/>
  <c r="AH366"/>
  <c r="AG366"/>
  <c r="AE366"/>
  <c r="AD366"/>
  <c r="AC366"/>
  <c r="AB366"/>
  <c r="AA366"/>
  <c r="Z366"/>
  <c r="Y366"/>
  <c r="X366"/>
  <c r="W366"/>
  <c r="V366"/>
  <c r="U366"/>
  <c r="T366"/>
  <c r="S366"/>
  <c r="R366"/>
  <c r="Q366"/>
  <c r="P366"/>
  <c r="O366"/>
  <c r="N366"/>
  <c r="M366"/>
  <c r="L366"/>
  <c r="K366"/>
  <c r="J366"/>
  <c r="I366"/>
  <c r="H366"/>
  <c r="G366"/>
  <c r="F366"/>
  <c r="E366"/>
  <c r="D366"/>
  <c r="BK365"/>
  <c r="AU365"/>
  <c r="AG365"/>
  <c r="AE365"/>
  <c r="V365"/>
  <c r="AR364"/>
  <c r="AJ364"/>
  <c r="R364"/>
  <c r="J364"/>
  <c r="BE363"/>
  <c r="BD363"/>
  <c r="BC363"/>
  <c r="BB363"/>
  <c r="AX363"/>
  <c r="AX364" s="1"/>
  <c r="AW363"/>
  <c r="AV363"/>
  <c r="AU363"/>
  <c r="AT363"/>
  <c r="AP363"/>
  <c r="AP364" s="1"/>
  <c r="AM363"/>
  <c r="AM364" s="1"/>
  <c r="AL363"/>
  <c r="AH363"/>
  <c r="AH364" s="1"/>
  <c r="AG363"/>
  <c r="AF363"/>
  <c r="AF364" s="1"/>
  <c r="AE363"/>
  <c r="AD363"/>
  <c r="Y363"/>
  <c r="Y364" s="1"/>
  <c r="W363"/>
  <c r="W364" s="1"/>
  <c r="V363"/>
  <c r="R363"/>
  <c r="Q363"/>
  <c r="Q364" s="1"/>
  <c r="O363"/>
  <c r="N363"/>
  <c r="I363"/>
  <c r="G363"/>
  <c r="F363"/>
  <c r="BG362"/>
  <c r="BF362"/>
  <c r="BJ362" s="1"/>
  <c r="BE362"/>
  <c r="BD362"/>
  <c r="BH362" s="1"/>
  <c r="BG361"/>
  <c r="BG363" s="1"/>
  <c r="BF361"/>
  <c r="BE361"/>
  <c r="BD361"/>
  <c r="BC361"/>
  <c r="BB361"/>
  <c r="BA361"/>
  <c r="BA363" s="1"/>
  <c r="BA364" s="1"/>
  <c r="AZ361"/>
  <c r="AZ363" s="1"/>
  <c r="AY361"/>
  <c r="AY363" s="1"/>
  <c r="AX361"/>
  <c r="AW361"/>
  <c r="AV361"/>
  <c r="AU361"/>
  <c r="AT361"/>
  <c r="AS361"/>
  <c r="AS363" s="1"/>
  <c r="AS364" s="1"/>
  <c r="AR361"/>
  <c r="AR363" s="1"/>
  <c r="AQ361"/>
  <c r="AQ363" s="1"/>
  <c r="AP361"/>
  <c r="AO361"/>
  <c r="AO363" s="1"/>
  <c r="AO364" s="1"/>
  <c r="AN361"/>
  <c r="AN363" s="1"/>
  <c r="AN364" s="1"/>
  <c r="AM361"/>
  <c r="AL361"/>
  <c r="AK361"/>
  <c r="AK363" s="1"/>
  <c r="AK364" s="1"/>
  <c r="AJ361"/>
  <c r="AJ363" s="1"/>
  <c r="AI361"/>
  <c r="AI363" s="1"/>
  <c r="AH361"/>
  <c r="AG361"/>
  <c r="AF361"/>
  <c r="AE361"/>
  <c r="AD361"/>
  <c r="AC361"/>
  <c r="AC363" s="1"/>
  <c r="AC364" s="1"/>
  <c r="AB361"/>
  <c r="AB363" s="1"/>
  <c r="AA361"/>
  <c r="AA363" s="1"/>
  <c r="AA364" s="1"/>
  <c r="Z361"/>
  <c r="Z363" s="1"/>
  <c r="Z364" s="1"/>
  <c r="Y361"/>
  <c r="X361"/>
  <c r="X363" s="1"/>
  <c r="X364" s="1"/>
  <c r="W361"/>
  <c r="V361"/>
  <c r="U361"/>
  <c r="U363" s="1"/>
  <c r="U364" s="1"/>
  <c r="T361"/>
  <c r="T363" s="1"/>
  <c r="S361"/>
  <c r="S363" s="1"/>
  <c r="R361"/>
  <c r="Q361"/>
  <c r="P361"/>
  <c r="P363" s="1"/>
  <c r="P364" s="1"/>
  <c r="O361"/>
  <c r="N361"/>
  <c r="M361"/>
  <c r="M363" s="1"/>
  <c r="M364" s="1"/>
  <c r="L361"/>
  <c r="L363" s="1"/>
  <c r="K361"/>
  <c r="K363" s="1"/>
  <c r="K364" s="1"/>
  <c r="J361"/>
  <c r="J363" s="1"/>
  <c r="I361"/>
  <c r="H361"/>
  <c r="H363" s="1"/>
  <c r="H364" s="1"/>
  <c r="G361"/>
  <c r="F361"/>
  <c r="E361"/>
  <c r="E363" s="1"/>
  <c r="E364" s="1"/>
  <c r="D361"/>
  <c r="D363" s="1"/>
  <c r="BK360"/>
  <c r="BJ360"/>
  <c r="BI360"/>
  <c r="BH360"/>
  <c r="BG360"/>
  <c r="BF360"/>
  <c r="BE360"/>
  <c r="BD360"/>
  <c r="BK359"/>
  <c r="BJ359"/>
  <c r="BI359"/>
  <c r="BH359"/>
  <c r="BG359"/>
  <c r="BF359"/>
  <c r="BE359"/>
  <c r="BD359"/>
  <c r="BK358"/>
  <c r="BJ358"/>
  <c r="BI358"/>
  <c r="BH358"/>
  <c r="BG358"/>
  <c r="BF358"/>
  <c r="BE358"/>
  <c r="BD358"/>
  <c r="BK357"/>
  <c r="BJ357"/>
  <c r="BI357"/>
  <c r="BH357"/>
  <c r="BG357"/>
  <c r="BF357"/>
  <c r="BE357"/>
  <c r="BD357"/>
  <c r="BK356"/>
  <c r="BJ356"/>
  <c r="BI356"/>
  <c r="BH356"/>
  <c r="BG356"/>
  <c r="BF356"/>
  <c r="BE356"/>
  <c r="BD356"/>
  <c r="BK355"/>
  <c r="BJ355"/>
  <c r="BI355"/>
  <c r="BH355"/>
  <c r="BG355"/>
  <c r="BF355"/>
  <c r="BE355"/>
  <c r="BD355"/>
  <c r="BK354"/>
  <c r="BJ354"/>
  <c r="BI354"/>
  <c r="BH354"/>
  <c r="BG354"/>
  <c r="BF354"/>
  <c r="BE354"/>
  <c r="BD354"/>
  <c r="BK353"/>
  <c r="BJ353"/>
  <c r="BI353"/>
  <c r="BH353"/>
  <c r="BG353"/>
  <c r="BF353"/>
  <c r="BE353"/>
  <c r="BD353"/>
  <c r="BK352"/>
  <c r="BJ352"/>
  <c r="BI352"/>
  <c r="BH352"/>
  <c r="BG352"/>
  <c r="BF352"/>
  <c r="BE352"/>
  <c r="BD352"/>
  <c r="BK351"/>
  <c r="BJ351"/>
  <c r="BI351"/>
  <c r="BH351"/>
  <c r="BG351"/>
  <c r="BF351"/>
  <c r="BE351"/>
  <c r="BD351"/>
  <c r="BK350"/>
  <c r="BJ350"/>
  <c r="BI350"/>
  <c r="BH350"/>
  <c r="BG350"/>
  <c r="BF350"/>
  <c r="BE350"/>
  <c r="BD350"/>
  <c r="BK349"/>
  <c r="BJ349"/>
  <c r="BI349"/>
  <c r="BH349"/>
  <c r="BG349"/>
  <c r="BF349"/>
  <c r="BE349"/>
  <c r="BD349"/>
  <c r="BK348"/>
  <c r="BK361" s="1"/>
  <c r="BK363" s="1"/>
  <c r="BJ348"/>
  <c r="BJ361" s="1"/>
  <c r="BJ363" s="1"/>
  <c r="BI348"/>
  <c r="BI361" s="1"/>
  <c r="BI363" s="1"/>
  <c r="BH348"/>
  <c r="BH361" s="1"/>
  <c r="BH363" s="1"/>
  <c r="BG348"/>
  <c r="BF348"/>
  <c r="BE348"/>
  <c r="BD348"/>
  <c r="BD347"/>
  <c r="BD364" s="1"/>
  <c r="BA347"/>
  <c r="AZ347"/>
  <c r="AZ364" s="1"/>
  <c r="AV347"/>
  <c r="AS347"/>
  <c r="AR347"/>
  <c r="AN347"/>
  <c r="AK347"/>
  <c r="AJ347"/>
  <c r="AF347"/>
  <c r="AC347"/>
  <c r="AB347"/>
  <c r="AB364" s="1"/>
  <c r="X347"/>
  <c r="W347"/>
  <c r="U347"/>
  <c r="T347"/>
  <c r="M347"/>
  <c r="L347"/>
  <c r="E347"/>
  <c r="D347"/>
  <c r="D364" s="1"/>
  <c r="BG346"/>
  <c r="BF346"/>
  <c r="BJ346" s="1"/>
  <c r="BE346"/>
  <c r="BD346"/>
  <c r="BH346" s="1"/>
  <c r="BE345"/>
  <c r="BE347" s="1"/>
  <c r="BE364" s="1"/>
  <c r="BD345"/>
  <c r="BC345"/>
  <c r="BC347" s="1"/>
  <c r="BB345"/>
  <c r="BA345"/>
  <c r="AZ345"/>
  <c r="AY345"/>
  <c r="AY347" s="1"/>
  <c r="AX345"/>
  <c r="AX347" s="1"/>
  <c r="AW345"/>
  <c r="AW347" s="1"/>
  <c r="AV345"/>
  <c r="AU345"/>
  <c r="AU347" s="1"/>
  <c r="AT345"/>
  <c r="AT347" s="1"/>
  <c r="AS345"/>
  <c r="AR345"/>
  <c r="AQ345"/>
  <c r="AQ347" s="1"/>
  <c r="AQ364" s="1"/>
  <c r="AP345"/>
  <c r="AP347" s="1"/>
  <c r="AO345"/>
  <c r="AO347" s="1"/>
  <c r="AN345"/>
  <c r="AM345"/>
  <c r="AM347" s="1"/>
  <c r="AL345"/>
  <c r="AL347" s="1"/>
  <c r="AL364" s="1"/>
  <c r="AK345"/>
  <c r="AJ345"/>
  <c r="AI345"/>
  <c r="AI347" s="1"/>
  <c r="AI364" s="1"/>
  <c r="AH345"/>
  <c r="AH347" s="1"/>
  <c r="AG345"/>
  <c r="AG347" s="1"/>
  <c r="AF345"/>
  <c r="AE345"/>
  <c r="AE347" s="1"/>
  <c r="AD345"/>
  <c r="AD347" s="1"/>
  <c r="AD364" s="1"/>
  <c r="AC345"/>
  <c r="AB345"/>
  <c r="AA345"/>
  <c r="AA347" s="1"/>
  <c r="Z345"/>
  <c r="Z347" s="1"/>
  <c r="Y345"/>
  <c r="Y347" s="1"/>
  <c r="X345"/>
  <c r="W345"/>
  <c r="V345"/>
  <c r="U345"/>
  <c r="T345"/>
  <c r="S345"/>
  <c r="S347" s="1"/>
  <c r="R345"/>
  <c r="R347" s="1"/>
  <c r="Q345"/>
  <c r="Q347" s="1"/>
  <c r="P345"/>
  <c r="P347" s="1"/>
  <c r="O345"/>
  <c r="O347" s="1"/>
  <c r="N345"/>
  <c r="N347" s="1"/>
  <c r="M345"/>
  <c r="L345"/>
  <c r="K345"/>
  <c r="K347" s="1"/>
  <c r="J345"/>
  <c r="J347" s="1"/>
  <c r="I345"/>
  <c r="I347" s="1"/>
  <c r="H345"/>
  <c r="H347" s="1"/>
  <c r="G345"/>
  <c r="G347" s="1"/>
  <c r="F345"/>
  <c r="F347" s="1"/>
  <c r="E345"/>
  <c r="D345"/>
  <c r="BJ344"/>
  <c r="BI344"/>
  <c r="BH344"/>
  <c r="BG344"/>
  <c r="BK344" s="1"/>
  <c r="BF344"/>
  <c r="BE344"/>
  <c r="BD344"/>
  <c r="BJ343"/>
  <c r="BI343"/>
  <c r="BH343"/>
  <c r="BG343"/>
  <c r="BK343" s="1"/>
  <c r="BF343"/>
  <c r="BE343"/>
  <c r="BD343"/>
  <c r="BI342"/>
  <c r="BH342"/>
  <c r="BG342"/>
  <c r="BK342" s="1"/>
  <c r="BF342"/>
  <c r="BJ342" s="1"/>
  <c r="BE342"/>
  <c r="BD342"/>
  <c r="BJ341"/>
  <c r="BI341"/>
  <c r="BH341"/>
  <c r="BG341"/>
  <c r="BK341" s="1"/>
  <c r="BF341"/>
  <c r="BE341"/>
  <c r="BD341"/>
  <c r="BI340"/>
  <c r="BH340"/>
  <c r="BG340"/>
  <c r="BK340" s="1"/>
  <c r="BF340"/>
  <c r="BJ340" s="1"/>
  <c r="BE340"/>
  <c r="BD340"/>
  <c r="BI339"/>
  <c r="BH339"/>
  <c r="BG339"/>
  <c r="BK339" s="1"/>
  <c r="BF339"/>
  <c r="BJ339" s="1"/>
  <c r="BE339"/>
  <c r="BD339"/>
  <c r="BJ338"/>
  <c r="BI338"/>
  <c r="BH338"/>
  <c r="BG338"/>
  <c r="BK338" s="1"/>
  <c r="BF338"/>
  <c r="BE338"/>
  <c r="BD338"/>
  <c r="BI337"/>
  <c r="BH337"/>
  <c r="BG337"/>
  <c r="BK337" s="1"/>
  <c r="BF337"/>
  <c r="BJ337" s="1"/>
  <c r="BE337"/>
  <c r="BD337"/>
  <c r="BJ336"/>
  <c r="BI336"/>
  <c r="BH336"/>
  <c r="BG336"/>
  <c r="BK336" s="1"/>
  <c r="BF336"/>
  <c r="BE336"/>
  <c r="BD336"/>
  <c r="BJ335"/>
  <c r="BI335"/>
  <c r="BH335"/>
  <c r="BG335"/>
  <c r="BK335" s="1"/>
  <c r="BF335"/>
  <c r="BE335"/>
  <c r="BD335"/>
  <c r="BI334"/>
  <c r="BH334"/>
  <c r="BG334"/>
  <c r="BK334" s="1"/>
  <c r="BF334"/>
  <c r="BJ334" s="1"/>
  <c r="BE334"/>
  <c r="BD334"/>
  <c r="BJ333"/>
  <c r="BI333"/>
  <c r="BH333"/>
  <c r="BG333"/>
  <c r="BK333" s="1"/>
  <c r="BF333"/>
  <c r="BE333"/>
  <c r="BD333"/>
  <c r="BJ332"/>
  <c r="BI332"/>
  <c r="BH332"/>
  <c r="BG332"/>
  <c r="BF332"/>
  <c r="BE332"/>
  <c r="BD332"/>
  <c r="AQ330"/>
  <c r="AI330"/>
  <c r="AA330"/>
  <c r="U330"/>
  <c r="R330"/>
  <c r="M330"/>
  <c r="J330"/>
  <c r="BC329"/>
  <c r="BB329"/>
  <c r="BA329"/>
  <c r="AV329"/>
  <c r="AU329"/>
  <c r="AU330" s="1"/>
  <c r="AT329"/>
  <c r="AS329"/>
  <c r="AN329"/>
  <c r="AM329"/>
  <c r="AL329"/>
  <c r="AK329"/>
  <c r="AH329"/>
  <c r="AF329"/>
  <c r="AE329"/>
  <c r="AE330" s="1"/>
  <c r="AD329"/>
  <c r="AC329"/>
  <c r="X329"/>
  <c r="W329"/>
  <c r="V329"/>
  <c r="U329"/>
  <c r="Q329"/>
  <c r="Q330" s="1"/>
  <c r="P329"/>
  <c r="O329"/>
  <c r="O330" s="1"/>
  <c r="N329"/>
  <c r="M329"/>
  <c r="H329"/>
  <c r="G329"/>
  <c r="F329"/>
  <c r="F330" s="1"/>
  <c r="E329"/>
  <c r="BH328"/>
  <c r="BG328"/>
  <c r="BF328"/>
  <c r="BJ328" s="1"/>
  <c r="BE328"/>
  <c r="BD328"/>
  <c r="BE327"/>
  <c r="BE329" s="1"/>
  <c r="BC327"/>
  <c r="BB327"/>
  <c r="BA327"/>
  <c r="AZ327"/>
  <c r="AZ329" s="1"/>
  <c r="AY327"/>
  <c r="AY329" s="1"/>
  <c r="AY330" s="1"/>
  <c r="AX327"/>
  <c r="AX329" s="1"/>
  <c r="AW327"/>
  <c r="AW329" s="1"/>
  <c r="AW330" s="1"/>
  <c r="AV327"/>
  <c r="AU327"/>
  <c r="AT327"/>
  <c r="AS327"/>
  <c r="AR327"/>
  <c r="AR329" s="1"/>
  <c r="AQ327"/>
  <c r="AQ329" s="1"/>
  <c r="AP327"/>
  <c r="AP329" s="1"/>
  <c r="AO327"/>
  <c r="AO329" s="1"/>
  <c r="AO330" s="1"/>
  <c r="AN327"/>
  <c r="AM327"/>
  <c r="AL327"/>
  <c r="AK327"/>
  <c r="AJ327"/>
  <c r="AJ329" s="1"/>
  <c r="AI327"/>
  <c r="AI329" s="1"/>
  <c r="AH327"/>
  <c r="AG327"/>
  <c r="AG329" s="1"/>
  <c r="AG330" s="1"/>
  <c r="AF327"/>
  <c r="AE327"/>
  <c r="AD327"/>
  <c r="AC327"/>
  <c r="AB327"/>
  <c r="AB329" s="1"/>
  <c r="AA327"/>
  <c r="AA329" s="1"/>
  <c r="Z327"/>
  <c r="Z329" s="1"/>
  <c r="Y327"/>
  <c r="Y329" s="1"/>
  <c r="Y330" s="1"/>
  <c r="X327"/>
  <c r="W327"/>
  <c r="V327"/>
  <c r="U327"/>
  <c r="T327"/>
  <c r="T329" s="1"/>
  <c r="S327"/>
  <c r="S329" s="1"/>
  <c r="R327"/>
  <c r="R329" s="1"/>
  <c r="Q327"/>
  <c r="P327"/>
  <c r="O327"/>
  <c r="N327"/>
  <c r="M327"/>
  <c r="L327"/>
  <c r="L329" s="1"/>
  <c r="K327"/>
  <c r="K329" s="1"/>
  <c r="J327"/>
  <c r="J329" s="1"/>
  <c r="I327"/>
  <c r="I329" s="1"/>
  <c r="I330" s="1"/>
  <c r="H327"/>
  <c r="G327"/>
  <c r="F327"/>
  <c r="E327"/>
  <c r="D327"/>
  <c r="D329" s="1"/>
  <c r="BK326"/>
  <c r="BJ326"/>
  <c r="BI326"/>
  <c r="BG326"/>
  <c r="BF326"/>
  <c r="BE326"/>
  <c r="BD326"/>
  <c r="BH326" s="1"/>
  <c r="BK325"/>
  <c r="BJ325"/>
  <c r="BI325"/>
  <c r="BG325"/>
  <c r="BF325"/>
  <c r="BE325"/>
  <c r="BD325"/>
  <c r="BH325" s="1"/>
  <c r="BK324"/>
  <c r="BJ324"/>
  <c r="BI324"/>
  <c r="BG324"/>
  <c r="BF324"/>
  <c r="BE324"/>
  <c r="BD324"/>
  <c r="BH324" s="1"/>
  <c r="BJ323"/>
  <c r="BI323"/>
  <c r="BG323"/>
  <c r="BK323" s="1"/>
  <c r="BF323"/>
  <c r="BE323"/>
  <c r="BD323"/>
  <c r="BH323" s="1"/>
  <c r="BJ322"/>
  <c r="BI322"/>
  <c r="BG322"/>
  <c r="BK322" s="1"/>
  <c r="BF322"/>
  <c r="BE322"/>
  <c r="BD322"/>
  <c r="BH322" s="1"/>
  <c r="BI321"/>
  <c r="BG321"/>
  <c r="BK321" s="1"/>
  <c r="BF321"/>
  <c r="BJ321" s="1"/>
  <c r="BE321"/>
  <c r="BD321"/>
  <c r="BH321" s="1"/>
  <c r="BI320"/>
  <c r="BG320"/>
  <c r="BK320" s="1"/>
  <c r="BF320"/>
  <c r="BJ320" s="1"/>
  <c r="BE320"/>
  <c r="BD320"/>
  <c r="BH320" s="1"/>
  <c r="BI319"/>
  <c r="BG319"/>
  <c r="BK319" s="1"/>
  <c r="BF319"/>
  <c r="BJ319" s="1"/>
  <c r="BE319"/>
  <c r="BD319"/>
  <c r="BH319" s="1"/>
  <c r="BI318"/>
  <c r="BG318"/>
  <c r="BK318" s="1"/>
  <c r="BF318"/>
  <c r="BJ318" s="1"/>
  <c r="BE318"/>
  <c r="BD318"/>
  <c r="BH318" s="1"/>
  <c r="BI317"/>
  <c r="BG317"/>
  <c r="BK317" s="1"/>
  <c r="BF317"/>
  <c r="BJ317" s="1"/>
  <c r="BE317"/>
  <c r="BD317"/>
  <c r="BH317" s="1"/>
  <c r="BI316"/>
  <c r="BG316"/>
  <c r="BK316" s="1"/>
  <c r="BF316"/>
  <c r="BE316"/>
  <c r="BD316"/>
  <c r="BH316" s="1"/>
  <c r="BI315"/>
  <c r="BG315"/>
  <c r="BK315" s="1"/>
  <c r="BF315"/>
  <c r="BJ315" s="1"/>
  <c r="BE315"/>
  <c r="BD315"/>
  <c r="BH315" s="1"/>
  <c r="BJ314"/>
  <c r="BI314"/>
  <c r="BG314"/>
  <c r="BG327" s="1"/>
  <c r="BG329" s="1"/>
  <c r="BF314"/>
  <c r="BE314"/>
  <c r="BD314"/>
  <c r="BC313"/>
  <c r="BA313"/>
  <c r="BA330" s="1"/>
  <c r="AZ313"/>
  <c r="AZ330" s="1"/>
  <c r="AV313"/>
  <c r="AS313"/>
  <c r="AS330" s="1"/>
  <c r="AQ313"/>
  <c r="AN313"/>
  <c r="AM313"/>
  <c r="AK313"/>
  <c r="AK330" s="1"/>
  <c r="AI313"/>
  <c r="X313"/>
  <c r="U313"/>
  <c r="S313"/>
  <c r="S330" s="1"/>
  <c r="P313"/>
  <c r="O313"/>
  <c r="M313"/>
  <c r="H313"/>
  <c r="G313"/>
  <c r="E313"/>
  <c r="E330" s="1"/>
  <c r="BH312"/>
  <c r="BG312"/>
  <c r="BF312"/>
  <c r="BJ312" s="1"/>
  <c r="BE312"/>
  <c r="BD312"/>
  <c r="BE311"/>
  <c r="BC311"/>
  <c r="BB311"/>
  <c r="BB313" s="1"/>
  <c r="BB330" s="1"/>
  <c r="BA311"/>
  <c r="AZ311"/>
  <c r="AY311"/>
  <c r="AY313" s="1"/>
  <c r="AX311"/>
  <c r="AX313" s="1"/>
  <c r="AW311"/>
  <c r="AW313" s="1"/>
  <c r="AV311"/>
  <c r="AU311"/>
  <c r="AU313" s="1"/>
  <c r="AT311"/>
  <c r="AT313" s="1"/>
  <c r="AT330" s="1"/>
  <c r="AS311"/>
  <c r="AR311"/>
  <c r="AR313" s="1"/>
  <c r="AQ311"/>
  <c r="AP311"/>
  <c r="AP313" s="1"/>
  <c r="AO311"/>
  <c r="AO313" s="1"/>
  <c r="AN311"/>
  <c r="AM311"/>
  <c r="AL311"/>
  <c r="AL313" s="1"/>
  <c r="AL330" s="1"/>
  <c r="AK311"/>
  <c r="AJ311"/>
  <c r="AJ313" s="1"/>
  <c r="AI311"/>
  <c r="AH311"/>
  <c r="AH313" s="1"/>
  <c r="AG311"/>
  <c r="AG313" s="1"/>
  <c r="AF311"/>
  <c r="AF313" s="1"/>
  <c r="AE311"/>
  <c r="AE313" s="1"/>
  <c r="AD311"/>
  <c r="AD313" s="1"/>
  <c r="AD330" s="1"/>
  <c r="AC311"/>
  <c r="AC313" s="1"/>
  <c r="AC330" s="1"/>
  <c r="AB311"/>
  <c r="AB313" s="1"/>
  <c r="AA311"/>
  <c r="AA313" s="1"/>
  <c r="Z311"/>
  <c r="Z313" s="1"/>
  <c r="Y311"/>
  <c r="Y313" s="1"/>
  <c r="X311"/>
  <c r="W311"/>
  <c r="W313" s="1"/>
  <c r="V311"/>
  <c r="V313" s="1"/>
  <c r="V330" s="1"/>
  <c r="U311"/>
  <c r="T311"/>
  <c r="T313" s="1"/>
  <c r="S311"/>
  <c r="R311"/>
  <c r="R313" s="1"/>
  <c r="Q311"/>
  <c r="Q313" s="1"/>
  <c r="P311"/>
  <c r="O311"/>
  <c r="N311"/>
  <c r="N313" s="1"/>
  <c r="M311"/>
  <c r="L311"/>
  <c r="L313" s="1"/>
  <c r="K311"/>
  <c r="K313" s="1"/>
  <c r="K330" s="1"/>
  <c r="J311"/>
  <c r="J313" s="1"/>
  <c r="I311"/>
  <c r="I313" s="1"/>
  <c r="H311"/>
  <c r="G311"/>
  <c r="F311"/>
  <c r="F313" s="1"/>
  <c r="E311"/>
  <c r="D311"/>
  <c r="D313" s="1"/>
  <c r="BI310"/>
  <c r="BG310"/>
  <c r="BK310" s="1"/>
  <c r="BF310"/>
  <c r="BJ310" s="1"/>
  <c r="BE310"/>
  <c r="BD310"/>
  <c r="BH310" s="1"/>
  <c r="BJ309"/>
  <c r="BI309"/>
  <c r="BG309"/>
  <c r="BK309" s="1"/>
  <c r="BF309"/>
  <c r="BE309"/>
  <c r="BD309"/>
  <c r="BH309" s="1"/>
  <c r="BI308"/>
  <c r="BG308"/>
  <c r="BK308" s="1"/>
  <c r="BF308"/>
  <c r="BJ308" s="1"/>
  <c r="BE308"/>
  <c r="BD308"/>
  <c r="BH308" s="1"/>
  <c r="BI307"/>
  <c r="BG307"/>
  <c r="BK307" s="1"/>
  <c r="BF307"/>
  <c r="BJ307" s="1"/>
  <c r="BE307"/>
  <c r="BD307"/>
  <c r="BH307" s="1"/>
  <c r="BI306"/>
  <c r="BG306"/>
  <c r="BK306" s="1"/>
  <c r="BF306"/>
  <c r="BJ306" s="1"/>
  <c r="BE306"/>
  <c r="BD306"/>
  <c r="BH306" s="1"/>
  <c r="BJ305"/>
  <c r="BI305"/>
  <c r="BG305"/>
  <c r="BK305" s="1"/>
  <c r="BF305"/>
  <c r="BE305"/>
  <c r="BD305"/>
  <c r="BH305" s="1"/>
  <c r="BI304"/>
  <c r="BG304"/>
  <c r="BK304" s="1"/>
  <c r="BF304"/>
  <c r="BJ304" s="1"/>
  <c r="BE304"/>
  <c r="BD304"/>
  <c r="BH304" s="1"/>
  <c r="BI303"/>
  <c r="BG303"/>
  <c r="BK303" s="1"/>
  <c r="BF303"/>
  <c r="BJ303" s="1"/>
  <c r="BE303"/>
  <c r="BD303"/>
  <c r="BH303" s="1"/>
  <c r="BI302"/>
  <c r="BG302"/>
  <c r="BK302" s="1"/>
  <c r="BF302"/>
  <c r="BJ302" s="1"/>
  <c r="BE302"/>
  <c r="BD302"/>
  <c r="BH302" s="1"/>
  <c r="BI301"/>
  <c r="BG301"/>
  <c r="BK301" s="1"/>
  <c r="BF301"/>
  <c r="BJ301" s="1"/>
  <c r="BE301"/>
  <c r="BD301"/>
  <c r="BH301" s="1"/>
  <c r="BI300"/>
  <c r="BG300"/>
  <c r="BK300" s="1"/>
  <c r="BF300"/>
  <c r="BJ300" s="1"/>
  <c r="BE300"/>
  <c r="BD300"/>
  <c r="BH300" s="1"/>
  <c r="BI299"/>
  <c r="BG299"/>
  <c r="BK299" s="1"/>
  <c r="BF299"/>
  <c r="BJ299" s="1"/>
  <c r="BE299"/>
  <c r="BD299"/>
  <c r="BH299" s="1"/>
  <c r="BI298"/>
  <c r="BG298"/>
  <c r="BG311" s="1"/>
  <c r="BG313" s="1"/>
  <c r="BG330" s="1"/>
  <c r="BF298"/>
  <c r="BE298"/>
  <c r="BD298"/>
  <c r="BG125"/>
  <c r="BB125"/>
  <c r="BB126" s="1"/>
  <c r="AZ125"/>
  <c r="AY125"/>
  <c r="AW125"/>
  <c r="AV125"/>
  <c r="AV126" s="1"/>
  <c r="AT125"/>
  <c r="AT126" s="1"/>
  <c r="AR125"/>
  <c r="AO125"/>
  <c r="AL125"/>
  <c r="AL126" s="1"/>
  <c r="AJ125"/>
  <c r="AG125"/>
  <c r="AF125"/>
  <c r="AF126" s="1"/>
  <c r="AD125"/>
  <c r="AB125"/>
  <c r="AB126" s="1"/>
  <c r="Y125"/>
  <c r="V125"/>
  <c r="T125"/>
  <c r="Q125"/>
  <c r="P125"/>
  <c r="P126" s="1"/>
  <c r="N125"/>
  <c r="L125"/>
  <c r="I125"/>
  <c r="H125"/>
  <c r="H126" s="1"/>
  <c r="F125"/>
  <c r="D125"/>
  <c r="BJ124"/>
  <c r="BG124"/>
  <c r="BF124"/>
  <c r="BE124"/>
  <c r="BD124"/>
  <c r="BH124" s="1"/>
  <c r="BG123"/>
  <c r="BD123"/>
  <c r="BC123"/>
  <c r="BC125" s="1"/>
  <c r="BB123"/>
  <c r="BA123"/>
  <c r="BA125" s="1"/>
  <c r="AZ123"/>
  <c r="AY123"/>
  <c r="AX123"/>
  <c r="AX125" s="1"/>
  <c r="AW123"/>
  <c r="AV123"/>
  <c r="AU123"/>
  <c r="AU125" s="1"/>
  <c r="AT123"/>
  <c r="AS123"/>
  <c r="AS125" s="1"/>
  <c r="AR123"/>
  <c r="AQ123"/>
  <c r="AQ125" s="1"/>
  <c r="AP123"/>
  <c r="AP125" s="1"/>
  <c r="AO123"/>
  <c r="AN123"/>
  <c r="AN125" s="1"/>
  <c r="AN126" s="1"/>
  <c r="AM123"/>
  <c r="AM125" s="1"/>
  <c r="AL123"/>
  <c r="AK123"/>
  <c r="AK125" s="1"/>
  <c r="AJ123"/>
  <c r="AI123"/>
  <c r="AH123"/>
  <c r="AH125" s="1"/>
  <c r="AH126" s="1"/>
  <c r="AG123"/>
  <c r="AF123"/>
  <c r="AE123"/>
  <c r="AE125" s="1"/>
  <c r="AD123"/>
  <c r="AC123"/>
  <c r="AC125" s="1"/>
  <c r="AB123"/>
  <c r="AA123"/>
  <c r="AA125" s="1"/>
  <c r="Z123"/>
  <c r="Z125" s="1"/>
  <c r="Y123"/>
  <c r="X123"/>
  <c r="X125" s="1"/>
  <c r="X126" s="1"/>
  <c r="W123"/>
  <c r="W125" s="1"/>
  <c r="V123"/>
  <c r="U123"/>
  <c r="U125" s="1"/>
  <c r="T123"/>
  <c r="S123"/>
  <c r="S125" s="1"/>
  <c r="R123"/>
  <c r="R125" s="1"/>
  <c r="Q123"/>
  <c r="P123"/>
  <c r="O123"/>
  <c r="O125" s="1"/>
  <c r="N123"/>
  <c r="M123"/>
  <c r="M125" s="1"/>
  <c r="L123"/>
  <c r="K123"/>
  <c r="K125" s="1"/>
  <c r="J123"/>
  <c r="J125" s="1"/>
  <c r="I123"/>
  <c r="H123"/>
  <c r="G123"/>
  <c r="G125" s="1"/>
  <c r="F123"/>
  <c r="E123"/>
  <c r="E125" s="1"/>
  <c r="D123"/>
  <c r="BK122"/>
  <c r="BH122"/>
  <c r="BG122"/>
  <c r="BF122"/>
  <c r="BJ122" s="1"/>
  <c r="BE122"/>
  <c r="BI122" s="1"/>
  <c r="BD122"/>
  <c r="BK121"/>
  <c r="BJ121"/>
  <c r="BH121"/>
  <c r="BG121"/>
  <c r="BF121"/>
  <c r="BE121"/>
  <c r="BI121" s="1"/>
  <c r="BD121"/>
  <c r="BK120"/>
  <c r="BJ120"/>
  <c r="BH120"/>
  <c r="BG120"/>
  <c r="BF120"/>
  <c r="BE120"/>
  <c r="BI120" s="1"/>
  <c r="BD120"/>
  <c r="BK119"/>
  <c r="BJ119"/>
  <c r="BH119"/>
  <c r="BG119"/>
  <c r="BF119"/>
  <c r="BE119"/>
  <c r="BI119" s="1"/>
  <c r="BD119"/>
  <c r="BK118"/>
  <c r="BH118"/>
  <c r="BG118"/>
  <c r="BF118"/>
  <c r="BJ118" s="1"/>
  <c r="BE118"/>
  <c r="BI118" s="1"/>
  <c r="BD118"/>
  <c r="BK117"/>
  <c r="BH117"/>
  <c r="BG117"/>
  <c r="BF117"/>
  <c r="BJ117" s="1"/>
  <c r="BE117"/>
  <c r="BI117" s="1"/>
  <c r="BD117"/>
  <c r="BK116"/>
  <c r="BH116"/>
  <c r="BG116"/>
  <c r="BF116"/>
  <c r="BJ116" s="1"/>
  <c r="BE116"/>
  <c r="BI116" s="1"/>
  <c r="BD116"/>
  <c r="BK115"/>
  <c r="BJ115"/>
  <c r="BH115"/>
  <c r="BG115"/>
  <c r="BF115"/>
  <c r="BE115"/>
  <c r="BI115" s="1"/>
  <c r="BD115"/>
  <c r="BK114"/>
  <c r="BH114"/>
  <c r="BG114"/>
  <c r="BF114"/>
  <c r="BJ114" s="1"/>
  <c r="BE114"/>
  <c r="BI114" s="1"/>
  <c r="BD114"/>
  <c r="BK113"/>
  <c r="BJ113"/>
  <c r="BH113"/>
  <c r="BG113"/>
  <c r="BF113"/>
  <c r="BE113"/>
  <c r="BI113" s="1"/>
  <c r="BD113"/>
  <c r="BK112"/>
  <c r="BH112"/>
  <c r="BG112"/>
  <c r="BF112"/>
  <c r="BJ112" s="1"/>
  <c r="BE112"/>
  <c r="BI112" s="1"/>
  <c r="BD112"/>
  <c r="BK111"/>
  <c r="BJ111"/>
  <c r="BH111"/>
  <c r="BG111"/>
  <c r="BF111"/>
  <c r="BE111"/>
  <c r="BI111" s="1"/>
  <c r="BD111"/>
  <c r="BK110"/>
  <c r="BH110"/>
  <c r="BG110"/>
  <c r="BF110"/>
  <c r="BJ110" s="1"/>
  <c r="BE110"/>
  <c r="BD110"/>
  <c r="BE109"/>
  <c r="BC109"/>
  <c r="BB109"/>
  <c r="AX109"/>
  <c r="AU109"/>
  <c r="AT109"/>
  <c r="AR109"/>
  <c r="AP109"/>
  <c r="AP126" s="1"/>
  <c r="AM109"/>
  <c r="AL109"/>
  <c r="AH109"/>
  <c r="AE109"/>
  <c r="AD109"/>
  <c r="Z109"/>
  <c r="Z126" s="1"/>
  <c r="W109"/>
  <c r="R109"/>
  <c r="O109"/>
  <c r="N109"/>
  <c r="J109"/>
  <c r="J126" s="1"/>
  <c r="G109"/>
  <c r="F109"/>
  <c r="BJ108"/>
  <c r="BG108"/>
  <c r="BF108"/>
  <c r="BE108"/>
  <c r="BD108"/>
  <c r="BH108" s="1"/>
  <c r="BG107"/>
  <c r="BE107"/>
  <c r="BC107"/>
  <c r="BB107"/>
  <c r="BA107"/>
  <c r="BA109" s="1"/>
  <c r="AZ107"/>
  <c r="AZ109" s="1"/>
  <c r="AY107"/>
  <c r="AY109" s="1"/>
  <c r="AX107"/>
  <c r="AW107"/>
  <c r="AW109" s="1"/>
  <c r="AV107"/>
  <c r="AV109" s="1"/>
  <c r="AU107"/>
  <c r="AT107"/>
  <c r="AS107"/>
  <c r="AS109" s="1"/>
  <c r="AR107"/>
  <c r="AR379" s="1"/>
  <c r="AQ107"/>
  <c r="AQ109" s="1"/>
  <c r="AP107"/>
  <c r="AO107"/>
  <c r="AO109" s="1"/>
  <c r="AN107"/>
  <c r="AN109" s="1"/>
  <c r="AM107"/>
  <c r="AL107"/>
  <c r="AK107"/>
  <c r="AK109" s="1"/>
  <c r="AJ107"/>
  <c r="AJ109" s="1"/>
  <c r="AI107"/>
  <c r="AI109" s="1"/>
  <c r="AH107"/>
  <c r="AG107"/>
  <c r="AG109" s="1"/>
  <c r="AF107"/>
  <c r="AF109" s="1"/>
  <c r="AE107"/>
  <c r="AD107"/>
  <c r="AC107"/>
  <c r="AC109" s="1"/>
  <c r="AB107"/>
  <c r="AB109" s="1"/>
  <c r="AA107"/>
  <c r="AA109" s="1"/>
  <c r="Z107"/>
  <c r="Y107"/>
  <c r="Y109" s="1"/>
  <c r="X107"/>
  <c r="X109" s="1"/>
  <c r="W107"/>
  <c r="V107"/>
  <c r="V109" s="1"/>
  <c r="U107"/>
  <c r="U109" s="1"/>
  <c r="T107"/>
  <c r="T109" s="1"/>
  <c r="S107"/>
  <c r="S109" s="1"/>
  <c r="R107"/>
  <c r="Q107"/>
  <c r="Q109" s="1"/>
  <c r="P107"/>
  <c r="P109" s="1"/>
  <c r="O107"/>
  <c r="N107"/>
  <c r="M107"/>
  <c r="M109" s="1"/>
  <c r="L107"/>
  <c r="L109" s="1"/>
  <c r="K107"/>
  <c r="K109" s="1"/>
  <c r="J107"/>
  <c r="I107"/>
  <c r="I109" s="1"/>
  <c r="H107"/>
  <c r="H109" s="1"/>
  <c r="G107"/>
  <c r="F107"/>
  <c r="E107"/>
  <c r="E109" s="1"/>
  <c r="D107"/>
  <c r="D109" s="1"/>
  <c r="BK106"/>
  <c r="BI106"/>
  <c r="BH106"/>
  <c r="BG106"/>
  <c r="BF106"/>
  <c r="BJ106" s="1"/>
  <c r="BE106"/>
  <c r="BD106"/>
  <c r="BK105"/>
  <c r="BI105"/>
  <c r="BH105"/>
  <c r="BG105"/>
  <c r="BF105"/>
  <c r="BJ105" s="1"/>
  <c r="BE105"/>
  <c r="BD105"/>
  <c r="BK104"/>
  <c r="BI104"/>
  <c r="BH104"/>
  <c r="BG104"/>
  <c r="BF104"/>
  <c r="BJ104" s="1"/>
  <c r="BE104"/>
  <c r="BD104"/>
  <c r="BK103"/>
  <c r="BI103"/>
  <c r="BH103"/>
  <c r="BG103"/>
  <c r="BF103"/>
  <c r="BJ103" s="1"/>
  <c r="BE103"/>
  <c r="BD103"/>
  <c r="BK102"/>
  <c r="BI102"/>
  <c r="BG102"/>
  <c r="BF102"/>
  <c r="BJ102" s="1"/>
  <c r="BE102"/>
  <c r="BD102"/>
  <c r="BH102" s="1"/>
  <c r="BK101"/>
  <c r="BI101"/>
  <c r="BG101"/>
  <c r="BF101"/>
  <c r="BJ101" s="1"/>
  <c r="BE101"/>
  <c r="BD101"/>
  <c r="BH101" s="1"/>
  <c r="BK100"/>
  <c r="BI100"/>
  <c r="BG100"/>
  <c r="BF100"/>
  <c r="BJ100" s="1"/>
  <c r="BE100"/>
  <c r="BD100"/>
  <c r="BH100" s="1"/>
  <c r="BK99"/>
  <c r="BI99"/>
  <c r="BG99"/>
  <c r="BF99"/>
  <c r="BJ99" s="1"/>
  <c r="BE99"/>
  <c r="BD99"/>
  <c r="BH99" s="1"/>
  <c r="BK98"/>
  <c r="BI98"/>
  <c r="BH98"/>
  <c r="BG98"/>
  <c r="BF98"/>
  <c r="BJ98" s="1"/>
  <c r="BE98"/>
  <c r="BD98"/>
  <c r="BK97"/>
  <c r="BI97"/>
  <c r="BH97"/>
  <c r="BG97"/>
  <c r="BF97"/>
  <c r="BJ97" s="1"/>
  <c r="BE97"/>
  <c r="BD97"/>
  <c r="BK96"/>
  <c r="BI96"/>
  <c r="BH96"/>
  <c r="BG96"/>
  <c r="BF96"/>
  <c r="BJ96" s="1"/>
  <c r="BE96"/>
  <c r="BD96"/>
  <c r="BK95"/>
  <c r="BI95"/>
  <c r="BH95"/>
  <c r="BG95"/>
  <c r="BF95"/>
  <c r="BJ95" s="1"/>
  <c r="BE95"/>
  <c r="BD95"/>
  <c r="BK94"/>
  <c r="BI94"/>
  <c r="BG94"/>
  <c r="BF94"/>
  <c r="BE94"/>
  <c r="BD94"/>
  <c r="AP92"/>
  <c r="Z92"/>
  <c r="T92"/>
  <c r="R92"/>
  <c r="J92"/>
  <c r="D92"/>
  <c r="BB91"/>
  <c r="AZ91"/>
  <c r="AZ92" s="1"/>
  <c r="AY91"/>
  <c r="AY92" s="1"/>
  <c r="AW91"/>
  <c r="AT91"/>
  <c r="AR91"/>
  <c r="AO91"/>
  <c r="AN91"/>
  <c r="AN92" s="1"/>
  <c r="AL91"/>
  <c r="AJ91"/>
  <c r="AI91"/>
  <c r="AG91"/>
  <c r="AB91"/>
  <c r="AB92" s="1"/>
  <c r="AA91"/>
  <c r="Y91"/>
  <c r="V91"/>
  <c r="V92" s="1"/>
  <c r="T91"/>
  <c r="Q91"/>
  <c r="P91"/>
  <c r="N91"/>
  <c r="N92" s="1"/>
  <c r="L91"/>
  <c r="L92" s="1"/>
  <c r="I91"/>
  <c r="F91"/>
  <c r="D91"/>
  <c r="BJ90"/>
  <c r="BG90"/>
  <c r="BF90"/>
  <c r="BE90"/>
  <c r="BD90"/>
  <c r="BH90" s="1"/>
  <c r="BC89"/>
  <c r="BC91" s="1"/>
  <c r="BC92" s="1"/>
  <c r="BB89"/>
  <c r="BA89"/>
  <c r="BA91" s="1"/>
  <c r="AZ89"/>
  <c r="AY89"/>
  <c r="AX89"/>
  <c r="AX91" s="1"/>
  <c r="AW89"/>
  <c r="AV89"/>
  <c r="AV91" s="1"/>
  <c r="AV92" s="1"/>
  <c r="AU89"/>
  <c r="AU91" s="1"/>
  <c r="AU92" s="1"/>
  <c r="AT89"/>
  <c r="AS89"/>
  <c r="AS91" s="1"/>
  <c r="AS92" s="1"/>
  <c r="AR89"/>
  <c r="AQ89"/>
  <c r="AQ91" s="1"/>
  <c r="AP89"/>
  <c r="AP91" s="1"/>
  <c r="AO89"/>
  <c r="AN89"/>
  <c r="AM89"/>
  <c r="AM91" s="1"/>
  <c r="AM92" s="1"/>
  <c r="AL89"/>
  <c r="AK89"/>
  <c r="AK91" s="1"/>
  <c r="AK92" s="1"/>
  <c r="AJ89"/>
  <c r="AI89"/>
  <c r="AG89"/>
  <c r="AE89"/>
  <c r="AE91" s="1"/>
  <c r="AE92" s="1"/>
  <c r="AD89"/>
  <c r="AD91" s="1"/>
  <c r="AD92" s="1"/>
  <c r="AC89"/>
  <c r="AC91" s="1"/>
  <c r="AC92" s="1"/>
  <c r="AB89"/>
  <c r="AA89"/>
  <c r="Z89"/>
  <c r="Z91" s="1"/>
  <c r="Y89"/>
  <c r="X89"/>
  <c r="X91" s="1"/>
  <c r="W89"/>
  <c r="W91" s="1"/>
  <c r="W92" s="1"/>
  <c r="V89"/>
  <c r="U89"/>
  <c r="U91" s="1"/>
  <c r="U92" s="1"/>
  <c r="T89"/>
  <c r="S89"/>
  <c r="S91" s="1"/>
  <c r="S92" s="1"/>
  <c r="R89"/>
  <c r="R91" s="1"/>
  <c r="Q89"/>
  <c r="P89"/>
  <c r="O89"/>
  <c r="O91" s="1"/>
  <c r="O92" s="1"/>
  <c r="N89"/>
  <c r="M89"/>
  <c r="M91" s="1"/>
  <c r="M92" s="1"/>
  <c r="L89"/>
  <c r="K89"/>
  <c r="K91" s="1"/>
  <c r="K92" s="1"/>
  <c r="J89"/>
  <c r="J91" s="1"/>
  <c r="I89"/>
  <c r="H89"/>
  <c r="H91" s="1"/>
  <c r="G89"/>
  <c r="G91" s="1"/>
  <c r="G92" s="1"/>
  <c r="F89"/>
  <c r="E89"/>
  <c r="D89"/>
  <c r="BK88"/>
  <c r="BH88"/>
  <c r="BG88"/>
  <c r="BF88"/>
  <c r="BJ88" s="1"/>
  <c r="BE88"/>
  <c r="BI88" s="1"/>
  <c r="BD88"/>
  <c r="BK87"/>
  <c r="BH87"/>
  <c r="BG87"/>
  <c r="BF87"/>
  <c r="BJ87" s="1"/>
  <c r="BE87"/>
  <c r="BI87" s="1"/>
  <c r="BD87"/>
  <c r="BK86"/>
  <c r="BH86"/>
  <c r="BG86"/>
  <c r="BF86"/>
  <c r="BJ86" s="1"/>
  <c r="BE86"/>
  <c r="BI86" s="1"/>
  <c r="BD86"/>
  <c r="BJ85"/>
  <c r="BH85"/>
  <c r="BG85"/>
  <c r="BK85" s="1"/>
  <c r="BF85"/>
  <c r="BE85"/>
  <c r="BI85" s="1"/>
  <c r="BD85"/>
  <c r="BK84"/>
  <c r="BH84"/>
  <c r="BG84"/>
  <c r="BF84"/>
  <c r="BJ84" s="1"/>
  <c r="BE84"/>
  <c r="BI84" s="1"/>
  <c r="BD84"/>
  <c r="BK83"/>
  <c r="BJ83"/>
  <c r="BH83"/>
  <c r="BG83"/>
  <c r="BF83"/>
  <c r="BE83"/>
  <c r="BI83" s="1"/>
  <c r="BD83"/>
  <c r="BK82"/>
  <c r="BJ82"/>
  <c r="BH82"/>
  <c r="BG82"/>
  <c r="BF82"/>
  <c r="BE82"/>
  <c r="BI82" s="1"/>
  <c r="BD82"/>
  <c r="BJ81"/>
  <c r="BH81"/>
  <c r="BG81"/>
  <c r="BK81" s="1"/>
  <c r="BF81"/>
  <c r="BE81"/>
  <c r="BI81" s="1"/>
  <c r="BD81"/>
  <c r="BH80"/>
  <c r="BG80"/>
  <c r="BK80" s="1"/>
  <c r="BF80"/>
  <c r="BJ80" s="1"/>
  <c r="BE80"/>
  <c r="BI80" s="1"/>
  <c r="BD80"/>
  <c r="BH79"/>
  <c r="BG79"/>
  <c r="BK79" s="1"/>
  <c r="BF79"/>
  <c r="BJ79" s="1"/>
  <c r="BE79"/>
  <c r="BI79" s="1"/>
  <c r="BD79"/>
  <c r="BK78"/>
  <c r="BG78"/>
  <c r="BF78"/>
  <c r="BJ78" s="1"/>
  <c r="BE78"/>
  <c r="BI78" s="1"/>
  <c r="AF78"/>
  <c r="BI77"/>
  <c r="BG77"/>
  <c r="BK77" s="1"/>
  <c r="BF77"/>
  <c r="BJ77" s="1"/>
  <c r="BE77"/>
  <c r="BD77"/>
  <c r="BK76"/>
  <c r="BI76"/>
  <c r="BH76"/>
  <c r="BG76"/>
  <c r="BE76"/>
  <c r="BD76"/>
  <c r="AH76"/>
  <c r="BB75"/>
  <c r="BA75"/>
  <c r="AZ75"/>
  <c r="AY75"/>
  <c r="AS75"/>
  <c r="AR75"/>
  <c r="AR92" s="1"/>
  <c r="AQ75"/>
  <c r="AO75"/>
  <c r="AL75"/>
  <c r="AK75"/>
  <c r="AD75"/>
  <c r="AC75"/>
  <c r="AB75"/>
  <c r="V75"/>
  <c r="U75"/>
  <c r="T75"/>
  <c r="Q75"/>
  <c r="N75"/>
  <c r="M75"/>
  <c r="L75"/>
  <c r="K75"/>
  <c r="I75"/>
  <c r="F75"/>
  <c r="E75"/>
  <c r="D75"/>
  <c r="BG74"/>
  <c r="BF74"/>
  <c r="BJ74" s="1"/>
  <c r="BE74"/>
  <c r="AF74"/>
  <c r="BC73"/>
  <c r="BC75" s="1"/>
  <c r="BB73"/>
  <c r="BA73"/>
  <c r="AZ73"/>
  <c r="AY73"/>
  <c r="AX73"/>
  <c r="AX75" s="1"/>
  <c r="AX92" s="1"/>
  <c r="AW73"/>
  <c r="AW75" s="1"/>
  <c r="AV73"/>
  <c r="AV75" s="1"/>
  <c r="AU73"/>
  <c r="AU75" s="1"/>
  <c r="AT73"/>
  <c r="AT75" s="1"/>
  <c r="AS73"/>
  <c r="AR73"/>
  <c r="AQ73"/>
  <c r="AP73"/>
  <c r="AP75" s="1"/>
  <c r="AO73"/>
  <c r="AN73"/>
  <c r="AN75" s="1"/>
  <c r="AM73"/>
  <c r="AM75" s="1"/>
  <c r="AL73"/>
  <c r="AK73"/>
  <c r="AJ73"/>
  <c r="AJ75" s="1"/>
  <c r="AJ92" s="1"/>
  <c r="AI73"/>
  <c r="AI75" s="1"/>
  <c r="AG73"/>
  <c r="AG75" s="1"/>
  <c r="AF73"/>
  <c r="AF75" s="1"/>
  <c r="AE73"/>
  <c r="AE75" s="1"/>
  <c r="AD73"/>
  <c r="AC73"/>
  <c r="AB73"/>
  <c r="AA73"/>
  <c r="AA75" s="1"/>
  <c r="Z73"/>
  <c r="Z75" s="1"/>
  <c r="Y73"/>
  <c r="Y75" s="1"/>
  <c r="X73"/>
  <c r="X75" s="1"/>
  <c r="W73"/>
  <c r="W75" s="1"/>
  <c r="V73"/>
  <c r="U73"/>
  <c r="T73"/>
  <c r="S73"/>
  <c r="S75" s="1"/>
  <c r="R73"/>
  <c r="R75" s="1"/>
  <c r="Q73"/>
  <c r="P73"/>
  <c r="P75" s="1"/>
  <c r="P92" s="1"/>
  <c r="O73"/>
  <c r="O75" s="1"/>
  <c r="N73"/>
  <c r="M73"/>
  <c r="L73"/>
  <c r="K73"/>
  <c r="J73"/>
  <c r="J75" s="1"/>
  <c r="I73"/>
  <c r="H73"/>
  <c r="H75" s="1"/>
  <c r="G73"/>
  <c r="G75" s="1"/>
  <c r="F73"/>
  <c r="E73"/>
  <c r="D73"/>
  <c r="BI72"/>
  <c r="BG72"/>
  <c r="BK72" s="1"/>
  <c r="BF72"/>
  <c r="BJ72" s="1"/>
  <c r="BE72"/>
  <c r="BD72"/>
  <c r="BH72" s="1"/>
  <c r="BI71"/>
  <c r="BG71"/>
  <c r="BK71" s="1"/>
  <c r="BF71"/>
  <c r="BJ71" s="1"/>
  <c r="BE71"/>
  <c r="BD71"/>
  <c r="BH71" s="1"/>
  <c r="BK70"/>
  <c r="BI70"/>
  <c r="BG70"/>
  <c r="BF70"/>
  <c r="BJ70" s="1"/>
  <c r="BE70"/>
  <c r="BD70"/>
  <c r="BH70" s="1"/>
  <c r="BI69"/>
  <c r="BG69"/>
  <c r="BK69" s="1"/>
  <c r="BF69"/>
  <c r="BJ69" s="1"/>
  <c r="BE69"/>
  <c r="BD69"/>
  <c r="BH69" s="1"/>
  <c r="BK68"/>
  <c r="BI68"/>
  <c r="BH68"/>
  <c r="BG68"/>
  <c r="BF68"/>
  <c r="BJ68" s="1"/>
  <c r="BE68"/>
  <c r="BD68"/>
  <c r="BK67"/>
  <c r="BI67"/>
  <c r="BH67"/>
  <c r="BG67"/>
  <c r="BF67"/>
  <c r="BJ67" s="1"/>
  <c r="BE67"/>
  <c r="BD67"/>
  <c r="BK66"/>
  <c r="BI66"/>
  <c r="BH66"/>
  <c r="BG66"/>
  <c r="BF66"/>
  <c r="BJ66" s="1"/>
  <c r="BE66"/>
  <c r="BD66"/>
  <c r="BI65"/>
  <c r="BH65"/>
  <c r="BG65"/>
  <c r="BK65" s="1"/>
  <c r="BF65"/>
  <c r="BJ65" s="1"/>
  <c r="BE65"/>
  <c r="BD65"/>
  <c r="BI64"/>
  <c r="BH64"/>
  <c r="BG64"/>
  <c r="BK64" s="1"/>
  <c r="BF64"/>
  <c r="BJ64" s="1"/>
  <c r="BE64"/>
  <c r="BD64"/>
  <c r="BI63"/>
  <c r="BG63"/>
  <c r="BK63" s="1"/>
  <c r="BF63"/>
  <c r="BJ63" s="1"/>
  <c r="BE63"/>
  <c r="BD63"/>
  <c r="BH63" s="1"/>
  <c r="BK62"/>
  <c r="BG62"/>
  <c r="BF62"/>
  <c r="BJ62" s="1"/>
  <c r="BE62"/>
  <c r="BI62" s="1"/>
  <c r="BD62"/>
  <c r="BH62" s="1"/>
  <c r="AH62"/>
  <c r="AH73" s="1"/>
  <c r="AH75" s="1"/>
  <c r="BJ61"/>
  <c r="BG61"/>
  <c r="BK61" s="1"/>
  <c r="BF61"/>
  <c r="BE61"/>
  <c r="BI61" s="1"/>
  <c r="BD61"/>
  <c r="BH61" s="1"/>
  <c r="BJ60"/>
  <c r="BG60"/>
  <c r="BK60" s="1"/>
  <c r="BF60"/>
  <c r="BE60"/>
  <c r="BD60"/>
  <c r="BH60" s="1"/>
  <c r="AY58"/>
  <c r="BF57"/>
  <c r="AW57"/>
  <c r="AU57"/>
  <c r="AS57"/>
  <c r="AP57"/>
  <c r="AO57"/>
  <c r="AN57"/>
  <c r="AL57"/>
  <c r="AK57"/>
  <c r="AH57"/>
  <c r="AG57"/>
  <c r="AD57"/>
  <c r="AC57"/>
  <c r="Z57"/>
  <c r="Y57"/>
  <c r="V57"/>
  <c r="U57"/>
  <c r="Q57"/>
  <c r="P57"/>
  <c r="N57"/>
  <c r="M57"/>
  <c r="I57"/>
  <c r="F57"/>
  <c r="E57"/>
  <c r="BG56"/>
  <c r="BG386" s="1"/>
  <c r="BF56"/>
  <c r="BE56"/>
  <c r="BE386" s="1"/>
  <c r="BD56"/>
  <c r="BG55"/>
  <c r="BF55"/>
  <c r="BF385" s="1"/>
  <c r="BC55"/>
  <c r="BC385" s="1"/>
  <c r="BC387" s="1"/>
  <c r="BB55"/>
  <c r="BB385" s="1"/>
  <c r="BB387" s="1"/>
  <c r="BA55"/>
  <c r="BA57" s="1"/>
  <c r="AZ55"/>
  <c r="AY55"/>
  <c r="AY57" s="1"/>
  <c r="AX55"/>
  <c r="AX57" s="1"/>
  <c r="AW55"/>
  <c r="AW385" s="1"/>
  <c r="AW387" s="1"/>
  <c r="AV55"/>
  <c r="AU55"/>
  <c r="AU385" s="1"/>
  <c r="AT55"/>
  <c r="AT385" s="1"/>
  <c r="AT387" s="1"/>
  <c r="AS55"/>
  <c r="AS385" s="1"/>
  <c r="AR55"/>
  <c r="AQ55"/>
  <c r="AP55"/>
  <c r="AO55"/>
  <c r="AO385" s="1"/>
  <c r="AO387" s="1"/>
  <c r="AN55"/>
  <c r="AN385" s="1"/>
  <c r="AN387" s="1"/>
  <c r="AM55"/>
  <c r="AM385" s="1"/>
  <c r="AL55"/>
  <c r="AL385" s="1"/>
  <c r="AL387" s="1"/>
  <c r="AK55"/>
  <c r="AK385" s="1"/>
  <c r="AK387" s="1"/>
  <c r="AJ55"/>
  <c r="AI55"/>
  <c r="AH55"/>
  <c r="AH385" s="1"/>
  <c r="AH387" s="1"/>
  <c r="AG55"/>
  <c r="AG385" s="1"/>
  <c r="AG387" s="1"/>
  <c r="AF55"/>
  <c r="AE55"/>
  <c r="AE385" s="1"/>
  <c r="AE387" s="1"/>
  <c r="AD55"/>
  <c r="AD385" s="1"/>
  <c r="AD387" s="1"/>
  <c r="AC55"/>
  <c r="AC385" s="1"/>
  <c r="AC387" s="1"/>
  <c r="AB55"/>
  <c r="AA55"/>
  <c r="Z55"/>
  <c r="Z385" s="1"/>
  <c r="Z387" s="1"/>
  <c r="Y55"/>
  <c r="X55"/>
  <c r="W55"/>
  <c r="W385" s="1"/>
  <c r="W387" s="1"/>
  <c r="V55"/>
  <c r="V385" s="1"/>
  <c r="U55"/>
  <c r="U385" s="1"/>
  <c r="U387" s="1"/>
  <c r="T55"/>
  <c r="S55"/>
  <c r="R55"/>
  <c r="R385" s="1"/>
  <c r="R387" s="1"/>
  <c r="Q55"/>
  <c r="P55"/>
  <c r="P385" s="1"/>
  <c r="P387" s="1"/>
  <c r="O55"/>
  <c r="O385" s="1"/>
  <c r="O387" s="1"/>
  <c r="N55"/>
  <c r="N385" s="1"/>
  <c r="M55"/>
  <c r="M385" s="1"/>
  <c r="M387" s="1"/>
  <c r="L55"/>
  <c r="K55"/>
  <c r="J55"/>
  <c r="J385" s="1"/>
  <c r="J387" s="1"/>
  <c r="I55"/>
  <c r="I385" s="1"/>
  <c r="I387" s="1"/>
  <c r="H55"/>
  <c r="G55"/>
  <c r="G385" s="1"/>
  <c r="G387" s="1"/>
  <c r="F55"/>
  <c r="F385" s="1"/>
  <c r="F387" s="1"/>
  <c r="E55"/>
  <c r="E385" s="1"/>
  <c r="E387" s="1"/>
  <c r="D55"/>
  <c r="BK54"/>
  <c r="BJ54"/>
  <c r="BI54"/>
  <c r="BG54"/>
  <c r="BF54"/>
  <c r="BE54"/>
  <c r="BD54"/>
  <c r="BH54" s="1"/>
  <c r="BK53"/>
  <c r="BJ53"/>
  <c r="BI53"/>
  <c r="BG53"/>
  <c r="BF53"/>
  <c r="BE53"/>
  <c r="BD53"/>
  <c r="BH53" s="1"/>
  <c r="BK52"/>
  <c r="BJ52"/>
  <c r="BI52"/>
  <c r="BG52"/>
  <c r="BF52"/>
  <c r="BE52"/>
  <c r="BD52"/>
  <c r="BH52" s="1"/>
  <c r="BK51"/>
  <c r="BJ51"/>
  <c r="BI51"/>
  <c r="BG51"/>
  <c r="BF51"/>
  <c r="BE51"/>
  <c r="BD51"/>
  <c r="BH51" s="1"/>
  <c r="BK50"/>
  <c r="BJ50"/>
  <c r="BI50"/>
  <c r="BG50"/>
  <c r="BF50"/>
  <c r="BE50"/>
  <c r="BD50"/>
  <c r="BH50" s="1"/>
  <c r="BK49"/>
  <c r="BJ49"/>
  <c r="BI49"/>
  <c r="BG49"/>
  <c r="BF49"/>
  <c r="BE49"/>
  <c r="BD49"/>
  <c r="BH49" s="1"/>
  <c r="BK48"/>
  <c r="BJ48"/>
  <c r="BI48"/>
  <c r="BG48"/>
  <c r="BF48"/>
  <c r="BE48"/>
  <c r="BD48"/>
  <c r="BH48" s="1"/>
  <c r="BK47"/>
  <c r="BJ47"/>
  <c r="BI47"/>
  <c r="BG47"/>
  <c r="BF47"/>
  <c r="BE47"/>
  <c r="BD47"/>
  <c r="BH47" s="1"/>
  <c r="BK46"/>
  <c r="BJ46"/>
  <c r="BI46"/>
  <c r="BG46"/>
  <c r="BF46"/>
  <c r="BE46"/>
  <c r="BD46"/>
  <c r="BH46" s="1"/>
  <c r="BK45"/>
  <c r="BJ45"/>
  <c r="BI45"/>
  <c r="BG45"/>
  <c r="BF45"/>
  <c r="BE45"/>
  <c r="BD45"/>
  <c r="BH45" s="1"/>
  <c r="BK44"/>
  <c r="BJ44"/>
  <c r="BI44"/>
  <c r="BG44"/>
  <c r="BF44"/>
  <c r="BE44"/>
  <c r="BD44"/>
  <c r="BH44" s="1"/>
  <c r="BK43"/>
  <c r="BJ43"/>
  <c r="BI43"/>
  <c r="BG43"/>
  <c r="BF43"/>
  <c r="BE43"/>
  <c r="BD43"/>
  <c r="BH43" s="1"/>
  <c r="BK42"/>
  <c r="BK55" s="1"/>
  <c r="BK57" s="1"/>
  <c r="BJ42"/>
  <c r="BJ55" s="1"/>
  <c r="BI42"/>
  <c r="BI55" s="1"/>
  <c r="BI57" s="1"/>
  <c r="BG42"/>
  <c r="BF42"/>
  <c r="BE42"/>
  <c r="BE55" s="1"/>
  <c r="BD42"/>
  <c r="BD41"/>
  <c r="BC41"/>
  <c r="BB41"/>
  <c r="AZ41"/>
  <c r="AV41"/>
  <c r="AT41"/>
  <c r="AR41"/>
  <c r="AN41"/>
  <c r="AM41"/>
  <c r="AL41"/>
  <c r="AJ41"/>
  <c r="AF41"/>
  <c r="AD41"/>
  <c r="AB41"/>
  <c r="X41"/>
  <c r="W41"/>
  <c r="V41"/>
  <c r="T41"/>
  <c r="P41"/>
  <c r="N41"/>
  <c r="L41"/>
  <c r="H41"/>
  <c r="G41"/>
  <c r="F41"/>
  <c r="D41"/>
  <c r="BG40"/>
  <c r="BF40"/>
  <c r="BE40"/>
  <c r="BD40"/>
  <c r="AF40"/>
  <c r="BE39"/>
  <c r="BC39"/>
  <c r="BC382" s="1"/>
  <c r="BC384" s="1"/>
  <c r="BB39"/>
  <c r="BB382" s="1"/>
  <c r="BB384" s="1"/>
  <c r="BA39"/>
  <c r="BA41" s="1"/>
  <c r="BA58" s="1"/>
  <c r="AZ39"/>
  <c r="AZ382" s="1"/>
  <c r="AZ384" s="1"/>
  <c r="AY39"/>
  <c r="AY41" s="1"/>
  <c r="AX39"/>
  <c r="AW39"/>
  <c r="AV39"/>
  <c r="AU39"/>
  <c r="AU382" s="1"/>
  <c r="AU384" s="1"/>
  <c r="AT39"/>
  <c r="AT382" s="1"/>
  <c r="AT384" s="1"/>
  <c r="AS39"/>
  <c r="AS41" s="1"/>
  <c r="AS58" s="1"/>
  <c r="AS367" s="1"/>
  <c r="AR39"/>
  <c r="AR382" s="1"/>
  <c r="AR384" s="1"/>
  <c r="AQ39"/>
  <c r="AP39"/>
  <c r="AO39"/>
  <c r="AN39"/>
  <c r="AM39"/>
  <c r="AM382" s="1"/>
  <c r="AM384" s="1"/>
  <c r="AL39"/>
  <c r="AL382" s="1"/>
  <c r="AL384" s="1"/>
  <c r="AK39"/>
  <c r="AK41" s="1"/>
  <c r="AJ39"/>
  <c r="AJ382" s="1"/>
  <c r="AJ384" s="1"/>
  <c r="AI39"/>
  <c r="AI41" s="1"/>
  <c r="AH39"/>
  <c r="AG39"/>
  <c r="AF39"/>
  <c r="AE39"/>
  <c r="AE382" s="1"/>
  <c r="AD39"/>
  <c r="AC39"/>
  <c r="AC382" s="1"/>
  <c r="AC384" s="1"/>
  <c r="AB39"/>
  <c r="AB382" s="1"/>
  <c r="AB384" s="1"/>
  <c r="AA39"/>
  <c r="Z39"/>
  <c r="Z41" s="1"/>
  <c r="Y39"/>
  <c r="X39"/>
  <c r="W39"/>
  <c r="W382" s="1"/>
  <c r="V39"/>
  <c r="V382" s="1"/>
  <c r="V384" s="1"/>
  <c r="U39"/>
  <c r="U382" s="1"/>
  <c r="U384" s="1"/>
  <c r="T39"/>
  <c r="T382" s="1"/>
  <c r="T384" s="1"/>
  <c r="S39"/>
  <c r="R39"/>
  <c r="Q39"/>
  <c r="P39"/>
  <c r="O39"/>
  <c r="O382" s="1"/>
  <c r="N39"/>
  <c r="N382" s="1"/>
  <c r="N384" s="1"/>
  <c r="M39"/>
  <c r="M41" s="1"/>
  <c r="L39"/>
  <c r="K39"/>
  <c r="J39"/>
  <c r="I39"/>
  <c r="H39"/>
  <c r="G39"/>
  <c r="G382" s="1"/>
  <c r="F39"/>
  <c r="F382" s="1"/>
  <c r="E39"/>
  <c r="E41" s="1"/>
  <c r="E58" s="1"/>
  <c r="D39"/>
  <c r="D382" s="1"/>
  <c r="D384" s="1"/>
  <c r="BK38"/>
  <c r="BJ38"/>
  <c r="BI38"/>
  <c r="BH38"/>
  <c r="BG38"/>
  <c r="BF38"/>
  <c r="BE38"/>
  <c r="BD38"/>
  <c r="BK37"/>
  <c r="BJ37"/>
  <c r="BI37"/>
  <c r="BH37"/>
  <c r="BG37"/>
  <c r="BF37"/>
  <c r="BE37"/>
  <c r="BD37"/>
  <c r="BK36"/>
  <c r="BJ36"/>
  <c r="BI36"/>
  <c r="BH36"/>
  <c r="BG36"/>
  <c r="BF36"/>
  <c r="BE36"/>
  <c r="BD36"/>
  <c r="BK35"/>
  <c r="BJ35"/>
  <c r="BI35"/>
  <c r="BH35"/>
  <c r="BG35"/>
  <c r="BF35"/>
  <c r="BE35"/>
  <c r="BD35"/>
  <c r="BK34"/>
  <c r="BJ34"/>
  <c r="BI34"/>
  <c r="BH34"/>
  <c r="BG34"/>
  <c r="BF34"/>
  <c r="BE34"/>
  <c r="BD34"/>
  <c r="BK33"/>
  <c r="BJ33"/>
  <c r="BI33"/>
  <c r="BH33"/>
  <c r="BG33"/>
  <c r="BF33"/>
  <c r="BE33"/>
  <c r="BD33"/>
  <c r="BK32"/>
  <c r="BJ32"/>
  <c r="BI32"/>
  <c r="BH32"/>
  <c r="BG32"/>
  <c r="BF32"/>
  <c r="BE32"/>
  <c r="BD32"/>
  <c r="BK31"/>
  <c r="BJ31"/>
  <c r="BI31"/>
  <c r="BH31"/>
  <c r="BG31"/>
  <c r="BF31"/>
  <c r="BE31"/>
  <c r="BD31"/>
  <c r="BK30"/>
  <c r="BJ30"/>
  <c r="BI30"/>
  <c r="BH30"/>
  <c r="BG30"/>
  <c r="BF30"/>
  <c r="BE30"/>
  <c r="BD30"/>
  <c r="BJ29"/>
  <c r="BI29"/>
  <c r="BG29"/>
  <c r="BK29" s="1"/>
  <c r="BF29"/>
  <c r="BE29"/>
  <c r="BD29"/>
  <c r="BH29" s="1"/>
  <c r="BK28"/>
  <c r="BJ28"/>
  <c r="BI28"/>
  <c r="BG28"/>
  <c r="BF28"/>
  <c r="BE28"/>
  <c r="BD28"/>
  <c r="BH28" s="1"/>
  <c r="BK27"/>
  <c r="BK39" s="1"/>
  <c r="BK41" s="1"/>
  <c r="BJ27"/>
  <c r="BI27"/>
  <c r="BG27"/>
  <c r="BG39" s="1"/>
  <c r="BF27"/>
  <c r="BE27"/>
  <c r="BD27"/>
  <c r="BH27" s="1"/>
  <c r="BI26"/>
  <c r="BG26"/>
  <c r="BK26" s="1"/>
  <c r="BE26"/>
  <c r="BD26"/>
  <c r="BD39" s="1"/>
  <c r="AH26"/>
  <c r="BF26" s="1"/>
  <c r="BC25"/>
  <c r="BB25"/>
  <c r="AZ25"/>
  <c r="AY25"/>
  <c r="AU25"/>
  <c r="AT25"/>
  <c r="AR25"/>
  <c r="AQ25"/>
  <c r="AM25"/>
  <c r="AL25"/>
  <c r="AJ25"/>
  <c r="AI25"/>
  <c r="AE25"/>
  <c r="AD25"/>
  <c r="AB25"/>
  <c r="AA25"/>
  <c r="W25"/>
  <c r="V25"/>
  <c r="T25"/>
  <c r="S25"/>
  <c r="P25"/>
  <c r="O25"/>
  <c r="L25"/>
  <c r="K25"/>
  <c r="G25"/>
  <c r="F25"/>
  <c r="D25"/>
  <c r="BG24"/>
  <c r="BF24"/>
  <c r="BE24"/>
  <c r="BD24"/>
  <c r="BE23"/>
  <c r="BD23"/>
  <c r="BD25" s="1"/>
  <c r="BC23"/>
  <c r="BB23"/>
  <c r="BA23"/>
  <c r="BA25" s="1"/>
  <c r="AZ23"/>
  <c r="AY23"/>
  <c r="AX23"/>
  <c r="AW23"/>
  <c r="AV23"/>
  <c r="AU23"/>
  <c r="AT23"/>
  <c r="AS23"/>
  <c r="AS25" s="1"/>
  <c r="AR23"/>
  <c r="AQ23"/>
  <c r="AP23"/>
  <c r="AO23"/>
  <c r="AN23"/>
  <c r="AM23"/>
  <c r="AM365" s="1"/>
  <c r="AL23"/>
  <c r="AK23"/>
  <c r="AK379" s="1"/>
  <c r="AJ23"/>
  <c r="AI23"/>
  <c r="AH23"/>
  <c r="AG23"/>
  <c r="AF23"/>
  <c r="AF25" s="1"/>
  <c r="AE23"/>
  <c r="AD23"/>
  <c r="AC23"/>
  <c r="AC25" s="1"/>
  <c r="AB23"/>
  <c r="AA23"/>
  <c r="Z23"/>
  <c r="Y23"/>
  <c r="X23"/>
  <c r="W23"/>
  <c r="W379" s="1"/>
  <c r="V23"/>
  <c r="U23"/>
  <c r="U25" s="1"/>
  <c r="T23"/>
  <c r="S23"/>
  <c r="R23"/>
  <c r="Q23"/>
  <c r="P23"/>
  <c r="O23"/>
  <c r="N23"/>
  <c r="M23"/>
  <c r="M25" s="1"/>
  <c r="L23"/>
  <c r="K23"/>
  <c r="J23"/>
  <c r="I23"/>
  <c r="H23"/>
  <c r="G23"/>
  <c r="F23"/>
  <c r="E23"/>
  <c r="E25" s="1"/>
  <c r="D23"/>
  <c r="BI22"/>
  <c r="BH22"/>
  <c r="BG22"/>
  <c r="BK22" s="1"/>
  <c r="BF22"/>
  <c r="BJ22" s="1"/>
  <c r="BE22"/>
  <c r="BD22"/>
  <c r="BI21"/>
  <c r="BH21"/>
  <c r="BG21"/>
  <c r="BK21" s="1"/>
  <c r="BF21"/>
  <c r="BJ21" s="1"/>
  <c r="BE21"/>
  <c r="BD21"/>
  <c r="BI20"/>
  <c r="BH20"/>
  <c r="BG20"/>
  <c r="BK20" s="1"/>
  <c r="BF20"/>
  <c r="BJ20" s="1"/>
  <c r="BE20"/>
  <c r="BD20"/>
  <c r="BI19"/>
  <c r="BH19"/>
  <c r="BG19"/>
  <c r="BK19" s="1"/>
  <c r="BF19"/>
  <c r="BJ19" s="1"/>
  <c r="BE19"/>
  <c r="BD19"/>
  <c r="BJ18"/>
  <c r="BI18"/>
  <c r="BH18"/>
  <c r="BG18"/>
  <c r="BK18" s="1"/>
  <c r="BF18"/>
  <c r="BE18"/>
  <c r="BD18"/>
  <c r="BJ17"/>
  <c r="BI17"/>
  <c r="BH17"/>
  <c r="BG17"/>
  <c r="BK17" s="1"/>
  <c r="BF17"/>
  <c r="BE17"/>
  <c r="BD17"/>
  <c r="BI16"/>
  <c r="BH16"/>
  <c r="BG16"/>
  <c r="BK16" s="1"/>
  <c r="BF16"/>
  <c r="BJ16" s="1"/>
  <c r="BE16"/>
  <c r="BD16"/>
  <c r="BJ15"/>
  <c r="BI15"/>
  <c r="BH15"/>
  <c r="BG15"/>
  <c r="BK15" s="1"/>
  <c r="BF15"/>
  <c r="BE15"/>
  <c r="BD15"/>
  <c r="BI14"/>
  <c r="BH14"/>
  <c r="BG14"/>
  <c r="BK14" s="1"/>
  <c r="BF14"/>
  <c r="BJ14" s="1"/>
  <c r="BE14"/>
  <c r="BD14"/>
  <c r="BI13"/>
  <c r="BH13"/>
  <c r="BG13"/>
  <c r="BK13" s="1"/>
  <c r="BF13"/>
  <c r="BJ13" s="1"/>
  <c r="BE13"/>
  <c r="BD13"/>
  <c r="BI12"/>
  <c r="BH12"/>
  <c r="BG12"/>
  <c r="BK12" s="1"/>
  <c r="BF12"/>
  <c r="BJ12" s="1"/>
  <c r="BE12"/>
  <c r="BD12"/>
  <c r="BI11"/>
  <c r="BH11"/>
  <c r="BG11"/>
  <c r="BK11" s="1"/>
  <c r="BF11"/>
  <c r="BE11"/>
  <c r="BD11"/>
  <c r="BJ10"/>
  <c r="BI10"/>
  <c r="BH10"/>
  <c r="BG10"/>
  <c r="BG23" s="1"/>
  <c r="BF10"/>
  <c r="BE10"/>
  <c r="BD10"/>
  <c r="BA154" i="6"/>
  <c r="E154"/>
  <c r="BG153"/>
  <c r="S153"/>
  <c r="E153"/>
  <c r="BT152"/>
  <c r="BI152"/>
  <c r="BS151"/>
  <c r="AO151"/>
  <c r="AC151"/>
  <c r="J151"/>
  <c r="BX150"/>
  <c r="BM150"/>
  <c r="BL150"/>
  <c r="AU150"/>
  <c r="L150"/>
  <c r="BU149"/>
  <c r="BC149"/>
  <c r="AU149"/>
  <c r="AC149"/>
  <c r="W149"/>
  <c r="AQ148"/>
  <c r="AP147"/>
  <c r="AJ147"/>
  <c r="BC144"/>
  <c r="M144"/>
  <c r="CI143"/>
  <c r="CA143"/>
  <c r="BZ143"/>
  <c r="BY143"/>
  <c r="BX143"/>
  <c r="BU143"/>
  <c r="BT143"/>
  <c r="BS143"/>
  <c r="BR143"/>
  <c r="BO143"/>
  <c r="BN143"/>
  <c r="BM143"/>
  <c r="BL143"/>
  <c r="BI143"/>
  <c r="BH143"/>
  <c r="BG143"/>
  <c r="BF143"/>
  <c r="BC143"/>
  <c r="BB143"/>
  <c r="BA143"/>
  <c r="AZ143"/>
  <c r="AW143"/>
  <c r="AV143"/>
  <c r="AU143"/>
  <c r="AT143"/>
  <c r="AQ143"/>
  <c r="AP143"/>
  <c r="AO143"/>
  <c r="AN143"/>
  <c r="AK143"/>
  <c r="AJ143"/>
  <c r="AI143"/>
  <c r="AH143"/>
  <c r="AE143"/>
  <c r="AD143"/>
  <c r="AC143"/>
  <c r="AB143"/>
  <c r="Y143"/>
  <c r="Y154" s="1"/>
  <c r="X143"/>
  <c r="W143"/>
  <c r="V143"/>
  <c r="S143"/>
  <c r="R143"/>
  <c r="Q143"/>
  <c r="P143"/>
  <c r="M143"/>
  <c r="CG143" s="1"/>
  <c r="L143"/>
  <c r="K143"/>
  <c r="J143"/>
  <c r="G143"/>
  <c r="F143"/>
  <c r="E143"/>
  <c r="D143"/>
  <c r="C143"/>
  <c r="CF142"/>
  <c r="CL142" s="1"/>
  <c r="CD142"/>
  <c r="CA142"/>
  <c r="BZ142"/>
  <c r="BY142"/>
  <c r="BX142"/>
  <c r="BU142"/>
  <c r="BT142"/>
  <c r="BS142"/>
  <c r="BR142"/>
  <c r="BO142"/>
  <c r="BO153" s="1"/>
  <c r="BN142"/>
  <c r="BM142"/>
  <c r="BL142"/>
  <c r="BI142"/>
  <c r="BH142"/>
  <c r="BG142"/>
  <c r="BF142"/>
  <c r="BC142"/>
  <c r="BB142"/>
  <c r="BA142"/>
  <c r="AZ142"/>
  <c r="AW142"/>
  <c r="AV142"/>
  <c r="AU142"/>
  <c r="AT142"/>
  <c r="AQ142"/>
  <c r="AP142"/>
  <c r="AO142"/>
  <c r="AN142"/>
  <c r="AK142"/>
  <c r="AJ142"/>
  <c r="AI142"/>
  <c r="AH142"/>
  <c r="AE142"/>
  <c r="AD142"/>
  <c r="AC142"/>
  <c r="AB142"/>
  <c r="Y142"/>
  <c r="X142"/>
  <c r="W142"/>
  <c r="V142"/>
  <c r="S142"/>
  <c r="R142"/>
  <c r="Q142"/>
  <c r="P142"/>
  <c r="M142"/>
  <c r="L142"/>
  <c r="K142"/>
  <c r="J142"/>
  <c r="G142"/>
  <c r="F142"/>
  <c r="E142"/>
  <c r="D142"/>
  <c r="C142"/>
  <c r="CF141"/>
  <c r="CA141"/>
  <c r="BZ141"/>
  <c r="BY141"/>
  <c r="BX141"/>
  <c r="BU141"/>
  <c r="BT141"/>
  <c r="BS141"/>
  <c r="BR141"/>
  <c r="BO141"/>
  <c r="BN141"/>
  <c r="BM141"/>
  <c r="BL141"/>
  <c r="BI141"/>
  <c r="BH141"/>
  <c r="BG141"/>
  <c r="BF141"/>
  <c r="BC141"/>
  <c r="BB141"/>
  <c r="BA141"/>
  <c r="BA152" s="1"/>
  <c r="AZ141"/>
  <c r="AW141"/>
  <c r="AV141"/>
  <c r="AU141"/>
  <c r="AT141"/>
  <c r="AQ141"/>
  <c r="AP141"/>
  <c r="AO141"/>
  <c r="AN141"/>
  <c r="AK141"/>
  <c r="AJ141"/>
  <c r="AI141"/>
  <c r="AH141"/>
  <c r="AE141"/>
  <c r="AD141"/>
  <c r="AC141"/>
  <c r="AB141"/>
  <c r="Y141"/>
  <c r="X141"/>
  <c r="W141"/>
  <c r="V141"/>
  <c r="S141"/>
  <c r="R141"/>
  <c r="Q141"/>
  <c r="P141"/>
  <c r="M141"/>
  <c r="L141"/>
  <c r="K141"/>
  <c r="J141"/>
  <c r="CD141" s="1"/>
  <c r="G141"/>
  <c r="F141"/>
  <c r="E141"/>
  <c r="D141"/>
  <c r="C141"/>
  <c r="CA140"/>
  <c r="BZ140"/>
  <c r="BY140"/>
  <c r="BX140"/>
  <c r="BU140"/>
  <c r="BT140"/>
  <c r="BS140"/>
  <c r="BR140"/>
  <c r="BO140"/>
  <c r="BN140"/>
  <c r="BM140"/>
  <c r="BL140"/>
  <c r="BI140"/>
  <c r="BH140"/>
  <c r="BG140"/>
  <c r="BF140"/>
  <c r="BC140"/>
  <c r="BB140"/>
  <c r="BA140"/>
  <c r="BA151" s="1"/>
  <c r="AZ140"/>
  <c r="AW140"/>
  <c r="AV140"/>
  <c r="AU140"/>
  <c r="AT140"/>
  <c r="AQ140"/>
  <c r="AP140"/>
  <c r="AO140"/>
  <c r="AN140"/>
  <c r="AK140"/>
  <c r="AJ140"/>
  <c r="AI140"/>
  <c r="AH140"/>
  <c r="AE140"/>
  <c r="AE151" s="1"/>
  <c r="AD140"/>
  <c r="AC140"/>
  <c r="AB140"/>
  <c r="Y140"/>
  <c r="X140"/>
  <c r="W140"/>
  <c r="V140"/>
  <c r="S140"/>
  <c r="R140"/>
  <c r="Q140"/>
  <c r="P140"/>
  <c r="M140"/>
  <c r="CG140" s="1"/>
  <c r="L140"/>
  <c r="K140"/>
  <c r="J140"/>
  <c r="G140"/>
  <c r="F140"/>
  <c r="E140"/>
  <c r="D140"/>
  <c r="C140"/>
  <c r="H140" s="1"/>
  <c r="CI139"/>
  <c r="CA139"/>
  <c r="BZ139"/>
  <c r="BY139"/>
  <c r="BX139"/>
  <c r="BU139"/>
  <c r="BT139"/>
  <c r="BS139"/>
  <c r="BR139"/>
  <c r="BO139"/>
  <c r="BN139"/>
  <c r="BM139"/>
  <c r="BL139"/>
  <c r="BI139"/>
  <c r="BH139"/>
  <c r="BG139"/>
  <c r="BF139"/>
  <c r="BC139"/>
  <c r="BB139"/>
  <c r="BA139"/>
  <c r="AZ139"/>
  <c r="AW139"/>
  <c r="AV139"/>
  <c r="AU139"/>
  <c r="AT139"/>
  <c r="AQ139"/>
  <c r="AP139"/>
  <c r="AO139"/>
  <c r="AN139"/>
  <c r="AK139"/>
  <c r="AJ139"/>
  <c r="AI139"/>
  <c r="AH139"/>
  <c r="AE139"/>
  <c r="AD139"/>
  <c r="AC139"/>
  <c r="AB139"/>
  <c r="Y139"/>
  <c r="X139"/>
  <c r="W139"/>
  <c r="V139"/>
  <c r="S139"/>
  <c r="R139"/>
  <c r="Q139"/>
  <c r="P139"/>
  <c r="M139"/>
  <c r="L139"/>
  <c r="K139"/>
  <c r="CE139" s="1"/>
  <c r="CK139" s="1"/>
  <c r="J139"/>
  <c r="G139"/>
  <c r="F139"/>
  <c r="E139"/>
  <c r="D139"/>
  <c r="C139"/>
  <c r="CI138"/>
  <c r="CA138"/>
  <c r="BZ138"/>
  <c r="BY138"/>
  <c r="BX138"/>
  <c r="BU138"/>
  <c r="BT138"/>
  <c r="BS138"/>
  <c r="BR138"/>
  <c r="BO138"/>
  <c r="BN138"/>
  <c r="BM138"/>
  <c r="BL138"/>
  <c r="BI138"/>
  <c r="BH138"/>
  <c r="BG138"/>
  <c r="BF138"/>
  <c r="BC138"/>
  <c r="BB138"/>
  <c r="BA138"/>
  <c r="AZ138"/>
  <c r="AW138"/>
  <c r="AV138"/>
  <c r="AU138"/>
  <c r="AT138"/>
  <c r="AQ138"/>
  <c r="AP138"/>
  <c r="AO138"/>
  <c r="AN138"/>
  <c r="AK138"/>
  <c r="AJ138"/>
  <c r="AI138"/>
  <c r="AH138"/>
  <c r="AE138"/>
  <c r="AD138"/>
  <c r="AC138"/>
  <c r="AB138"/>
  <c r="Y138"/>
  <c r="X138"/>
  <c r="W138"/>
  <c r="V138"/>
  <c r="S138"/>
  <c r="CG138" s="1"/>
  <c r="R138"/>
  <c r="Q138"/>
  <c r="P138"/>
  <c r="M138"/>
  <c r="L138"/>
  <c r="K138"/>
  <c r="J138"/>
  <c r="CD138" s="1"/>
  <c r="G138"/>
  <c r="F138"/>
  <c r="E138"/>
  <c r="D138"/>
  <c r="C138"/>
  <c r="CA137"/>
  <c r="BZ137"/>
  <c r="BU137"/>
  <c r="BT137"/>
  <c r="BO137"/>
  <c r="BN137"/>
  <c r="BI137"/>
  <c r="BH137"/>
  <c r="BC137"/>
  <c r="BB137"/>
  <c r="AW137"/>
  <c r="AV137"/>
  <c r="AQ137"/>
  <c r="AP137"/>
  <c r="AK137"/>
  <c r="AJ137"/>
  <c r="AE137"/>
  <c r="AD137"/>
  <c r="CF137" s="1"/>
  <c r="Y137"/>
  <c r="X137"/>
  <c r="S137"/>
  <c r="R137"/>
  <c r="M137"/>
  <c r="L137"/>
  <c r="G137"/>
  <c r="F137"/>
  <c r="CA136"/>
  <c r="BZ136"/>
  <c r="BU136"/>
  <c r="BT136"/>
  <c r="BO136"/>
  <c r="BN136"/>
  <c r="BI136"/>
  <c r="BH136"/>
  <c r="BC136"/>
  <c r="BB136"/>
  <c r="AW136"/>
  <c r="AV136"/>
  <c r="AQ136"/>
  <c r="AP136"/>
  <c r="AK136"/>
  <c r="AJ136"/>
  <c r="AE136"/>
  <c r="AD136"/>
  <c r="Y136"/>
  <c r="X136"/>
  <c r="S136"/>
  <c r="R136"/>
  <c r="M136"/>
  <c r="L136"/>
  <c r="CF136" s="1"/>
  <c r="K136"/>
  <c r="G136"/>
  <c r="F136"/>
  <c r="AV135"/>
  <c r="AV144" s="1"/>
  <c r="P135"/>
  <c r="CA132"/>
  <c r="BZ132"/>
  <c r="BY132"/>
  <c r="BX132"/>
  <c r="BU132"/>
  <c r="BT132"/>
  <c r="BS132"/>
  <c r="BR132"/>
  <c r="BO132"/>
  <c r="BN132"/>
  <c r="BM132"/>
  <c r="BL132"/>
  <c r="BI132"/>
  <c r="BH132"/>
  <c r="BG132"/>
  <c r="BF132"/>
  <c r="BC132"/>
  <c r="BB132"/>
  <c r="BA132"/>
  <c r="AZ132"/>
  <c r="AW132"/>
  <c r="AV132"/>
  <c r="AU132"/>
  <c r="AT132"/>
  <c r="AQ132"/>
  <c r="AP132"/>
  <c r="AO132"/>
  <c r="AN132"/>
  <c r="AK132"/>
  <c r="AJ132"/>
  <c r="AI132"/>
  <c r="AH132"/>
  <c r="AE132"/>
  <c r="AD132"/>
  <c r="AC132"/>
  <c r="AB132"/>
  <c r="Y132"/>
  <c r="X132"/>
  <c r="W132"/>
  <c r="V132"/>
  <c r="S132"/>
  <c r="R132"/>
  <c r="Q132"/>
  <c r="P132"/>
  <c r="M132"/>
  <c r="L132"/>
  <c r="K132"/>
  <c r="J132"/>
  <c r="G132"/>
  <c r="F132"/>
  <c r="E132"/>
  <c r="D132"/>
  <c r="C132"/>
  <c r="CA131"/>
  <c r="BZ131"/>
  <c r="BY131"/>
  <c r="BX131"/>
  <c r="BU131"/>
  <c r="BT131"/>
  <c r="BS131"/>
  <c r="BR131"/>
  <c r="BO131"/>
  <c r="BN131"/>
  <c r="BM131"/>
  <c r="BL131"/>
  <c r="BI131"/>
  <c r="BH131"/>
  <c r="BG131"/>
  <c r="BF131"/>
  <c r="BC131"/>
  <c r="BB131"/>
  <c r="BA131"/>
  <c r="AZ131"/>
  <c r="AW131"/>
  <c r="AV131"/>
  <c r="AU131"/>
  <c r="AT131"/>
  <c r="AQ131"/>
  <c r="AQ153" s="1"/>
  <c r="AP131"/>
  <c r="AO131"/>
  <c r="AN131"/>
  <c r="AK131"/>
  <c r="AJ131"/>
  <c r="AI131"/>
  <c r="AH131"/>
  <c r="AE131"/>
  <c r="AD131"/>
  <c r="AC131"/>
  <c r="AB131"/>
  <c r="Y131"/>
  <c r="X131"/>
  <c r="W131"/>
  <c r="V131"/>
  <c r="S131"/>
  <c r="R131"/>
  <c r="Q131"/>
  <c r="P131"/>
  <c r="M131"/>
  <c r="L131"/>
  <c r="K131"/>
  <c r="J131"/>
  <c r="G131"/>
  <c r="F131"/>
  <c r="E131"/>
  <c r="D131"/>
  <c r="C131"/>
  <c r="CA130"/>
  <c r="BZ130"/>
  <c r="BY130"/>
  <c r="BY152" s="1"/>
  <c r="BX130"/>
  <c r="BU130"/>
  <c r="BT130"/>
  <c r="BS130"/>
  <c r="BR130"/>
  <c r="BO130"/>
  <c r="BN130"/>
  <c r="BM130"/>
  <c r="BL130"/>
  <c r="BI130"/>
  <c r="BH130"/>
  <c r="BG130"/>
  <c r="BF130"/>
  <c r="BC130"/>
  <c r="BB130"/>
  <c r="BA130"/>
  <c r="AZ130"/>
  <c r="AW130"/>
  <c r="AV130"/>
  <c r="AU130"/>
  <c r="AT130"/>
  <c r="AQ130"/>
  <c r="AP130"/>
  <c r="AO130"/>
  <c r="AN130"/>
  <c r="AK130"/>
  <c r="AK152" s="1"/>
  <c r="AJ130"/>
  <c r="AI130"/>
  <c r="AH130"/>
  <c r="AE130"/>
  <c r="AD130"/>
  <c r="AC130"/>
  <c r="AC152" s="1"/>
  <c r="AB130"/>
  <c r="Y130"/>
  <c r="Y152" s="1"/>
  <c r="X130"/>
  <c r="W130"/>
  <c r="V130"/>
  <c r="S130"/>
  <c r="R130"/>
  <c r="Q130"/>
  <c r="P130"/>
  <c r="M130"/>
  <c r="CG130" s="1"/>
  <c r="CM130" s="1"/>
  <c r="L130"/>
  <c r="K130"/>
  <c r="J130"/>
  <c r="CD130" s="1"/>
  <c r="G130"/>
  <c r="F130"/>
  <c r="E130"/>
  <c r="E152" s="1"/>
  <c r="D130"/>
  <c r="CJ130" s="1"/>
  <c r="C130"/>
  <c r="CA129"/>
  <c r="BZ129"/>
  <c r="BY129"/>
  <c r="BX129"/>
  <c r="BU129"/>
  <c r="BT129"/>
  <c r="BS129"/>
  <c r="BR129"/>
  <c r="BO129"/>
  <c r="BN129"/>
  <c r="BN151" s="1"/>
  <c r="BM129"/>
  <c r="BL129"/>
  <c r="BI129"/>
  <c r="BH129"/>
  <c r="BG129"/>
  <c r="BF129"/>
  <c r="BC129"/>
  <c r="BB129"/>
  <c r="BA129"/>
  <c r="AZ129"/>
  <c r="AW129"/>
  <c r="AV129"/>
  <c r="AU129"/>
  <c r="AT129"/>
  <c r="AQ129"/>
  <c r="AP129"/>
  <c r="AO129"/>
  <c r="AN129"/>
  <c r="AK129"/>
  <c r="AJ129"/>
  <c r="AI129"/>
  <c r="AH129"/>
  <c r="AE129"/>
  <c r="AD129"/>
  <c r="AC129"/>
  <c r="AB129"/>
  <c r="Y129"/>
  <c r="CG129" s="1"/>
  <c r="X129"/>
  <c r="W129"/>
  <c r="V129"/>
  <c r="S129"/>
  <c r="S151" s="1"/>
  <c r="R129"/>
  <c r="CF129" s="1"/>
  <c r="CL129" s="1"/>
  <c r="Q129"/>
  <c r="P129"/>
  <c r="M129"/>
  <c r="L129"/>
  <c r="K129"/>
  <c r="J129"/>
  <c r="G129"/>
  <c r="F129"/>
  <c r="E129"/>
  <c r="D129"/>
  <c r="C129"/>
  <c r="CA128"/>
  <c r="CA150" s="1"/>
  <c r="BZ128"/>
  <c r="BY128"/>
  <c r="BX128"/>
  <c r="BU128"/>
  <c r="BT128"/>
  <c r="BS128"/>
  <c r="BR128"/>
  <c r="BO128"/>
  <c r="BN128"/>
  <c r="BM128"/>
  <c r="BL128"/>
  <c r="BI128"/>
  <c r="BH128"/>
  <c r="BG128"/>
  <c r="BF128"/>
  <c r="BC128"/>
  <c r="BB128"/>
  <c r="BA128"/>
  <c r="AZ128"/>
  <c r="AW128"/>
  <c r="AV128"/>
  <c r="AU128"/>
  <c r="AT128"/>
  <c r="AQ128"/>
  <c r="AP128"/>
  <c r="AO128"/>
  <c r="AN128"/>
  <c r="AK128"/>
  <c r="AJ128"/>
  <c r="AI128"/>
  <c r="AH128"/>
  <c r="AE128"/>
  <c r="AD128"/>
  <c r="AC128"/>
  <c r="AC150" s="1"/>
  <c r="AB128"/>
  <c r="Y128"/>
  <c r="X128"/>
  <c r="W128"/>
  <c r="CE128" s="1"/>
  <c r="V128"/>
  <c r="S128"/>
  <c r="R128"/>
  <c r="Q128"/>
  <c r="P128"/>
  <c r="M128"/>
  <c r="L128"/>
  <c r="K128"/>
  <c r="J128"/>
  <c r="G128"/>
  <c r="F128"/>
  <c r="E128"/>
  <c r="CK128" s="1"/>
  <c r="D128"/>
  <c r="C128"/>
  <c r="CI128" s="1"/>
  <c r="CA127"/>
  <c r="BZ127"/>
  <c r="BY127"/>
  <c r="BX127"/>
  <c r="BU127"/>
  <c r="BT127"/>
  <c r="BS127"/>
  <c r="BR127"/>
  <c r="BO127"/>
  <c r="BN127"/>
  <c r="BM127"/>
  <c r="BL127"/>
  <c r="BI127"/>
  <c r="BH127"/>
  <c r="BG127"/>
  <c r="BF127"/>
  <c r="BC127"/>
  <c r="BB127"/>
  <c r="BA127"/>
  <c r="AZ127"/>
  <c r="AW127"/>
  <c r="AV127"/>
  <c r="AU127"/>
  <c r="AT127"/>
  <c r="AQ127"/>
  <c r="AP127"/>
  <c r="AO127"/>
  <c r="AN127"/>
  <c r="AK127"/>
  <c r="AJ127"/>
  <c r="AI127"/>
  <c r="AH127"/>
  <c r="CD127" s="1"/>
  <c r="CJ127" s="1"/>
  <c r="AE127"/>
  <c r="AD127"/>
  <c r="AC127"/>
  <c r="AB127"/>
  <c r="Y127"/>
  <c r="X127"/>
  <c r="W127"/>
  <c r="V127"/>
  <c r="S127"/>
  <c r="R127"/>
  <c r="Q127"/>
  <c r="Q149" s="1"/>
  <c r="P127"/>
  <c r="M127"/>
  <c r="L127"/>
  <c r="K127"/>
  <c r="J127"/>
  <c r="G127"/>
  <c r="F127"/>
  <c r="E127"/>
  <c r="D127"/>
  <c r="C127"/>
  <c r="CA126"/>
  <c r="BZ126"/>
  <c r="BX126"/>
  <c r="BU126"/>
  <c r="BT126"/>
  <c r="BO126"/>
  <c r="BO148" s="1"/>
  <c r="BN126"/>
  <c r="BM126"/>
  <c r="BI126"/>
  <c r="BH126"/>
  <c r="BC126"/>
  <c r="BB126"/>
  <c r="AW126"/>
  <c r="AV126"/>
  <c r="AQ126"/>
  <c r="AP126"/>
  <c r="AO126"/>
  <c r="AK126"/>
  <c r="AJ126"/>
  <c r="AE126"/>
  <c r="AD126"/>
  <c r="Y126"/>
  <c r="X126"/>
  <c r="W126"/>
  <c r="S126"/>
  <c r="R126"/>
  <c r="M126"/>
  <c r="M148" s="1"/>
  <c r="L126"/>
  <c r="G126"/>
  <c r="F126"/>
  <c r="CA125"/>
  <c r="CA147" s="1"/>
  <c r="BZ125"/>
  <c r="BU125"/>
  <c r="BT125"/>
  <c r="BR125"/>
  <c r="BO125"/>
  <c r="BN125"/>
  <c r="BI125"/>
  <c r="BH125"/>
  <c r="BC125"/>
  <c r="BC147" s="1"/>
  <c r="BB125"/>
  <c r="BA125"/>
  <c r="AW125"/>
  <c r="AV125"/>
  <c r="AQ125"/>
  <c r="AP125"/>
  <c r="AK125"/>
  <c r="AJ125"/>
  <c r="AH125"/>
  <c r="AE125"/>
  <c r="AD125"/>
  <c r="Y125"/>
  <c r="X125"/>
  <c r="W125"/>
  <c r="S125"/>
  <c r="R125"/>
  <c r="M125"/>
  <c r="L125"/>
  <c r="G125"/>
  <c r="F125"/>
  <c r="AO124"/>
  <c r="AO133" s="1"/>
  <c r="L124"/>
  <c r="D124"/>
  <c r="CA121"/>
  <c r="BZ121"/>
  <c r="BZ154" s="1"/>
  <c r="BY121"/>
  <c r="BY154" s="1"/>
  <c r="BX121"/>
  <c r="BX154" s="1"/>
  <c r="BU121"/>
  <c r="BU154" s="1"/>
  <c r="BT121"/>
  <c r="BS121"/>
  <c r="BR121"/>
  <c r="BO121"/>
  <c r="BO154" s="1"/>
  <c r="BN121"/>
  <c r="BN154" s="1"/>
  <c r="BM121"/>
  <c r="BM154" s="1"/>
  <c r="BL121"/>
  <c r="BL154" s="1"/>
  <c r="BI121"/>
  <c r="BH121"/>
  <c r="BH154" s="1"/>
  <c r="BG121"/>
  <c r="BG154" s="1"/>
  <c r="BF121"/>
  <c r="BF154" s="1"/>
  <c r="BC121"/>
  <c r="BB121"/>
  <c r="BB154" s="1"/>
  <c r="BA121"/>
  <c r="CE121" s="1"/>
  <c r="AZ121"/>
  <c r="AZ154" s="1"/>
  <c r="AW121"/>
  <c r="AV121"/>
  <c r="AV154" s="1"/>
  <c r="AU121"/>
  <c r="AT121"/>
  <c r="AQ121"/>
  <c r="AQ154" s="1"/>
  <c r="AP121"/>
  <c r="AP154" s="1"/>
  <c r="AO121"/>
  <c r="AN121"/>
  <c r="AN154" s="1"/>
  <c r="AK121"/>
  <c r="AJ121"/>
  <c r="AJ154" s="1"/>
  <c r="AI121"/>
  <c r="AI154" s="1"/>
  <c r="AH121"/>
  <c r="AE121"/>
  <c r="AE154" s="1"/>
  <c r="AD121"/>
  <c r="AD154" s="1"/>
  <c r="AC121"/>
  <c r="AC154" s="1"/>
  <c r="AB121"/>
  <c r="Y121"/>
  <c r="X121"/>
  <c r="X154" s="1"/>
  <c r="W121"/>
  <c r="V121"/>
  <c r="V154" s="1"/>
  <c r="S121"/>
  <c r="R121"/>
  <c r="R154" s="1"/>
  <c r="Q121"/>
  <c r="P121"/>
  <c r="M121"/>
  <c r="L121"/>
  <c r="L154" s="1"/>
  <c r="K121"/>
  <c r="J121"/>
  <c r="J154" s="1"/>
  <c r="G121"/>
  <c r="F121"/>
  <c r="E121"/>
  <c r="D121"/>
  <c r="D154" s="1"/>
  <c r="C121"/>
  <c r="CI120"/>
  <c r="CG120"/>
  <c r="CA120"/>
  <c r="CA153" s="1"/>
  <c r="BZ120"/>
  <c r="BY120"/>
  <c r="BY153" s="1"/>
  <c r="BX120"/>
  <c r="BX153" s="1"/>
  <c r="BU120"/>
  <c r="BT120"/>
  <c r="BS120"/>
  <c r="BS153" s="1"/>
  <c r="BR120"/>
  <c r="BO120"/>
  <c r="BN120"/>
  <c r="BN153" s="1"/>
  <c r="BM120"/>
  <c r="BM153" s="1"/>
  <c r="BL120"/>
  <c r="BL153" s="1"/>
  <c r="BI120"/>
  <c r="BH120"/>
  <c r="BG120"/>
  <c r="BF120"/>
  <c r="BF153" s="1"/>
  <c r="BC120"/>
  <c r="BC153" s="1"/>
  <c r="BB120"/>
  <c r="BA120"/>
  <c r="BA153" s="1"/>
  <c r="AZ120"/>
  <c r="AZ153" s="1"/>
  <c r="AW120"/>
  <c r="AV120"/>
  <c r="AV153" s="1"/>
  <c r="AU120"/>
  <c r="AU153" s="1"/>
  <c r="AT120"/>
  <c r="AT153" s="1"/>
  <c r="AQ120"/>
  <c r="AP120"/>
  <c r="AO120"/>
  <c r="AN120"/>
  <c r="AN153" s="1"/>
  <c r="AK120"/>
  <c r="AK153" s="1"/>
  <c r="AJ120"/>
  <c r="AJ153" s="1"/>
  <c r="AI120"/>
  <c r="AH120"/>
  <c r="AH153" s="1"/>
  <c r="AE120"/>
  <c r="AD120"/>
  <c r="AD153" s="1"/>
  <c r="AC120"/>
  <c r="AC153" s="1"/>
  <c r="AB120"/>
  <c r="AB153" s="1"/>
  <c r="Y120"/>
  <c r="X120"/>
  <c r="X153" s="1"/>
  <c r="W120"/>
  <c r="V120"/>
  <c r="V153" s="1"/>
  <c r="S120"/>
  <c r="R120"/>
  <c r="R153" s="1"/>
  <c r="Q120"/>
  <c r="P120"/>
  <c r="M120"/>
  <c r="M153" s="1"/>
  <c r="L120"/>
  <c r="K120"/>
  <c r="J120"/>
  <c r="H120"/>
  <c r="G120"/>
  <c r="F120"/>
  <c r="E120"/>
  <c r="D120"/>
  <c r="D153" s="1"/>
  <c r="C120"/>
  <c r="C153" s="1"/>
  <c r="CI119"/>
  <c r="CA119"/>
  <c r="CA152" s="1"/>
  <c r="BZ119"/>
  <c r="BZ152" s="1"/>
  <c r="BY119"/>
  <c r="BX119"/>
  <c r="BX152" s="1"/>
  <c r="BU119"/>
  <c r="BU152" s="1"/>
  <c r="BT119"/>
  <c r="BS119"/>
  <c r="BS152" s="1"/>
  <c r="BR119"/>
  <c r="BR152" s="1"/>
  <c r="BO119"/>
  <c r="BO152" s="1"/>
  <c r="BN119"/>
  <c r="BM119"/>
  <c r="BM152" s="1"/>
  <c r="BL119"/>
  <c r="BL152" s="1"/>
  <c r="BI119"/>
  <c r="BH119"/>
  <c r="BH152" s="1"/>
  <c r="BG119"/>
  <c r="BF119"/>
  <c r="BF152" s="1"/>
  <c r="BC119"/>
  <c r="BB119"/>
  <c r="BB152" s="1"/>
  <c r="BA119"/>
  <c r="AZ119"/>
  <c r="AW119"/>
  <c r="AW152" s="1"/>
  <c r="AV119"/>
  <c r="AV152" s="1"/>
  <c r="AU119"/>
  <c r="AU152" s="1"/>
  <c r="AT119"/>
  <c r="AQ119"/>
  <c r="AP119"/>
  <c r="AO119"/>
  <c r="AO152" s="1"/>
  <c r="AN119"/>
  <c r="AN152" s="1"/>
  <c r="AK119"/>
  <c r="AJ119"/>
  <c r="AI119"/>
  <c r="AH119"/>
  <c r="AH152" s="1"/>
  <c r="AE119"/>
  <c r="AE152" s="1"/>
  <c r="AD119"/>
  <c r="AD152" s="1"/>
  <c r="AC119"/>
  <c r="AB119"/>
  <c r="AB152" s="1"/>
  <c r="Y119"/>
  <c r="X119"/>
  <c r="X152" s="1"/>
  <c r="W119"/>
  <c r="W152" s="1"/>
  <c r="V119"/>
  <c r="S119"/>
  <c r="R119"/>
  <c r="R152" s="1"/>
  <c r="Q119"/>
  <c r="P119"/>
  <c r="P152" s="1"/>
  <c r="M119"/>
  <c r="L119"/>
  <c r="K119"/>
  <c r="J119"/>
  <c r="J152" s="1"/>
  <c r="G119"/>
  <c r="F119"/>
  <c r="F152" s="1"/>
  <c r="E119"/>
  <c r="D119"/>
  <c r="C119"/>
  <c r="CD118"/>
  <c r="CC118"/>
  <c r="CA118"/>
  <c r="CA151" s="1"/>
  <c r="BZ118"/>
  <c r="BZ151" s="1"/>
  <c r="BY118"/>
  <c r="BX118"/>
  <c r="BX151" s="1"/>
  <c r="BU118"/>
  <c r="BU151" s="1"/>
  <c r="BT118"/>
  <c r="BT151" s="1"/>
  <c r="BS118"/>
  <c r="BR118"/>
  <c r="BR151" s="1"/>
  <c r="BO118"/>
  <c r="BN118"/>
  <c r="BM118"/>
  <c r="BM151" s="1"/>
  <c r="BL118"/>
  <c r="BL151" s="1"/>
  <c r="BI118"/>
  <c r="BH118"/>
  <c r="BH151" s="1"/>
  <c r="BG118"/>
  <c r="BF118"/>
  <c r="BF151" s="1"/>
  <c r="BC118"/>
  <c r="BB118"/>
  <c r="BB151" s="1"/>
  <c r="BA118"/>
  <c r="AZ118"/>
  <c r="AZ151" s="1"/>
  <c r="AW118"/>
  <c r="AV118"/>
  <c r="AV151" s="1"/>
  <c r="AU118"/>
  <c r="AT118"/>
  <c r="AQ118"/>
  <c r="AQ151" s="1"/>
  <c r="AP118"/>
  <c r="AP151" s="1"/>
  <c r="AO118"/>
  <c r="AN118"/>
  <c r="AN151" s="1"/>
  <c r="AK118"/>
  <c r="AJ118"/>
  <c r="AI118"/>
  <c r="AI151" s="1"/>
  <c r="AH118"/>
  <c r="AH151" s="1"/>
  <c r="AE118"/>
  <c r="AD118"/>
  <c r="AD151" s="1"/>
  <c r="AC118"/>
  <c r="AB118"/>
  <c r="AB151" s="1"/>
  <c r="Y118"/>
  <c r="Y151" s="1"/>
  <c r="X118"/>
  <c r="X151" s="1"/>
  <c r="W118"/>
  <c r="W151" s="1"/>
  <c r="V118"/>
  <c r="V151" s="1"/>
  <c r="S118"/>
  <c r="R118"/>
  <c r="Q118"/>
  <c r="P118"/>
  <c r="P151" s="1"/>
  <c r="M118"/>
  <c r="L118"/>
  <c r="L151" s="1"/>
  <c r="K118"/>
  <c r="J118"/>
  <c r="I118"/>
  <c r="H118"/>
  <c r="G118"/>
  <c r="F118"/>
  <c r="E118"/>
  <c r="D118"/>
  <c r="D151" s="1"/>
  <c r="C118"/>
  <c r="CI118" s="1"/>
  <c r="CA117"/>
  <c r="BZ117"/>
  <c r="BZ150" s="1"/>
  <c r="BY117"/>
  <c r="BY150" s="1"/>
  <c r="BX117"/>
  <c r="BU117"/>
  <c r="BT117"/>
  <c r="BS117"/>
  <c r="BR117"/>
  <c r="BR150" s="1"/>
  <c r="BO117"/>
  <c r="BO150" s="1"/>
  <c r="BN117"/>
  <c r="BN150" s="1"/>
  <c r="BM117"/>
  <c r="BL117"/>
  <c r="BI117"/>
  <c r="BI150" s="1"/>
  <c r="BH117"/>
  <c r="BG117"/>
  <c r="BG150" s="1"/>
  <c r="BF117"/>
  <c r="BF150" s="1"/>
  <c r="BC117"/>
  <c r="BB117"/>
  <c r="BA117"/>
  <c r="AZ117"/>
  <c r="AW117"/>
  <c r="AV117"/>
  <c r="AV150" s="1"/>
  <c r="AU117"/>
  <c r="AT117"/>
  <c r="AT150" s="1"/>
  <c r="AQ117"/>
  <c r="AQ150" s="1"/>
  <c r="AP117"/>
  <c r="AP150" s="1"/>
  <c r="AO117"/>
  <c r="AN117"/>
  <c r="AN150" s="1"/>
  <c r="AK117"/>
  <c r="AK150" s="1"/>
  <c r="AJ117"/>
  <c r="AJ150" s="1"/>
  <c r="AI117"/>
  <c r="AI150" s="1"/>
  <c r="AH117"/>
  <c r="AE117"/>
  <c r="AD117"/>
  <c r="AD150" s="1"/>
  <c r="AC117"/>
  <c r="AB117"/>
  <c r="AB150" s="1"/>
  <c r="Y117"/>
  <c r="Y150" s="1"/>
  <c r="X117"/>
  <c r="X150" s="1"/>
  <c r="W117"/>
  <c r="V117"/>
  <c r="V150" s="1"/>
  <c r="S117"/>
  <c r="S150" s="1"/>
  <c r="R117"/>
  <c r="Q117"/>
  <c r="P117"/>
  <c r="M117"/>
  <c r="L117"/>
  <c r="K117"/>
  <c r="J117"/>
  <c r="H117"/>
  <c r="G117"/>
  <c r="F117"/>
  <c r="F150" s="1"/>
  <c r="E117"/>
  <c r="D117"/>
  <c r="C117"/>
  <c r="CI116"/>
  <c r="CA116"/>
  <c r="CA149" s="1"/>
  <c r="BZ116"/>
  <c r="BZ149" s="1"/>
  <c r="BY116"/>
  <c r="BY149" s="1"/>
  <c r="BX116"/>
  <c r="BU116"/>
  <c r="BT116"/>
  <c r="BT149" s="1"/>
  <c r="BS116"/>
  <c r="BS149" s="1"/>
  <c r="BR116"/>
  <c r="BR149" s="1"/>
  <c r="BO116"/>
  <c r="BN116"/>
  <c r="BM116"/>
  <c r="BL116"/>
  <c r="BL149" s="1"/>
  <c r="BI116"/>
  <c r="BI149" s="1"/>
  <c r="BH116"/>
  <c r="BH149" s="1"/>
  <c r="BG116"/>
  <c r="BF116"/>
  <c r="BF149" s="1"/>
  <c r="BC116"/>
  <c r="BB116"/>
  <c r="BA116"/>
  <c r="AZ116"/>
  <c r="AZ149" s="1"/>
  <c r="AW116"/>
  <c r="AV116"/>
  <c r="AV149" s="1"/>
  <c r="AU116"/>
  <c r="AT116"/>
  <c r="AQ116"/>
  <c r="AP116"/>
  <c r="AP149" s="1"/>
  <c r="AO116"/>
  <c r="AO149" s="1"/>
  <c r="AN116"/>
  <c r="AK116"/>
  <c r="AJ116"/>
  <c r="AJ149" s="1"/>
  <c r="AI116"/>
  <c r="AH116"/>
  <c r="AE116"/>
  <c r="AE149" s="1"/>
  <c r="AD116"/>
  <c r="AD149" s="1"/>
  <c r="AC116"/>
  <c r="AB116"/>
  <c r="AB149" s="1"/>
  <c r="Y116"/>
  <c r="X116"/>
  <c r="W116"/>
  <c r="V116"/>
  <c r="V149" s="1"/>
  <c r="S116"/>
  <c r="R116"/>
  <c r="R149" s="1"/>
  <c r="Q116"/>
  <c r="P116"/>
  <c r="P149" s="1"/>
  <c r="M116"/>
  <c r="L116"/>
  <c r="L149" s="1"/>
  <c r="K116"/>
  <c r="J116"/>
  <c r="G116"/>
  <c r="F116"/>
  <c r="F149" s="1"/>
  <c r="E116"/>
  <c r="D116"/>
  <c r="C116"/>
  <c r="CA115"/>
  <c r="CA148" s="1"/>
  <c r="BZ115"/>
  <c r="BZ148" s="1"/>
  <c r="BU115"/>
  <c r="BU148" s="1"/>
  <c r="BT115"/>
  <c r="BR115"/>
  <c r="BO115"/>
  <c r="BN115"/>
  <c r="BN148" s="1"/>
  <c r="BI115"/>
  <c r="BH115"/>
  <c r="BH148" s="1"/>
  <c r="BC115"/>
  <c r="BC148" s="1"/>
  <c r="BB115"/>
  <c r="BB148" s="1"/>
  <c r="AW115"/>
  <c r="AW148" s="1"/>
  <c r="AV115"/>
  <c r="AV148" s="1"/>
  <c r="AQ115"/>
  <c r="AP115"/>
  <c r="AK115"/>
  <c r="AK148" s="1"/>
  <c r="AJ115"/>
  <c r="AH115"/>
  <c r="AE115"/>
  <c r="AE148" s="1"/>
  <c r="AD115"/>
  <c r="Y115"/>
  <c r="Y148" s="1"/>
  <c r="X115"/>
  <c r="S115"/>
  <c r="R115"/>
  <c r="R148" s="1"/>
  <c r="P115"/>
  <c r="P148" s="1"/>
  <c r="M115"/>
  <c r="L115"/>
  <c r="G115"/>
  <c r="F115"/>
  <c r="CA114"/>
  <c r="BZ114"/>
  <c r="BU114"/>
  <c r="BU147" s="1"/>
  <c r="BT114"/>
  <c r="BT147" s="1"/>
  <c r="BO114"/>
  <c r="BN114"/>
  <c r="BM114"/>
  <c r="BI114"/>
  <c r="BI147" s="1"/>
  <c r="BH114"/>
  <c r="BH147" s="1"/>
  <c r="BC114"/>
  <c r="BB114"/>
  <c r="BB147" s="1"/>
  <c r="AZ114"/>
  <c r="AW114"/>
  <c r="AW147" s="1"/>
  <c r="AV114"/>
  <c r="AQ114"/>
  <c r="AQ147" s="1"/>
  <c r="AP114"/>
  <c r="AK114"/>
  <c r="AJ114"/>
  <c r="AE114"/>
  <c r="AE147" s="1"/>
  <c r="AD114"/>
  <c r="AD147" s="1"/>
  <c r="Y114"/>
  <c r="Y147" s="1"/>
  <c r="X114"/>
  <c r="V114"/>
  <c r="V147" s="1"/>
  <c r="S114"/>
  <c r="S147" s="1"/>
  <c r="R114"/>
  <c r="R147" s="1"/>
  <c r="M114"/>
  <c r="M147" s="1"/>
  <c r="L114"/>
  <c r="G114"/>
  <c r="G147" s="1"/>
  <c r="F114"/>
  <c r="BX113"/>
  <c r="BO113"/>
  <c r="AZ113"/>
  <c r="AQ113"/>
  <c r="AN113"/>
  <c r="AB113"/>
  <c r="R113"/>
  <c r="D113"/>
  <c r="C113"/>
  <c r="BH105"/>
  <c r="CA104"/>
  <c r="BZ104"/>
  <c r="BU104"/>
  <c r="BT104"/>
  <c r="BO104"/>
  <c r="BN104"/>
  <c r="BK104"/>
  <c r="BI104"/>
  <c r="BH104"/>
  <c r="BC104"/>
  <c r="BB104"/>
  <c r="AW104"/>
  <c r="AV104"/>
  <c r="AQ104"/>
  <c r="AP104"/>
  <c r="AK104"/>
  <c r="AJ104"/>
  <c r="AE104"/>
  <c r="AD104"/>
  <c r="Y104"/>
  <c r="X104"/>
  <c r="S104"/>
  <c r="R104"/>
  <c r="O104"/>
  <c r="M104"/>
  <c r="L104"/>
  <c r="G104"/>
  <c r="F104"/>
  <c r="C104"/>
  <c r="CA103"/>
  <c r="BZ103"/>
  <c r="BU103"/>
  <c r="BT103"/>
  <c r="BO103"/>
  <c r="BN103"/>
  <c r="BI103"/>
  <c r="BH103"/>
  <c r="BC103"/>
  <c r="BB103"/>
  <c r="AW103"/>
  <c r="AV103"/>
  <c r="AQ103"/>
  <c r="AP103"/>
  <c r="AM103"/>
  <c r="AK103"/>
  <c r="AJ103"/>
  <c r="AE103"/>
  <c r="AD103"/>
  <c r="AB103"/>
  <c r="Y103"/>
  <c r="X103"/>
  <c r="S103"/>
  <c r="R103"/>
  <c r="M103"/>
  <c r="L103"/>
  <c r="G103"/>
  <c r="F103"/>
  <c r="E103"/>
  <c r="C103"/>
  <c r="H103" s="1"/>
  <c r="CA102"/>
  <c r="BZ102"/>
  <c r="BU102"/>
  <c r="BT102"/>
  <c r="BO102"/>
  <c r="BN102"/>
  <c r="BI102"/>
  <c r="BH102"/>
  <c r="BF102"/>
  <c r="BE102"/>
  <c r="BC102"/>
  <c r="BB102"/>
  <c r="AW102"/>
  <c r="AV102"/>
  <c r="AQ102"/>
  <c r="AP102"/>
  <c r="AM102"/>
  <c r="AK102"/>
  <c r="AJ102"/>
  <c r="AG102"/>
  <c r="AE102"/>
  <c r="AD102"/>
  <c r="Y102"/>
  <c r="X102"/>
  <c r="S102"/>
  <c r="R102"/>
  <c r="M102"/>
  <c r="L102"/>
  <c r="G102"/>
  <c r="F102"/>
  <c r="C102"/>
  <c r="CI101"/>
  <c r="CA101"/>
  <c r="BZ101"/>
  <c r="BU101"/>
  <c r="BT101"/>
  <c r="BO101"/>
  <c r="BN101"/>
  <c r="BI101"/>
  <c r="BH101"/>
  <c r="BC101"/>
  <c r="BB101"/>
  <c r="AZ101"/>
  <c r="AW101"/>
  <c r="AV101"/>
  <c r="AQ101"/>
  <c r="AP101"/>
  <c r="AK101"/>
  <c r="AJ101"/>
  <c r="AE101"/>
  <c r="AD101"/>
  <c r="Y101"/>
  <c r="X101"/>
  <c r="S101"/>
  <c r="R101"/>
  <c r="M101"/>
  <c r="L101"/>
  <c r="G101"/>
  <c r="F101"/>
  <c r="C101"/>
  <c r="CA100"/>
  <c r="BZ100"/>
  <c r="BU100"/>
  <c r="BT100"/>
  <c r="BO100"/>
  <c r="BN100"/>
  <c r="BI100"/>
  <c r="BH100"/>
  <c r="BC100"/>
  <c r="BB100"/>
  <c r="AZ100"/>
  <c r="AW100"/>
  <c r="AV100"/>
  <c r="AT100"/>
  <c r="AQ100"/>
  <c r="AP100"/>
  <c r="AK100"/>
  <c r="AJ100"/>
  <c r="AE100"/>
  <c r="AD100"/>
  <c r="AB100"/>
  <c r="AA100"/>
  <c r="Y100"/>
  <c r="X100"/>
  <c r="S100"/>
  <c r="R100"/>
  <c r="M100"/>
  <c r="L100"/>
  <c r="J100"/>
  <c r="G100"/>
  <c r="F100"/>
  <c r="C100"/>
  <c r="CF99"/>
  <c r="CA99"/>
  <c r="BZ99"/>
  <c r="BU99"/>
  <c r="BT99"/>
  <c r="BO99"/>
  <c r="BN99"/>
  <c r="BI99"/>
  <c r="BH99"/>
  <c r="BC99"/>
  <c r="BB99"/>
  <c r="BB105" s="1"/>
  <c r="AW99"/>
  <c r="AV99"/>
  <c r="AT99"/>
  <c r="AQ99"/>
  <c r="AP99"/>
  <c r="AN99"/>
  <c r="AK99"/>
  <c r="AJ99"/>
  <c r="AE99"/>
  <c r="AD99"/>
  <c r="Y99"/>
  <c r="X99"/>
  <c r="V99"/>
  <c r="S99"/>
  <c r="R99"/>
  <c r="O99"/>
  <c r="M99"/>
  <c r="L99"/>
  <c r="G99"/>
  <c r="F99"/>
  <c r="F105" s="1"/>
  <c r="C99"/>
  <c r="CA98"/>
  <c r="CA105" s="1"/>
  <c r="BZ98"/>
  <c r="BU98"/>
  <c r="BT98"/>
  <c r="BO98"/>
  <c r="BN98"/>
  <c r="BI98"/>
  <c r="BH98"/>
  <c r="BC98"/>
  <c r="BB98"/>
  <c r="AW98"/>
  <c r="AV98"/>
  <c r="AQ98"/>
  <c r="AP98"/>
  <c r="AK98"/>
  <c r="AJ98"/>
  <c r="AE98"/>
  <c r="AD98"/>
  <c r="Y98"/>
  <c r="X98"/>
  <c r="S98"/>
  <c r="R98"/>
  <c r="M98"/>
  <c r="L98"/>
  <c r="G98"/>
  <c r="F98"/>
  <c r="C98"/>
  <c r="CF97"/>
  <c r="CA97"/>
  <c r="BZ97"/>
  <c r="BU97"/>
  <c r="BU105" s="1"/>
  <c r="BT97"/>
  <c r="BO97"/>
  <c r="BN97"/>
  <c r="BI97"/>
  <c r="BH97"/>
  <c r="BC97"/>
  <c r="BB97"/>
  <c r="AW97"/>
  <c r="AV97"/>
  <c r="AQ97"/>
  <c r="AQ105" s="1"/>
  <c r="AP97"/>
  <c r="AK97"/>
  <c r="AJ97"/>
  <c r="AE97"/>
  <c r="AD97"/>
  <c r="Y97"/>
  <c r="X97"/>
  <c r="S97"/>
  <c r="R97"/>
  <c r="M97"/>
  <c r="L97"/>
  <c r="L105" s="1"/>
  <c r="G97"/>
  <c r="F97"/>
  <c r="C97"/>
  <c r="CA95"/>
  <c r="BZ95"/>
  <c r="BU95"/>
  <c r="BT95"/>
  <c r="BO95"/>
  <c r="BN95"/>
  <c r="BI95"/>
  <c r="BH95"/>
  <c r="BC95"/>
  <c r="BB95"/>
  <c r="AW95"/>
  <c r="AV95"/>
  <c r="AQ95"/>
  <c r="AP95"/>
  <c r="AK95"/>
  <c r="AJ95"/>
  <c r="AE95"/>
  <c r="AD95"/>
  <c r="Y95"/>
  <c r="X95"/>
  <c r="S95"/>
  <c r="R95"/>
  <c r="M95"/>
  <c r="L95"/>
  <c r="G95"/>
  <c r="F95"/>
  <c r="C95"/>
  <c r="CL94"/>
  <c r="CI94"/>
  <c r="CG94"/>
  <c r="CM94" s="1"/>
  <c r="CF94"/>
  <c r="BX94"/>
  <c r="BX104" s="1"/>
  <c r="BW94"/>
  <c r="BR94"/>
  <c r="BQ94"/>
  <c r="BS94" s="1"/>
  <c r="BL94"/>
  <c r="BM94" s="1"/>
  <c r="BM104" s="1"/>
  <c r="BK94"/>
  <c r="BF94"/>
  <c r="BE94"/>
  <c r="BG94" s="1"/>
  <c r="AZ94"/>
  <c r="AY94"/>
  <c r="BA94" s="1"/>
  <c r="AT94"/>
  <c r="AS94"/>
  <c r="AU94" s="1"/>
  <c r="AO94"/>
  <c r="AN94"/>
  <c r="AM94"/>
  <c r="AH94"/>
  <c r="AG94"/>
  <c r="AI94" s="1"/>
  <c r="AB94"/>
  <c r="AB104" s="1"/>
  <c r="AA94"/>
  <c r="AC94" s="1"/>
  <c r="V94"/>
  <c r="U94"/>
  <c r="W94" s="1"/>
  <c r="Q94"/>
  <c r="P94"/>
  <c r="O94"/>
  <c r="J94"/>
  <c r="CE94" s="1"/>
  <c r="I94"/>
  <c r="E94"/>
  <c r="D94"/>
  <c r="H94" s="1"/>
  <c r="CI93"/>
  <c r="CG93"/>
  <c r="CM93" s="1"/>
  <c r="CF93"/>
  <c r="CL93" s="1"/>
  <c r="BX93"/>
  <c r="BX103" s="1"/>
  <c r="BW93"/>
  <c r="BW103" s="1"/>
  <c r="BR93"/>
  <c r="BQ93"/>
  <c r="BS93" s="1"/>
  <c r="BM93"/>
  <c r="BL93"/>
  <c r="BK93"/>
  <c r="BF93"/>
  <c r="BE93"/>
  <c r="BG93" s="1"/>
  <c r="AZ93"/>
  <c r="AY93"/>
  <c r="BA93" s="1"/>
  <c r="AT93"/>
  <c r="AS93"/>
  <c r="AU93" s="1"/>
  <c r="AN93"/>
  <c r="AM93"/>
  <c r="AH93"/>
  <c r="AG93"/>
  <c r="AI93" s="1"/>
  <c r="AB93"/>
  <c r="AA93"/>
  <c r="AC93" s="1"/>
  <c r="V93"/>
  <c r="U93"/>
  <c r="W93" s="1"/>
  <c r="P93"/>
  <c r="Q93" s="1"/>
  <c r="O93"/>
  <c r="J93"/>
  <c r="I93"/>
  <c r="E93"/>
  <c r="D93"/>
  <c r="CM92"/>
  <c r="CI92"/>
  <c r="CG92"/>
  <c r="CF92"/>
  <c r="CL92" s="1"/>
  <c r="BX92"/>
  <c r="BW92"/>
  <c r="BY92" s="1"/>
  <c r="BS92"/>
  <c r="BR92"/>
  <c r="BQ92"/>
  <c r="BL92"/>
  <c r="BK92"/>
  <c r="BG92"/>
  <c r="BF92"/>
  <c r="BE92"/>
  <c r="AZ92"/>
  <c r="AY92"/>
  <c r="BA92" s="1"/>
  <c r="AU92"/>
  <c r="AT92"/>
  <c r="AS92"/>
  <c r="AN92"/>
  <c r="AM92"/>
  <c r="AI92"/>
  <c r="AH92"/>
  <c r="AG92"/>
  <c r="AB92"/>
  <c r="AA92"/>
  <c r="AC92" s="1"/>
  <c r="W92"/>
  <c r="V92"/>
  <c r="U92"/>
  <c r="P92"/>
  <c r="O92"/>
  <c r="K92"/>
  <c r="J92"/>
  <c r="I92"/>
  <c r="E92"/>
  <c r="D92"/>
  <c r="CL91"/>
  <c r="CI91"/>
  <c r="CG91"/>
  <c r="CF91"/>
  <c r="BX91"/>
  <c r="BW91"/>
  <c r="BY91" s="1"/>
  <c r="BR91"/>
  <c r="BS91" s="1"/>
  <c r="BQ91"/>
  <c r="BL91"/>
  <c r="BK91"/>
  <c r="BM91" s="1"/>
  <c r="BG91"/>
  <c r="BF91"/>
  <c r="BF101" s="1"/>
  <c r="BE91"/>
  <c r="AZ91"/>
  <c r="AY91"/>
  <c r="BA91" s="1"/>
  <c r="AT91"/>
  <c r="AU91" s="1"/>
  <c r="AS91"/>
  <c r="AN91"/>
  <c r="AM91"/>
  <c r="AO91" s="1"/>
  <c r="AH91"/>
  <c r="AH101" s="1"/>
  <c r="AG91"/>
  <c r="AB91"/>
  <c r="AA91"/>
  <c r="AC91" s="1"/>
  <c r="W91"/>
  <c r="V91"/>
  <c r="U91"/>
  <c r="P91"/>
  <c r="O91"/>
  <c r="Q91" s="1"/>
  <c r="K91"/>
  <c r="J91"/>
  <c r="I91"/>
  <c r="E91"/>
  <c r="D91"/>
  <c r="CM90"/>
  <c r="CI90"/>
  <c r="CG90"/>
  <c r="CF90"/>
  <c r="BX90"/>
  <c r="BW90"/>
  <c r="BY90" s="1"/>
  <c r="BS90"/>
  <c r="BR90"/>
  <c r="BR100" s="1"/>
  <c r="BQ90"/>
  <c r="BL90"/>
  <c r="BK90"/>
  <c r="BM90" s="1"/>
  <c r="BF90"/>
  <c r="BE90"/>
  <c r="BG90" s="1"/>
  <c r="AZ90"/>
  <c r="AY90"/>
  <c r="BA90" s="1"/>
  <c r="AT90"/>
  <c r="AS90"/>
  <c r="AN90"/>
  <c r="AM90"/>
  <c r="AO90" s="1"/>
  <c r="AH90"/>
  <c r="AG90"/>
  <c r="AI90" s="1"/>
  <c r="AB90"/>
  <c r="AA90"/>
  <c r="AC90" s="1"/>
  <c r="V90"/>
  <c r="W90" s="1"/>
  <c r="U90"/>
  <c r="U100" s="1"/>
  <c r="P90"/>
  <c r="O90"/>
  <c r="Q90" s="1"/>
  <c r="J90"/>
  <c r="I90"/>
  <c r="E90"/>
  <c r="D90"/>
  <c r="CM89"/>
  <c r="CL89"/>
  <c r="CI89"/>
  <c r="CG89"/>
  <c r="CF89"/>
  <c r="BX89"/>
  <c r="BW89"/>
  <c r="BY89" s="1"/>
  <c r="BR89"/>
  <c r="BS89" s="1"/>
  <c r="BQ89"/>
  <c r="BL89"/>
  <c r="BK89"/>
  <c r="BM89" s="1"/>
  <c r="BF89"/>
  <c r="BE89"/>
  <c r="AZ89"/>
  <c r="AY89"/>
  <c r="BA89" s="1"/>
  <c r="AT89"/>
  <c r="AS89"/>
  <c r="AN89"/>
  <c r="AM89"/>
  <c r="AO89" s="1"/>
  <c r="AH89"/>
  <c r="AG89"/>
  <c r="AI89" s="1"/>
  <c r="AB89"/>
  <c r="AA89"/>
  <c r="AC89" s="1"/>
  <c r="W89"/>
  <c r="V89"/>
  <c r="U89"/>
  <c r="U99" s="1"/>
  <c r="P89"/>
  <c r="O89"/>
  <c r="Q89" s="1"/>
  <c r="J89"/>
  <c r="I89"/>
  <c r="H89"/>
  <c r="E89"/>
  <c r="D89"/>
  <c r="CM88"/>
  <c r="CL88"/>
  <c r="CI88"/>
  <c r="CG88"/>
  <c r="CF88"/>
  <c r="BR88"/>
  <c r="BQ88"/>
  <c r="BS88" s="1"/>
  <c r="BA88"/>
  <c r="AT88"/>
  <c r="AS88"/>
  <c r="AU88" s="1"/>
  <c r="V88"/>
  <c r="U88"/>
  <c r="W88" s="1"/>
  <c r="E88"/>
  <c r="CM87"/>
  <c r="CL87"/>
  <c r="CI87"/>
  <c r="CG87"/>
  <c r="CF87"/>
  <c r="BL87"/>
  <c r="BE87"/>
  <c r="AO87"/>
  <c r="AN87"/>
  <c r="AG87"/>
  <c r="P87"/>
  <c r="I87"/>
  <c r="E87"/>
  <c r="CA85"/>
  <c r="BZ85"/>
  <c r="BU85"/>
  <c r="BT85"/>
  <c r="BR85"/>
  <c r="BO85"/>
  <c r="BN85"/>
  <c r="BI85"/>
  <c r="BH85"/>
  <c r="BC85"/>
  <c r="BB85"/>
  <c r="AW85"/>
  <c r="AV85"/>
  <c r="AQ85"/>
  <c r="AP85"/>
  <c r="AK85"/>
  <c r="AJ85"/>
  <c r="AE85"/>
  <c r="AD85"/>
  <c r="Y85"/>
  <c r="X85"/>
  <c r="S85"/>
  <c r="R85"/>
  <c r="M85"/>
  <c r="L85"/>
  <c r="G85"/>
  <c r="F85"/>
  <c r="C85"/>
  <c r="CM84"/>
  <c r="CL84"/>
  <c r="CI84"/>
  <c r="CG84"/>
  <c r="CF84"/>
  <c r="BY84"/>
  <c r="BX84"/>
  <c r="BW84"/>
  <c r="BR84"/>
  <c r="BQ84"/>
  <c r="BM84"/>
  <c r="BL84"/>
  <c r="BK84"/>
  <c r="BF84"/>
  <c r="BE84"/>
  <c r="BG84" s="1"/>
  <c r="BA84"/>
  <c r="AZ84"/>
  <c r="AY84"/>
  <c r="AT84"/>
  <c r="AS84"/>
  <c r="AO84"/>
  <c r="AN84"/>
  <c r="AM84"/>
  <c r="AH84"/>
  <c r="AG84"/>
  <c r="AI84" s="1"/>
  <c r="AC84"/>
  <c r="AB84"/>
  <c r="AA84"/>
  <c r="V84"/>
  <c r="U84"/>
  <c r="Q84"/>
  <c r="P84"/>
  <c r="O84"/>
  <c r="J84"/>
  <c r="I84"/>
  <c r="H84"/>
  <c r="E84"/>
  <c r="D84"/>
  <c r="CM83"/>
  <c r="CL83"/>
  <c r="CI83"/>
  <c r="CG83"/>
  <c r="CF83"/>
  <c r="BY83"/>
  <c r="BX83"/>
  <c r="BW83"/>
  <c r="BR83"/>
  <c r="BQ83"/>
  <c r="BS83" s="1"/>
  <c r="BL83"/>
  <c r="BM83" s="1"/>
  <c r="BK83"/>
  <c r="BF83"/>
  <c r="BE83"/>
  <c r="AZ83"/>
  <c r="BA83" s="1"/>
  <c r="AY83"/>
  <c r="AT83"/>
  <c r="AS83"/>
  <c r="AU83" s="1"/>
  <c r="AN83"/>
  <c r="AN103" s="1"/>
  <c r="AM83"/>
  <c r="AH83"/>
  <c r="AG83"/>
  <c r="AI83" s="1"/>
  <c r="AC83"/>
  <c r="AB83"/>
  <c r="AA83"/>
  <c r="V83"/>
  <c r="U83"/>
  <c r="W83" s="1"/>
  <c r="P83"/>
  <c r="Q83" s="1"/>
  <c r="O83"/>
  <c r="J83"/>
  <c r="I83"/>
  <c r="H83"/>
  <c r="E83"/>
  <c r="D83"/>
  <c r="D103" s="1"/>
  <c r="CL82"/>
  <c r="CI82"/>
  <c r="CG82"/>
  <c r="CF82"/>
  <c r="BX82"/>
  <c r="BW82"/>
  <c r="BY82" s="1"/>
  <c r="BR82"/>
  <c r="BQ82"/>
  <c r="BS82" s="1"/>
  <c r="BM82"/>
  <c r="BL82"/>
  <c r="BK82"/>
  <c r="BF82"/>
  <c r="BE82"/>
  <c r="BG82" s="1"/>
  <c r="AZ82"/>
  <c r="AY82"/>
  <c r="BA82" s="1"/>
  <c r="AT82"/>
  <c r="AS82"/>
  <c r="AU82" s="1"/>
  <c r="AN82"/>
  <c r="AO82" s="1"/>
  <c r="AM82"/>
  <c r="AH82"/>
  <c r="AG82"/>
  <c r="AI82" s="1"/>
  <c r="AB82"/>
  <c r="AA82"/>
  <c r="AC82" s="1"/>
  <c r="V82"/>
  <c r="U82"/>
  <c r="W82" s="1"/>
  <c r="Q82"/>
  <c r="P82"/>
  <c r="O82"/>
  <c r="J82"/>
  <c r="I82"/>
  <c r="E82"/>
  <c r="D82"/>
  <c r="H82" s="1"/>
  <c r="CI81"/>
  <c r="CG81"/>
  <c r="CM81" s="1"/>
  <c r="CF81"/>
  <c r="BY81"/>
  <c r="BX81"/>
  <c r="BW81"/>
  <c r="BR81"/>
  <c r="BQ81"/>
  <c r="BS81" s="1"/>
  <c r="BL81"/>
  <c r="BK81"/>
  <c r="BM81" s="1"/>
  <c r="BF81"/>
  <c r="BE81"/>
  <c r="BG81" s="1"/>
  <c r="AZ81"/>
  <c r="AY81"/>
  <c r="BA81" s="1"/>
  <c r="AT81"/>
  <c r="AS81"/>
  <c r="AU81" s="1"/>
  <c r="AN81"/>
  <c r="AO81" s="1"/>
  <c r="AM81"/>
  <c r="AH81"/>
  <c r="AG81"/>
  <c r="AI81" s="1"/>
  <c r="AB81"/>
  <c r="AA81"/>
  <c r="V81"/>
  <c r="U81"/>
  <c r="W81" s="1"/>
  <c r="P81"/>
  <c r="O81"/>
  <c r="J81"/>
  <c r="I81"/>
  <c r="E81"/>
  <c r="D81"/>
  <c r="CM80"/>
  <c r="CI80"/>
  <c r="CG80"/>
  <c r="CF80"/>
  <c r="CL80" s="1"/>
  <c r="BX80"/>
  <c r="BW80"/>
  <c r="BY80" s="1"/>
  <c r="BS80"/>
  <c r="BR80"/>
  <c r="BQ80"/>
  <c r="BL80"/>
  <c r="BK80"/>
  <c r="BG80"/>
  <c r="BF80"/>
  <c r="BE80"/>
  <c r="AZ80"/>
  <c r="AY80"/>
  <c r="BA80" s="1"/>
  <c r="AU80"/>
  <c r="AT80"/>
  <c r="AS80"/>
  <c r="AN80"/>
  <c r="AM80"/>
  <c r="AO80" s="1"/>
  <c r="AI80"/>
  <c r="AH80"/>
  <c r="AG80"/>
  <c r="AB80"/>
  <c r="AA80"/>
  <c r="AC80" s="1"/>
  <c r="W80"/>
  <c r="V80"/>
  <c r="U80"/>
  <c r="P80"/>
  <c r="CE80" s="1"/>
  <c r="O80"/>
  <c r="K80"/>
  <c r="J80"/>
  <c r="I80"/>
  <c r="E80"/>
  <c r="D80"/>
  <c r="CI79"/>
  <c r="CG79"/>
  <c r="CM79" s="1"/>
  <c r="CF79"/>
  <c r="CL79" s="1"/>
  <c r="CD79"/>
  <c r="BX79"/>
  <c r="BW79"/>
  <c r="BY79" s="1"/>
  <c r="BR79"/>
  <c r="BS79" s="1"/>
  <c r="BQ79"/>
  <c r="BL79"/>
  <c r="BK79"/>
  <c r="BM79" s="1"/>
  <c r="BF79"/>
  <c r="BG79" s="1"/>
  <c r="BE79"/>
  <c r="AZ79"/>
  <c r="AY79"/>
  <c r="BA79" s="1"/>
  <c r="AU79"/>
  <c r="AT79"/>
  <c r="AS79"/>
  <c r="AN79"/>
  <c r="AM79"/>
  <c r="AO79" s="1"/>
  <c r="AI79"/>
  <c r="AH79"/>
  <c r="AG79"/>
  <c r="AB79"/>
  <c r="AA79"/>
  <c r="AC79" s="1"/>
  <c r="V79"/>
  <c r="W79" s="1"/>
  <c r="U79"/>
  <c r="P79"/>
  <c r="O79"/>
  <c r="Q79" s="1"/>
  <c r="J79"/>
  <c r="K79" s="1"/>
  <c r="I79"/>
  <c r="E79"/>
  <c r="D79"/>
  <c r="CM78"/>
  <c r="CI78"/>
  <c r="CG78"/>
  <c r="CF78"/>
  <c r="CL78" s="1"/>
  <c r="BF78"/>
  <c r="BE78"/>
  <c r="BG78" s="1"/>
  <c r="AH78"/>
  <c r="AG78"/>
  <c r="AI78" s="1"/>
  <c r="J78"/>
  <c r="I78"/>
  <c r="K78" s="1"/>
  <c r="CM77"/>
  <c r="CL77"/>
  <c r="CI77"/>
  <c r="CG77"/>
  <c r="CF77"/>
  <c r="BR77"/>
  <c r="BQ77"/>
  <c r="BF77"/>
  <c r="BF85" s="1"/>
  <c r="AT77"/>
  <c r="AT85" s="1"/>
  <c r="AS77"/>
  <c r="AH77"/>
  <c r="AH85" s="1"/>
  <c r="V77"/>
  <c r="V85" s="1"/>
  <c r="U77"/>
  <c r="J77"/>
  <c r="J85" s="1"/>
  <c r="CA75"/>
  <c r="BZ75"/>
  <c r="BU75"/>
  <c r="BT75"/>
  <c r="BO75"/>
  <c r="BN75"/>
  <c r="BI75"/>
  <c r="BH75"/>
  <c r="BC75"/>
  <c r="BB75"/>
  <c r="AW75"/>
  <c r="AV75"/>
  <c r="AQ75"/>
  <c r="AP75"/>
  <c r="AK75"/>
  <c r="AJ75"/>
  <c r="AE75"/>
  <c r="AD75"/>
  <c r="Y75"/>
  <c r="X75"/>
  <c r="S75"/>
  <c r="R75"/>
  <c r="M75"/>
  <c r="L75"/>
  <c r="G75"/>
  <c r="F75"/>
  <c r="C75"/>
  <c r="CM74"/>
  <c r="CL74"/>
  <c r="CL104" s="1"/>
  <c r="CI74"/>
  <c r="CG74"/>
  <c r="CF74"/>
  <c r="CF104" s="1"/>
  <c r="BX74"/>
  <c r="BW74"/>
  <c r="BY74" s="1"/>
  <c r="BR74"/>
  <c r="BQ74"/>
  <c r="BL74"/>
  <c r="BK74"/>
  <c r="BM74" s="1"/>
  <c r="BG74"/>
  <c r="BF74"/>
  <c r="BF104" s="1"/>
  <c r="BE74"/>
  <c r="BE104" s="1"/>
  <c r="AZ74"/>
  <c r="AZ104" s="1"/>
  <c r="AY74"/>
  <c r="BA74" s="1"/>
  <c r="BA104" s="1"/>
  <c r="AT74"/>
  <c r="AS74"/>
  <c r="AN74"/>
  <c r="AM74"/>
  <c r="AM104" s="1"/>
  <c r="AH74"/>
  <c r="AH104" s="1"/>
  <c r="AG74"/>
  <c r="AB74"/>
  <c r="AA74"/>
  <c r="AC74" s="1"/>
  <c r="AC104" s="1"/>
  <c r="V74"/>
  <c r="U74"/>
  <c r="P74"/>
  <c r="O74"/>
  <c r="Q74" s="1"/>
  <c r="K74"/>
  <c r="J74"/>
  <c r="J104" s="1"/>
  <c r="I74"/>
  <c r="E74"/>
  <c r="D74"/>
  <c r="D104" s="1"/>
  <c r="CM73"/>
  <c r="CM103" s="1"/>
  <c r="CL73"/>
  <c r="CI73"/>
  <c r="CG73"/>
  <c r="CF73"/>
  <c r="CD73"/>
  <c r="BX73"/>
  <c r="BW73"/>
  <c r="BY73" s="1"/>
  <c r="BR73"/>
  <c r="BR103" s="1"/>
  <c r="BQ73"/>
  <c r="BL73"/>
  <c r="BK73"/>
  <c r="BK103" s="1"/>
  <c r="BG73"/>
  <c r="BF73"/>
  <c r="BF103" s="1"/>
  <c r="BE73"/>
  <c r="AZ73"/>
  <c r="AZ103" s="1"/>
  <c r="AY73"/>
  <c r="AT73"/>
  <c r="AT103" s="1"/>
  <c r="AS73"/>
  <c r="AN73"/>
  <c r="AM73"/>
  <c r="AO73" s="1"/>
  <c r="AH73"/>
  <c r="AG73"/>
  <c r="AB73"/>
  <c r="AA73"/>
  <c r="V73"/>
  <c r="V103" s="1"/>
  <c r="U73"/>
  <c r="P73"/>
  <c r="O73"/>
  <c r="O103" s="1"/>
  <c r="K73"/>
  <c r="J73"/>
  <c r="J103" s="1"/>
  <c r="I73"/>
  <c r="H73"/>
  <c r="CC73" s="1"/>
  <c r="E73"/>
  <c r="D73"/>
  <c r="CM72"/>
  <c r="CL72"/>
  <c r="CL102" s="1"/>
  <c r="CI72"/>
  <c r="CG72"/>
  <c r="CF72"/>
  <c r="BY72"/>
  <c r="BY102" s="1"/>
  <c r="BX72"/>
  <c r="BW72"/>
  <c r="BR72"/>
  <c r="BR102" s="1"/>
  <c r="BQ72"/>
  <c r="BM72"/>
  <c r="BL72"/>
  <c r="BK72"/>
  <c r="BF72"/>
  <c r="BE72"/>
  <c r="BG72" s="1"/>
  <c r="BG102" s="1"/>
  <c r="BA72"/>
  <c r="AZ72"/>
  <c r="AY72"/>
  <c r="AT72"/>
  <c r="AT102" s="1"/>
  <c r="AS72"/>
  <c r="AO72"/>
  <c r="AN72"/>
  <c r="AM72"/>
  <c r="AH72"/>
  <c r="AH102" s="1"/>
  <c r="AG72"/>
  <c r="AC72"/>
  <c r="AB72"/>
  <c r="AA72"/>
  <c r="V72"/>
  <c r="V102" s="1"/>
  <c r="U72"/>
  <c r="Q72"/>
  <c r="P72"/>
  <c r="P102" s="1"/>
  <c r="O72"/>
  <c r="J72"/>
  <c r="I72"/>
  <c r="E72"/>
  <c r="D72"/>
  <c r="CM71"/>
  <c r="CL71"/>
  <c r="CI71"/>
  <c r="CG71"/>
  <c r="CF71"/>
  <c r="BY71"/>
  <c r="BX71"/>
  <c r="BX101" s="1"/>
  <c r="BW71"/>
  <c r="BR71"/>
  <c r="BQ71"/>
  <c r="BL71"/>
  <c r="BK71"/>
  <c r="BF71"/>
  <c r="BE71"/>
  <c r="AZ71"/>
  <c r="BA71" s="1"/>
  <c r="BA101" s="1"/>
  <c r="AY71"/>
  <c r="AT71"/>
  <c r="AS71"/>
  <c r="AN71"/>
  <c r="AO71" s="1"/>
  <c r="AM71"/>
  <c r="AM101" s="1"/>
  <c r="AH71"/>
  <c r="AG71"/>
  <c r="AI71" s="1"/>
  <c r="AC71"/>
  <c r="AB71"/>
  <c r="AB101" s="1"/>
  <c r="AA71"/>
  <c r="V71"/>
  <c r="U71"/>
  <c r="P71"/>
  <c r="Q71" s="1"/>
  <c r="O71"/>
  <c r="J71"/>
  <c r="J101" s="1"/>
  <c r="I71"/>
  <c r="I101" s="1"/>
  <c r="E71"/>
  <c r="E101" s="1"/>
  <c r="D71"/>
  <c r="CL70"/>
  <c r="CI70"/>
  <c r="CG70"/>
  <c r="CF70"/>
  <c r="BY70"/>
  <c r="BY100" s="1"/>
  <c r="BX70"/>
  <c r="BW70"/>
  <c r="BW100" s="1"/>
  <c r="BR70"/>
  <c r="BQ70"/>
  <c r="BS70" s="1"/>
  <c r="BL70"/>
  <c r="BL100" s="1"/>
  <c r="BK70"/>
  <c r="BF70"/>
  <c r="BF100" s="1"/>
  <c r="BE70"/>
  <c r="BE100" s="1"/>
  <c r="AZ70"/>
  <c r="AY70"/>
  <c r="BA70" s="1"/>
  <c r="AT70"/>
  <c r="AS70"/>
  <c r="AU70" s="1"/>
  <c r="AN70"/>
  <c r="AN100" s="1"/>
  <c r="AM70"/>
  <c r="AH70"/>
  <c r="AH100" s="1"/>
  <c r="AG70"/>
  <c r="AG100" s="1"/>
  <c r="AC70"/>
  <c r="AB70"/>
  <c r="AA70"/>
  <c r="V70"/>
  <c r="U70"/>
  <c r="W70" s="1"/>
  <c r="P70"/>
  <c r="P100" s="1"/>
  <c r="O70"/>
  <c r="J70"/>
  <c r="I70"/>
  <c r="H70"/>
  <c r="E70"/>
  <c r="D70"/>
  <c r="CI69"/>
  <c r="CG69"/>
  <c r="CF69"/>
  <c r="CL69" s="1"/>
  <c r="CL99" s="1"/>
  <c r="BY69"/>
  <c r="BY99" s="1"/>
  <c r="BX69"/>
  <c r="BX99" s="1"/>
  <c r="BW69"/>
  <c r="BW99" s="1"/>
  <c r="BR69"/>
  <c r="BQ69"/>
  <c r="BQ99" s="1"/>
  <c r="BL69"/>
  <c r="BL99" s="1"/>
  <c r="BK69"/>
  <c r="BF69"/>
  <c r="BE69"/>
  <c r="BG69" s="1"/>
  <c r="BA69"/>
  <c r="BA99" s="1"/>
  <c r="AZ69"/>
  <c r="AZ99" s="1"/>
  <c r="AY69"/>
  <c r="AT69"/>
  <c r="AS69"/>
  <c r="AU69" s="1"/>
  <c r="AN69"/>
  <c r="AM69"/>
  <c r="AO69" s="1"/>
  <c r="AO99" s="1"/>
  <c r="AH69"/>
  <c r="AG69"/>
  <c r="AG99" s="1"/>
  <c r="AC69"/>
  <c r="AC99" s="1"/>
  <c r="AB69"/>
  <c r="AB99" s="1"/>
  <c r="AA69"/>
  <c r="AA99" s="1"/>
  <c r="V69"/>
  <c r="U69"/>
  <c r="W69" s="1"/>
  <c r="P69"/>
  <c r="P99" s="1"/>
  <c r="O69"/>
  <c r="J69"/>
  <c r="J99" s="1"/>
  <c r="I69"/>
  <c r="E69"/>
  <c r="D69"/>
  <c r="CM68"/>
  <c r="CI68"/>
  <c r="CG68"/>
  <c r="CG98" s="1"/>
  <c r="CF68"/>
  <c r="BX68"/>
  <c r="AZ68"/>
  <c r="AU68"/>
  <c r="AB68"/>
  <c r="W68"/>
  <c r="D68"/>
  <c r="CM67"/>
  <c r="CL67"/>
  <c r="CI67"/>
  <c r="CG67"/>
  <c r="CF67"/>
  <c r="BK67"/>
  <c r="BF67"/>
  <c r="AM67"/>
  <c r="AH67"/>
  <c r="J67"/>
  <c r="CA59"/>
  <c r="BZ59"/>
  <c r="BY59"/>
  <c r="BX59"/>
  <c r="BU59"/>
  <c r="BT59"/>
  <c r="BS59"/>
  <c r="BR59"/>
  <c r="BO59"/>
  <c r="BN59"/>
  <c r="BM59"/>
  <c r="BL59"/>
  <c r="BI59"/>
  <c r="BH59"/>
  <c r="BG59"/>
  <c r="BF59"/>
  <c r="BC59"/>
  <c r="BB59"/>
  <c r="BA59"/>
  <c r="AZ59"/>
  <c r="AW59"/>
  <c r="AV59"/>
  <c r="AU59"/>
  <c r="AT59"/>
  <c r="AQ59"/>
  <c r="AP59"/>
  <c r="AO59"/>
  <c r="AN59"/>
  <c r="AK59"/>
  <c r="AJ59"/>
  <c r="AI59"/>
  <c r="AH59"/>
  <c r="AE59"/>
  <c r="AD59"/>
  <c r="AC59"/>
  <c r="AB59"/>
  <c r="Y59"/>
  <c r="X59"/>
  <c r="W59"/>
  <c r="V59"/>
  <c r="S59"/>
  <c r="R59"/>
  <c r="Q59"/>
  <c r="P59"/>
  <c r="M59"/>
  <c r="L59"/>
  <c r="K59"/>
  <c r="J59"/>
  <c r="G59"/>
  <c r="F59"/>
  <c r="E59"/>
  <c r="D59"/>
  <c r="C59"/>
  <c r="CI58"/>
  <c r="CA58"/>
  <c r="BZ58"/>
  <c r="BY58"/>
  <c r="BX58"/>
  <c r="BU58"/>
  <c r="BT58"/>
  <c r="BS58"/>
  <c r="BR58"/>
  <c r="BO58"/>
  <c r="BN58"/>
  <c r="BM58"/>
  <c r="BL58"/>
  <c r="BI58"/>
  <c r="BH58"/>
  <c r="BG58"/>
  <c r="BF58"/>
  <c r="BC58"/>
  <c r="BB58"/>
  <c r="BA58"/>
  <c r="AZ58"/>
  <c r="AW58"/>
  <c r="AV58"/>
  <c r="AU58"/>
  <c r="AT58"/>
  <c r="AQ58"/>
  <c r="AP58"/>
  <c r="AO58"/>
  <c r="AN58"/>
  <c r="AK58"/>
  <c r="AJ58"/>
  <c r="AI58"/>
  <c r="AH58"/>
  <c r="AE58"/>
  <c r="AD58"/>
  <c r="AC58"/>
  <c r="AB58"/>
  <c r="Y58"/>
  <c r="X58"/>
  <c r="W58"/>
  <c r="V58"/>
  <c r="S58"/>
  <c r="R58"/>
  <c r="Q58"/>
  <c r="P58"/>
  <c r="M58"/>
  <c r="L58"/>
  <c r="K58"/>
  <c r="J58"/>
  <c r="G58"/>
  <c r="F58"/>
  <c r="H58" s="1"/>
  <c r="I58" s="1"/>
  <c r="N58" s="1"/>
  <c r="O58" s="1"/>
  <c r="T58" s="1"/>
  <c r="U58" s="1"/>
  <c r="Z58" s="1"/>
  <c r="AA58" s="1"/>
  <c r="AF58" s="1"/>
  <c r="AG58" s="1"/>
  <c r="AL58" s="1"/>
  <c r="AM58" s="1"/>
  <c r="AR58" s="1"/>
  <c r="AS58" s="1"/>
  <c r="AX58" s="1"/>
  <c r="AY58" s="1"/>
  <c r="BD58" s="1"/>
  <c r="BE58" s="1"/>
  <c r="BJ58" s="1"/>
  <c r="BK58" s="1"/>
  <c r="BP58" s="1"/>
  <c r="BQ58" s="1"/>
  <c r="E58"/>
  <c r="D58"/>
  <c r="C58"/>
  <c r="CD57"/>
  <c r="CA57"/>
  <c r="BZ57"/>
  <c r="BY57"/>
  <c r="BX57"/>
  <c r="BU57"/>
  <c r="BT57"/>
  <c r="BS57"/>
  <c r="BR57"/>
  <c r="BO57"/>
  <c r="BN57"/>
  <c r="BM57"/>
  <c r="BL57"/>
  <c r="BI57"/>
  <c r="BH57"/>
  <c r="BG57"/>
  <c r="BF57"/>
  <c r="BC57"/>
  <c r="BB57"/>
  <c r="BA57"/>
  <c r="AZ57"/>
  <c r="AW57"/>
  <c r="AV57"/>
  <c r="AU57"/>
  <c r="AT57"/>
  <c r="AQ57"/>
  <c r="AP57"/>
  <c r="AO57"/>
  <c r="AN57"/>
  <c r="AK57"/>
  <c r="AJ57"/>
  <c r="AI57"/>
  <c r="AH57"/>
  <c r="AE57"/>
  <c r="AD57"/>
  <c r="AC57"/>
  <c r="AB57"/>
  <c r="Y57"/>
  <c r="X57"/>
  <c r="W57"/>
  <c r="V57"/>
  <c r="S57"/>
  <c r="R57"/>
  <c r="Q57"/>
  <c r="P57"/>
  <c r="M57"/>
  <c r="L57"/>
  <c r="K57"/>
  <c r="J57"/>
  <c r="G57"/>
  <c r="H57" s="1"/>
  <c r="I57" s="1"/>
  <c r="N57" s="1"/>
  <c r="O57" s="1"/>
  <c r="T57" s="1"/>
  <c r="U57" s="1"/>
  <c r="Z57" s="1"/>
  <c r="AA57" s="1"/>
  <c r="AF57" s="1"/>
  <c r="AG57" s="1"/>
  <c r="AL57" s="1"/>
  <c r="AM57" s="1"/>
  <c r="AR57" s="1"/>
  <c r="AS57" s="1"/>
  <c r="AX57" s="1"/>
  <c r="AY57" s="1"/>
  <c r="BD57" s="1"/>
  <c r="BE57" s="1"/>
  <c r="BJ57" s="1"/>
  <c r="BK57" s="1"/>
  <c r="BP57" s="1"/>
  <c r="BQ57" s="1"/>
  <c r="BV57" s="1"/>
  <c r="BW57" s="1"/>
  <c r="CB57" s="1"/>
  <c r="F57"/>
  <c r="E57"/>
  <c r="D57"/>
  <c r="C57"/>
  <c r="CA56"/>
  <c r="BZ56"/>
  <c r="BY56"/>
  <c r="BX56"/>
  <c r="BU56"/>
  <c r="BT56"/>
  <c r="BS56"/>
  <c r="BR56"/>
  <c r="BO56"/>
  <c r="BN56"/>
  <c r="BM56"/>
  <c r="BL56"/>
  <c r="BI56"/>
  <c r="BH56"/>
  <c r="BG56"/>
  <c r="BF56"/>
  <c r="BC56"/>
  <c r="BB56"/>
  <c r="BA56"/>
  <c r="AZ56"/>
  <c r="AW56"/>
  <c r="AV56"/>
  <c r="AU56"/>
  <c r="AT56"/>
  <c r="AQ56"/>
  <c r="AP56"/>
  <c r="AO56"/>
  <c r="AN56"/>
  <c r="AK56"/>
  <c r="AJ56"/>
  <c r="AI56"/>
  <c r="AH56"/>
  <c r="AE56"/>
  <c r="AD56"/>
  <c r="AC56"/>
  <c r="AB56"/>
  <c r="Y56"/>
  <c r="X56"/>
  <c r="W56"/>
  <c r="V56"/>
  <c r="S56"/>
  <c r="R56"/>
  <c r="Q56"/>
  <c r="P56"/>
  <c r="M56"/>
  <c r="L56"/>
  <c r="K56"/>
  <c r="J56"/>
  <c r="G56"/>
  <c r="F56"/>
  <c r="E56"/>
  <c r="D56"/>
  <c r="C56"/>
  <c r="CG55"/>
  <c r="CE55"/>
  <c r="CA55"/>
  <c r="BZ55"/>
  <c r="BY55"/>
  <c r="BX55"/>
  <c r="BU55"/>
  <c r="BT55"/>
  <c r="BS55"/>
  <c r="BR55"/>
  <c r="BO55"/>
  <c r="BN55"/>
  <c r="BM55"/>
  <c r="BL55"/>
  <c r="BI55"/>
  <c r="BH55"/>
  <c r="BG55"/>
  <c r="BF55"/>
  <c r="BC55"/>
  <c r="BB55"/>
  <c r="BA55"/>
  <c r="AZ55"/>
  <c r="AW55"/>
  <c r="AV55"/>
  <c r="AU55"/>
  <c r="AT55"/>
  <c r="AQ55"/>
  <c r="AP55"/>
  <c r="AO55"/>
  <c r="AN55"/>
  <c r="AK55"/>
  <c r="AJ55"/>
  <c r="AI55"/>
  <c r="AH55"/>
  <c r="AE55"/>
  <c r="AD55"/>
  <c r="AC55"/>
  <c r="AB55"/>
  <c r="Y55"/>
  <c r="X55"/>
  <c r="W55"/>
  <c r="V55"/>
  <c r="S55"/>
  <c r="R55"/>
  <c r="Q55"/>
  <c r="P55"/>
  <c r="M55"/>
  <c r="L55"/>
  <c r="K55"/>
  <c r="J55"/>
  <c r="G55"/>
  <c r="F55"/>
  <c r="E55"/>
  <c r="D55"/>
  <c r="C55"/>
  <c r="CA54"/>
  <c r="BZ54"/>
  <c r="BY54"/>
  <c r="BX54"/>
  <c r="BU54"/>
  <c r="BT54"/>
  <c r="BS54"/>
  <c r="BR54"/>
  <c r="BO54"/>
  <c r="BN54"/>
  <c r="BM54"/>
  <c r="BL54"/>
  <c r="BI54"/>
  <c r="BH54"/>
  <c r="BG54"/>
  <c r="BF54"/>
  <c r="BC54"/>
  <c r="BB54"/>
  <c r="BA54"/>
  <c r="AZ54"/>
  <c r="AW54"/>
  <c r="AV54"/>
  <c r="AU54"/>
  <c r="AT54"/>
  <c r="AQ54"/>
  <c r="AP54"/>
  <c r="AO54"/>
  <c r="AN54"/>
  <c r="AK54"/>
  <c r="AJ54"/>
  <c r="AI54"/>
  <c r="AH54"/>
  <c r="AE54"/>
  <c r="AD54"/>
  <c r="AC54"/>
  <c r="AB54"/>
  <c r="Y54"/>
  <c r="X54"/>
  <c r="W54"/>
  <c r="V54"/>
  <c r="S54"/>
  <c r="R54"/>
  <c r="Q54"/>
  <c r="P54"/>
  <c r="M54"/>
  <c r="L54"/>
  <c r="K54"/>
  <c r="J54"/>
  <c r="G54"/>
  <c r="F54"/>
  <c r="E54"/>
  <c r="H54" s="1"/>
  <c r="I54" s="1"/>
  <c r="N54" s="1"/>
  <c r="O54" s="1"/>
  <c r="T54" s="1"/>
  <c r="U54" s="1"/>
  <c r="Z54" s="1"/>
  <c r="AA54" s="1"/>
  <c r="AF54" s="1"/>
  <c r="AG54" s="1"/>
  <c r="AL54" s="1"/>
  <c r="AM54" s="1"/>
  <c r="AR54" s="1"/>
  <c r="AS54" s="1"/>
  <c r="AX54" s="1"/>
  <c r="AY54" s="1"/>
  <c r="BD54" s="1"/>
  <c r="BE54" s="1"/>
  <c r="BJ54" s="1"/>
  <c r="BK54" s="1"/>
  <c r="BP54" s="1"/>
  <c r="BQ54" s="1"/>
  <c r="BV54" s="1"/>
  <c r="BW54" s="1"/>
  <c r="CB54" s="1"/>
  <c r="D54"/>
  <c r="C54"/>
  <c r="BM53"/>
  <c r="BL53"/>
  <c r="AW53"/>
  <c r="AV53"/>
  <c r="AO53"/>
  <c r="Q53"/>
  <c r="P53"/>
  <c r="BG52"/>
  <c r="BF52"/>
  <c r="AQ52"/>
  <c r="AI52"/>
  <c r="S52"/>
  <c r="K52"/>
  <c r="J52"/>
  <c r="C52"/>
  <c r="BI50"/>
  <c r="BG50"/>
  <c r="AZ50"/>
  <c r="AJ50"/>
  <c r="AD50"/>
  <c r="AC50"/>
  <c r="M50"/>
  <c r="K50"/>
  <c r="D50"/>
  <c r="CL49"/>
  <c r="CK49"/>
  <c r="CJ49"/>
  <c r="CI49"/>
  <c r="CG49"/>
  <c r="CF49"/>
  <c r="CE49"/>
  <c r="CD49"/>
  <c r="H49"/>
  <c r="CM48"/>
  <c r="CL48"/>
  <c r="CI48"/>
  <c r="CG48"/>
  <c r="CF48"/>
  <c r="CE48"/>
  <c r="CK48" s="1"/>
  <c r="CD48"/>
  <c r="CJ48" s="1"/>
  <c r="H48"/>
  <c r="CC48" s="1"/>
  <c r="CM47"/>
  <c r="CL47"/>
  <c r="CK47"/>
  <c r="CJ47"/>
  <c r="CI47"/>
  <c r="CG47"/>
  <c r="CF47"/>
  <c r="CE47"/>
  <c r="CD47"/>
  <c r="BE47"/>
  <c r="BJ47" s="1"/>
  <c r="BK47" s="1"/>
  <c r="BP47" s="1"/>
  <c r="BQ47" s="1"/>
  <c r="BV47" s="1"/>
  <c r="BW47" s="1"/>
  <c r="CB47" s="1"/>
  <c r="AA47"/>
  <c r="AF47" s="1"/>
  <c r="AG47" s="1"/>
  <c r="AL47" s="1"/>
  <c r="AM47" s="1"/>
  <c r="AR47" s="1"/>
  <c r="AS47" s="1"/>
  <c r="AX47" s="1"/>
  <c r="AY47" s="1"/>
  <c r="BD47" s="1"/>
  <c r="I47"/>
  <c r="N47" s="1"/>
  <c r="O47" s="1"/>
  <c r="T47" s="1"/>
  <c r="U47" s="1"/>
  <c r="Z47" s="1"/>
  <c r="H47"/>
  <c r="CC47" s="1"/>
  <c r="CH47" s="1"/>
  <c r="CK46"/>
  <c r="CJ46"/>
  <c r="CI46"/>
  <c r="CG46"/>
  <c r="CM46" s="1"/>
  <c r="CF46"/>
  <c r="CE46"/>
  <c r="CD46"/>
  <c r="H46"/>
  <c r="CC46" s="1"/>
  <c r="CM45"/>
  <c r="CK45"/>
  <c r="CI45"/>
  <c r="CG45"/>
  <c r="CF45"/>
  <c r="CL45" s="1"/>
  <c r="CE45"/>
  <c r="CD45"/>
  <c r="CJ45" s="1"/>
  <c r="CC45"/>
  <c r="AR45"/>
  <c r="AS45" s="1"/>
  <c r="AX45" s="1"/>
  <c r="AY45" s="1"/>
  <c r="BD45" s="1"/>
  <c r="BE45" s="1"/>
  <c r="BJ45" s="1"/>
  <c r="BK45" s="1"/>
  <c r="BP45" s="1"/>
  <c r="BQ45" s="1"/>
  <c r="BV45" s="1"/>
  <c r="BW45" s="1"/>
  <c r="CB45" s="1"/>
  <c r="AL45"/>
  <c r="AM45" s="1"/>
  <c r="AG45"/>
  <c r="I45"/>
  <c r="N45" s="1"/>
  <c r="O45" s="1"/>
  <c r="T45" s="1"/>
  <c r="U45" s="1"/>
  <c r="Z45" s="1"/>
  <c r="AA45" s="1"/>
  <c r="AF45" s="1"/>
  <c r="H45"/>
  <c r="CM44"/>
  <c r="CL44"/>
  <c r="CK44"/>
  <c r="CJ44"/>
  <c r="CI44"/>
  <c r="CG44"/>
  <c r="CF44"/>
  <c r="CE44"/>
  <c r="CD44"/>
  <c r="H44"/>
  <c r="CE43"/>
  <c r="CA43"/>
  <c r="BX88" s="1"/>
  <c r="BZ43"/>
  <c r="BY43"/>
  <c r="BY137" s="1"/>
  <c r="BX43"/>
  <c r="BU43"/>
  <c r="BT43"/>
  <c r="BS43"/>
  <c r="BS137" s="1"/>
  <c r="BR43"/>
  <c r="BO43"/>
  <c r="BN43"/>
  <c r="BK88" s="1"/>
  <c r="BM43"/>
  <c r="BM137" s="1"/>
  <c r="BL43"/>
  <c r="BL137" s="1"/>
  <c r="BI43"/>
  <c r="BF88" s="1"/>
  <c r="BH43"/>
  <c r="BG43"/>
  <c r="BG137" s="1"/>
  <c r="BF43"/>
  <c r="BF137" s="1"/>
  <c r="BC43"/>
  <c r="AZ88" s="1"/>
  <c r="BB43"/>
  <c r="AY88" s="1"/>
  <c r="BA43"/>
  <c r="BA137" s="1"/>
  <c r="AZ43"/>
  <c r="AZ137" s="1"/>
  <c r="AW43"/>
  <c r="AV43"/>
  <c r="AU43"/>
  <c r="AU137" s="1"/>
  <c r="AT43"/>
  <c r="AT137" s="1"/>
  <c r="AQ43"/>
  <c r="AN88" s="1"/>
  <c r="AP43"/>
  <c r="AM88" s="1"/>
  <c r="AO88" s="1"/>
  <c r="AO43"/>
  <c r="AO137" s="1"/>
  <c r="AN43"/>
  <c r="AN137" s="1"/>
  <c r="AK43"/>
  <c r="AH88" s="1"/>
  <c r="AJ43"/>
  <c r="AG88" s="1"/>
  <c r="AI88" s="1"/>
  <c r="AI43"/>
  <c r="AI137" s="1"/>
  <c r="AH43"/>
  <c r="AH137" s="1"/>
  <c r="AE43"/>
  <c r="AB88" s="1"/>
  <c r="AD43"/>
  <c r="AA88" s="1"/>
  <c r="AC88" s="1"/>
  <c r="AC43"/>
  <c r="AC137" s="1"/>
  <c r="AB43"/>
  <c r="Y43"/>
  <c r="X43"/>
  <c r="W43"/>
  <c r="W137" s="1"/>
  <c r="V43"/>
  <c r="S43"/>
  <c r="R43"/>
  <c r="O88" s="1"/>
  <c r="Q43"/>
  <c r="Q137" s="1"/>
  <c r="P43"/>
  <c r="P137" s="1"/>
  <c r="M43"/>
  <c r="L43"/>
  <c r="K43"/>
  <c r="K137" s="1"/>
  <c r="J43"/>
  <c r="J137" s="1"/>
  <c r="G43"/>
  <c r="F43"/>
  <c r="E43"/>
  <c r="D43"/>
  <c r="C43"/>
  <c r="CI42"/>
  <c r="CA42"/>
  <c r="CA50" s="1"/>
  <c r="BZ42"/>
  <c r="BW87" s="1"/>
  <c r="BY42"/>
  <c r="BX42"/>
  <c r="BX136" s="1"/>
  <c r="BU42"/>
  <c r="BR87" s="1"/>
  <c r="BR95" s="1"/>
  <c r="BT42"/>
  <c r="BS42"/>
  <c r="BR42"/>
  <c r="BR136" s="1"/>
  <c r="BO42"/>
  <c r="BN42"/>
  <c r="BK87" s="1"/>
  <c r="BM42"/>
  <c r="BM136" s="1"/>
  <c r="BL42"/>
  <c r="BI42"/>
  <c r="BF87" s="1"/>
  <c r="BH42"/>
  <c r="BG42"/>
  <c r="BG136" s="1"/>
  <c r="BF42"/>
  <c r="BF136" s="1"/>
  <c r="BC42"/>
  <c r="BC50" s="1"/>
  <c r="BB42"/>
  <c r="BA42"/>
  <c r="AZ42"/>
  <c r="AZ136" s="1"/>
  <c r="AW42"/>
  <c r="AT87" s="1"/>
  <c r="AV42"/>
  <c r="AV50" s="1"/>
  <c r="AU42"/>
  <c r="AT42"/>
  <c r="AQ42"/>
  <c r="AP42"/>
  <c r="AM87" s="1"/>
  <c r="AO42"/>
  <c r="AO136" s="1"/>
  <c r="AN42"/>
  <c r="AK42"/>
  <c r="AJ42"/>
  <c r="AI42"/>
  <c r="AI136" s="1"/>
  <c r="AH42"/>
  <c r="AH136" s="1"/>
  <c r="AE42"/>
  <c r="AE50" s="1"/>
  <c r="AD42"/>
  <c r="AA87" s="1"/>
  <c r="AC42"/>
  <c r="AC136" s="1"/>
  <c r="AB42"/>
  <c r="AB136" s="1"/>
  <c r="Y42"/>
  <c r="V87" s="1"/>
  <c r="X42"/>
  <c r="W42"/>
  <c r="V42"/>
  <c r="V136" s="1"/>
  <c r="S42"/>
  <c r="R42"/>
  <c r="O87" s="1"/>
  <c r="Q42"/>
  <c r="Q136" s="1"/>
  <c r="P42"/>
  <c r="M42"/>
  <c r="J87" s="1"/>
  <c r="L42"/>
  <c r="K42"/>
  <c r="J42"/>
  <c r="J136" s="1"/>
  <c r="G42"/>
  <c r="F42"/>
  <c r="E42"/>
  <c r="D42"/>
  <c r="D136" s="1"/>
  <c r="C42"/>
  <c r="C136" s="1"/>
  <c r="BU40"/>
  <c r="BT40"/>
  <c r="BN40"/>
  <c r="AO40"/>
  <c r="AN40"/>
  <c r="X40"/>
  <c r="CN39"/>
  <c r="CM39"/>
  <c r="CK39"/>
  <c r="CI39"/>
  <c r="CG39"/>
  <c r="CF39"/>
  <c r="CL39" s="1"/>
  <c r="CE39"/>
  <c r="CE59" s="1"/>
  <c r="CD39"/>
  <c r="CJ39" s="1"/>
  <c r="CC39"/>
  <c r="CH39" s="1"/>
  <c r="I39"/>
  <c r="N39" s="1"/>
  <c r="O39" s="1"/>
  <c r="T39" s="1"/>
  <c r="U39" s="1"/>
  <c r="Z39" s="1"/>
  <c r="AA39" s="1"/>
  <c r="AF39" s="1"/>
  <c r="AG39" s="1"/>
  <c r="AL39" s="1"/>
  <c r="AM39" s="1"/>
  <c r="AR39" s="1"/>
  <c r="AS39" s="1"/>
  <c r="AX39" s="1"/>
  <c r="AY39" s="1"/>
  <c r="BD39" s="1"/>
  <c r="BE39" s="1"/>
  <c r="BJ39" s="1"/>
  <c r="BK39" s="1"/>
  <c r="BP39" s="1"/>
  <c r="BQ39" s="1"/>
  <c r="BV39" s="1"/>
  <c r="BW39" s="1"/>
  <c r="CB39" s="1"/>
  <c r="H39"/>
  <c r="CL38"/>
  <c r="CK38"/>
  <c r="CJ38"/>
  <c r="CI38"/>
  <c r="CG38"/>
  <c r="CM38" s="1"/>
  <c r="CF38"/>
  <c r="CE38"/>
  <c r="CD38"/>
  <c r="CC38"/>
  <c r="CH38" s="1"/>
  <c r="CB38"/>
  <c r="H38"/>
  <c r="I38" s="1"/>
  <c r="N38" s="1"/>
  <c r="O38" s="1"/>
  <c r="T38" s="1"/>
  <c r="U38" s="1"/>
  <c r="Z38" s="1"/>
  <c r="AA38" s="1"/>
  <c r="AF38" s="1"/>
  <c r="AG38" s="1"/>
  <c r="AL38" s="1"/>
  <c r="AM38" s="1"/>
  <c r="AR38" s="1"/>
  <c r="AS38" s="1"/>
  <c r="AX38" s="1"/>
  <c r="AY38" s="1"/>
  <c r="BD38" s="1"/>
  <c r="BE38" s="1"/>
  <c r="BJ38" s="1"/>
  <c r="BK38" s="1"/>
  <c r="BP38" s="1"/>
  <c r="BQ38" s="1"/>
  <c r="BV38" s="1"/>
  <c r="BW38" s="1"/>
  <c r="CN37"/>
  <c r="CM37"/>
  <c r="CI37"/>
  <c r="CH37"/>
  <c r="CG37"/>
  <c r="CF37"/>
  <c r="CL37" s="1"/>
  <c r="CE37"/>
  <c r="CK37" s="1"/>
  <c r="CD37"/>
  <c r="CJ37" s="1"/>
  <c r="CC37"/>
  <c r="BP37"/>
  <c r="BQ37" s="1"/>
  <c r="BV37" s="1"/>
  <c r="BW37" s="1"/>
  <c r="CB37" s="1"/>
  <c r="U37"/>
  <c r="Z37" s="1"/>
  <c r="AA37" s="1"/>
  <c r="AF37" s="1"/>
  <c r="AG37" s="1"/>
  <c r="AL37" s="1"/>
  <c r="AM37" s="1"/>
  <c r="AR37" s="1"/>
  <c r="AS37" s="1"/>
  <c r="AX37" s="1"/>
  <c r="AY37" s="1"/>
  <c r="BD37" s="1"/>
  <c r="BE37" s="1"/>
  <c r="BJ37" s="1"/>
  <c r="BK37" s="1"/>
  <c r="T37"/>
  <c r="O37"/>
  <c r="N37"/>
  <c r="I37"/>
  <c r="H37"/>
  <c r="CM36"/>
  <c r="CL36"/>
  <c r="CI36"/>
  <c r="CG36"/>
  <c r="CF36"/>
  <c r="CE36"/>
  <c r="CD36"/>
  <c r="CJ36" s="1"/>
  <c r="AF36"/>
  <c r="AG36" s="1"/>
  <c r="AL36" s="1"/>
  <c r="AM36" s="1"/>
  <c r="AR36" s="1"/>
  <c r="AS36" s="1"/>
  <c r="AX36" s="1"/>
  <c r="AY36" s="1"/>
  <c r="BD36" s="1"/>
  <c r="BE36" s="1"/>
  <c r="BJ36" s="1"/>
  <c r="BK36" s="1"/>
  <c r="BP36" s="1"/>
  <c r="BQ36" s="1"/>
  <c r="BV36" s="1"/>
  <c r="BW36" s="1"/>
  <c r="CB36" s="1"/>
  <c r="H36"/>
  <c r="I36" s="1"/>
  <c r="N36" s="1"/>
  <c r="O36" s="1"/>
  <c r="T36" s="1"/>
  <c r="U36" s="1"/>
  <c r="Z36" s="1"/>
  <c r="AA36" s="1"/>
  <c r="CK35"/>
  <c r="CJ35"/>
  <c r="CI35"/>
  <c r="CG35"/>
  <c r="CM35" s="1"/>
  <c r="CF35"/>
  <c r="CL35" s="1"/>
  <c r="CE35"/>
  <c r="CD35"/>
  <c r="H35"/>
  <c r="CL34"/>
  <c r="CI34"/>
  <c r="CG34"/>
  <c r="CM34" s="1"/>
  <c r="CF34"/>
  <c r="CE34"/>
  <c r="CK34" s="1"/>
  <c r="CD34"/>
  <c r="CJ34" s="1"/>
  <c r="CC34"/>
  <c r="AM34"/>
  <c r="AR34" s="1"/>
  <c r="AS34" s="1"/>
  <c r="AX34" s="1"/>
  <c r="AY34" s="1"/>
  <c r="BD34" s="1"/>
  <c r="BE34" s="1"/>
  <c r="BJ34" s="1"/>
  <c r="BK34" s="1"/>
  <c r="BP34" s="1"/>
  <c r="BQ34" s="1"/>
  <c r="BV34" s="1"/>
  <c r="BW34" s="1"/>
  <c r="CB34" s="1"/>
  <c r="N34"/>
  <c r="O34" s="1"/>
  <c r="T34" s="1"/>
  <c r="U34" s="1"/>
  <c r="Z34" s="1"/>
  <c r="AA34" s="1"/>
  <c r="AF34" s="1"/>
  <c r="AG34" s="1"/>
  <c r="AL34" s="1"/>
  <c r="I34"/>
  <c r="H34"/>
  <c r="CI33"/>
  <c r="CA33"/>
  <c r="BZ33"/>
  <c r="BW78" s="1"/>
  <c r="BY33"/>
  <c r="BY126" s="1"/>
  <c r="BX33"/>
  <c r="BU33"/>
  <c r="BR78" s="1"/>
  <c r="BT33"/>
  <c r="BS33"/>
  <c r="BS126" s="1"/>
  <c r="BR33"/>
  <c r="BR126" s="1"/>
  <c r="BO33"/>
  <c r="BL78" s="1"/>
  <c r="BN33"/>
  <c r="BK78" s="1"/>
  <c r="BM33"/>
  <c r="BL33"/>
  <c r="BL126" s="1"/>
  <c r="BI33"/>
  <c r="BH33"/>
  <c r="BG33"/>
  <c r="BG126" s="1"/>
  <c r="BF33"/>
  <c r="BF126" s="1"/>
  <c r="BC33"/>
  <c r="AZ78" s="1"/>
  <c r="BB33"/>
  <c r="AY78" s="1"/>
  <c r="BA78" s="1"/>
  <c r="BA33"/>
  <c r="BA126" s="1"/>
  <c r="AZ33"/>
  <c r="AZ126" s="1"/>
  <c r="AW33"/>
  <c r="AT78" s="1"/>
  <c r="AV33"/>
  <c r="AS78" s="1"/>
  <c r="AU78" s="1"/>
  <c r="AU33"/>
  <c r="AU126" s="1"/>
  <c r="AT33"/>
  <c r="AT126" s="1"/>
  <c r="AQ33"/>
  <c r="AN78" s="1"/>
  <c r="AP33"/>
  <c r="AM78" s="1"/>
  <c r="AO33"/>
  <c r="AN33"/>
  <c r="AK33"/>
  <c r="AJ33"/>
  <c r="AI33"/>
  <c r="AI126" s="1"/>
  <c r="AH33"/>
  <c r="AE33"/>
  <c r="AD33"/>
  <c r="AA78" s="1"/>
  <c r="AC33"/>
  <c r="AC126" s="1"/>
  <c r="AB33"/>
  <c r="AB126" s="1"/>
  <c r="Y33"/>
  <c r="V78" s="1"/>
  <c r="X33"/>
  <c r="W33"/>
  <c r="W40" s="1"/>
  <c r="V33"/>
  <c r="V126" s="1"/>
  <c r="S33"/>
  <c r="P78" s="1"/>
  <c r="R33"/>
  <c r="O78" s="1"/>
  <c r="Q33"/>
  <c r="Q126" s="1"/>
  <c r="P33"/>
  <c r="P126" s="1"/>
  <c r="M33"/>
  <c r="L33"/>
  <c r="K33"/>
  <c r="K126" s="1"/>
  <c r="J33"/>
  <c r="G33"/>
  <c r="G53" s="1"/>
  <c r="F33"/>
  <c r="D78" s="1"/>
  <c r="E33"/>
  <c r="E126" s="1"/>
  <c r="D33"/>
  <c r="D126" s="1"/>
  <c r="C33"/>
  <c r="C126" s="1"/>
  <c r="CF32"/>
  <c r="CE32"/>
  <c r="CA32"/>
  <c r="BX77" s="1"/>
  <c r="BZ32"/>
  <c r="BW77" s="1"/>
  <c r="BY32"/>
  <c r="BY125" s="1"/>
  <c r="BX32"/>
  <c r="BU32"/>
  <c r="BT32"/>
  <c r="BS32"/>
  <c r="BS125" s="1"/>
  <c r="BR32"/>
  <c r="BR40" s="1"/>
  <c r="BO32"/>
  <c r="BN32"/>
  <c r="BM32"/>
  <c r="BL32"/>
  <c r="BL125" s="1"/>
  <c r="BI32"/>
  <c r="BI40" s="1"/>
  <c r="BH32"/>
  <c r="BG32"/>
  <c r="BF32"/>
  <c r="BF40" s="1"/>
  <c r="BC32"/>
  <c r="AZ77" s="1"/>
  <c r="BB32"/>
  <c r="AY77" s="1"/>
  <c r="BA32"/>
  <c r="BA40" s="1"/>
  <c r="AZ32"/>
  <c r="AW32"/>
  <c r="AV32"/>
  <c r="AU32"/>
  <c r="AU125" s="1"/>
  <c r="AT32"/>
  <c r="AT125" s="1"/>
  <c r="AQ32"/>
  <c r="AP32"/>
  <c r="AO32"/>
  <c r="AO125" s="1"/>
  <c r="AN32"/>
  <c r="AN125" s="1"/>
  <c r="AK32"/>
  <c r="AK40" s="1"/>
  <c r="AJ32"/>
  <c r="AI32"/>
  <c r="AH32"/>
  <c r="AH52" s="1"/>
  <c r="AE32"/>
  <c r="AB77" s="1"/>
  <c r="AD32"/>
  <c r="AA77" s="1"/>
  <c r="AC32"/>
  <c r="AC40" s="1"/>
  <c r="AB32"/>
  <c r="Y32"/>
  <c r="X32"/>
  <c r="W32"/>
  <c r="V32"/>
  <c r="V125" s="1"/>
  <c r="S32"/>
  <c r="R32"/>
  <c r="O77" s="1"/>
  <c r="Q32"/>
  <c r="Q125" s="1"/>
  <c r="P32"/>
  <c r="P125" s="1"/>
  <c r="M32"/>
  <c r="L32"/>
  <c r="K32"/>
  <c r="J32"/>
  <c r="G32"/>
  <c r="E77" s="1"/>
  <c r="F32"/>
  <c r="D77" s="1"/>
  <c r="E32"/>
  <c r="E125" s="1"/>
  <c r="D32"/>
  <c r="C32"/>
  <c r="BZ30"/>
  <c r="BY30"/>
  <c r="BR30"/>
  <c r="BA30"/>
  <c r="AZ30"/>
  <c r="AT30"/>
  <c r="AJ30"/>
  <c r="D30"/>
  <c r="CK29"/>
  <c r="CK59" s="1"/>
  <c r="CJ29"/>
  <c r="CI29"/>
  <c r="CG29"/>
  <c r="CM29" s="1"/>
  <c r="CF29"/>
  <c r="CL29" s="1"/>
  <c r="CL59" s="1"/>
  <c r="CE29"/>
  <c r="CD29"/>
  <c r="H29"/>
  <c r="CL28"/>
  <c r="CI28"/>
  <c r="CG28"/>
  <c r="CF28"/>
  <c r="CE28"/>
  <c r="CD28"/>
  <c r="CC28"/>
  <c r="O28"/>
  <c r="T28" s="1"/>
  <c r="U28" s="1"/>
  <c r="Z28" s="1"/>
  <c r="AA28" s="1"/>
  <c r="AF28" s="1"/>
  <c r="AG28" s="1"/>
  <c r="AL28" s="1"/>
  <c r="AM28" s="1"/>
  <c r="AR28" s="1"/>
  <c r="AS28" s="1"/>
  <c r="AX28" s="1"/>
  <c r="AY28" s="1"/>
  <c r="BD28" s="1"/>
  <c r="BE28" s="1"/>
  <c r="BJ28" s="1"/>
  <c r="BK28" s="1"/>
  <c r="BP28" s="1"/>
  <c r="BQ28" s="1"/>
  <c r="BV28" s="1"/>
  <c r="BW28" s="1"/>
  <c r="CB28" s="1"/>
  <c r="N28"/>
  <c r="I28"/>
  <c r="H28"/>
  <c r="CM27"/>
  <c r="CM57" s="1"/>
  <c r="CL27"/>
  <c r="CL57" s="1"/>
  <c r="CK27"/>
  <c r="CI27"/>
  <c r="CG27"/>
  <c r="CG57" s="1"/>
  <c r="CF27"/>
  <c r="CE27"/>
  <c r="CE57" s="1"/>
  <c r="CD27"/>
  <c r="CJ27" s="1"/>
  <c r="CC27"/>
  <c r="I27"/>
  <c r="N27" s="1"/>
  <c r="O27" s="1"/>
  <c r="T27" s="1"/>
  <c r="U27" s="1"/>
  <c r="Z27" s="1"/>
  <c r="AA27" s="1"/>
  <c r="AF27" s="1"/>
  <c r="AG27" s="1"/>
  <c r="AL27" s="1"/>
  <c r="AM27" s="1"/>
  <c r="AR27" s="1"/>
  <c r="AS27" s="1"/>
  <c r="AX27" s="1"/>
  <c r="AY27" s="1"/>
  <c r="BD27" s="1"/>
  <c r="BE27" s="1"/>
  <c r="BJ27" s="1"/>
  <c r="BK27" s="1"/>
  <c r="BP27" s="1"/>
  <c r="BQ27" s="1"/>
  <c r="BV27" s="1"/>
  <c r="BW27" s="1"/>
  <c r="CB27" s="1"/>
  <c r="H27"/>
  <c r="CJ26"/>
  <c r="CI26"/>
  <c r="CH26"/>
  <c r="CG26"/>
  <c r="CF26"/>
  <c r="CL26" s="1"/>
  <c r="CE26"/>
  <c r="CK26" s="1"/>
  <c r="CD26"/>
  <c r="H26"/>
  <c r="CC26" s="1"/>
  <c r="CM25"/>
  <c r="CK25"/>
  <c r="CK55" s="1"/>
  <c r="CI25"/>
  <c r="CI55" s="1"/>
  <c r="CG25"/>
  <c r="CF25"/>
  <c r="CE25"/>
  <c r="CD25"/>
  <c r="CC25"/>
  <c r="N25"/>
  <c r="O25" s="1"/>
  <c r="T25" s="1"/>
  <c r="U25" s="1"/>
  <c r="Z25" s="1"/>
  <c r="AA25" s="1"/>
  <c r="AF25" s="1"/>
  <c r="AG25" s="1"/>
  <c r="AL25" s="1"/>
  <c r="AM25" s="1"/>
  <c r="AR25" s="1"/>
  <c r="AS25" s="1"/>
  <c r="AX25" s="1"/>
  <c r="AY25" s="1"/>
  <c r="BD25" s="1"/>
  <c r="BE25" s="1"/>
  <c r="BJ25" s="1"/>
  <c r="BK25" s="1"/>
  <c r="BP25" s="1"/>
  <c r="BQ25" s="1"/>
  <c r="BV25" s="1"/>
  <c r="BW25" s="1"/>
  <c r="CB25" s="1"/>
  <c r="I25"/>
  <c r="H25"/>
  <c r="CL24"/>
  <c r="CL54" s="1"/>
  <c r="CK24"/>
  <c r="CI24"/>
  <c r="CG24"/>
  <c r="CF24"/>
  <c r="CF54" s="1"/>
  <c r="CE24"/>
  <c r="CD24"/>
  <c r="CC24"/>
  <c r="AY24"/>
  <c r="BD24" s="1"/>
  <c r="BE24" s="1"/>
  <c r="BJ24" s="1"/>
  <c r="BK24" s="1"/>
  <c r="BP24" s="1"/>
  <c r="BQ24" s="1"/>
  <c r="BV24" s="1"/>
  <c r="BW24" s="1"/>
  <c r="CB24" s="1"/>
  <c r="H24"/>
  <c r="I24" s="1"/>
  <c r="N24" s="1"/>
  <c r="O24" s="1"/>
  <c r="T24" s="1"/>
  <c r="U24" s="1"/>
  <c r="Z24" s="1"/>
  <c r="AA24" s="1"/>
  <c r="AF24" s="1"/>
  <c r="AG24" s="1"/>
  <c r="AL24" s="1"/>
  <c r="AM24" s="1"/>
  <c r="AR24" s="1"/>
  <c r="AS24" s="1"/>
  <c r="AX24" s="1"/>
  <c r="CD23"/>
  <c r="CA23"/>
  <c r="CA53" s="1"/>
  <c r="BZ23"/>
  <c r="BY23"/>
  <c r="BX23"/>
  <c r="BU23"/>
  <c r="BR68" s="1"/>
  <c r="BT23"/>
  <c r="BQ68" s="1"/>
  <c r="BS23"/>
  <c r="BR23"/>
  <c r="BO23"/>
  <c r="BN23"/>
  <c r="BN53" s="1"/>
  <c r="BM23"/>
  <c r="BM115" s="1"/>
  <c r="BL23"/>
  <c r="BL115" s="1"/>
  <c r="BL148" s="1"/>
  <c r="BI23"/>
  <c r="BH23"/>
  <c r="BG23"/>
  <c r="BF23"/>
  <c r="BF115" s="1"/>
  <c r="BF148" s="1"/>
  <c r="BC23"/>
  <c r="BC53" s="1"/>
  <c r="BB23"/>
  <c r="BA23"/>
  <c r="AZ23"/>
  <c r="AW23"/>
  <c r="AT68" s="1"/>
  <c r="AV23"/>
  <c r="AS68" s="1"/>
  <c r="AU23"/>
  <c r="AU115" s="1"/>
  <c r="AT23"/>
  <c r="AT53" s="1"/>
  <c r="AQ23"/>
  <c r="AP23"/>
  <c r="AO23"/>
  <c r="AO115" s="1"/>
  <c r="AN23"/>
  <c r="AN115" s="1"/>
  <c r="AK23"/>
  <c r="AK30" s="1"/>
  <c r="AJ23"/>
  <c r="AI23"/>
  <c r="AH23"/>
  <c r="AE23"/>
  <c r="AE53" s="1"/>
  <c r="AD23"/>
  <c r="AA68" s="1"/>
  <c r="AC23"/>
  <c r="AB23"/>
  <c r="Y23"/>
  <c r="V68" s="1"/>
  <c r="V98" s="1"/>
  <c r="X23"/>
  <c r="U68" s="1"/>
  <c r="W23"/>
  <c r="W115" s="1"/>
  <c r="V23"/>
  <c r="S23"/>
  <c r="R23"/>
  <c r="Q23"/>
  <c r="P23"/>
  <c r="M23"/>
  <c r="L23"/>
  <c r="K23"/>
  <c r="J23"/>
  <c r="J115" s="1"/>
  <c r="G23"/>
  <c r="E68" s="1"/>
  <c r="F23"/>
  <c r="F53" s="1"/>
  <c r="E23"/>
  <c r="D23"/>
  <c r="C23"/>
  <c r="CA22"/>
  <c r="BZ22"/>
  <c r="BZ52" s="1"/>
  <c r="BY22"/>
  <c r="BX22"/>
  <c r="BU22"/>
  <c r="BU30" s="1"/>
  <c r="BT22"/>
  <c r="BS22"/>
  <c r="BR22"/>
  <c r="BR52" s="1"/>
  <c r="BO22"/>
  <c r="BN22"/>
  <c r="BN30" s="1"/>
  <c r="BM22"/>
  <c r="BM30" s="1"/>
  <c r="BL22"/>
  <c r="BI22"/>
  <c r="BI52" s="1"/>
  <c r="BH22"/>
  <c r="BE67" s="1"/>
  <c r="BG22"/>
  <c r="BF22"/>
  <c r="BF114" s="1"/>
  <c r="BC22"/>
  <c r="BB22"/>
  <c r="AY67" s="1"/>
  <c r="BA22"/>
  <c r="AZ22"/>
  <c r="AW22"/>
  <c r="AV22"/>
  <c r="AU22"/>
  <c r="AT22"/>
  <c r="AQ22"/>
  <c r="AN67" s="1"/>
  <c r="AP22"/>
  <c r="AO22"/>
  <c r="AN22"/>
  <c r="AK22"/>
  <c r="AJ22"/>
  <c r="AG67" s="1"/>
  <c r="AI22"/>
  <c r="AI114" s="1"/>
  <c r="AH22"/>
  <c r="AH114" s="1"/>
  <c r="AH122" s="1"/>
  <c r="AE22"/>
  <c r="AD22"/>
  <c r="AC22"/>
  <c r="AB22"/>
  <c r="AB52" s="1"/>
  <c r="Y22"/>
  <c r="X22"/>
  <c r="W22"/>
  <c r="V22"/>
  <c r="S22"/>
  <c r="P67" s="1"/>
  <c r="R22"/>
  <c r="O67" s="1"/>
  <c r="Q22"/>
  <c r="P22"/>
  <c r="M22"/>
  <c r="M52" s="1"/>
  <c r="L22"/>
  <c r="I67" s="1"/>
  <c r="K22"/>
  <c r="K114" s="1"/>
  <c r="J22"/>
  <c r="J114" s="1"/>
  <c r="G22"/>
  <c r="F22"/>
  <c r="E22"/>
  <c r="E30" s="1"/>
  <c r="D22"/>
  <c r="D114" s="1"/>
  <c r="C22"/>
  <c r="C114" s="1"/>
  <c r="CA15"/>
  <c r="BO15"/>
  <c r="BF15"/>
  <c r="AQ15"/>
  <c r="AP15"/>
  <c r="AI15"/>
  <c r="J15"/>
  <c r="C15"/>
  <c r="CI14"/>
  <c r="CG14"/>
  <c r="CM14" s="1"/>
  <c r="CA14"/>
  <c r="CA135" s="1"/>
  <c r="CA144" s="1"/>
  <c r="BZ14"/>
  <c r="BZ135" s="1"/>
  <c r="BZ144" s="1"/>
  <c r="BY14"/>
  <c r="BY135" s="1"/>
  <c r="BX14"/>
  <c r="BX135" s="1"/>
  <c r="BU14"/>
  <c r="BU135" s="1"/>
  <c r="BU144" s="1"/>
  <c r="BT14"/>
  <c r="BT135" s="1"/>
  <c r="BT144" s="1"/>
  <c r="BS14"/>
  <c r="BS135" s="1"/>
  <c r="BR14"/>
  <c r="BR135" s="1"/>
  <c r="BO14"/>
  <c r="BO135" s="1"/>
  <c r="BN14"/>
  <c r="BN135" s="1"/>
  <c r="BN144" s="1"/>
  <c r="BM14"/>
  <c r="BM135" s="1"/>
  <c r="BM144" s="1"/>
  <c r="BL14"/>
  <c r="BL135" s="1"/>
  <c r="BI14"/>
  <c r="BI135" s="1"/>
  <c r="BI144" s="1"/>
  <c r="BH14"/>
  <c r="BH135" s="1"/>
  <c r="BG14"/>
  <c r="BG135" s="1"/>
  <c r="BF14"/>
  <c r="BF135" s="1"/>
  <c r="BF144" s="1"/>
  <c r="BC14"/>
  <c r="BC135" s="1"/>
  <c r="BB14"/>
  <c r="BB135" s="1"/>
  <c r="BB144" s="1"/>
  <c r="BA14"/>
  <c r="BA135" s="1"/>
  <c r="AZ14"/>
  <c r="AZ135" s="1"/>
  <c r="AZ144" s="1"/>
  <c r="AW14"/>
  <c r="AW135" s="1"/>
  <c r="AV14"/>
  <c r="AU14"/>
  <c r="AU135" s="1"/>
  <c r="AT14"/>
  <c r="AT135" s="1"/>
  <c r="AQ14"/>
  <c r="AQ135" s="1"/>
  <c r="AP14"/>
  <c r="AP135" s="1"/>
  <c r="AO14"/>
  <c r="AO135" s="1"/>
  <c r="AO144" s="1"/>
  <c r="AN14"/>
  <c r="AN135" s="1"/>
  <c r="AK14"/>
  <c r="AK135" s="1"/>
  <c r="AK144" s="1"/>
  <c r="AJ14"/>
  <c r="AJ135" s="1"/>
  <c r="AJ144" s="1"/>
  <c r="AI14"/>
  <c r="AI135" s="1"/>
  <c r="AH14"/>
  <c r="AH135" s="1"/>
  <c r="AH144" s="1"/>
  <c r="AE14"/>
  <c r="AE135" s="1"/>
  <c r="AD14"/>
  <c r="AD135" s="1"/>
  <c r="AC14"/>
  <c r="AC135" s="1"/>
  <c r="AC144" s="1"/>
  <c r="AB14"/>
  <c r="AB135" s="1"/>
  <c r="Y14"/>
  <c r="Y135" s="1"/>
  <c r="X14"/>
  <c r="X135" s="1"/>
  <c r="X144" s="1"/>
  <c r="W14"/>
  <c r="W135" s="1"/>
  <c r="V14"/>
  <c r="V135" s="1"/>
  <c r="S14"/>
  <c r="S135" s="1"/>
  <c r="R14"/>
  <c r="Q14"/>
  <c r="Q135" s="1"/>
  <c r="Q144" s="1"/>
  <c r="P14"/>
  <c r="M14"/>
  <c r="M135" s="1"/>
  <c r="L14"/>
  <c r="L135" s="1"/>
  <c r="K14"/>
  <c r="K135" s="1"/>
  <c r="J14"/>
  <c r="G14"/>
  <c r="G135" s="1"/>
  <c r="F14"/>
  <c r="F135" s="1"/>
  <c r="E14"/>
  <c r="E135" s="1"/>
  <c r="D14"/>
  <c r="D135" s="1"/>
  <c r="C14"/>
  <c r="C135" s="1"/>
  <c r="CA13"/>
  <c r="CA124" s="1"/>
  <c r="BZ13"/>
  <c r="BZ124" s="1"/>
  <c r="BZ133" s="1"/>
  <c r="BY13"/>
  <c r="BY124" s="1"/>
  <c r="BX13"/>
  <c r="BX124" s="1"/>
  <c r="BU13"/>
  <c r="BU124" s="1"/>
  <c r="BU133" s="1"/>
  <c r="BT13"/>
  <c r="BT124" s="1"/>
  <c r="BT133" s="1"/>
  <c r="BS13"/>
  <c r="BS124" s="1"/>
  <c r="BS133" s="1"/>
  <c r="BR13"/>
  <c r="BR124" s="1"/>
  <c r="BR133" s="1"/>
  <c r="BO13"/>
  <c r="BO124" s="1"/>
  <c r="BO133" s="1"/>
  <c r="BN13"/>
  <c r="BN124" s="1"/>
  <c r="BN133" s="1"/>
  <c r="BM13"/>
  <c r="BM124" s="1"/>
  <c r="BL13"/>
  <c r="BL124" s="1"/>
  <c r="BL133" s="1"/>
  <c r="BI13"/>
  <c r="BI124" s="1"/>
  <c r="BH13"/>
  <c r="BH124" s="1"/>
  <c r="BH133" s="1"/>
  <c r="BG13"/>
  <c r="BG124" s="1"/>
  <c r="BF13"/>
  <c r="BF124" s="1"/>
  <c r="BC13"/>
  <c r="BC124" s="1"/>
  <c r="BC133" s="1"/>
  <c r="BB13"/>
  <c r="BB124" s="1"/>
  <c r="BB133" s="1"/>
  <c r="BA13"/>
  <c r="BA124" s="1"/>
  <c r="AZ13"/>
  <c r="AZ124" s="1"/>
  <c r="AW13"/>
  <c r="AW124" s="1"/>
  <c r="AV13"/>
  <c r="AV124" s="1"/>
  <c r="AV133" s="1"/>
  <c r="AU13"/>
  <c r="AU124" s="1"/>
  <c r="AT13"/>
  <c r="AT124" s="1"/>
  <c r="AQ13"/>
  <c r="AQ124" s="1"/>
  <c r="AQ133" s="1"/>
  <c r="AP13"/>
  <c r="AP124" s="1"/>
  <c r="AP133" s="1"/>
  <c r="AO13"/>
  <c r="AN13"/>
  <c r="AN124" s="1"/>
  <c r="AK13"/>
  <c r="AK124" s="1"/>
  <c r="AJ13"/>
  <c r="AI13"/>
  <c r="AI124" s="1"/>
  <c r="AH13"/>
  <c r="AH124" s="1"/>
  <c r="AE13"/>
  <c r="AE124" s="1"/>
  <c r="AE133" s="1"/>
  <c r="AD13"/>
  <c r="AD124" s="1"/>
  <c r="AD133" s="1"/>
  <c r="AC13"/>
  <c r="AC124" s="1"/>
  <c r="AB13"/>
  <c r="AB124" s="1"/>
  <c r="Y13"/>
  <c r="Y124" s="1"/>
  <c r="Y133" s="1"/>
  <c r="X13"/>
  <c r="X124" s="1"/>
  <c r="X133" s="1"/>
  <c r="W13"/>
  <c r="W124" s="1"/>
  <c r="V13"/>
  <c r="V124" s="1"/>
  <c r="V133" s="1"/>
  <c r="S13"/>
  <c r="S124" s="1"/>
  <c r="S133" s="1"/>
  <c r="R13"/>
  <c r="R124" s="1"/>
  <c r="R133" s="1"/>
  <c r="Q13"/>
  <c r="Q124" s="1"/>
  <c r="P13"/>
  <c r="P124" s="1"/>
  <c r="P133" s="1"/>
  <c r="M13"/>
  <c r="M124" s="1"/>
  <c r="L13"/>
  <c r="K13"/>
  <c r="K124" s="1"/>
  <c r="J13"/>
  <c r="J124" s="1"/>
  <c r="G13"/>
  <c r="G124" s="1"/>
  <c r="F13"/>
  <c r="F124" s="1"/>
  <c r="E13"/>
  <c r="E124" s="1"/>
  <c r="D13"/>
  <c r="C13"/>
  <c r="CI13" s="1"/>
  <c r="CA12"/>
  <c r="CA113" s="1"/>
  <c r="BZ12"/>
  <c r="BZ113" s="1"/>
  <c r="BY12"/>
  <c r="BY113" s="1"/>
  <c r="BX12"/>
  <c r="BU12"/>
  <c r="BU113" s="1"/>
  <c r="BT12"/>
  <c r="BT113" s="1"/>
  <c r="BS12"/>
  <c r="BS113" s="1"/>
  <c r="BR12"/>
  <c r="BR113" s="1"/>
  <c r="BO12"/>
  <c r="BN12"/>
  <c r="BN113" s="1"/>
  <c r="BM12"/>
  <c r="BM113" s="1"/>
  <c r="BL12"/>
  <c r="BL113" s="1"/>
  <c r="BI12"/>
  <c r="BH12"/>
  <c r="BH113" s="1"/>
  <c r="BG12"/>
  <c r="BG113" s="1"/>
  <c r="BF12"/>
  <c r="BF113" s="1"/>
  <c r="BC12"/>
  <c r="BC113" s="1"/>
  <c r="BB12"/>
  <c r="BB113" s="1"/>
  <c r="BA12"/>
  <c r="BA113" s="1"/>
  <c r="AZ12"/>
  <c r="AW12"/>
  <c r="AW113" s="1"/>
  <c r="AV12"/>
  <c r="AV113" s="1"/>
  <c r="AU12"/>
  <c r="AU113" s="1"/>
  <c r="AT12"/>
  <c r="AT113" s="1"/>
  <c r="AQ12"/>
  <c r="AP12"/>
  <c r="AP113" s="1"/>
  <c r="AO12"/>
  <c r="AO113" s="1"/>
  <c r="AN12"/>
  <c r="AK12"/>
  <c r="AK113" s="1"/>
  <c r="AJ12"/>
  <c r="AJ113" s="1"/>
  <c r="AI12"/>
  <c r="AI113" s="1"/>
  <c r="AH12"/>
  <c r="AH113" s="1"/>
  <c r="AE12"/>
  <c r="AE113" s="1"/>
  <c r="AD12"/>
  <c r="AD113" s="1"/>
  <c r="AC12"/>
  <c r="AC113" s="1"/>
  <c r="AB12"/>
  <c r="Y12"/>
  <c r="Y113" s="1"/>
  <c r="X12"/>
  <c r="X113" s="1"/>
  <c r="W12"/>
  <c r="W113" s="1"/>
  <c r="V12"/>
  <c r="V113" s="1"/>
  <c r="S12"/>
  <c r="S113" s="1"/>
  <c r="R12"/>
  <c r="Q12"/>
  <c r="Q113" s="1"/>
  <c r="Q146" s="1"/>
  <c r="P12"/>
  <c r="P113" s="1"/>
  <c r="M12"/>
  <c r="M113" s="1"/>
  <c r="L12"/>
  <c r="L113" s="1"/>
  <c r="K12"/>
  <c r="K113" s="1"/>
  <c r="J12"/>
  <c r="J113" s="1"/>
  <c r="G12"/>
  <c r="G113" s="1"/>
  <c r="F12"/>
  <c r="F113" s="1"/>
  <c r="E12"/>
  <c r="D12"/>
  <c r="C12"/>
  <c r="CI12" s="1"/>
  <c r="CA11"/>
  <c r="BZ11"/>
  <c r="BY11"/>
  <c r="BX11"/>
  <c r="BU11"/>
  <c r="BT11"/>
  <c r="BT15" s="1"/>
  <c r="BO11"/>
  <c r="BN11"/>
  <c r="BM11"/>
  <c r="BL11"/>
  <c r="BG11"/>
  <c r="BG15" s="1"/>
  <c r="BF11"/>
  <c r="BC11"/>
  <c r="BC15" s="1"/>
  <c r="BB11"/>
  <c r="BA11"/>
  <c r="AZ11"/>
  <c r="AW11"/>
  <c r="AV11"/>
  <c r="AU11"/>
  <c r="AU15" s="1"/>
  <c r="AT11"/>
  <c r="AQ11"/>
  <c r="AP11"/>
  <c r="AO11"/>
  <c r="AN11"/>
  <c r="AN15" s="1"/>
  <c r="AK11"/>
  <c r="AJ11"/>
  <c r="AI11"/>
  <c r="AH11"/>
  <c r="AD11"/>
  <c r="AB11"/>
  <c r="Y11"/>
  <c r="X11"/>
  <c r="X15" s="1"/>
  <c r="W11"/>
  <c r="W15" s="1"/>
  <c r="S11"/>
  <c r="S15" s="1"/>
  <c r="R11"/>
  <c r="Q11"/>
  <c r="P11"/>
  <c r="M11"/>
  <c r="L11"/>
  <c r="K11"/>
  <c r="J11"/>
  <c r="E11"/>
  <c r="C11"/>
  <c r="CI11" s="1"/>
  <c r="CI10"/>
  <c r="CA10"/>
  <c r="BZ10"/>
  <c r="BY10"/>
  <c r="BX10"/>
  <c r="BU10"/>
  <c r="BT10"/>
  <c r="BO10"/>
  <c r="BN10"/>
  <c r="BN15" s="1"/>
  <c r="BM10"/>
  <c r="BM15" s="1"/>
  <c r="BG10"/>
  <c r="BF10"/>
  <c r="BC10"/>
  <c r="BB10"/>
  <c r="BB15" s="1"/>
  <c r="BA10"/>
  <c r="BA15" s="1"/>
  <c r="AZ10"/>
  <c r="AZ15" s="1"/>
  <c r="AW10"/>
  <c r="AW15" s="1"/>
  <c r="AV10"/>
  <c r="AU10"/>
  <c r="AT10"/>
  <c r="AQ10"/>
  <c r="AP10"/>
  <c r="AO10"/>
  <c r="AO15" s="1"/>
  <c r="AN10"/>
  <c r="AK10"/>
  <c r="AJ10"/>
  <c r="AI10"/>
  <c r="AH10"/>
  <c r="AH15" s="1"/>
  <c r="AD10"/>
  <c r="AB10"/>
  <c r="Y10"/>
  <c r="X10"/>
  <c r="W10"/>
  <c r="S10"/>
  <c r="R10"/>
  <c r="R15" s="1"/>
  <c r="Q10"/>
  <c r="P10"/>
  <c r="M10"/>
  <c r="M15" s="1"/>
  <c r="L10"/>
  <c r="K10"/>
  <c r="J10"/>
  <c r="E10"/>
  <c r="C10"/>
  <c r="AT233" i="5"/>
  <c r="BO232"/>
  <c r="BI232"/>
  <c r="BH232"/>
  <c r="BD232"/>
  <c r="BC232"/>
  <c r="AY232"/>
  <c r="AX232"/>
  <c r="AX233" s="1"/>
  <c r="AT232"/>
  <c r="AS232"/>
  <c r="AO232"/>
  <c r="AN232"/>
  <c r="AJ232"/>
  <c r="AI232"/>
  <c r="AE232"/>
  <c r="AD232"/>
  <c r="Z232"/>
  <c r="Y232"/>
  <c r="U232"/>
  <c r="T232"/>
  <c r="P232"/>
  <c r="O232"/>
  <c r="K232"/>
  <c r="J232"/>
  <c r="F232"/>
  <c r="E232"/>
  <c r="C232"/>
  <c r="B232"/>
  <c r="BO231"/>
  <c r="BI231"/>
  <c r="BH231"/>
  <c r="BD231"/>
  <c r="BC231"/>
  <c r="AY231"/>
  <c r="AX231"/>
  <c r="AT231"/>
  <c r="AS231"/>
  <c r="AO231"/>
  <c r="AN231"/>
  <c r="AJ231"/>
  <c r="AI231"/>
  <c r="AE231"/>
  <c r="AD231"/>
  <c r="Z231"/>
  <c r="Y231"/>
  <c r="U231"/>
  <c r="T231"/>
  <c r="P231"/>
  <c r="O231"/>
  <c r="K231"/>
  <c r="J231"/>
  <c r="F231"/>
  <c r="E231"/>
  <c r="C231"/>
  <c r="B231"/>
  <c r="BO230"/>
  <c r="BI230"/>
  <c r="BH230"/>
  <c r="BD230"/>
  <c r="BC230"/>
  <c r="AY230"/>
  <c r="AX230"/>
  <c r="AT230"/>
  <c r="AS230"/>
  <c r="AO230"/>
  <c r="AN230"/>
  <c r="AJ230"/>
  <c r="AI230"/>
  <c r="AE230"/>
  <c r="AD230"/>
  <c r="Z230"/>
  <c r="Y230"/>
  <c r="U230"/>
  <c r="T230"/>
  <c r="P230"/>
  <c r="O230"/>
  <c r="K230"/>
  <c r="J230"/>
  <c r="F230"/>
  <c r="E230"/>
  <c r="C230"/>
  <c r="B230"/>
  <c r="BO229"/>
  <c r="BI229"/>
  <c r="BH229"/>
  <c r="BD229"/>
  <c r="BC229"/>
  <c r="AY229"/>
  <c r="AX229"/>
  <c r="AT229"/>
  <c r="AS229"/>
  <c r="AO229"/>
  <c r="AN229"/>
  <c r="AJ229"/>
  <c r="AI229"/>
  <c r="AE229"/>
  <c r="AD229"/>
  <c r="Z229"/>
  <c r="Y229"/>
  <c r="U229"/>
  <c r="T229"/>
  <c r="P229"/>
  <c r="O229"/>
  <c r="K229"/>
  <c r="J229"/>
  <c r="G229"/>
  <c r="F229"/>
  <c r="E229"/>
  <c r="C229"/>
  <c r="B229"/>
  <c r="BO228"/>
  <c r="BI228"/>
  <c r="BH228"/>
  <c r="BD228"/>
  <c r="BC228"/>
  <c r="AY228"/>
  <c r="AX228"/>
  <c r="AT228"/>
  <c r="AS228"/>
  <c r="AO228"/>
  <c r="AN228"/>
  <c r="AJ228"/>
  <c r="AI228"/>
  <c r="AE228"/>
  <c r="AD228"/>
  <c r="Z228"/>
  <c r="Y228"/>
  <c r="U228"/>
  <c r="T228"/>
  <c r="P228"/>
  <c r="O228"/>
  <c r="K228"/>
  <c r="J228"/>
  <c r="F228"/>
  <c r="E228"/>
  <c r="C228"/>
  <c r="B228"/>
  <c r="BO227"/>
  <c r="BI227"/>
  <c r="BH227"/>
  <c r="BD227"/>
  <c r="BC227"/>
  <c r="AY227"/>
  <c r="AX227"/>
  <c r="AT227"/>
  <c r="AS227"/>
  <c r="AO227"/>
  <c r="AN227"/>
  <c r="AJ227"/>
  <c r="AI227"/>
  <c r="AE227"/>
  <c r="AD227"/>
  <c r="Z227"/>
  <c r="Y227"/>
  <c r="U227"/>
  <c r="T227"/>
  <c r="P227"/>
  <c r="O227"/>
  <c r="K227"/>
  <c r="J227"/>
  <c r="F227"/>
  <c r="E227"/>
  <c r="C227"/>
  <c r="B227"/>
  <c r="BO226"/>
  <c r="BI226"/>
  <c r="BH226"/>
  <c r="BD226"/>
  <c r="BC226"/>
  <c r="AY226"/>
  <c r="AX226"/>
  <c r="AT226"/>
  <c r="AS226"/>
  <c r="AO226"/>
  <c r="AN226"/>
  <c r="AJ226"/>
  <c r="AI226"/>
  <c r="AE226"/>
  <c r="AD226"/>
  <c r="Z226"/>
  <c r="Y226"/>
  <c r="U226"/>
  <c r="T226"/>
  <c r="P226"/>
  <c r="O226"/>
  <c r="K226"/>
  <c r="J226"/>
  <c r="F226"/>
  <c r="E226"/>
  <c r="C226"/>
  <c r="B226"/>
  <c r="BO225"/>
  <c r="BI225"/>
  <c r="BH225"/>
  <c r="BD225"/>
  <c r="BC225"/>
  <c r="AY225"/>
  <c r="AX225"/>
  <c r="AT225"/>
  <c r="AS225"/>
  <c r="AO225"/>
  <c r="AN225"/>
  <c r="AJ225"/>
  <c r="AI225"/>
  <c r="AI233" s="1"/>
  <c r="AE225"/>
  <c r="AD225"/>
  <c r="Z225"/>
  <c r="Y225"/>
  <c r="U225"/>
  <c r="T225"/>
  <c r="P225"/>
  <c r="O225"/>
  <c r="K225"/>
  <c r="J225"/>
  <c r="F225"/>
  <c r="E225"/>
  <c r="C225"/>
  <c r="B225"/>
  <c r="BO224"/>
  <c r="BI224"/>
  <c r="BH224"/>
  <c r="BD224"/>
  <c r="BC224"/>
  <c r="BC233" s="1"/>
  <c r="AY224"/>
  <c r="AX224"/>
  <c r="AT224"/>
  <c r="AS224"/>
  <c r="AO224"/>
  <c r="AO233" s="1"/>
  <c r="AN224"/>
  <c r="AN233" s="1"/>
  <c r="AJ224"/>
  <c r="AI224"/>
  <c r="AE224"/>
  <c r="AD224"/>
  <c r="Z224"/>
  <c r="Z233" s="1"/>
  <c r="Y224"/>
  <c r="U224"/>
  <c r="U233" s="1"/>
  <c r="T224"/>
  <c r="P224"/>
  <c r="O224"/>
  <c r="K224"/>
  <c r="J224"/>
  <c r="J233" s="1"/>
  <c r="G224"/>
  <c r="F224"/>
  <c r="F233" s="1"/>
  <c r="E224"/>
  <c r="C224"/>
  <c r="B224"/>
  <c r="BH223"/>
  <c r="BC223"/>
  <c r="AS223"/>
  <c r="U223"/>
  <c r="U234" s="1"/>
  <c r="BO222"/>
  <c r="BI222"/>
  <c r="BH222"/>
  <c r="BD222"/>
  <c r="BC222"/>
  <c r="AY222"/>
  <c r="AX222"/>
  <c r="AT222"/>
  <c r="AS222"/>
  <c r="AO222"/>
  <c r="AN222"/>
  <c r="AJ222"/>
  <c r="AI222"/>
  <c r="AE222"/>
  <c r="AD222"/>
  <c r="Z222"/>
  <c r="Y222"/>
  <c r="U222"/>
  <c r="T222"/>
  <c r="P222"/>
  <c r="O222"/>
  <c r="K222"/>
  <c r="J222"/>
  <c r="F222"/>
  <c r="E222"/>
  <c r="C222"/>
  <c r="B222"/>
  <c r="BO221"/>
  <c r="BI221"/>
  <c r="BH221"/>
  <c r="BD221"/>
  <c r="BC221"/>
  <c r="AY221"/>
  <c r="AX221"/>
  <c r="AT221"/>
  <c r="AS221"/>
  <c r="AO221"/>
  <c r="AN221"/>
  <c r="AJ221"/>
  <c r="AI221"/>
  <c r="AE221"/>
  <c r="AD221"/>
  <c r="Z221"/>
  <c r="Y221"/>
  <c r="U221"/>
  <c r="T221"/>
  <c r="P221"/>
  <c r="O221"/>
  <c r="K221"/>
  <c r="J221"/>
  <c r="F221"/>
  <c r="E221"/>
  <c r="C221"/>
  <c r="B221"/>
  <c r="BO220"/>
  <c r="BI220"/>
  <c r="BH220"/>
  <c r="BD220"/>
  <c r="BC220"/>
  <c r="AY220"/>
  <c r="AX220"/>
  <c r="AT220"/>
  <c r="AS220"/>
  <c r="AO220"/>
  <c r="AN220"/>
  <c r="AJ220"/>
  <c r="AI220"/>
  <c r="AE220"/>
  <c r="AD220"/>
  <c r="Z220"/>
  <c r="Y220"/>
  <c r="U220"/>
  <c r="T220"/>
  <c r="P220"/>
  <c r="O220"/>
  <c r="K220"/>
  <c r="J220"/>
  <c r="F220"/>
  <c r="E220"/>
  <c r="C220"/>
  <c r="B220"/>
  <c r="BO219"/>
  <c r="BI219"/>
  <c r="BH219"/>
  <c r="BD219"/>
  <c r="BC219"/>
  <c r="AY219"/>
  <c r="AX219"/>
  <c r="AT219"/>
  <c r="AS219"/>
  <c r="AO219"/>
  <c r="AN219"/>
  <c r="AJ219"/>
  <c r="AI219"/>
  <c r="AE219"/>
  <c r="AD219"/>
  <c r="Z219"/>
  <c r="Y219"/>
  <c r="U219"/>
  <c r="T219"/>
  <c r="P219"/>
  <c r="O219"/>
  <c r="K219"/>
  <c r="J219"/>
  <c r="F219"/>
  <c r="E219"/>
  <c r="C219"/>
  <c r="B219"/>
  <c r="BO218"/>
  <c r="BI218"/>
  <c r="BH218"/>
  <c r="BD218"/>
  <c r="BC218"/>
  <c r="AY218"/>
  <c r="AX218"/>
  <c r="AT218"/>
  <c r="AS218"/>
  <c r="AO218"/>
  <c r="AN218"/>
  <c r="AJ218"/>
  <c r="AI218"/>
  <c r="AE218"/>
  <c r="AD218"/>
  <c r="Z218"/>
  <c r="Y218"/>
  <c r="U218"/>
  <c r="T218"/>
  <c r="P218"/>
  <c r="O218"/>
  <c r="K218"/>
  <c r="J218"/>
  <c r="F218"/>
  <c r="E218"/>
  <c r="C218"/>
  <c r="B218"/>
  <c r="BO217"/>
  <c r="BI217"/>
  <c r="BH217"/>
  <c r="BD217"/>
  <c r="BC217"/>
  <c r="AY217"/>
  <c r="AX217"/>
  <c r="AT217"/>
  <c r="AS217"/>
  <c r="AO217"/>
  <c r="AN217"/>
  <c r="AJ217"/>
  <c r="AI217"/>
  <c r="AE217"/>
  <c r="AD217"/>
  <c r="Z217"/>
  <c r="Y217"/>
  <c r="U217"/>
  <c r="T217"/>
  <c r="P217"/>
  <c r="O217"/>
  <c r="K217"/>
  <c r="J217"/>
  <c r="F217"/>
  <c r="E217"/>
  <c r="C217"/>
  <c r="B217"/>
  <c r="BO216"/>
  <c r="BI216"/>
  <c r="BH216"/>
  <c r="BD216"/>
  <c r="BC216"/>
  <c r="AY216"/>
  <c r="AX216"/>
  <c r="AT216"/>
  <c r="AS216"/>
  <c r="AO216"/>
  <c r="AN216"/>
  <c r="AJ216"/>
  <c r="AI216"/>
  <c r="AE216"/>
  <c r="AD216"/>
  <c r="Z216"/>
  <c r="Y216"/>
  <c r="U216"/>
  <c r="T216"/>
  <c r="P216"/>
  <c r="O216"/>
  <c r="K216"/>
  <c r="J216"/>
  <c r="F216"/>
  <c r="E216"/>
  <c r="C216"/>
  <c r="B216"/>
  <c r="BO215"/>
  <c r="BI215"/>
  <c r="BH215"/>
  <c r="BD215"/>
  <c r="BC215"/>
  <c r="AY215"/>
  <c r="AX215"/>
  <c r="AT215"/>
  <c r="AS215"/>
  <c r="AO215"/>
  <c r="AN215"/>
  <c r="AJ215"/>
  <c r="AI215"/>
  <c r="AE215"/>
  <c r="AD215"/>
  <c r="Z215"/>
  <c r="Y215"/>
  <c r="U215"/>
  <c r="T215"/>
  <c r="P215"/>
  <c r="O215"/>
  <c r="K215"/>
  <c r="J215"/>
  <c r="F215"/>
  <c r="E215"/>
  <c r="C215"/>
  <c r="B215"/>
  <c r="BO214"/>
  <c r="BI214"/>
  <c r="BH214"/>
  <c r="BD214"/>
  <c r="BC214"/>
  <c r="AY214"/>
  <c r="AX214"/>
  <c r="AT214"/>
  <c r="AS214"/>
  <c r="AO214"/>
  <c r="AN214"/>
  <c r="AJ214"/>
  <c r="AI214"/>
  <c r="AE214"/>
  <c r="AD214"/>
  <c r="Z214"/>
  <c r="Y214"/>
  <c r="U214"/>
  <c r="T214"/>
  <c r="P214"/>
  <c r="O214"/>
  <c r="K214"/>
  <c r="J214"/>
  <c r="F214"/>
  <c r="E214"/>
  <c r="C214"/>
  <c r="B214"/>
  <c r="BO213"/>
  <c r="BI213"/>
  <c r="BH213"/>
  <c r="BD213"/>
  <c r="BC213"/>
  <c r="AY213"/>
  <c r="AX213"/>
  <c r="AT213"/>
  <c r="AS213"/>
  <c r="AO213"/>
  <c r="AN213"/>
  <c r="AJ213"/>
  <c r="AI213"/>
  <c r="AE213"/>
  <c r="AD213"/>
  <c r="Z213"/>
  <c r="Z223" s="1"/>
  <c r="Y213"/>
  <c r="U213"/>
  <c r="T213"/>
  <c r="P213"/>
  <c r="O213"/>
  <c r="K213"/>
  <c r="J213"/>
  <c r="F213"/>
  <c r="E213"/>
  <c r="E223" s="1"/>
  <c r="C213"/>
  <c r="B213"/>
  <c r="BA205"/>
  <c r="AV205"/>
  <c r="M205"/>
  <c r="H205"/>
  <c r="BO204"/>
  <c r="C204"/>
  <c r="B203"/>
  <c r="BK202"/>
  <c r="BF202"/>
  <c r="AG202"/>
  <c r="W202"/>
  <c r="M202"/>
  <c r="BP201"/>
  <c r="BO200"/>
  <c r="BN200"/>
  <c r="BN202" s="1"/>
  <c r="BK200"/>
  <c r="BI200"/>
  <c r="BF200"/>
  <c r="BA200"/>
  <c r="BA202" s="1"/>
  <c r="AV200"/>
  <c r="AQ200"/>
  <c r="AL200"/>
  <c r="AG200"/>
  <c r="AB200"/>
  <c r="W200"/>
  <c r="R200"/>
  <c r="R202" s="1"/>
  <c r="M200"/>
  <c r="H200"/>
  <c r="C200"/>
  <c r="B200"/>
  <c r="B202" s="1"/>
  <c r="BO199"/>
  <c r="BN199"/>
  <c r="BK199"/>
  <c r="BF199"/>
  <c r="BA199"/>
  <c r="AV199"/>
  <c r="AV202" s="1"/>
  <c r="AQ199"/>
  <c r="AQ202" s="1"/>
  <c r="AL199"/>
  <c r="AL202" s="1"/>
  <c r="AG199"/>
  <c r="AB199"/>
  <c r="AB202" s="1"/>
  <c r="W199"/>
  <c r="R199"/>
  <c r="M199"/>
  <c r="H199"/>
  <c r="H202" s="1"/>
  <c r="C199"/>
  <c r="C202" s="1"/>
  <c r="B199"/>
  <c r="BO198"/>
  <c r="BO197"/>
  <c r="BO205" s="1"/>
  <c r="BN197"/>
  <c r="BN205" s="1"/>
  <c r="BK197"/>
  <c r="BK205" s="1"/>
  <c r="BF197"/>
  <c r="BF205" s="1"/>
  <c r="BA197"/>
  <c r="AV197"/>
  <c r="AQ197"/>
  <c r="AQ205" s="1"/>
  <c r="AO197"/>
  <c r="AO205" s="1"/>
  <c r="AL197"/>
  <c r="AL205" s="1"/>
  <c r="AG197"/>
  <c r="AG205" s="1"/>
  <c r="AB197"/>
  <c r="AB205" s="1"/>
  <c r="W197"/>
  <c r="W205" s="1"/>
  <c r="R197"/>
  <c r="R205" s="1"/>
  <c r="M197"/>
  <c r="H197"/>
  <c r="C197"/>
  <c r="C205" s="1"/>
  <c r="B197"/>
  <c r="B205" s="1"/>
  <c r="BO196"/>
  <c r="C196"/>
  <c r="C198" s="1"/>
  <c r="B196"/>
  <c r="BO195"/>
  <c r="C195"/>
  <c r="B195"/>
  <c r="BC181"/>
  <c r="AY181"/>
  <c r="AT181"/>
  <c r="AS181"/>
  <c r="AJ181"/>
  <c r="AD181"/>
  <c r="T181"/>
  <c r="C181"/>
  <c r="B181"/>
  <c r="BO180"/>
  <c r="BI180"/>
  <c r="BI181" s="1"/>
  <c r="BH180"/>
  <c r="BD180"/>
  <c r="BC180"/>
  <c r="AY180"/>
  <c r="AX180"/>
  <c r="AT180"/>
  <c r="AS180"/>
  <c r="AO180"/>
  <c r="AN180"/>
  <c r="AJ180"/>
  <c r="AI180"/>
  <c r="AE180"/>
  <c r="AD180"/>
  <c r="Z180"/>
  <c r="Y180"/>
  <c r="U180"/>
  <c r="T180"/>
  <c r="P180"/>
  <c r="O180"/>
  <c r="O181" s="1"/>
  <c r="K180"/>
  <c r="J180"/>
  <c r="F180"/>
  <c r="E180"/>
  <c r="E181" s="1"/>
  <c r="C180"/>
  <c r="B180"/>
  <c r="G179"/>
  <c r="G178"/>
  <c r="G177"/>
  <c r="Q176"/>
  <c r="G176"/>
  <c r="L176" s="1"/>
  <c r="L229" s="1"/>
  <c r="G175"/>
  <c r="G174"/>
  <c r="G173"/>
  <c r="G172"/>
  <c r="Q171"/>
  <c r="G171"/>
  <c r="L171" s="1"/>
  <c r="L224" s="1"/>
  <c r="BO169"/>
  <c r="BO181" s="1"/>
  <c r="BI169"/>
  <c r="BH169"/>
  <c r="BH181" s="1"/>
  <c r="BD169"/>
  <c r="BC169"/>
  <c r="AY169"/>
  <c r="AX169"/>
  <c r="AX181" s="1"/>
  <c r="AT169"/>
  <c r="AS169"/>
  <c r="AO169"/>
  <c r="AN169"/>
  <c r="AJ169"/>
  <c r="AI169"/>
  <c r="AI181" s="1"/>
  <c r="AE169"/>
  <c r="AE181" s="1"/>
  <c r="AD169"/>
  <c r="Z169"/>
  <c r="Z181" s="1"/>
  <c r="Y169"/>
  <c r="U169"/>
  <c r="U181" s="1"/>
  <c r="T169"/>
  <c r="P169"/>
  <c r="P181" s="1"/>
  <c r="O169"/>
  <c r="K169"/>
  <c r="K181" s="1"/>
  <c r="J169"/>
  <c r="J181" s="1"/>
  <c r="F169"/>
  <c r="F181" s="1"/>
  <c r="E169"/>
  <c r="C169"/>
  <c r="B169"/>
  <c r="AP168"/>
  <c r="AU168" s="1"/>
  <c r="AZ168" s="1"/>
  <c r="BE168" s="1"/>
  <c r="BJ168" s="1"/>
  <c r="BM168" s="1"/>
  <c r="L168"/>
  <c r="Q168" s="1"/>
  <c r="V168" s="1"/>
  <c r="AA168" s="1"/>
  <c r="AF168" s="1"/>
  <c r="AK168" s="1"/>
  <c r="G168"/>
  <c r="G167"/>
  <c r="BL166"/>
  <c r="H166"/>
  <c r="G166"/>
  <c r="L166" s="1"/>
  <c r="BO159"/>
  <c r="BO182" s="1"/>
  <c r="C159"/>
  <c r="C182" s="1"/>
  <c r="BO158"/>
  <c r="BN158"/>
  <c r="BK158"/>
  <c r="BF158"/>
  <c r="BA158"/>
  <c r="AV158"/>
  <c r="AQ158"/>
  <c r="AL158"/>
  <c r="AG158"/>
  <c r="AB158"/>
  <c r="W158"/>
  <c r="R158"/>
  <c r="M158"/>
  <c r="H158"/>
  <c r="D158"/>
  <c r="C158"/>
  <c r="B158"/>
  <c r="AY157"/>
  <c r="AY200" s="1"/>
  <c r="AO157"/>
  <c r="AO200" s="1"/>
  <c r="U157"/>
  <c r="U200" s="1"/>
  <c r="K157"/>
  <c r="K200" s="1"/>
  <c r="D157"/>
  <c r="D200" s="1"/>
  <c r="J156"/>
  <c r="F156"/>
  <c r="E156"/>
  <c r="D156"/>
  <c r="D199" s="1"/>
  <c r="D202" s="1"/>
  <c r="BO154"/>
  <c r="BI154"/>
  <c r="BH154"/>
  <c r="BD154"/>
  <c r="BC154"/>
  <c r="AY154"/>
  <c r="AX154"/>
  <c r="AT154"/>
  <c r="AS154"/>
  <c r="AO154"/>
  <c r="AN154"/>
  <c r="AJ154"/>
  <c r="AI154"/>
  <c r="AE154"/>
  <c r="AD154"/>
  <c r="Z154"/>
  <c r="Y154"/>
  <c r="U154"/>
  <c r="T154"/>
  <c r="P154"/>
  <c r="O154"/>
  <c r="K154"/>
  <c r="J154"/>
  <c r="G154"/>
  <c r="F154"/>
  <c r="E154"/>
  <c r="C154"/>
  <c r="B154"/>
  <c r="AA153"/>
  <c r="AF153" s="1"/>
  <c r="AK153" s="1"/>
  <c r="AP153" s="1"/>
  <c r="AU153" s="1"/>
  <c r="AZ153" s="1"/>
  <c r="BE153" s="1"/>
  <c r="BJ153" s="1"/>
  <c r="BM153" s="1"/>
  <c r="V153"/>
  <c r="L153"/>
  <c r="Q153" s="1"/>
  <c r="G153"/>
  <c r="D153"/>
  <c r="I153" s="1"/>
  <c r="AK152"/>
  <c r="AP152" s="1"/>
  <c r="AU152" s="1"/>
  <c r="AZ152" s="1"/>
  <c r="BE152" s="1"/>
  <c r="BJ152" s="1"/>
  <c r="BM152" s="1"/>
  <c r="AA152"/>
  <c r="AF152" s="1"/>
  <c r="L152"/>
  <c r="Q152" s="1"/>
  <c r="V152" s="1"/>
  <c r="I152"/>
  <c r="H152"/>
  <c r="G152"/>
  <c r="D152"/>
  <c r="M151"/>
  <c r="L151"/>
  <c r="Q151" s="1"/>
  <c r="I151"/>
  <c r="G151"/>
  <c r="D151"/>
  <c r="D154" s="1"/>
  <c r="BO149"/>
  <c r="BD149"/>
  <c r="C149"/>
  <c r="B149"/>
  <c r="BE148"/>
  <c r="BJ148" s="1"/>
  <c r="BM148" s="1"/>
  <c r="G148"/>
  <c r="L148" s="1"/>
  <c r="Q148" s="1"/>
  <c r="V148" s="1"/>
  <c r="AA148" s="1"/>
  <c r="AF148" s="1"/>
  <c r="AK148" s="1"/>
  <c r="AP148" s="1"/>
  <c r="AU148" s="1"/>
  <c r="AZ148" s="1"/>
  <c r="D148"/>
  <c r="AK147"/>
  <c r="AP147" s="1"/>
  <c r="AU147" s="1"/>
  <c r="AZ147" s="1"/>
  <c r="BE147" s="1"/>
  <c r="BJ147" s="1"/>
  <c r="BM147" s="1"/>
  <c r="AF147"/>
  <c r="Q147"/>
  <c r="V147" s="1"/>
  <c r="AA147" s="1"/>
  <c r="I147"/>
  <c r="G147"/>
  <c r="L147" s="1"/>
  <c r="D147"/>
  <c r="H147" s="1"/>
  <c r="AP146"/>
  <c r="AU146" s="1"/>
  <c r="AZ146" s="1"/>
  <c r="BE146" s="1"/>
  <c r="BJ146" s="1"/>
  <c r="BM146" s="1"/>
  <c r="AK146"/>
  <c r="Q146"/>
  <c r="V146" s="1"/>
  <c r="AA146" s="1"/>
  <c r="AF146" s="1"/>
  <c r="G146"/>
  <c r="L146" s="1"/>
  <c r="D146"/>
  <c r="I145"/>
  <c r="G145"/>
  <c r="L145" s="1"/>
  <c r="Q145" s="1"/>
  <c r="V145" s="1"/>
  <c r="AA145" s="1"/>
  <c r="AF145" s="1"/>
  <c r="AK145" s="1"/>
  <c r="AP145" s="1"/>
  <c r="AU145" s="1"/>
  <c r="AZ145" s="1"/>
  <c r="BE145" s="1"/>
  <c r="BJ145" s="1"/>
  <c r="BM145" s="1"/>
  <c r="D145"/>
  <c r="H145" s="1"/>
  <c r="BC144"/>
  <c r="BC149" s="1"/>
  <c r="O144"/>
  <c r="I144"/>
  <c r="G144"/>
  <c r="D144"/>
  <c r="O143"/>
  <c r="O149" s="1"/>
  <c r="I143"/>
  <c r="D143"/>
  <c r="BO141"/>
  <c r="BI141"/>
  <c r="BH141"/>
  <c r="BD141"/>
  <c r="BC141"/>
  <c r="AY141"/>
  <c r="AX141"/>
  <c r="AT141"/>
  <c r="AS141"/>
  <c r="AO141"/>
  <c r="AN141"/>
  <c r="AJ141"/>
  <c r="AI141"/>
  <c r="AE141"/>
  <c r="AD141"/>
  <c r="Z141"/>
  <c r="Y141"/>
  <c r="U141"/>
  <c r="T141"/>
  <c r="P141"/>
  <c r="O141"/>
  <c r="K141"/>
  <c r="J141"/>
  <c r="F141"/>
  <c r="E141"/>
  <c r="C141"/>
  <c r="B141"/>
  <c r="AF140"/>
  <c r="AK140" s="1"/>
  <c r="AP140" s="1"/>
  <c r="AU140" s="1"/>
  <c r="AZ140" s="1"/>
  <c r="BE140" s="1"/>
  <c r="BJ140" s="1"/>
  <c r="BM140" s="1"/>
  <c r="V140"/>
  <c r="AA140" s="1"/>
  <c r="I140"/>
  <c r="M140" s="1"/>
  <c r="H140"/>
  <c r="G140"/>
  <c r="L140" s="1"/>
  <c r="Q140" s="1"/>
  <c r="D140"/>
  <c r="AK139"/>
  <c r="AP139" s="1"/>
  <c r="AU139" s="1"/>
  <c r="AZ139" s="1"/>
  <c r="BE139" s="1"/>
  <c r="BJ139" s="1"/>
  <c r="BM139" s="1"/>
  <c r="V139"/>
  <c r="AA139" s="1"/>
  <c r="AF139" s="1"/>
  <c r="N139"/>
  <c r="I139"/>
  <c r="M139" s="1"/>
  <c r="G139"/>
  <c r="L139" s="1"/>
  <c r="Q139" s="1"/>
  <c r="D139"/>
  <c r="H139" s="1"/>
  <c r="AU138"/>
  <c r="AZ138" s="1"/>
  <c r="BE138" s="1"/>
  <c r="BJ138" s="1"/>
  <c r="BM138" s="1"/>
  <c r="AP138"/>
  <c r="AK138"/>
  <c r="V138"/>
  <c r="AA138" s="1"/>
  <c r="AF138" s="1"/>
  <c r="G138"/>
  <c r="L138" s="1"/>
  <c r="Q138" s="1"/>
  <c r="D138"/>
  <c r="G137"/>
  <c r="D137"/>
  <c r="BO135"/>
  <c r="BI135"/>
  <c r="BH135"/>
  <c r="BD135"/>
  <c r="BC135"/>
  <c r="AY135"/>
  <c r="AX135"/>
  <c r="AT135"/>
  <c r="AS135"/>
  <c r="AO135"/>
  <c r="AN135"/>
  <c r="AJ135"/>
  <c r="AI135"/>
  <c r="AE135"/>
  <c r="AD135"/>
  <c r="Z135"/>
  <c r="Y135"/>
  <c r="U135"/>
  <c r="T135"/>
  <c r="P135"/>
  <c r="O135"/>
  <c r="K135"/>
  <c r="J135"/>
  <c r="F135"/>
  <c r="E135"/>
  <c r="C135"/>
  <c r="B135"/>
  <c r="AZ134"/>
  <c r="BE134" s="1"/>
  <c r="BJ134" s="1"/>
  <c r="BM134" s="1"/>
  <c r="AA134"/>
  <c r="AF134" s="1"/>
  <c r="AK134" s="1"/>
  <c r="AP134" s="1"/>
  <c r="AU134" s="1"/>
  <c r="L134"/>
  <c r="Q134" s="1"/>
  <c r="V134" s="1"/>
  <c r="I134"/>
  <c r="N134" s="1"/>
  <c r="G134"/>
  <c r="D134"/>
  <c r="AP133"/>
  <c r="AU133" s="1"/>
  <c r="AZ133" s="1"/>
  <c r="BE133" s="1"/>
  <c r="BJ133" s="1"/>
  <c r="BM133" s="1"/>
  <c r="AK133"/>
  <c r="N133"/>
  <c r="R133" s="1"/>
  <c r="M133"/>
  <c r="L133"/>
  <c r="Q133" s="1"/>
  <c r="V133" s="1"/>
  <c r="AA133" s="1"/>
  <c r="AF133" s="1"/>
  <c r="I133"/>
  <c r="G133"/>
  <c r="D133"/>
  <c r="AA132"/>
  <c r="AF132" s="1"/>
  <c r="AK132" s="1"/>
  <c r="AP132" s="1"/>
  <c r="AU132" s="1"/>
  <c r="AZ132" s="1"/>
  <c r="BE132" s="1"/>
  <c r="BJ132" s="1"/>
  <c r="BM132" s="1"/>
  <c r="X132"/>
  <c r="N132"/>
  <c r="S132" s="1"/>
  <c r="I132"/>
  <c r="M132" s="1"/>
  <c r="G132"/>
  <c r="L132" s="1"/>
  <c r="Q132" s="1"/>
  <c r="V132" s="1"/>
  <c r="D132"/>
  <c r="H132" s="1"/>
  <c r="L131"/>
  <c r="I131"/>
  <c r="G131"/>
  <c r="G135" s="1"/>
  <c r="D131"/>
  <c r="D135" s="1"/>
  <c r="BO129"/>
  <c r="C129"/>
  <c r="B129"/>
  <c r="BE128"/>
  <c r="BJ128" s="1"/>
  <c r="BM128" s="1"/>
  <c r="AF128"/>
  <c r="AK128" s="1"/>
  <c r="AP128" s="1"/>
  <c r="AU128" s="1"/>
  <c r="AZ128" s="1"/>
  <c r="Q128"/>
  <c r="V128" s="1"/>
  <c r="AA128" s="1"/>
  <c r="L128"/>
  <c r="G128"/>
  <c r="D128"/>
  <c r="BE127"/>
  <c r="BJ127" s="1"/>
  <c r="BM127" s="1"/>
  <c r="G127"/>
  <c r="L127" s="1"/>
  <c r="Q127" s="1"/>
  <c r="V127" s="1"/>
  <c r="AA127" s="1"/>
  <c r="AF127" s="1"/>
  <c r="AK127" s="1"/>
  <c r="AP127" s="1"/>
  <c r="AU127" s="1"/>
  <c r="AZ127" s="1"/>
  <c r="D127"/>
  <c r="AP126"/>
  <c r="AU126" s="1"/>
  <c r="AZ126" s="1"/>
  <c r="BE126" s="1"/>
  <c r="BJ126" s="1"/>
  <c r="BM126" s="1"/>
  <c r="Q126"/>
  <c r="V126" s="1"/>
  <c r="AA126" s="1"/>
  <c r="AF126" s="1"/>
  <c r="AK126" s="1"/>
  <c r="L126"/>
  <c r="G126"/>
  <c r="D126"/>
  <c r="G125"/>
  <c r="L125" s="1"/>
  <c r="Q125" s="1"/>
  <c r="V125" s="1"/>
  <c r="AA125" s="1"/>
  <c r="AF125" s="1"/>
  <c r="AK125" s="1"/>
  <c r="AP125" s="1"/>
  <c r="AU125" s="1"/>
  <c r="AZ125" s="1"/>
  <c r="BE125" s="1"/>
  <c r="BJ125" s="1"/>
  <c r="BM125" s="1"/>
  <c r="D125"/>
  <c r="AY124"/>
  <c r="D124"/>
  <c r="AY123"/>
  <c r="D123"/>
  <c r="BO121"/>
  <c r="BH121"/>
  <c r="AS121"/>
  <c r="AJ121"/>
  <c r="T121"/>
  <c r="C121"/>
  <c r="B121"/>
  <c r="L120"/>
  <c r="Q120" s="1"/>
  <c r="V120" s="1"/>
  <c r="AA120" s="1"/>
  <c r="AF120" s="1"/>
  <c r="AK120" s="1"/>
  <c r="AP120" s="1"/>
  <c r="AU120" s="1"/>
  <c r="AZ120" s="1"/>
  <c r="BE120" s="1"/>
  <c r="BJ120" s="1"/>
  <c r="BM120" s="1"/>
  <c r="I120"/>
  <c r="M120" s="1"/>
  <c r="H120"/>
  <c r="G120"/>
  <c r="L119"/>
  <c r="Q119" s="1"/>
  <c r="V119" s="1"/>
  <c r="AA119" s="1"/>
  <c r="AF119" s="1"/>
  <c r="AK119" s="1"/>
  <c r="AP119" s="1"/>
  <c r="AU119" s="1"/>
  <c r="AZ119" s="1"/>
  <c r="BE119" s="1"/>
  <c r="BJ119" s="1"/>
  <c r="BM119" s="1"/>
  <c r="G119"/>
  <c r="AK118"/>
  <c r="AP118" s="1"/>
  <c r="AU118" s="1"/>
  <c r="AZ118" s="1"/>
  <c r="BE118" s="1"/>
  <c r="BJ118" s="1"/>
  <c r="BM118" s="1"/>
  <c r="Q118"/>
  <c r="V118" s="1"/>
  <c r="AA118" s="1"/>
  <c r="AF118" s="1"/>
  <c r="L118"/>
  <c r="G118"/>
  <c r="AU117"/>
  <c r="AZ117" s="1"/>
  <c r="BE117" s="1"/>
  <c r="BJ117" s="1"/>
  <c r="BM117" s="1"/>
  <c r="G117"/>
  <c r="L117" s="1"/>
  <c r="Q117" s="1"/>
  <c r="V117" s="1"/>
  <c r="AA117" s="1"/>
  <c r="AF117" s="1"/>
  <c r="AK117" s="1"/>
  <c r="AP117" s="1"/>
  <c r="Q116"/>
  <c r="V116" s="1"/>
  <c r="AA116" s="1"/>
  <c r="AF116" s="1"/>
  <c r="AK116" s="1"/>
  <c r="AP116" s="1"/>
  <c r="AU116" s="1"/>
  <c r="AZ116" s="1"/>
  <c r="BE116" s="1"/>
  <c r="BJ116" s="1"/>
  <c r="BM116" s="1"/>
  <c r="L116"/>
  <c r="G116"/>
  <c r="BE115"/>
  <c r="BJ115" s="1"/>
  <c r="BM115" s="1"/>
  <c r="H115"/>
  <c r="G115"/>
  <c r="L115" s="1"/>
  <c r="Q115" s="1"/>
  <c r="V115" s="1"/>
  <c r="AA115" s="1"/>
  <c r="AF115" s="1"/>
  <c r="AK115" s="1"/>
  <c r="AP115" s="1"/>
  <c r="AU115" s="1"/>
  <c r="AZ115" s="1"/>
  <c r="G114"/>
  <c r="L114" s="1"/>
  <c r="Q114" s="1"/>
  <c r="V114" s="1"/>
  <c r="AA114" s="1"/>
  <c r="AF114" s="1"/>
  <c r="AK114" s="1"/>
  <c r="AP114" s="1"/>
  <c r="AU114" s="1"/>
  <c r="AZ114" s="1"/>
  <c r="BE114" s="1"/>
  <c r="BJ114" s="1"/>
  <c r="BM114" s="1"/>
  <c r="AZ113"/>
  <c r="BE113" s="1"/>
  <c r="BJ113" s="1"/>
  <c r="BM113" s="1"/>
  <c r="V113"/>
  <c r="AA113" s="1"/>
  <c r="AF113" s="1"/>
  <c r="AK113" s="1"/>
  <c r="AP113" s="1"/>
  <c r="AU113" s="1"/>
  <c r="Q113"/>
  <c r="M113"/>
  <c r="L113"/>
  <c r="G113"/>
  <c r="AA112"/>
  <c r="AF112" s="1"/>
  <c r="AK112" s="1"/>
  <c r="AP112" s="1"/>
  <c r="AU112" s="1"/>
  <c r="AZ112" s="1"/>
  <c r="BE112" s="1"/>
  <c r="BJ112" s="1"/>
  <c r="BM112" s="1"/>
  <c r="L112"/>
  <c r="Q112" s="1"/>
  <c r="V112" s="1"/>
  <c r="G112"/>
  <c r="V111"/>
  <c r="AA111" s="1"/>
  <c r="AF111" s="1"/>
  <c r="AK111" s="1"/>
  <c r="AP111" s="1"/>
  <c r="AU111" s="1"/>
  <c r="AZ111" s="1"/>
  <c r="BE111" s="1"/>
  <c r="BJ111" s="1"/>
  <c r="BM111" s="1"/>
  <c r="L111"/>
  <c r="Q111" s="1"/>
  <c r="G111"/>
  <c r="BI110"/>
  <c r="BH110"/>
  <c r="BD110"/>
  <c r="BC110"/>
  <c r="AY110"/>
  <c r="AX110"/>
  <c r="AT110"/>
  <c r="AT121" s="1"/>
  <c r="AS110"/>
  <c r="AO110"/>
  <c r="AN110"/>
  <c r="AJ110"/>
  <c r="AI110"/>
  <c r="AE110"/>
  <c r="AD110"/>
  <c r="Z110"/>
  <c r="Y110"/>
  <c r="U110"/>
  <c r="T110"/>
  <c r="P110"/>
  <c r="O110"/>
  <c r="N110"/>
  <c r="K110"/>
  <c r="J110"/>
  <c r="I110"/>
  <c r="F110"/>
  <c r="F121" s="1"/>
  <c r="E110"/>
  <c r="D110"/>
  <c r="BI109"/>
  <c r="BH109"/>
  <c r="BD109"/>
  <c r="BD121" s="1"/>
  <c r="BC109"/>
  <c r="AY109"/>
  <c r="AY121" s="1"/>
  <c r="AX109"/>
  <c r="AX121" s="1"/>
  <c r="AT109"/>
  <c r="AS109"/>
  <c r="AO109"/>
  <c r="AO121" s="1"/>
  <c r="AN109"/>
  <c r="AN121" s="1"/>
  <c r="AJ109"/>
  <c r="AI109"/>
  <c r="AI121" s="1"/>
  <c r="AE109"/>
  <c r="AE121" s="1"/>
  <c r="AD109"/>
  <c r="Z109"/>
  <c r="Z121" s="1"/>
  <c r="Y109"/>
  <c r="Y121" s="1"/>
  <c r="U109"/>
  <c r="U121" s="1"/>
  <c r="T109"/>
  <c r="P109"/>
  <c r="P121" s="1"/>
  <c r="O109"/>
  <c r="K109"/>
  <c r="K121" s="1"/>
  <c r="J109"/>
  <c r="J121" s="1"/>
  <c r="I109"/>
  <c r="F109"/>
  <c r="E109"/>
  <c r="G109" s="1"/>
  <c r="D109"/>
  <c r="BO107"/>
  <c r="BH107"/>
  <c r="AX107"/>
  <c r="AN107"/>
  <c r="AD107"/>
  <c r="Z107"/>
  <c r="Y107"/>
  <c r="P107"/>
  <c r="O107"/>
  <c r="C107"/>
  <c r="B107"/>
  <c r="AP106"/>
  <c r="AU106" s="1"/>
  <c r="AZ106" s="1"/>
  <c r="BE106" s="1"/>
  <c r="BJ106" s="1"/>
  <c r="BM106" s="1"/>
  <c r="M106"/>
  <c r="L106"/>
  <c r="Q106" s="1"/>
  <c r="V106" s="1"/>
  <c r="AA106" s="1"/>
  <c r="AF106" s="1"/>
  <c r="AK106" s="1"/>
  <c r="G106"/>
  <c r="V105"/>
  <c r="AA105" s="1"/>
  <c r="AF105" s="1"/>
  <c r="AK105" s="1"/>
  <c r="AP105" s="1"/>
  <c r="AU105" s="1"/>
  <c r="AZ105" s="1"/>
  <c r="BE105" s="1"/>
  <c r="BJ105" s="1"/>
  <c r="BM105" s="1"/>
  <c r="L105"/>
  <c r="Q105" s="1"/>
  <c r="G105"/>
  <c r="Q104"/>
  <c r="V104" s="1"/>
  <c r="AA104" s="1"/>
  <c r="AF104" s="1"/>
  <c r="AK104" s="1"/>
  <c r="AP104" s="1"/>
  <c r="AU104" s="1"/>
  <c r="AZ104" s="1"/>
  <c r="BE104" s="1"/>
  <c r="BJ104" s="1"/>
  <c r="BM104" s="1"/>
  <c r="L104"/>
  <c r="G104"/>
  <c r="Q103"/>
  <c r="V103" s="1"/>
  <c r="AA103" s="1"/>
  <c r="AF103" s="1"/>
  <c r="AK103" s="1"/>
  <c r="AP103" s="1"/>
  <c r="AU103" s="1"/>
  <c r="AZ103" s="1"/>
  <c r="BE103" s="1"/>
  <c r="BJ103" s="1"/>
  <c r="BM103" s="1"/>
  <c r="G103"/>
  <c r="L103" s="1"/>
  <c r="BM102"/>
  <c r="AP102"/>
  <c r="AU102" s="1"/>
  <c r="AZ102" s="1"/>
  <c r="BE102" s="1"/>
  <c r="BJ102" s="1"/>
  <c r="L102"/>
  <c r="Q102" s="1"/>
  <c r="V102" s="1"/>
  <c r="AA102" s="1"/>
  <c r="AF102" s="1"/>
  <c r="AK102" s="1"/>
  <c r="G102"/>
  <c r="AA101"/>
  <c r="AF101" s="1"/>
  <c r="AK101" s="1"/>
  <c r="AP101" s="1"/>
  <c r="AU101" s="1"/>
  <c r="AZ101" s="1"/>
  <c r="BE101" s="1"/>
  <c r="BJ101" s="1"/>
  <c r="BM101" s="1"/>
  <c r="M101"/>
  <c r="L101"/>
  <c r="Q101" s="1"/>
  <c r="V101" s="1"/>
  <c r="G101"/>
  <c r="G100"/>
  <c r="L100" s="1"/>
  <c r="Q100" s="1"/>
  <c r="V100" s="1"/>
  <c r="AA100" s="1"/>
  <c r="AF100" s="1"/>
  <c r="AK100" s="1"/>
  <c r="AP100" s="1"/>
  <c r="AU100" s="1"/>
  <c r="AZ100" s="1"/>
  <c r="BE100" s="1"/>
  <c r="BJ100" s="1"/>
  <c r="BM100" s="1"/>
  <c r="D100"/>
  <c r="N99"/>
  <c r="R99" s="1"/>
  <c r="G99"/>
  <c r="L99" s="1"/>
  <c r="Q99" s="1"/>
  <c r="V99" s="1"/>
  <c r="AA99" s="1"/>
  <c r="AF99" s="1"/>
  <c r="AK99" s="1"/>
  <c r="AP99" s="1"/>
  <c r="AU99" s="1"/>
  <c r="AZ99" s="1"/>
  <c r="BE99" s="1"/>
  <c r="BJ99" s="1"/>
  <c r="BM99" s="1"/>
  <c r="AK98"/>
  <c r="AP98" s="1"/>
  <c r="AU98" s="1"/>
  <c r="AZ98" s="1"/>
  <c r="BE98" s="1"/>
  <c r="BJ98" s="1"/>
  <c r="BM98" s="1"/>
  <c r="V98"/>
  <c r="AA98" s="1"/>
  <c r="AF98" s="1"/>
  <c r="L98"/>
  <c r="Q98" s="1"/>
  <c r="G98"/>
  <c r="AK97"/>
  <c r="AP97" s="1"/>
  <c r="AU97" s="1"/>
  <c r="AZ97" s="1"/>
  <c r="BE97" s="1"/>
  <c r="BJ97" s="1"/>
  <c r="BM97" s="1"/>
  <c r="G97"/>
  <c r="L97" s="1"/>
  <c r="Q97" s="1"/>
  <c r="V97" s="1"/>
  <c r="AA97" s="1"/>
  <c r="AF97" s="1"/>
  <c r="BI96"/>
  <c r="BH96"/>
  <c r="BD96"/>
  <c r="BC96"/>
  <c r="AY96"/>
  <c r="AX96"/>
  <c r="AT96"/>
  <c r="AS96"/>
  <c r="AO96"/>
  <c r="AN96"/>
  <c r="AJ96"/>
  <c r="AI96"/>
  <c r="AE96"/>
  <c r="AD96"/>
  <c r="Z96"/>
  <c r="Y96"/>
  <c r="U96"/>
  <c r="T96"/>
  <c r="P96"/>
  <c r="O96"/>
  <c r="K96"/>
  <c r="J96"/>
  <c r="F96"/>
  <c r="E96"/>
  <c r="G96" s="1"/>
  <c r="L96" s="1"/>
  <c r="Q96" s="1"/>
  <c r="V96" s="1"/>
  <c r="AA96" s="1"/>
  <c r="AF96" s="1"/>
  <c r="AK96" s="1"/>
  <c r="D96"/>
  <c r="BI95"/>
  <c r="BI107" s="1"/>
  <c r="BH95"/>
  <c r="BD95"/>
  <c r="BD107" s="1"/>
  <c r="BC95"/>
  <c r="AY95"/>
  <c r="AY107" s="1"/>
  <c r="AX95"/>
  <c r="AT95"/>
  <c r="AT107" s="1"/>
  <c r="AS95"/>
  <c r="AS107" s="1"/>
  <c r="AO95"/>
  <c r="AO107" s="1"/>
  <c r="AN95"/>
  <c r="AJ95"/>
  <c r="AJ107" s="1"/>
  <c r="AI95"/>
  <c r="AI107" s="1"/>
  <c r="AE95"/>
  <c r="AD95"/>
  <c r="Z95"/>
  <c r="Y95"/>
  <c r="U95"/>
  <c r="U107" s="1"/>
  <c r="T95"/>
  <c r="T107" s="1"/>
  <c r="P95"/>
  <c r="O95"/>
  <c r="K95"/>
  <c r="K107" s="1"/>
  <c r="J95"/>
  <c r="J107" s="1"/>
  <c r="F95"/>
  <c r="F107" s="1"/>
  <c r="E95"/>
  <c r="D95"/>
  <c r="BO93"/>
  <c r="BI93"/>
  <c r="AT93"/>
  <c r="AS93"/>
  <c r="AD93"/>
  <c r="U93"/>
  <c r="G93"/>
  <c r="F93"/>
  <c r="E93"/>
  <c r="C93"/>
  <c r="B93"/>
  <c r="Q92"/>
  <c r="V92" s="1"/>
  <c r="AA92" s="1"/>
  <c r="AF92" s="1"/>
  <c r="AK92" s="1"/>
  <c r="AP92" s="1"/>
  <c r="AU92" s="1"/>
  <c r="AZ92" s="1"/>
  <c r="BE92" s="1"/>
  <c r="BJ92" s="1"/>
  <c r="BM92" s="1"/>
  <c r="L92"/>
  <c r="G92"/>
  <c r="BM91"/>
  <c r="BE91"/>
  <c r="BJ91" s="1"/>
  <c r="Q91"/>
  <c r="V91" s="1"/>
  <c r="AA91" s="1"/>
  <c r="AF91" s="1"/>
  <c r="AK91" s="1"/>
  <c r="AP91" s="1"/>
  <c r="AU91" s="1"/>
  <c r="AZ91" s="1"/>
  <c r="L91"/>
  <c r="G91"/>
  <c r="BM90"/>
  <c r="AP90"/>
  <c r="AU90" s="1"/>
  <c r="AZ90" s="1"/>
  <c r="BE90" s="1"/>
  <c r="BJ90" s="1"/>
  <c r="AA90"/>
  <c r="AF90" s="1"/>
  <c r="AK90" s="1"/>
  <c r="L90"/>
  <c r="Q90" s="1"/>
  <c r="V90" s="1"/>
  <c r="G90"/>
  <c r="BE89"/>
  <c r="BJ89" s="1"/>
  <c r="BM89" s="1"/>
  <c r="AA89"/>
  <c r="AF89" s="1"/>
  <c r="AK89" s="1"/>
  <c r="AP89" s="1"/>
  <c r="AU89" s="1"/>
  <c r="AZ89" s="1"/>
  <c r="L89"/>
  <c r="Q89" s="1"/>
  <c r="V89" s="1"/>
  <c r="I89"/>
  <c r="M89" s="1"/>
  <c r="G89"/>
  <c r="L88"/>
  <c r="Q88" s="1"/>
  <c r="V88" s="1"/>
  <c r="AA88" s="1"/>
  <c r="AF88" s="1"/>
  <c r="AK88" s="1"/>
  <c r="AP88" s="1"/>
  <c r="AU88" s="1"/>
  <c r="AZ88" s="1"/>
  <c r="BE88" s="1"/>
  <c r="BJ88" s="1"/>
  <c r="BM88" s="1"/>
  <c r="G88"/>
  <c r="AA87"/>
  <c r="AF87" s="1"/>
  <c r="AK87" s="1"/>
  <c r="AP87" s="1"/>
  <c r="AU87" s="1"/>
  <c r="AZ87" s="1"/>
  <c r="BE87" s="1"/>
  <c r="BJ87" s="1"/>
  <c r="BM87" s="1"/>
  <c r="Q87"/>
  <c r="V87" s="1"/>
  <c r="L87"/>
  <c r="G87"/>
  <c r="AZ86"/>
  <c r="BE86" s="1"/>
  <c r="BJ86" s="1"/>
  <c r="BM86" s="1"/>
  <c r="AP86"/>
  <c r="AU86" s="1"/>
  <c r="AA86"/>
  <c r="AF86" s="1"/>
  <c r="AK86" s="1"/>
  <c r="L86"/>
  <c r="Q86" s="1"/>
  <c r="V86" s="1"/>
  <c r="I86"/>
  <c r="M86" s="1"/>
  <c r="G86"/>
  <c r="L85"/>
  <c r="Q85" s="1"/>
  <c r="V85" s="1"/>
  <c r="AA85" s="1"/>
  <c r="AF85" s="1"/>
  <c r="AK85" s="1"/>
  <c r="AP85" s="1"/>
  <c r="AU85" s="1"/>
  <c r="AZ85" s="1"/>
  <c r="BE85" s="1"/>
  <c r="BJ85" s="1"/>
  <c r="BM85" s="1"/>
  <c r="G85"/>
  <c r="L84"/>
  <c r="Q84" s="1"/>
  <c r="V84" s="1"/>
  <c r="AA84" s="1"/>
  <c r="AF84" s="1"/>
  <c r="AK84" s="1"/>
  <c r="AP84" s="1"/>
  <c r="AU84" s="1"/>
  <c r="AZ84" s="1"/>
  <c r="BE84" s="1"/>
  <c r="BJ84" s="1"/>
  <c r="BM84" s="1"/>
  <c r="G84"/>
  <c r="Q83"/>
  <c r="V83" s="1"/>
  <c r="AA83" s="1"/>
  <c r="AF83" s="1"/>
  <c r="AK83" s="1"/>
  <c r="AP83" s="1"/>
  <c r="AU83" s="1"/>
  <c r="AZ83" s="1"/>
  <c r="BE83" s="1"/>
  <c r="BJ83" s="1"/>
  <c r="BM83" s="1"/>
  <c r="L83"/>
  <c r="G83"/>
  <c r="BI82"/>
  <c r="BH82"/>
  <c r="BD82"/>
  <c r="BD93" s="1"/>
  <c r="BC82"/>
  <c r="BC93" s="1"/>
  <c r="AY82"/>
  <c r="AX82"/>
  <c r="AT82"/>
  <c r="AS82"/>
  <c r="AO82"/>
  <c r="AN82"/>
  <c r="AJ82"/>
  <c r="AI82"/>
  <c r="AE82"/>
  <c r="AD82"/>
  <c r="Z82"/>
  <c r="Y82"/>
  <c r="Y93" s="1"/>
  <c r="U82"/>
  <c r="T82"/>
  <c r="P82"/>
  <c r="P93" s="1"/>
  <c r="O82"/>
  <c r="O93" s="1"/>
  <c r="K82"/>
  <c r="J82"/>
  <c r="I82"/>
  <c r="G82"/>
  <c r="F82"/>
  <c r="E82"/>
  <c r="D82"/>
  <c r="BI81"/>
  <c r="BH81"/>
  <c r="BH93" s="1"/>
  <c r="BD81"/>
  <c r="BC81"/>
  <c r="AY81"/>
  <c r="AY93" s="1"/>
  <c r="AX81"/>
  <c r="AX93" s="1"/>
  <c r="AT81"/>
  <c r="AS81"/>
  <c r="AO81"/>
  <c r="AO93" s="1"/>
  <c r="AN81"/>
  <c r="AN93" s="1"/>
  <c r="AJ81"/>
  <c r="AJ93" s="1"/>
  <c r="AI81"/>
  <c r="AE81"/>
  <c r="AE93" s="1"/>
  <c r="AD81"/>
  <c r="Z81"/>
  <c r="Z93" s="1"/>
  <c r="Y81"/>
  <c r="U81"/>
  <c r="T81"/>
  <c r="T93" s="1"/>
  <c r="P81"/>
  <c r="O81"/>
  <c r="K81"/>
  <c r="J81"/>
  <c r="J93" s="1"/>
  <c r="I81"/>
  <c r="H81"/>
  <c r="G81"/>
  <c r="F81"/>
  <c r="E81"/>
  <c r="D81"/>
  <c r="BO79"/>
  <c r="AY79"/>
  <c r="AO79"/>
  <c r="AJ79"/>
  <c r="AI79"/>
  <c r="Y79"/>
  <c r="K79"/>
  <c r="C79"/>
  <c r="B79"/>
  <c r="V78"/>
  <c r="AA78" s="1"/>
  <c r="AF78" s="1"/>
  <c r="AK78" s="1"/>
  <c r="AP78" s="1"/>
  <c r="AU78" s="1"/>
  <c r="AZ78" s="1"/>
  <c r="BE78" s="1"/>
  <c r="BJ78" s="1"/>
  <c r="BM78" s="1"/>
  <c r="G78"/>
  <c r="L78" s="1"/>
  <c r="Q78" s="1"/>
  <c r="V77"/>
  <c r="AA77" s="1"/>
  <c r="AF77" s="1"/>
  <c r="AK77" s="1"/>
  <c r="AP77" s="1"/>
  <c r="AU77" s="1"/>
  <c r="AZ77" s="1"/>
  <c r="BE77" s="1"/>
  <c r="BJ77" s="1"/>
  <c r="BM77" s="1"/>
  <c r="G77"/>
  <c r="L77" s="1"/>
  <c r="Q77" s="1"/>
  <c r="AF76"/>
  <c r="AK76" s="1"/>
  <c r="AP76" s="1"/>
  <c r="AU76" s="1"/>
  <c r="AZ76" s="1"/>
  <c r="BE76" s="1"/>
  <c r="BJ76" s="1"/>
  <c r="BM76" s="1"/>
  <c r="Q76"/>
  <c r="V76" s="1"/>
  <c r="AA76" s="1"/>
  <c r="G76"/>
  <c r="L76" s="1"/>
  <c r="AF75"/>
  <c r="AK75" s="1"/>
  <c r="AP75" s="1"/>
  <c r="AU75" s="1"/>
  <c r="AZ75" s="1"/>
  <c r="BE75" s="1"/>
  <c r="BJ75" s="1"/>
  <c r="BM75" s="1"/>
  <c r="Q75"/>
  <c r="V75" s="1"/>
  <c r="AA75" s="1"/>
  <c r="G75"/>
  <c r="L75" s="1"/>
  <c r="BE74"/>
  <c r="BJ74" s="1"/>
  <c r="BM74" s="1"/>
  <c r="V74"/>
  <c r="AA74" s="1"/>
  <c r="AF74" s="1"/>
  <c r="AK74" s="1"/>
  <c r="AP74" s="1"/>
  <c r="AU74" s="1"/>
  <c r="AZ74" s="1"/>
  <c r="G74"/>
  <c r="L74" s="1"/>
  <c r="Q74" s="1"/>
  <c r="G73"/>
  <c r="L73" s="1"/>
  <c r="Q73" s="1"/>
  <c r="V73" s="1"/>
  <c r="AA73" s="1"/>
  <c r="AF73" s="1"/>
  <c r="AK73" s="1"/>
  <c r="AP73" s="1"/>
  <c r="AU73" s="1"/>
  <c r="AZ73" s="1"/>
  <c r="BE73" s="1"/>
  <c r="BJ73" s="1"/>
  <c r="BM73" s="1"/>
  <c r="Q72"/>
  <c r="V72" s="1"/>
  <c r="AA72" s="1"/>
  <c r="AF72" s="1"/>
  <c r="AK72" s="1"/>
  <c r="AP72" s="1"/>
  <c r="AU72" s="1"/>
  <c r="AZ72" s="1"/>
  <c r="BE72" s="1"/>
  <c r="BJ72" s="1"/>
  <c r="BM72" s="1"/>
  <c r="L72"/>
  <c r="G72"/>
  <c r="G71"/>
  <c r="L71" s="1"/>
  <c r="Q71" s="1"/>
  <c r="V71" s="1"/>
  <c r="AA71" s="1"/>
  <c r="AF71" s="1"/>
  <c r="AK71" s="1"/>
  <c r="AP71" s="1"/>
  <c r="AU71" s="1"/>
  <c r="AZ71" s="1"/>
  <c r="BE71" s="1"/>
  <c r="BJ71" s="1"/>
  <c r="BM71" s="1"/>
  <c r="D71"/>
  <c r="G70"/>
  <c r="L70" s="1"/>
  <c r="Q70" s="1"/>
  <c r="V70" s="1"/>
  <c r="AA70" s="1"/>
  <c r="AF70" s="1"/>
  <c r="AK70" s="1"/>
  <c r="AP70" s="1"/>
  <c r="AU70" s="1"/>
  <c r="AZ70" s="1"/>
  <c r="BE70" s="1"/>
  <c r="BJ70" s="1"/>
  <c r="BM70" s="1"/>
  <c r="G69"/>
  <c r="L69" s="1"/>
  <c r="Q69" s="1"/>
  <c r="V69" s="1"/>
  <c r="AA69" s="1"/>
  <c r="AF69" s="1"/>
  <c r="AK69" s="1"/>
  <c r="AP69" s="1"/>
  <c r="AU69" s="1"/>
  <c r="AZ69" s="1"/>
  <c r="BE69" s="1"/>
  <c r="BJ69" s="1"/>
  <c r="BM69" s="1"/>
  <c r="D69"/>
  <c r="H69" s="1"/>
  <c r="BI68"/>
  <c r="BH68"/>
  <c r="BD68"/>
  <c r="BD79" s="1"/>
  <c r="BC68"/>
  <c r="AY68"/>
  <c r="AX68"/>
  <c r="AT68"/>
  <c r="AS68"/>
  <c r="AO68"/>
  <c r="AN68"/>
  <c r="AJ68"/>
  <c r="AI68"/>
  <c r="AE68"/>
  <c r="AD68"/>
  <c r="Z68"/>
  <c r="Y68"/>
  <c r="U68"/>
  <c r="T68"/>
  <c r="P68"/>
  <c r="O68"/>
  <c r="K68"/>
  <c r="J68"/>
  <c r="J79" s="1"/>
  <c r="F68"/>
  <c r="E68"/>
  <c r="D68"/>
  <c r="I68" s="1"/>
  <c r="N68" s="1"/>
  <c r="S68" s="1"/>
  <c r="BI67"/>
  <c r="BI79" s="1"/>
  <c r="BH67"/>
  <c r="BH79" s="1"/>
  <c r="BD67"/>
  <c r="BC67"/>
  <c r="BC79" s="1"/>
  <c r="AY67"/>
  <c r="AX67"/>
  <c r="AX79" s="1"/>
  <c r="AT67"/>
  <c r="AS67"/>
  <c r="AO67"/>
  <c r="AN67"/>
  <c r="AN79" s="1"/>
  <c r="AJ67"/>
  <c r="AI67"/>
  <c r="AE67"/>
  <c r="AE79" s="1"/>
  <c r="AD67"/>
  <c r="AD79" s="1"/>
  <c r="Z67"/>
  <c r="Z79" s="1"/>
  <c r="Y67"/>
  <c r="U67"/>
  <c r="U79" s="1"/>
  <c r="T67"/>
  <c r="P67"/>
  <c r="P79" s="1"/>
  <c r="O67"/>
  <c r="O79" s="1"/>
  <c r="K67"/>
  <c r="J67"/>
  <c r="F67"/>
  <c r="F79" s="1"/>
  <c r="E67"/>
  <c r="D67"/>
  <c r="BO65"/>
  <c r="BH65"/>
  <c r="BC65"/>
  <c r="AJ65"/>
  <c r="Y65"/>
  <c r="T65"/>
  <c r="F65"/>
  <c r="C65"/>
  <c r="B65"/>
  <c r="AA64"/>
  <c r="AF64" s="1"/>
  <c r="AK64" s="1"/>
  <c r="AP64" s="1"/>
  <c r="AU64" s="1"/>
  <c r="AZ64" s="1"/>
  <c r="BE64" s="1"/>
  <c r="BJ64" s="1"/>
  <c r="BM64" s="1"/>
  <c r="G64"/>
  <c r="L64" s="1"/>
  <c r="Q64" s="1"/>
  <c r="V64" s="1"/>
  <c r="AK63"/>
  <c r="AP63" s="1"/>
  <c r="AU63" s="1"/>
  <c r="AZ63" s="1"/>
  <c r="BE63" s="1"/>
  <c r="BJ63" s="1"/>
  <c r="BM63" s="1"/>
  <c r="V63"/>
  <c r="AA63" s="1"/>
  <c r="AF63" s="1"/>
  <c r="Q63"/>
  <c r="G63"/>
  <c r="L63" s="1"/>
  <c r="V62"/>
  <c r="AA62" s="1"/>
  <c r="AF62" s="1"/>
  <c r="AK62" s="1"/>
  <c r="AP62" s="1"/>
  <c r="AU62" s="1"/>
  <c r="AZ62" s="1"/>
  <c r="BE62" s="1"/>
  <c r="BJ62" s="1"/>
  <c r="BM62" s="1"/>
  <c r="Q62"/>
  <c r="L62"/>
  <c r="G62"/>
  <c r="Q61"/>
  <c r="V61" s="1"/>
  <c r="AA61" s="1"/>
  <c r="AF61" s="1"/>
  <c r="AK61" s="1"/>
  <c r="AP61" s="1"/>
  <c r="AU61" s="1"/>
  <c r="AZ61" s="1"/>
  <c r="BE61" s="1"/>
  <c r="BJ61" s="1"/>
  <c r="BM61" s="1"/>
  <c r="L61"/>
  <c r="G61"/>
  <c r="G60"/>
  <c r="L60" s="1"/>
  <c r="Q60" s="1"/>
  <c r="V60" s="1"/>
  <c r="AA60" s="1"/>
  <c r="AF60" s="1"/>
  <c r="AK60" s="1"/>
  <c r="AP60" s="1"/>
  <c r="AU60" s="1"/>
  <c r="AZ60" s="1"/>
  <c r="BE60" s="1"/>
  <c r="BJ60" s="1"/>
  <c r="BM60" s="1"/>
  <c r="BE59"/>
  <c r="BJ59" s="1"/>
  <c r="BM59" s="1"/>
  <c r="AU59"/>
  <c r="AZ59" s="1"/>
  <c r="AA59"/>
  <c r="AF59" s="1"/>
  <c r="AK59" s="1"/>
  <c r="AP59" s="1"/>
  <c r="L59"/>
  <c r="Q59" s="1"/>
  <c r="V59" s="1"/>
  <c r="I59"/>
  <c r="M59" s="1"/>
  <c r="G59"/>
  <c r="V58"/>
  <c r="AA58" s="1"/>
  <c r="AF58" s="1"/>
  <c r="AK58" s="1"/>
  <c r="AP58" s="1"/>
  <c r="AU58" s="1"/>
  <c r="AZ58" s="1"/>
  <c r="BE58" s="1"/>
  <c r="BJ58" s="1"/>
  <c r="BM58" s="1"/>
  <c r="Q58"/>
  <c r="G58"/>
  <c r="L58" s="1"/>
  <c r="L57"/>
  <c r="Q57" s="1"/>
  <c r="V57" s="1"/>
  <c r="AA57" s="1"/>
  <c r="AF57" s="1"/>
  <c r="AK57" s="1"/>
  <c r="AP57" s="1"/>
  <c r="AU57" s="1"/>
  <c r="AZ57" s="1"/>
  <c r="BE57" s="1"/>
  <c r="BJ57" s="1"/>
  <c r="BM57" s="1"/>
  <c r="G57"/>
  <c r="BE56"/>
  <c r="BJ56" s="1"/>
  <c r="BM56" s="1"/>
  <c r="AP56"/>
  <c r="AU56" s="1"/>
  <c r="AZ56" s="1"/>
  <c r="L56"/>
  <c r="Q56" s="1"/>
  <c r="V56" s="1"/>
  <c r="AA56" s="1"/>
  <c r="AF56" s="1"/>
  <c r="AK56" s="1"/>
  <c r="G56"/>
  <c r="G55"/>
  <c r="L55" s="1"/>
  <c r="Q55" s="1"/>
  <c r="V55" s="1"/>
  <c r="AA55" s="1"/>
  <c r="AF55" s="1"/>
  <c r="AK55" s="1"/>
  <c r="AP55" s="1"/>
  <c r="AU55" s="1"/>
  <c r="AZ55" s="1"/>
  <c r="BE55" s="1"/>
  <c r="BJ55" s="1"/>
  <c r="BM55" s="1"/>
  <c r="BI54"/>
  <c r="BH54"/>
  <c r="BD54"/>
  <c r="BC54"/>
  <c r="AY54"/>
  <c r="AY65" s="1"/>
  <c r="AX54"/>
  <c r="AT54"/>
  <c r="AS54"/>
  <c r="AO54"/>
  <c r="AN54"/>
  <c r="AJ54"/>
  <c r="AI54"/>
  <c r="AE54"/>
  <c r="AD54"/>
  <c r="Z54"/>
  <c r="Y54"/>
  <c r="U54"/>
  <c r="T54"/>
  <c r="P54"/>
  <c r="O54"/>
  <c r="O65" s="1"/>
  <c r="N54"/>
  <c r="K54"/>
  <c r="J54"/>
  <c r="I54"/>
  <c r="F54"/>
  <c r="E54"/>
  <c r="G54" s="1"/>
  <c r="D54"/>
  <c r="BI53"/>
  <c r="BI65" s="1"/>
  <c r="BH53"/>
  <c r="BD53"/>
  <c r="BD65" s="1"/>
  <c r="BC53"/>
  <c r="AY53"/>
  <c r="AX53"/>
  <c r="AT53"/>
  <c r="AT65" s="1"/>
  <c r="AS53"/>
  <c r="AS65" s="1"/>
  <c r="AO53"/>
  <c r="AO65" s="1"/>
  <c r="AN53"/>
  <c r="AJ53"/>
  <c r="AI53"/>
  <c r="AI65" s="1"/>
  <c r="AE53"/>
  <c r="AD53"/>
  <c r="AD65" s="1"/>
  <c r="Z53"/>
  <c r="Y53"/>
  <c r="U53"/>
  <c r="U65" s="1"/>
  <c r="T53"/>
  <c r="P53"/>
  <c r="O53"/>
  <c r="N53"/>
  <c r="K53"/>
  <c r="K65" s="1"/>
  <c r="J53"/>
  <c r="J65" s="1"/>
  <c r="I53"/>
  <c r="F53"/>
  <c r="E53"/>
  <c r="G53" s="1"/>
  <c r="D53"/>
  <c r="BO51"/>
  <c r="AY51"/>
  <c r="AD51"/>
  <c r="C51"/>
  <c r="B51"/>
  <c r="AF50"/>
  <c r="AK50" s="1"/>
  <c r="AP50" s="1"/>
  <c r="AU50" s="1"/>
  <c r="AZ50" s="1"/>
  <c r="BE50" s="1"/>
  <c r="BJ50" s="1"/>
  <c r="BM50" s="1"/>
  <c r="Q50"/>
  <c r="V50" s="1"/>
  <c r="AA50" s="1"/>
  <c r="M50"/>
  <c r="L50"/>
  <c r="G50"/>
  <c r="Q49"/>
  <c r="V49" s="1"/>
  <c r="AA49" s="1"/>
  <c r="AF49" s="1"/>
  <c r="AK49" s="1"/>
  <c r="AP49" s="1"/>
  <c r="AU49" s="1"/>
  <c r="AZ49" s="1"/>
  <c r="BE49" s="1"/>
  <c r="BJ49" s="1"/>
  <c r="BM49" s="1"/>
  <c r="G49"/>
  <c r="L49" s="1"/>
  <c r="D49"/>
  <c r="H49" s="1"/>
  <c r="V48"/>
  <c r="AA48" s="1"/>
  <c r="AF48" s="1"/>
  <c r="AK48" s="1"/>
  <c r="AP48" s="1"/>
  <c r="AU48" s="1"/>
  <c r="AZ48" s="1"/>
  <c r="BE48" s="1"/>
  <c r="BJ48" s="1"/>
  <c r="BM48" s="1"/>
  <c r="L48"/>
  <c r="Q48" s="1"/>
  <c r="G48"/>
  <c r="Q47"/>
  <c r="V47" s="1"/>
  <c r="AA47" s="1"/>
  <c r="AF47" s="1"/>
  <c r="AK47" s="1"/>
  <c r="AP47" s="1"/>
  <c r="AU47" s="1"/>
  <c r="AZ47" s="1"/>
  <c r="BE47" s="1"/>
  <c r="BJ47" s="1"/>
  <c r="BM47" s="1"/>
  <c r="G47"/>
  <c r="L47" s="1"/>
  <c r="V46"/>
  <c r="AA46" s="1"/>
  <c r="AF46" s="1"/>
  <c r="AK46" s="1"/>
  <c r="AP46" s="1"/>
  <c r="AU46" s="1"/>
  <c r="AZ46" s="1"/>
  <c r="BE46" s="1"/>
  <c r="BJ46" s="1"/>
  <c r="BM46" s="1"/>
  <c r="L46"/>
  <c r="Q46" s="1"/>
  <c r="G46"/>
  <c r="BE45"/>
  <c r="BJ45" s="1"/>
  <c r="BM45" s="1"/>
  <c r="AP45"/>
  <c r="AU45" s="1"/>
  <c r="AZ45" s="1"/>
  <c r="AF45"/>
  <c r="AK45" s="1"/>
  <c r="L45"/>
  <c r="Q45" s="1"/>
  <c r="V45" s="1"/>
  <c r="AA45" s="1"/>
  <c r="H45"/>
  <c r="G45"/>
  <c r="V44"/>
  <c r="AA44" s="1"/>
  <c r="AF44" s="1"/>
  <c r="AK44" s="1"/>
  <c r="AP44" s="1"/>
  <c r="AU44" s="1"/>
  <c r="AZ44" s="1"/>
  <c r="BE44" s="1"/>
  <c r="BJ44" s="1"/>
  <c r="BM44" s="1"/>
  <c r="Q44"/>
  <c r="G44"/>
  <c r="L44" s="1"/>
  <c r="G43"/>
  <c r="L43" s="1"/>
  <c r="Q43" s="1"/>
  <c r="V43" s="1"/>
  <c r="AA43" s="1"/>
  <c r="AF43" s="1"/>
  <c r="AK43" s="1"/>
  <c r="AP43" s="1"/>
  <c r="AU43" s="1"/>
  <c r="AZ43" s="1"/>
  <c r="BE43" s="1"/>
  <c r="BJ43" s="1"/>
  <c r="BM43" s="1"/>
  <c r="AA42"/>
  <c r="AF42" s="1"/>
  <c r="AK42" s="1"/>
  <c r="AP42" s="1"/>
  <c r="AU42" s="1"/>
  <c r="AZ42" s="1"/>
  <c r="BE42" s="1"/>
  <c r="BJ42" s="1"/>
  <c r="BM42" s="1"/>
  <c r="Q42"/>
  <c r="V42" s="1"/>
  <c r="M42"/>
  <c r="L42"/>
  <c r="G42"/>
  <c r="H41"/>
  <c r="G41"/>
  <c r="L41" s="1"/>
  <c r="Q41" s="1"/>
  <c r="V41" s="1"/>
  <c r="AA41" s="1"/>
  <c r="AF41" s="1"/>
  <c r="AK41" s="1"/>
  <c r="AP41" s="1"/>
  <c r="AU41" s="1"/>
  <c r="AZ41" s="1"/>
  <c r="BE41" s="1"/>
  <c r="BJ41" s="1"/>
  <c r="BM41" s="1"/>
  <c r="BI40"/>
  <c r="AO40"/>
  <c r="AD40"/>
  <c r="T40"/>
  <c r="D40"/>
  <c r="T39"/>
  <c r="T51" s="1"/>
  <c r="P39"/>
  <c r="K39"/>
  <c r="K51" s="1"/>
  <c r="E39"/>
  <c r="D39"/>
  <c r="BO37"/>
  <c r="Z37"/>
  <c r="C37"/>
  <c r="B37"/>
  <c r="AA36"/>
  <c r="AF36" s="1"/>
  <c r="AK36" s="1"/>
  <c r="AP36" s="1"/>
  <c r="AU36" s="1"/>
  <c r="AZ36" s="1"/>
  <c r="BE36" s="1"/>
  <c r="BJ36" s="1"/>
  <c r="BM36" s="1"/>
  <c r="Q36"/>
  <c r="V36" s="1"/>
  <c r="L36"/>
  <c r="G36"/>
  <c r="V35"/>
  <c r="AA35" s="1"/>
  <c r="AF35" s="1"/>
  <c r="AK35" s="1"/>
  <c r="AP35" s="1"/>
  <c r="AU35" s="1"/>
  <c r="AZ35" s="1"/>
  <c r="BE35" s="1"/>
  <c r="BJ35" s="1"/>
  <c r="BM35" s="1"/>
  <c r="I35"/>
  <c r="M35" s="1"/>
  <c r="H35"/>
  <c r="G35"/>
  <c r="L35" s="1"/>
  <c r="Q35" s="1"/>
  <c r="AF34"/>
  <c r="AK34" s="1"/>
  <c r="AP34" s="1"/>
  <c r="AU34" s="1"/>
  <c r="AZ34" s="1"/>
  <c r="BE34" s="1"/>
  <c r="BJ34" s="1"/>
  <c r="BM34" s="1"/>
  <c r="AA34"/>
  <c r="Q34"/>
  <c r="V34" s="1"/>
  <c r="L34"/>
  <c r="G34"/>
  <c r="V33"/>
  <c r="AA33" s="1"/>
  <c r="AF33" s="1"/>
  <c r="AK33" s="1"/>
  <c r="AP33" s="1"/>
  <c r="AU33" s="1"/>
  <c r="AZ33" s="1"/>
  <c r="BE33" s="1"/>
  <c r="BJ33" s="1"/>
  <c r="BM33" s="1"/>
  <c r="Q33"/>
  <c r="G33"/>
  <c r="L33" s="1"/>
  <c r="G32"/>
  <c r="Q31"/>
  <c r="V31" s="1"/>
  <c r="AA31" s="1"/>
  <c r="AF31" s="1"/>
  <c r="AK31" s="1"/>
  <c r="AP31" s="1"/>
  <c r="AU31" s="1"/>
  <c r="AZ31" s="1"/>
  <c r="BE31" s="1"/>
  <c r="BJ31" s="1"/>
  <c r="BM31" s="1"/>
  <c r="M31"/>
  <c r="L31"/>
  <c r="G31"/>
  <c r="G30"/>
  <c r="L29"/>
  <c r="Q29" s="1"/>
  <c r="V29" s="1"/>
  <c r="AA29" s="1"/>
  <c r="AF29" s="1"/>
  <c r="AK29" s="1"/>
  <c r="AP29" s="1"/>
  <c r="AU29" s="1"/>
  <c r="AZ29" s="1"/>
  <c r="BE29" s="1"/>
  <c r="BJ29" s="1"/>
  <c r="BM29" s="1"/>
  <c r="H29"/>
  <c r="G29"/>
  <c r="AF28"/>
  <c r="AK28" s="1"/>
  <c r="AP28" s="1"/>
  <c r="AU28" s="1"/>
  <c r="AZ28" s="1"/>
  <c r="BE28" s="1"/>
  <c r="BJ28" s="1"/>
  <c r="BM28" s="1"/>
  <c r="AA28"/>
  <c r="L28"/>
  <c r="Q28" s="1"/>
  <c r="V28" s="1"/>
  <c r="G28"/>
  <c r="AZ27"/>
  <c r="BE27" s="1"/>
  <c r="BJ27" s="1"/>
  <c r="BM27" s="1"/>
  <c r="V27"/>
  <c r="AA27" s="1"/>
  <c r="AF27" s="1"/>
  <c r="AK27" s="1"/>
  <c r="AP27" s="1"/>
  <c r="AU27" s="1"/>
  <c r="G27"/>
  <c r="L27" s="1"/>
  <c r="Q27" s="1"/>
  <c r="D27"/>
  <c r="H27" s="1"/>
  <c r="BI26"/>
  <c r="AE26"/>
  <c r="U26"/>
  <c r="P26"/>
  <c r="D26"/>
  <c r="AY25"/>
  <c r="AY37" s="1"/>
  <c r="AN25"/>
  <c r="O25"/>
  <c r="D25"/>
  <c r="BO23"/>
  <c r="C23"/>
  <c r="B23"/>
  <c r="AA22"/>
  <c r="V22"/>
  <c r="V222" s="1"/>
  <c r="L22"/>
  <c r="Q22" s="1"/>
  <c r="G22"/>
  <c r="L21"/>
  <c r="G21"/>
  <c r="Q20"/>
  <c r="Q220" s="1"/>
  <c r="L20"/>
  <c r="G20"/>
  <c r="Q19"/>
  <c r="M19"/>
  <c r="L19"/>
  <c r="I19"/>
  <c r="G19"/>
  <c r="D19"/>
  <c r="L18"/>
  <c r="G18"/>
  <c r="L17"/>
  <c r="G17"/>
  <c r="L16"/>
  <c r="G16"/>
  <c r="Q15"/>
  <c r="M15"/>
  <c r="L15"/>
  <c r="I15"/>
  <c r="G15"/>
  <c r="Q14"/>
  <c r="L14"/>
  <c r="L214" s="1"/>
  <c r="G14"/>
  <c r="L13"/>
  <c r="G13"/>
  <c r="BD12"/>
  <c r="BD197" s="1"/>
  <c r="BD205" s="1"/>
  <c r="AY12"/>
  <c r="AY197" s="1"/>
  <c r="AY205" s="1"/>
  <c r="AS12"/>
  <c r="AS197" s="1"/>
  <c r="AS205" s="1"/>
  <c r="AE12"/>
  <c r="AE197" s="1"/>
  <c r="AE205" s="1"/>
  <c r="U12"/>
  <c r="U197" s="1"/>
  <c r="U205" s="1"/>
  <c r="F12"/>
  <c r="F197" s="1"/>
  <c r="F205" s="1"/>
  <c r="E12"/>
  <c r="E197" s="1"/>
  <c r="E205" s="1"/>
  <c r="D12"/>
  <c r="D197" s="1"/>
  <c r="D205" s="1"/>
  <c r="BH11"/>
  <c r="AY11"/>
  <c r="AX11"/>
  <c r="AN11"/>
  <c r="AE11"/>
  <c r="AD11"/>
  <c r="Z11"/>
  <c r="D11"/>
  <c r="D196" s="1"/>
  <c r="D204" s="1"/>
  <c r="BH10"/>
  <c r="AN10"/>
  <c r="AI10"/>
  <c r="U10"/>
  <c r="E10"/>
  <c r="D10"/>
  <c r="H77" i="4"/>
  <c r="G77"/>
  <c r="F77"/>
  <c r="D77"/>
  <c r="C77"/>
  <c r="E77" s="1"/>
  <c r="M77" s="1"/>
  <c r="H76"/>
  <c r="G76"/>
  <c r="F76"/>
  <c r="D76"/>
  <c r="C76"/>
  <c r="E76" s="1"/>
  <c r="M76" s="1"/>
  <c r="H75"/>
  <c r="G75"/>
  <c r="F75"/>
  <c r="E75"/>
  <c r="M75" s="1"/>
  <c r="D75"/>
  <c r="C75"/>
  <c r="H74"/>
  <c r="G74"/>
  <c r="F74"/>
  <c r="E74"/>
  <c r="M74" s="1"/>
  <c r="D74"/>
  <c r="C74"/>
  <c r="H73"/>
  <c r="G73"/>
  <c r="F73"/>
  <c r="D73"/>
  <c r="C73"/>
  <c r="E73" s="1"/>
  <c r="H72"/>
  <c r="G72"/>
  <c r="F72"/>
  <c r="D72"/>
  <c r="E72" s="1"/>
  <c r="C72"/>
  <c r="H71"/>
  <c r="G71"/>
  <c r="F71"/>
  <c r="D71"/>
  <c r="C71"/>
  <c r="E71" s="1"/>
  <c r="H70"/>
  <c r="G70"/>
  <c r="F70"/>
  <c r="D70"/>
  <c r="C70"/>
  <c r="M69"/>
  <c r="H69"/>
  <c r="G69"/>
  <c r="F69"/>
  <c r="D69"/>
  <c r="C69"/>
  <c r="E69" s="1"/>
  <c r="M68"/>
  <c r="H68"/>
  <c r="G68"/>
  <c r="F68"/>
  <c r="D68"/>
  <c r="E68" s="1"/>
  <c r="C68"/>
  <c r="M67"/>
  <c r="H67"/>
  <c r="G67"/>
  <c r="F67"/>
  <c r="E67"/>
  <c r="D67"/>
  <c r="C67"/>
  <c r="M66"/>
  <c r="H66"/>
  <c r="G66"/>
  <c r="F66"/>
  <c r="D66"/>
  <c r="E66" s="1"/>
  <c r="C66"/>
  <c r="M65"/>
  <c r="H65"/>
  <c r="G65"/>
  <c r="F65"/>
  <c r="D65"/>
  <c r="C65"/>
  <c r="E65" s="1"/>
  <c r="M64"/>
  <c r="H64"/>
  <c r="G64"/>
  <c r="F64"/>
  <c r="D64"/>
  <c r="C64"/>
  <c r="E64" s="1"/>
  <c r="M63"/>
  <c r="H63"/>
  <c r="G63"/>
  <c r="F63"/>
  <c r="E63"/>
  <c r="D63"/>
  <c r="C63"/>
  <c r="M62"/>
  <c r="H62"/>
  <c r="H78" s="1"/>
  <c r="G62"/>
  <c r="F62"/>
  <c r="D62"/>
  <c r="D78" s="1"/>
  <c r="C62"/>
  <c r="M60"/>
  <c r="F49"/>
  <c r="C49"/>
  <c r="H48"/>
  <c r="H49" s="1"/>
  <c r="G48"/>
  <c r="G49" s="1"/>
  <c r="F48"/>
  <c r="D48"/>
  <c r="C48"/>
  <c r="E47"/>
  <c r="E46"/>
  <c r="E45"/>
  <c r="E44"/>
  <c r="E43"/>
  <c r="E42"/>
  <c r="E41"/>
  <c r="E40"/>
  <c r="E39"/>
  <c r="E38"/>
  <c r="E37"/>
  <c r="E36"/>
  <c r="E48" s="1"/>
  <c r="E35"/>
  <c r="H31"/>
  <c r="G31"/>
  <c r="F31"/>
  <c r="D31"/>
  <c r="C31"/>
  <c r="E30"/>
  <c r="L29"/>
  <c r="K29"/>
  <c r="M29" s="1"/>
  <c r="E29"/>
  <c r="E28"/>
  <c r="E27"/>
  <c r="E26"/>
  <c r="E25"/>
  <c r="E24"/>
  <c r="E23"/>
  <c r="E22"/>
  <c r="E21"/>
  <c r="E20"/>
  <c r="E19"/>
  <c r="E18"/>
  <c r="E17"/>
  <c r="E16"/>
  <c r="E15"/>
  <c r="M14"/>
  <c r="L14"/>
  <c r="K14"/>
  <c r="E14"/>
  <c r="E13"/>
  <c r="E12"/>
  <c r="E11"/>
  <c r="E10"/>
  <c r="E9"/>
  <c r="E8"/>
  <c r="F47" i="3"/>
  <c r="F46"/>
  <c r="F45"/>
  <c r="F44"/>
  <c r="F43"/>
  <c r="F42"/>
  <c r="F41"/>
  <c r="F40"/>
  <c r="F39"/>
  <c r="F38"/>
  <c r="F48" s="1"/>
  <c r="F37"/>
  <c r="F36"/>
  <c r="F35"/>
  <c r="F30"/>
  <c r="F29"/>
  <c r="F28"/>
  <c r="F27"/>
  <c r="F26"/>
  <c r="F25"/>
  <c r="F24"/>
  <c r="F23"/>
  <c r="F22"/>
  <c r="F21"/>
  <c r="F20"/>
  <c r="F19"/>
  <c r="F18"/>
  <c r="F17"/>
  <c r="F16"/>
  <c r="F15"/>
  <c r="F31" s="1"/>
  <c r="F14"/>
  <c r="F13"/>
  <c r="F12"/>
  <c r="F11"/>
  <c r="F10"/>
  <c r="F9"/>
  <c r="F8"/>
  <c r="BA379" i="2"/>
  <c r="AY379"/>
  <c r="AX378"/>
  <c r="AB378"/>
  <c r="L378"/>
  <c r="J378"/>
  <c r="BA375"/>
  <c r="AY375"/>
  <c r="BB374"/>
  <c r="AZ374"/>
  <c r="AX373"/>
  <c r="AP373"/>
  <c r="AH373"/>
  <c r="Z373"/>
  <c r="R373"/>
  <c r="J373"/>
  <c r="AT372"/>
  <c r="AR372"/>
  <c r="N372"/>
  <c r="H372"/>
  <c r="F372"/>
  <c r="BA371"/>
  <c r="AY371"/>
  <c r="Z370"/>
  <c r="Z378" s="1"/>
  <c r="J370"/>
  <c r="AP369"/>
  <c r="AP377" s="1"/>
  <c r="F369"/>
  <c r="AP368"/>
  <c r="R368"/>
  <c r="J368"/>
  <c r="AU352"/>
  <c r="AQ352"/>
  <c r="AM352"/>
  <c r="AL352"/>
  <c r="AI352"/>
  <c r="AE352"/>
  <c r="AA352"/>
  <c r="Y352"/>
  <c r="V352"/>
  <c r="U352"/>
  <c r="T352"/>
  <c r="O352"/>
  <c r="L352"/>
  <c r="K352"/>
  <c r="G352"/>
  <c r="F352"/>
  <c r="D352"/>
  <c r="AY351"/>
  <c r="AX351"/>
  <c r="BI157" i="5" s="1"/>
  <c r="AW351" i="2"/>
  <c r="AV351"/>
  <c r="AV373" s="1"/>
  <c r="AU351"/>
  <c r="AT351"/>
  <c r="BD157" i="5" s="1"/>
  <c r="BD200" s="1"/>
  <c r="AS351" i="2"/>
  <c r="AR351"/>
  <c r="AQ351"/>
  <c r="AP351"/>
  <c r="AO351"/>
  <c r="AN351"/>
  <c r="AM351"/>
  <c r="AL351"/>
  <c r="AK351"/>
  <c r="AJ351"/>
  <c r="AS157" i="5" s="1"/>
  <c r="AS200" s="1"/>
  <c r="AI351" i="2"/>
  <c r="AH351"/>
  <c r="AG351"/>
  <c r="AF351"/>
  <c r="AN157" i="5" s="1"/>
  <c r="AN200" s="1"/>
  <c r="AE351" i="2"/>
  <c r="AD351"/>
  <c r="AJ157" i="5" s="1"/>
  <c r="AJ200" s="1"/>
  <c r="AC351" i="2"/>
  <c r="AC352" s="1"/>
  <c r="AB351"/>
  <c r="AA351"/>
  <c r="Z351"/>
  <c r="AE157" i="5" s="1"/>
  <c r="AE200" s="1"/>
  <c r="Y351" i="2"/>
  <c r="X351"/>
  <c r="W351"/>
  <c r="W352" s="1"/>
  <c r="V351"/>
  <c r="U351"/>
  <c r="T351"/>
  <c r="S351"/>
  <c r="R351"/>
  <c r="Q351"/>
  <c r="P351"/>
  <c r="P373" s="1"/>
  <c r="O351"/>
  <c r="N351"/>
  <c r="P157" i="5" s="1"/>
  <c r="P200" s="1"/>
  <c r="M351" i="2"/>
  <c r="M352" s="1"/>
  <c r="L351"/>
  <c r="K351"/>
  <c r="J351"/>
  <c r="I351"/>
  <c r="H351"/>
  <c r="J157" i="5" s="1"/>
  <c r="J200" s="1"/>
  <c r="G351" i="2"/>
  <c r="F351"/>
  <c r="E351"/>
  <c r="D351"/>
  <c r="BB350"/>
  <c r="AZ350"/>
  <c r="BB349"/>
  <c r="AZ349"/>
  <c r="BB348"/>
  <c r="AZ348"/>
  <c r="BB347"/>
  <c r="AZ347"/>
  <c r="BB346"/>
  <c r="AZ346"/>
  <c r="BB345"/>
  <c r="AZ345"/>
  <c r="BB344"/>
  <c r="AZ344"/>
  <c r="BB343"/>
  <c r="AZ343"/>
  <c r="BB342"/>
  <c r="AZ342"/>
  <c r="BB341"/>
  <c r="AZ341"/>
  <c r="BB340"/>
  <c r="AZ340"/>
  <c r="BB339"/>
  <c r="BB351" s="1"/>
  <c r="AZ339"/>
  <c r="AZ351" s="1"/>
  <c r="BB338"/>
  <c r="AZ338"/>
  <c r="AY337"/>
  <c r="AY352" s="1"/>
  <c r="AX337"/>
  <c r="AW337"/>
  <c r="AW352" s="1"/>
  <c r="AV337"/>
  <c r="BH156" i="5" s="1"/>
  <c r="AU337" i="2"/>
  <c r="AT337"/>
  <c r="AS337"/>
  <c r="AR337"/>
  <c r="AR352" s="1"/>
  <c r="AQ337"/>
  <c r="AP337"/>
  <c r="AO337"/>
  <c r="AO352" s="1"/>
  <c r="AN337"/>
  <c r="AM337"/>
  <c r="AL337"/>
  <c r="AT156" i="5" s="1"/>
  <c r="AT199" s="1"/>
  <c r="AK337" i="2"/>
  <c r="AJ337"/>
  <c r="AI337"/>
  <c r="AH337"/>
  <c r="AO156" i="5" s="1"/>
  <c r="AG337" i="2"/>
  <c r="AG352" s="1"/>
  <c r="AF337"/>
  <c r="AE337"/>
  <c r="AD337"/>
  <c r="AJ156" i="5" s="1"/>
  <c r="AJ199" s="1"/>
  <c r="AC337" i="2"/>
  <c r="AB337"/>
  <c r="AA337"/>
  <c r="Z337"/>
  <c r="Y337"/>
  <c r="X337"/>
  <c r="X372" s="1"/>
  <c r="W337"/>
  <c r="V337"/>
  <c r="V372" s="1"/>
  <c r="U337"/>
  <c r="T337"/>
  <c r="T372" s="1"/>
  <c r="S337"/>
  <c r="S352" s="1"/>
  <c r="R337"/>
  <c r="Q337"/>
  <c r="Q352" s="1"/>
  <c r="P337"/>
  <c r="O337"/>
  <c r="N337"/>
  <c r="P156" i="5" s="1"/>
  <c r="M337" i="2"/>
  <c r="L337"/>
  <c r="K337"/>
  <c r="J337"/>
  <c r="I337"/>
  <c r="I352" s="1"/>
  <c r="H337"/>
  <c r="G337"/>
  <c r="F337"/>
  <c r="E337"/>
  <c r="D337"/>
  <c r="D372" s="1"/>
  <c r="BB336"/>
  <c r="AZ336"/>
  <c r="BB335"/>
  <c r="AZ335"/>
  <c r="BB334"/>
  <c r="AZ334"/>
  <c r="BB333"/>
  <c r="AZ333"/>
  <c r="BB332"/>
  <c r="AZ332"/>
  <c r="BB331"/>
  <c r="AZ331"/>
  <c r="BB330"/>
  <c r="AZ330"/>
  <c r="BB329"/>
  <c r="AZ329"/>
  <c r="BB328"/>
  <c r="AZ328"/>
  <c r="BB327"/>
  <c r="AZ327"/>
  <c r="BB326"/>
  <c r="AZ326"/>
  <c r="BB325"/>
  <c r="AZ325"/>
  <c r="BB324"/>
  <c r="AZ324"/>
  <c r="AZ337" s="1"/>
  <c r="AZ352" s="1"/>
  <c r="AW322"/>
  <c r="AS322"/>
  <c r="AR322"/>
  <c r="AO322"/>
  <c r="AN322"/>
  <c r="AK322"/>
  <c r="AG322"/>
  <c r="AD322"/>
  <c r="AC322"/>
  <c r="AB322"/>
  <c r="Y322"/>
  <c r="U322"/>
  <c r="Q322"/>
  <c r="P322"/>
  <c r="M322"/>
  <c r="I322"/>
  <c r="H322"/>
  <c r="E322"/>
  <c r="D322"/>
  <c r="AY321"/>
  <c r="AY322" s="1"/>
  <c r="AX321"/>
  <c r="AW321"/>
  <c r="AV321"/>
  <c r="BH144" i="5" s="1"/>
  <c r="AU321" i="2"/>
  <c r="AU322" s="1"/>
  <c r="AT321"/>
  <c r="BD144" i="5" s="1"/>
  <c r="AS321" i="2"/>
  <c r="AR321"/>
  <c r="AQ321"/>
  <c r="AQ322" s="1"/>
  <c r="AP321"/>
  <c r="AO321"/>
  <c r="AN321"/>
  <c r="AX144" i="5" s="1"/>
  <c r="AM321" i="2"/>
  <c r="AM322" s="1"/>
  <c r="AL321"/>
  <c r="AT144" i="5" s="1"/>
  <c r="AK321" i="2"/>
  <c r="AJ321"/>
  <c r="AS144" i="5" s="1"/>
  <c r="AI321" i="2"/>
  <c r="AI322" s="1"/>
  <c r="AH321"/>
  <c r="AH322" s="1"/>
  <c r="AG321"/>
  <c r="AF321"/>
  <c r="AN144" i="5" s="1"/>
  <c r="AE321" i="2"/>
  <c r="AE322" s="1"/>
  <c r="AD321"/>
  <c r="AJ144" i="5" s="1"/>
  <c r="AC321" i="2"/>
  <c r="AB321"/>
  <c r="AI144" i="5" s="1"/>
  <c r="AA321" i="2"/>
  <c r="AA322" s="1"/>
  <c r="Z321"/>
  <c r="Y321"/>
  <c r="X321"/>
  <c r="AD144" i="5" s="1"/>
  <c r="W321" i="2"/>
  <c r="W322" s="1"/>
  <c r="V321"/>
  <c r="Z144" i="5" s="1"/>
  <c r="U321" i="2"/>
  <c r="T321"/>
  <c r="Y144" i="5" s="1"/>
  <c r="S321" i="2"/>
  <c r="S322" s="1"/>
  <c r="R321"/>
  <c r="Q321"/>
  <c r="P321"/>
  <c r="T144" i="5" s="1"/>
  <c r="O321" i="2"/>
  <c r="O322" s="1"/>
  <c r="N321"/>
  <c r="P144" i="5" s="1"/>
  <c r="M321" i="2"/>
  <c r="L321"/>
  <c r="K321"/>
  <c r="K322" s="1"/>
  <c r="J321"/>
  <c r="I321"/>
  <c r="H321"/>
  <c r="J144" i="5" s="1"/>
  <c r="G321" i="2"/>
  <c r="G322" s="1"/>
  <c r="F321"/>
  <c r="F144" i="5" s="1"/>
  <c r="E321" i="2"/>
  <c r="D321"/>
  <c r="E144" i="5" s="1"/>
  <c r="BB320" i="2"/>
  <c r="AZ320"/>
  <c r="BB319"/>
  <c r="AZ319"/>
  <c r="BB318"/>
  <c r="AZ318"/>
  <c r="BB317"/>
  <c r="AZ317"/>
  <c r="BB316"/>
  <c r="AZ316"/>
  <c r="BB315"/>
  <c r="AZ315"/>
  <c r="BB314"/>
  <c r="AZ314"/>
  <c r="BB313"/>
  <c r="AZ313"/>
  <c r="BB312"/>
  <c r="AZ312"/>
  <c r="BB311"/>
  <c r="AZ311"/>
  <c r="BB310"/>
  <c r="AZ310"/>
  <c r="BB309"/>
  <c r="AZ309"/>
  <c r="BB308"/>
  <c r="BB321" s="1"/>
  <c r="BB322" s="1"/>
  <c r="AZ308"/>
  <c r="AZ321" s="1"/>
  <c r="AZ322" s="1"/>
  <c r="AY307"/>
  <c r="AX307"/>
  <c r="BI143" i="5" s="1"/>
  <c r="AW307" i="2"/>
  <c r="AV307"/>
  <c r="BH143" i="5" s="1"/>
  <c r="AU307" i="2"/>
  <c r="AT307"/>
  <c r="BD143" i="5" s="1"/>
  <c r="AS307" i="2"/>
  <c r="AR307"/>
  <c r="BC143" i="5" s="1"/>
  <c r="AQ307" i="2"/>
  <c r="AP307"/>
  <c r="AY143" i="5" s="1"/>
  <c r="AO307" i="2"/>
  <c r="AN307"/>
  <c r="AX143" i="5" s="1"/>
  <c r="AM307" i="2"/>
  <c r="AL307"/>
  <c r="AT143" i="5" s="1"/>
  <c r="AT149" s="1"/>
  <c r="AK307" i="2"/>
  <c r="AJ307"/>
  <c r="AS143" i="5" s="1"/>
  <c r="AS149" s="1"/>
  <c r="AI307" i="2"/>
  <c r="AH307"/>
  <c r="AO143" i="5" s="1"/>
  <c r="AG307" i="2"/>
  <c r="AF307"/>
  <c r="AN143" i="5" s="1"/>
  <c r="AN149" s="1"/>
  <c r="AE307" i="2"/>
  <c r="AD307"/>
  <c r="AJ143" i="5" s="1"/>
  <c r="AJ149" s="1"/>
  <c r="AC307" i="2"/>
  <c r="AB307"/>
  <c r="AI143" i="5" s="1"/>
  <c r="AI149" s="1"/>
  <c r="AA307" i="2"/>
  <c r="Z307"/>
  <c r="AE143" i="5" s="1"/>
  <c r="Y307" i="2"/>
  <c r="X307"/>
  <c r="AD143" i="5" s="1"/>
  <c r="W307" i="2"/>
  <c r="V307"/>
  <c r="Z143" i="5" s="1"/>
  <c r="Z149" s="1"/>
  <c r="U307" i="2"/>
  <c r="T307"/>
  <c r="Y143" i="5" s="1"/>
  <c r="Y149" s="1"/>
  <c r="S307" i="2"/>
  <c r="R307"/>
  <c r="U143" i="5" s="1"/>
  <c r="Q307" i="2"/>
  <c r="P307"/>
  <c r="T143" i="5" s="1"/>
  <c r="O307" i="2"/>
  <c r="N307"/>
  <c r="P143" i="5" s="1"/>
  <c r="P149" s="1"/>
  <c r="M307" i="2"/>
  <c r="L307"/>
  <c r="L322" s="1"/>
  <c r="K307"/>
  <c r="J307"/>
  <c r="K143" i="5" s="1"/>
  <c r="I307" i="2"/>
  <c r="H307"/>
  <c r="J143" i="5" s="1"/>
  <c r="G307" i="2"/>
  <c r="F307"/>
  <c r="F143" i="5" s="1"/>
  <c r="F149" s="1"/>
  <c r="E307" i="2"/>
  <c r="D307"/>
  <c r="E143" i="5" s="1"/>
  <c r="BB306" i="2"/>
  <c r="AZ306"/>
  <c r="BB305"/>
  <c r="AZ305"/>
  <c r="BB304"/>
  <c r="AZ304"/>
  <c r="BB303"/>
  <c r="AZ303"/>
  <c r="BB302"/>
  <c r="AZ302"/>
  <c r="BB301"/>
  <c r="AZ301"/>
  <c r="BB300"/>
  <c r="AZ300"/>
  <c r="BB299"/>
  <c r="AZ299"/>
  <c r="BB298"/>
  <c r="AZ298"/>
  <c r="BB297"/>
  <c r="AZ297"/>
  <c r="BB296"/>
  <c r="AZ296"/>
  <c r="BB295"/>
  <c r="AZ295"/>
  <c r="BB294"/>
  <c r="BB307" s="1"/>
  <c r="AZ294"/>
  <c r="AZ307" s="1"/>
  <c r="AY292"/>
  <c r="AX292"/>
  <c r="AU292"/>
  <c r="AT292"/>
  <c r="AQ292"/>
  <c r="AP292"/>
  <c r="AM292"/>
  <c r="AL292"/>
  <c r="AI292"/>
  <c r="AH292"/>
  <c r="AE292"/>
  <c r="AA292"/>
  <c r="X292"/>
  <c r="W292"/>
  <c r="V292"/>
  <c r="S292"/>
  <c r="O292"/>
  <c r="K292"/>
  <c r="J292"/>
  <c r="G292"/>
  <c r="AY291"/>
  <c r="AX291"/>
  <c r="BI124" i="5" s="1"/>
  <c r="AW291" i="2"/>
  <c r="AV291"/>
  <c r="BH124" i="5" s="1"/>
  <c r="AU291" i="2"/>
  <c r="AT291"/>
  <c r="BD124" i="5" s="1"/>
  <c r="AS291" i="2"/>
  <c r="AR291"/>
  <c r="BC124" i="5" s="1"/>
  <c r="AQ291" i="2"/>
  <c r="AP291"/>
  <c r="AO291"/>
  <c r="AN291"/>
  <c r="AX124" i="5" s="1"/>
  <c r="AM291" i="2"/>
  <c r="AL291"/>
  <c r="AT124" i="5" s="1"/>
  <c r="AK291" i="2"/>
  <c r="AJ291"/>
  <c r="AS124" i="5" s="1"/>
  <c r="AI291" i="2"/>
  <c r="AH291"/>
  <c r="AO124" i="5" s="1"/>
  <c r="AG291" i="2"/>
  <c r="AF291"/>
  <c r="AN124" i="5" s="1"/>
  <c r="AE291" i="2"/>
  <c r="AD291"/>
  <c r="AJ124" i="5" s="1"/>
  <c r="AC291" i="2"/>
  <c r="AB291"/>
  <c r="AI124" i="5" s="1"/>
  <c r="AA291" i="2"/>
  <c r="Z291"/>
  <c r="AE124" i="5" s="1"/>
  <c r="Y291" i="2"/>
  <c r="X291"/>
  <c r="AD124" i="5" s="1"/>
  <c r="W291" i="2"/>
  <c r="V291"/>
  <c r="Z124" i="5" s="1"/>
  <c r="U291" i="2"/>
  <c r="T291"/>
  <c r="Y124" i="5" s="1"/>
  <c r="S291" i="2"/>
  <c r="R291"/>
  <c r="U124" i="5" s="1"/>
  <c r="Q291" i="2"/>
  <c r="P291"/>
  <c r="T124" i="5" s="1"/>
  <c r="O291" i="2"/>
  <c r="N291"/>
  <c r="P124" i="5" s="1"/>
  <c r="M291" i="2"/>
  <c r="L291"/>
  <c r="O124" i="5" s="1"/>
  <c r="K291" i="2"/>
  <c r="J291"/>
  <c r="K124" i="5" s="1"/>
  <c r="I291" i="2"/>
  <c r="H291"/>
  <c r="J124" i="5" s="1"/>
  <c r="J129" s="1"/>
  <c r="G291" i="2"/>
  <c r="F291"/>
  <c r="F124" i="5" s="1"/>
  <c r="E291" i="2"/>
  <c r="D291"/>
  <c r="E124" i="5" s="1"/>
  <c r="G124" s="1"/>
  <c r="L124" s="1"/>
  <c r="Q124" s="1"/>
  <c r="V124" s="1"/>
  <c r="AA124" s="1"/>
  <c r="AF124" s="1"/>
  <c r="AK124" s="1"/>
  <c r="AP124" s="1"/>
  <c r="AU124" s="1"/>
  <c r="AZ124" s="1"/>
  <c r="BE124" s="1"/>
  <c r="BJ124" s="1"/>
  <c r="BM124" s="1"/>
  <c r="BB290" i="2"/>
  <c r="AZ290"/>
  <c r="BB289"/>
  <c r="AZ289"/>
  <c r="BB288"/>
  <c r="AZ288"/>
  <c r="BB287"/>
  <c r="AZ287"/>
  <c r="BB286"/>
  <c r="AZ286"/>
  <c r="BB285"/>
  <c r="AZ285"/>
  <c r="BB284"/>
  <c r="AZ284"/>
  <c r="BB283"/>
  <c r="AZ283"/>
  <c r="BB282"/>
  <c r="AZ282"/>
  <c r="BB281"/>
  <c r="AZ281"/>
  <c r="BB280"/>
  <c r="AZ280"/>
  <c r="BB279"/>
  <c r="AZ279"/>
  <c r="BB278"/>
  <c r="AZ278"/>
  <c r="AZ291" s="1"/>
  <c r="AY277"/>
  <c r="AX277"/>
  <c r="BI123" i="5" s="1"/>
  <c r="AW277" i="2"/>
  <c r="AV277"/>
  <c r="BH123" i="5" s="1"/>
  <c r="AU277" i="2"/>
  <c r="AT277"/>
  <c r="BD123" i="5" s="1"/>
  <c r="BD129" s="1"/>
  <c r="AS277" i="2"/>
  <c r="AS292" s="1"/>
  <c r="AR277"/>
  <c r="AQ277"/>
  <c r="AP277"/>
  <c r="AO277"/>
  <c r="AN277"/>
  <c r="AX123" i="5" s="1"/>
  <c r="AM277" i="2"/>
  <c r="AL277"/>
  <c r="AT123" i="5" s="1"/>
  <c r="AT129" s="1"/>
  <c r="AK277" i="2"/>
  <c r="AK292" s="1"/>
  <c r="AJ277"/>
  <c r="AI277"/>
  <c r="AH277"/>
  <c r="AO123" i="5" s="1"/>
  <c r="AG277" i="2"/>
  <c r="AF277"/>
  <c r="AN123" i="5" s="1"/>
  <c r="AE277" i="2"/>
  <c r="AD277"/>
  <c r="AJ123" i="5" s="1"/>
  <c r="AJ129" s="1"/>
  <c r="AC277" i="2"/>
  <c r="AC292" s="1"/>
  <c r="AB277"/>
  <c r="AA277"/>
  <c r="Z277"/>
  <c r="AE123" i="5" s="1"/>
  <c r="Y277" i="2"/>
  <c r="X277"/>
  <c r="AD123" i="5" s="1"/>
  <c r="W277" i="2"/>
  <c r="V277"/>
  <c r="Z123" i="5" s="1"/>
  <c r="U277" i="2"/>
  <c r="U292" s="1"/>
  <c r="T277"/>
  <c r="S277"/>
  <c r="R277"/>
  <c r="U123" i="5" s="1"/>
  <c r="Q277" i="2"/>
  <c r="P277"/>
  <c r="T123" i="5" s="1"/>
  <c r="O277" i="2"/>
  <c r="N277"/>
  <c r="P123" i="5" s="1"/>
  <c r="P129" s="1"/>
  <c r="M277" i="2"/>
  <c r="M292" s="1"/>
  <c r="L277"/>
  <c r="K277"/>
  <c r="J277"/>
  <c r="K123" i="5" s="1"/>
  <c r="I277" i="2"/>
  <c r="H277"/>
  <c r="J123" i="5" s="1"/>
  <c r="G277" i="2"/>
  <c r="F277"/>
  <c r="F123" i="5" s="1"/>
  <c r="F129" s="1"/>
  <c r="E277" i="2"/>
  <c r="E292" s="1"/>
  <c r="D277"/>
  <c r="D292" s="1"/>
  <c r="BB276"/>
  <c r="AZ276"/>
  <c r="BB275"/>
  <c r="AZ275"/>
  <c r="BB274"/>
  <c r="AZ274"/>
  <c r="BB273"/>
  <c r="AZ273"/>
  <c r="BB272"/>
  <c r="AZ272"/>
  <c r="BB271"/>
  <c r="AZ271"/>
  <c r="BB270"/>
  <c r="AZ270"/>
  <c r="BB269"/>
  <c r="AZ269"/>
  <c r="BB268"/>
  <c r="AZ268"/>
  <c r="BB267"/>
  <c r="AZ267"/>
  <c r="BB266"/>
  <c r="AZ266"/>
  <c r="BB265"/>
  <c r="BB277" s="1"/>
  <c r="AZ265"/>
  <c r="AZ277" s="1"/>
  <c r="AZ292" s="1"/>
  <c r="BB264"/>
  <c r="AZ264"/>
  <c r="AW112"/>
  <c r="AS112"/>
  <c r="AR112"/>
  <c r="AP112"/>
  <c r="AO112"/>
  <c r="AK112"/>
  <c r="AG112"/>
  <c r="AC112"/>
  <c r="Y112"/>
  <c r="U112"/>
  <c r="T112"/>
  <c r="R112"/>
  <c r="Q112"/>
  <c r="M112"/>
  <c r="J112"/>
  <c r="I112"/>
  <c r="H112"/>
  <c r="E112"/>
  <c r="D112"/>
  <c r="AY111"/>
  <c r="AY112" s="1"/>
  <c r="AX111"/>
  <c r="AX112" s="1"/>
  <c r="AW111"/>
  <c r="AV111"/>
  <c r="BH40" i="5" s="1"/>
  <c r="AU111" i="2"/>
  <c r="AU112" s="1"/>
  <c r="AT111"/>
  <c r="AS111"/>
  <c r="AR111"/>
  <c r="BC40" i="5" s="1"/>
  <c r="AQ111" i="2"/>
  <c r="AQ112" s="1"/>
  <c r="AP111"/>
  <c r="AY40" i="5" s="1"/>
  <c r="AO111" i="2"/>
  <c r="AN111"/>
  <c r="AX40" i="5" s="1"/>
  <c r="AM111" i="2"/>
  <c r="AM112" s="1"/>
  <c r="AL111"/>
  <c r="AK111"/>
  <c r="AJ111"/>
  <c r="AS40" i="5" s="1"/>
  <c r="AI111" i="2"/>
  <c r="AI112" s="1"/>
  <c r="AH111"/>
  <c r="AH112" s="1"/>
  <c r="AG111"/>
  <c r="AF111"/>
  <c r="AN40" i="5" s="1"/>
  <c r="AE111" i="2"/>
  <c r="AE112" s="1"/>
  <c r="AD111"/>
  <c r="AD369" s="1"/>
  <c r="AC111"/>
  <c r="AB111"/>
  <c r="AI40" i="5" s="1"/>
  <c r="AA111" i="2"/>
  <c r="AA112" s="1"/>
  <c r="Z111"/>
  <c r="AE40" i="5" s="1"/>
  <c r="Y111" i="2"/>
  <c r="X111"/>
  <c r="W111"/>
  <c r="W112" s="1"/>
  <c r="V111"/>
  <c r="U111"/>
  <c r="T111"/>
  <c r="Y40" i="5" s="1"/>
  <c r="S111" i="2"/>
  <c r="S112" s="1"/>
  <c r="R111"/>
  <c r="U40" i="5" s="1"/>
  <c r="Q111" i="2"/>
  <c r="P111"/>
  <c r="O111"/>
  <c r="O112" s="1"/>
  <c r="N111"/>
  <c r="M111"/>
  <c r="L111"/>
  <c r="O40" i="5" s="1"/>
  <c r="K111" i="2"/>
  <c r="K112" s="1"/>
  <c r="J111"/>
  <c r="K40" i="5" s="1"/>
  <c r="I111" i="2"/>
  <c r="H111"/>
  <c r="J40" i="5" s="1"/>
  <c r="G111" i="2"/>
  <c r="G112" s="1"/>
  <c r="F111"/>
  <c r="E111"/>
  <c r="D111"/>
  <c r="E40" i="5" s="1"/>
  <c r="BB110" i="2"/>
  <c r="AZ110"/>
  <c r="BB109"/>
  <c r="AZ109"/>
  <c r="BB108"/>
  <c r="AZ108"/>
  <c r="BB107"/>
  <c r="AZ107"/>
  <c r="BB106"/>
  <c r="AZ106"/>
  <c r="BB105"/>
  <c r="AZ105"/>
  <c r="BB104"/>
  <c r="AZ104"/>
  <c r="BB103"/>
  <c r="AZ103"/>
  <c r="BB102"/>
  <c r="AZ102"/>
  <c r="BB101"/>
  <c r="AZ101"/>
  <c r="BB100"/>
  <c r="AZ100"/>
  <c r="BB99"/>
  <c r="AZ99"/>
  <c r="AZ111" s="1"/>
  <c r="BB98"/>
  <c r="BB111" s="1"/>
  <c r="AZ98"/>
  <c r="AY97"/>
  <c r="AX97"/>
  <c r="BI39" i="5" s="1"/>
  <c r="BI51" s="1"/>
  <c r="AW97" i="2"/>
  <c r="AV97"/>
  <c r="BH39" i="5" s="1"/>
  <c r="BH51" s="1"/>
  <c r="AU97" i="2"/>
  <c r="AT97"/>
  <c r="BD39" i="5" s="1"/>
  <c r="AS97" i="2"/>
  <c r="AR97"/>
  <c r="BC39" i="5" s="1"/>
  <c r="AQ97" i="2"/>
  <c r="AP97"/>
  <c r="AY39" i="5" s="1"/>
  <c r="AO97" i="2"/>
  <c r="AN97"/>
  <c r="AN112" s="1"/>
  <c r="AM97"/>
  <c r="AL97"/>
  <c r="AT39" i="5" s="1"/>
  <c r="AK97" i="2"/>
  <c r="AJ97"/>
  <c r="AS39" i="5" s="1"/>
  <c r="AI97" i="2"/>
  <c r="AH97"/>
  <c r="AO39" i="5" s="1"/>
  <c r="AG97" i="2"/>
  <c r="AF97"/>
  <c r="AN39" i="5" s="1"/>
  <c r="AN51" s="1"/>
  <c r="AE97" i="2"/>
  <c r="AD97"/>
  <c r="AJ39" i="5" s="1"/>
  <c r="AC97" i="2"/>
  <c r="AB97"/>
  <c r="AI39" i="5" s="1"/>
  <c r="AA97" i="2"/>
  <c r="Z97"/>
  <c r="AE39" i="5" s="1"/>
  <c r="AE51" s="1"/>
  <c r="Y97" i="2"/>
  <c r="X97"/>
  <c r="AD39" i="5" s="1"/>
  <c r="W97" i="2"/>
  <c r="V97"/>
  <c r="Z39" i="5" s="1"/>
  <c r="U97" i="2"/>
  <c r="T97"/>
  <c r="Y39" i="5" s="1"/>
  <c r="S97" i="2"/>
  <c r="R97"/>
  <c r="U39" i="5" s="1"/>
  <c r="U51" s="1"/>
  <c r="Q97" i="2"/>
  <c r="P97"/>
  <c r="P112" s="1"/>
  <c r="O97"/>
  <c r="N97"/>
  <c r="M97"/>
  <c r="L97"/>
  <c r="O39" i="5" s="1"/>
  <c r="K97" i="2"/>
  <c r="J97"/>
  <c r="I97"/>
  <c r="H97"/>
  <c r="J39" i="5" s="1"/>
  <c r="J51" s="1"/>
  <c r="G97" i="2"/>
  <c r="F97"/>
  <c r="F39" i="5" s="1"/>
  <c r="E97" i="2"/>
  <c r="D97"/>
  <c r="BB96"/>
  <c r="AZ96"/>
  <c r="BB95"/>
  <c r="AZ95"/>
  <c r="BB94"/>
  <c r="AZ94"/>
  <c r="BB93"/>
  <c r="AZ93"/>
  <c r="BB92"/>
  <c r="AZ92"/>
  <c r="BB91"/>
  <c r="AZ91"/>
  <c r="BB90"/>
  <c r="AZ90"/>
  <c r="BB89"/>
  <c r="AZ89"/>
  <c r="BB88"/>
  <c r="AZ88"/>
  <c r="BB87"/>
  <c r="AZ87"/>
  <c r="BB86"/>
  <c r="AZ86"/>
  <c r="BB85"/>
  <c r="AZ85"/>
  <c r="BB84"/>
  <c r="AZ84"/>
  <c r="AY82"/>
  <c r="AX82"/>
  <c r="AU82"/>
  <c r="AQ82"/>
  <c r="AM82"/>
  <c r="AL82"/>
  <c r="AI82"/>
  <c r="AE82"/>
  <c r="AA82"/>
  <c r="Z82"/>
  <c r="W82"/>
  <c r="V82"/>
  <c r="S82"/>
  <c r="R82"/>
  <c r="O82"/>
  <c r="N82"/>
  <c r="K82"/>
  <c r="J82"/>
  <c r="G82"/>
  <c r="AY81"/>
  <c r="AX81"/>
  <c r="AW81"/>
  <c r="AW82" s="1"/>
  <c r="AV81"/>
  <c r="AU81"/>
  <c r="AT81"/>
  <c r="BD26" i="5" s="1"/>
  <c r="AS81" i="2"/>
  <c r="AS82" s="1"/>
  <c r="AR81"/>
  <c r="BC26" i="5" s="1"/>
  <c r="AQ81" i="2"/>
  <c r="AP81"/>
  <c r="AY26" i="5" s="1"/>
  <c r="AO81" i="2"/>
  <c r="AO82" s="1"/>
  <c r="AN81"/>
  <c r="AM81"/>
  <c r="AL81"/>
  <c r="AT26" i="5" s="1"/>
  <c r="AK81" i="2"/>
  <c r="AK82" s="1"/>
  <c r="AJ81"/>
  <c r="AS26" i="5" s="1"/>
  <c r="AI81" i="2"/>
  <c r="AH81"/>
  <c r="AO26" i="5" s="1"/>
  <c r="AG81" i="2"/>
  <c r="AG82" s="1"/>
  <c r="AF81"/>
  <c r="AE81"/>
  <c r="AD81"/>
  <c r="AC81"/>
  <c r="AC82" s="1"/>
  <c r="AB81"/>
  <c r="AB82" s="1"/>
  <c r="AA81"/>
  <c r="Z81"/>
  <c r="Y81"/>
  <c r="Y82" s="1"/>
  <c r="X81"/>
  <c r="W81"/>
  <c r="V81"/>
  <c r="Z26" i="5" s="1"/>
  <c r="U81" i="2"/>
  <c r="U82" s="1"/>
  <c r="T81"/>
  <c r="Y26" i="5" s="1"/>
  <c r="Y37" s="1"/>
  <c r="S81" i="2"/>
  <c r="R81"/>
  <c r="Q81"/>
  <c r="Q82" s="1"/>
  <c r="P81"/>
  <c r="O81"/>
  <c r="N81"/>
  <c r="M81"/>
  <c r="M82" s="1"/>
  <c r="L81"/>
  <c r="L82" s="1"/>
  <c r="K81"/>
  <c r="J81"/>
  <c r="K26" i="5" s="1"/>
  <c r="I81" i="2"/>
  <c r="I82" s="1"/>
  <c r="H81"/>
  <c r="H369" s="1"/>
  <c r="G81"/>
  <c r="F81"/>
  <c r="F26" i="5" s="1"/>
  <c r="E81" i="2"/>
  <c r="E82" s="1"/>
  <c r="D81"/>
  <c r="D82" s="1"/>
  <c r="BB80"/>
  <c r="AZ80"/>
  <c r="BB79"/>
  <c r="AZ79"/>
  <c r="BB78"/>
  <c r="AZ78"/>
  <c r="BB77"/>
  <c r="AZ77"/>
  <c r="BB76"/>
  <c r="AZ76"/>
  <c r="BB75"/>
  <c r="AZ75"/>
  <c r="BB74"/>
  <c r="AZ74"/>
  <c r="BB73"/>
  <c r="AZ73"/>
  <c r="BB72"/>
  <c r="AZ72"/>
  <c r="BB71"/>
  <c r="AZ71"/>
  <c r="BB70"/>
  <c r="AZ70"/>
  <c r="BB69"/>
  <c r="BB81" s="1"/>
  <c r="BB82" s="1"/>
  <c r="AZ69"/>
  <c r="AZ81" s="1"/>
  <c r="AZ82" s="1"/>
  <c r="BB68"/>
  <c r="AZ68"/>
  <c r="AY67"/>
  <c r="AX67"/>
  <c r="BI25" i="5" s="1"/>
  <c r="BI37" s="1"/>
  <c r="AW67" i="2"/>
  <c r="AV67"/>
  <c r="BH25" i="5" s="1"/>
  <c r="AU67" i="2"/>
  <c r="AT67"/>
  <c r="BD25" i="5" s="1"/>
  <c r="AS67" i="2"/>
  <c r="AR67"/>
  <c r="BC25" i="5" s="1"/>
  <c r="AQ67" i="2"/>
  <c r="AP67"/>
  <c r="AP82" s="1"/>
  <c r="AO67"/>
  <c r="AN67"/>
  <c r="AX25" i="5" s="1"/>
  <c r="AM67" i="2"/>
  <c r="AL67"/>
  <c r="AT25" i="5" s="1"/>
  <c r="AK67" i="2"/>
  <c r="AJ67"/>
  <c r="AS25" i="5" s="1"/>
  <c r="AI67" i="2"/>
  <c r="AH67"/>
  <c r="AO25" i="5" s="1"/>
  <c r="AO37" s="1"/>
  <c r="AG67" i="2"/>
  <c r="AF67"/>
  <c r="AE67"/>
  <c r="AD67"/>
  <c r="AJ25" i="5" s="1"/>
  <c r="AC67" i="2"/>
  <c r="AB67"/>
  <c r="AB368" s="1"/>
  <c r="AA67"/>
  <c r="Z67"/>
  <c r="AE25" i="5" s="1"/>
  <c r="AE37" s="1"/>
  <c r="Y67" i="2"/>
  <c r="X67"/>
  <c r="AD25" i="5" s="1"/>
  <c r="W67" i="2"/>
  <c r="V67"/>
  <c r="Z25" i="5" s="1"/>
  <c r="U67" i="2"/>
  <c r="T67"/>
  <c r="Y25" i="5" s="1"/>
  <c r="S67" i="2"/>
  <c r="R67"/>
  <c r="U25" i="5" s="1"/>
  <c r="U37" s="1"/>
  <c r="Q67" i="2"/>
  <c r="P67"/>
  <c r="T25" i="5" s="1"/>
  <c r="O67" i="2"/>
  <c r="N67"/>
  <c r="P25" i="5" s="1"/>
  <c r="M67" i="2"/>
  <c r="L67"/>
  <c r="K67"/>
  <c r="J67"/>
  <c r="K25" i="5" s="1"/>
  <c r="K37" s="1"/>
  <c r="I67" i="2"/>
  <c r="H67"/>
  <c r="J25" i="5" s="1"/>
  <c r="G67" i="2"/>
  <c r="F67"/>
  <c r="F25" i="5" s="1"/>
  <c r="F37" s="1"/>
  <c r="E67" i="2"/>
  <c r="D67"/>
  <c r="E25" i="5" s="1"/>
  <c r="BB66" i="2"/>
  <c r="AZ66"/>
  <c r="BB65"/>
  <c r="AZ65"/>
  <c r="BB64"/>
  <c r="AZ64"/>
  <c r="BB63"/>
  <c r="AZ63"/>
  <c r="BB62"/>
  <c r="AZ62"/>
  <c r="BB61"/>
  <c r="AZ61"/>
  <c r="BB60"/>
  <c r="AZ60"/>
  <c r="BB59"/>
  <c r="AZ59"/>
  <c r="BB58"/>
  <c r="AZ58"/>
  <c r="BB57"/>
  <c r="AZ57"/>
  <c r="BB56"/>
  <c r="AZ56"/>
  <c r="BB55"/>
  <c r="BB67" s="1"/>
  <c r="AZ55"/>
  <c r="AZ67" s="1"/>
  <c r="BB54"/>
  <c r="AZ54"/>
  <c r="AW52"/>
  <c r="AS52"/>
  <c r="AO52"/>
  <c r="AK52"/>
  <c r="AG52"/>
  <c r="AC52"/>
  <c r="AC353" s="1"/>
  <c r="Y52"/>
  <c r="X52"/>
  <c r="U52"/>
  <c r="Q52"/>
  <c r="M52"/>
  <c r="I52"/>
  <c r="E52"/>
  <c r="AY51"/>
  <c r="AX51"/>
  <c r="AX370" s="1"/>
  <c r="AW51"/>
  <c r="AV51"/>
  <c r="BH12" i="5" s="1"/>
  <c r="BH197" s="1"/>
  <c r="BH205" s="1"/>
  <c r="AU51" i="2"/>
  <c r="AT51"/>
  <c r="AT370" s="1"/>
  <c r="AT378" s="1"/>
  <c r="AS51"/>
  <c r="AR51"/>
  <c r="AR370" s="1"/>
  <c r="AR378" s="1"/>
  <c r="AQ51"/>
  <c r="AP51"/>
  <c r="AP370" s="1"/>
  <c r="AP378" s="1"/>
  <c r="AO51"/>
  <c r="AN51"/>
  <c r="AM51"/>
  <c r="AL51"/>
  <c r="AL370" s="1"/>
  <c r="AL378" s="1"/>
  <c r="AK51"/>
  <c r="AJ51"/>
  <c r="AJ370" s="1"/>
  <c r="AJ378" s="1"/>
  <c r="AI51"/>
  <c r="AH51"/>
  <c r="AO12" i="5" s="1"/>
  <c r="AG51" i="2"/>
  <c r="AF51"/>
  <c r="AE51"/>
  <c r="AD51"/>
  <c r="AJ12" i="5" s="1"/>
  <c r="AJ197" s="1"/>
  <c r="AJ205" s="1"/>
  <c r="AC51" i="2"/>
  <c r="AB51"/>
  <c r="AB370" s="1"/>
  <c r="AA51"/>
  <c r="Z51"/>
  <c r="Y51"/>
  <c r="X51"/>
  <c r="AD12" i="5" s="1"/>
  <c r="AD197" s="1"/>
  <c r="AD205" s="1"/>
  <c r="W51" i="2"/>
  <c r="V51"/>
  <c r="U51"/>
  <c r="T51"/>
  <c r="Y12" i="5" s="1"/>
  <c r="Y197" s="1"/>
  <c r="Y205" s="1"/>
  <c r="S51" i="2"/>
  <c r="R51"/>
  <c r="R370" s="1"/>
  <c r="R378" s="1"/>
  <c r="Q51"/>
  <c r="P51"/>
  <c r="P370" s="1"/>
  <c r="P378" s="1"/>
  <c r="O51"/>
  <c r="N51"/>
  <c r="M51"/>
  <c r="L51"/>
  <c r="L370" s="1"/>
  <c r="K51"/>
  <c r="J51"/>
  <c r="K12" i="5" s="1"/>
  <c r="K197" s="1"/>
  <c r="K205" s="1"/>
  <c r="I51" i="2"/>
  <c r="H51"/>
  <c r="J12" i="5" s="1"/>
  <c r="J197" s="1"/>
  <c r="J205" s="1"/>
  <c r="G51" i="2"/>
  <c r="F51"/>
  <c r="F370" s="1"/>
  <c r="E51"/>
  <c r="D51"/>
  <c r="D370" s="1"/>
  <c r="D378" s="1"/>
  <c r="BB50"/>
  <c r="AZ50"/>
  <c r="BB49"/>
  <c r="AZ49"/>
  <c r="BB48"/>
  <c r="AZ48"/>
  <c r="BB47"/>
  <c r="AZ47"/>
  <c r="BB46"/>
  <c r="AZ46"/>
  <c r="BB45"/>
  <c r="AZ45"/>
  <c r="BB44"/>
  <c r="AZ44"/>
  <c r="BB43"/>
  <c r="AZ43"/>
  <c r="BB42"/>
  <c r="AZ42"/>
  <c r="BB41"/>
  <c r="AZ41"/>
  <c r="BB40"/>
  <c r="AZ40"/>
  <c r="BB39"/>
  <c r="AZ39"/>
  <c r="BB38"/>
  <c r="AZ38"/>
  <c r="AY37"/>
  <c r="AX37"/>
  <c r="AX369" s="1"/>
  <c r="AX377" s="1"/>
  <c r="AW37"/>
  <c r="AV37"/>
  <c r="AU37"/>
  <c r="AT37"/>
  <c r="AS37"/>
  <c r="AR37"/>
  <c r="BC11" i="5" s="1"/>
  <c r="BC196" s="1"/>
  <c r="AQ37" i="2"/>
  <c r="AP37"/>
  <c r="AO37"/>
  <c r="AN37"/>
  <c r="AM37"/>
  <c r="AL37"/>
  <c r="AK37"/>
  <c r="AJ37"/>
  <c r="AI37"/>
  <c r="AH37"/>
  <c r="AG37"/>
  <c r="AF37"/>
  <c r="AE37"/>
  <c r="AD37"/>
  <c r="AJ11" i="5" s="1"/>
  <c r="AC37" i="2"/>
  <c r="AB37"/>
  <c r="AB369" s="1"/>
  <c r="AA37"/>
  <c r="Z37"/>
  <c r="Z369" s="1"/>
  <c r="Z377" s="1"/>
  <c r="Y37"/>
  <c r="X37"/>
  <c r="W37"/>
  <c r="V37"/>
  <c r="V369" s="1"/>
  <c r="U37"/>
  <c r="T37"/>
  <c r="S37"/>
  <c r="R37"/>
  <c r="R369" s="1"/>
  <c r="R377" s="1"/>
  <c r="Q37"/>
  <c r="P37"/>
  <c r="T11" i="5" s="1"/>
  <c r="O37" i="2"/>
  <c r="N37"/>
  <c r="P11" i="5" s="1"/>
  <c r="M37" i="2"/>
  <c r="L37"/>
  <c r="O11" i="5" s="1"/>
  <c r="K37" i="2"/>
  <c r="J37"/>
  <c r="I37"/>
  <c r="H37"/>
  <c r="J11" i="5" s="1"/>
  <c r="G37" i="2"/>
  <c r="F37"/>
  <c r="F11" i="5" s="1"/>
  <c r="E37" i="2"/>
  <c r="D37"/>
  <c r="D52" s="1"/>
  <c r="BB36"/>
  <c r="AZ36"/>
  <c r="BB35"/>
  <c r="AZ35"/>
  <c r="BB34"/>
  <c r="AZ34"/>
  <c r="BB33"/>
  <c r="AZ33"/>
  <c r="BB32"/>
  <c r="AZ32"/>
  <c r="BB31"/>
  <c r="AZ31"/>
  <c r="BB30"/>
  <c r="AZ30"/>
  <c r="BB29"/>
  <c r="AZ29"/>
  <c r="BB28"/>
  <c r="AZ28"/>
  <c r="BB27"/>
  <c r="AZ27"/>
  <c r="BB26"/>
  <c r="AZ26"/>
  <c r="BB25"/>
  <c r="AZ25"/>
  <c r="AZ37" s="1"/>
  <c r="BB24"/>
  <c r="BB37" s="1"/>
  <c r="AZ24"/>
  <c r="AY23"/>
  <c r="AX23"/>
  <c r="AW23"/>
  <c r="AV23"/>
  <c r="AU23"/>
  <c r="AT23"/>
  <c r="BD10" i="5" s="1"/>
  <c r="AS23" i="2"/>
  <c r="AR23"/>
  <c r="BC10" i="5" s="1"/>
  <c r="AQ23" i="2"/>
  <c r="AP23"/>
  <c r="AO23"/>
  <c r="AN23"/>
  <c r="AN52" s="1"/>
  <c r="AM23"/>
  <c r="AL23"/>
  <c r="AT10" i="5" s="1"/>
  <c r="AT195" s="1"/>
  <c r="AK23" i="2"/>
  <c r="AJ23"/>
  <c r="AS10" i="5" s="1"/>
  <c r="AI23" i="2"/>
  <c r="AH23"/>
  <c r="AG23"/>
  <c r="AF23"/>
  <c r="AE23"/>
  <c r="AD23"/>
  <c r="AC23"/>
  <c r="AB23"/>
  <c r="AA23"/>
  <c r="Z23"/>
  <c r="Y23"/>
  <c r="X23"/>
  <c r="AD10" i="5" s="1"/>
  <c r="W23" i="2"/>
  <c r="V23"/>
  <c r="V52" s="1"/>
  <c r="U23"/>
  <c r="T23"/>
  <c r="S23"/>
  <c r="R23"/>
  <c r="Q23"/>
  <c r="P23"/>
  <c r="P52" s="1"/>
  <c r="O23"/>
  <c r="N23"/>
  <c r="N368" s="1"/>
  <c r="N376" s="1"/>
  <c r="M23"/>
  <c r="L23"/>
  <c r="O10" i="5" s="1"/>
  <c r="K23" i="2"/>
  <c r="J23"/>
  <c r="I23"/>
  <c r="H23"/>
  <c r="G23"/>
  <c r="F23"/>
  <c r="F10" i="5" s="1"/>
  <c r="F195" s="1"/>
  <c r="E23" i="2"/>
  <c r="D23"/>
  <c r="BB22"/>
  <c r="AZ22"/>
  <c r="BB21"/>
  <c r="AZ21"/>
  <c r="BB20"/>
  <c r="AZ20"/>
  <c r="BB19"/>
  <c r="AZ19"/>
  <c r="BB18"/>
  <c r="AZ18"/>
  <c r="BB17"/>
  <c r="AZ17"/>
  <c r="BB16"/>
  <c r="AZ16"/>
  <c r="BB15"/>
  <c r="AZ15"/>
  <c r="BB14"/>
  <c r="AZ14"/>
  <c r="BB13"/>
  <c r="AZ13"/>
  <c r="BB12"/>
  <c r="AZ12"/>
  <c r="BB11"/>
  <c r="AZ11"/>
  <c r="BB10"/>
  <c r="BB23" s="1"/>
  <c r="AZ10"/>
  <c r="AL129" i="1"/>
  <c r="AK129"/>
  <c r="AI129"/>
  <c r="AH129"/>
  <c r="AF129"/>
  <c r="AE129"/>
  <c r="AC129"/>
  <c r="AB129"/>
  <c r="Z129"/>
  <c r="Y129"/>
  <c r="W129"/>
  <c r="V129"/>
  <c r="T129"/>
  <c r="S129"/>
  <c r="Q129"/>
  <c r="P129"/>
  <c r="N129"/>
  <c r="M129"/>
  <c r="K129"/>
  <c r="J129"/>
  <c r="H129"/>
  <c r="G129"/>
  <c r="E129"/>
  <c r="D129"/>
  <c r="C129"/>
  <c r="AL128"/>
  <c r="AK128"/>
  <c r="AI128"/>
  <c r="AH128"/>
  <c r="AF128"/>
  <c r="AE128"/>
  <c r="AC128"/>
  <c r="AB128"/>
  <c r="Z128"/>
  <c r="Y128"/>
  <c r="W128"/>
  <c r="V128"/>
  <c r="T128"/>
  <c r="S128"/>
  <c r="Q128"/>
  <c r="P128"/>
  <c r="N128"/>
  <c r="M128"/>
  <c r="K128"/>
  <c r="J128"/>
  <c r="H128"/>
  <c r="H130" s="1"/>
  <c r="G128"/>
  <c r="G130" s="1"/>
  <c r="E128"/>
  <c r="D128"/>
  <c r="C128"/>
  <c r="AN127"/>
  <c r="AL127"/>
  <c r="AK127"/>
  <c r="AI127"/>
  <c r="AH127"/>
  <c r="AF127"/>
  <c r="AE127"/>
  <c r="AC127"/>
  <c r="AB127"/>
  <c r="Z127"/>
  <c r="Y127"/>
  <c r="W127"/>
  <c r="V127"/>
  <c r="T127"/>
  <c r="S127"/>
  <c r="Q127"/>
  <c r="P127"/>
  <c r="N127"/>
  <c r="M127"/>
  <c r="K127"/>
  <c r="K130" s="1"/>
  <c r="J127"/>
  <c r="H127"/>
  <c r="G127"/>
  <c r="E127"/>
  <c r="D127"/>
  <c r="C127"/>
  <c r="AN126"/>
  <c r="AL126"/>
  <c r="AK126"/>
  <c r="AI126"/>
  <c r="AH126"/>
  <c r="AF126"/>
  <c r="AE126"/>
  <c r="AC126"/>
  <c r="AB126"/>
  <c r="Z126"/>
  <c r="Y126"/>
  <c r="W126"/>
  <c r="V126"/>
  <c r="T126"/>
  <c r="S126"/>
  <c r="Q126"/>
  <c r="P126"/>
  <c r="N126"/>
  <c r="M126"/>
  <c r="K126"/>
  <c r="J126"/>
  <c r="H126"/>
  <c r="G126"/>
  <c r="E126"/>
  <c r="D126"/>
  <c r="C126"/>
  <c r="AO125"/>
  <c r="AL125"/>
  <c r="AK125"/>
  <c r="AI125"/>
  <c r="AH125"/>
  <c r="AF125"/>
  <c r="AE125"/>
  <c r="AC125"/>
  <c r="AB125"/>
  <c r="Z125"/>
  <c r="Y125"/>
  <c r="W125"/>
  <c r="V125"/>
  <c r="T125"/>
  <c r="S125"/>
  <c r="Q125"/>
  <c r="P125"/>
  <c r="N125"/>
  <c r="M125"/>
  <c r="K125"/>
  <c r="J125"/>
  <c r="H125"/>
  <c r="G125"/>
  <c r="E125"/>
  <c r="D125"/>
  <c r="C125"/>
  <c r="AL124"/>
  <c r="AL130" s="1"/>
  <c r="AK124"/>
  <c r="AK130" s="1"/>
  <c r="AI124"/>
  <c r="AI130" s="1"/>
  <c r="AH124"/>
  <c r="AH130" s="1"/>
  <c r="AF124"/>
  <c r="AF130" s="1"/>
  <c r="AE124"/>
  <c r="AE130" s="1"/>
  <c r="AC124"/>
  <c r="AC130" s="1"/>
  <c r="AB124"/>
  <c r="AB130" s="1"/>
  <c r="Z124"/>
  <c r="Z130" s="1"/>
  <c r="Y124"/>
  <c r="Y130" s="1"/>
  <c r="W124"/>
  <c r="W130" s="1"/>
  <c r="V124"/>
  <c r="V130" s="1"/>
  <c r="T124"/>
  <c r="T130" s="1"/>
  <c r="S124"/>
  <c r="S130" s="1"/>
  <c r="Q124"/>
  <c r="Q130" s="1"/>
  <c r="P124"/>
  <c r="P130" s="1"/>
  <c r="N124"/>
  <c r="N130" s="1"/>
  <c r="M124"/>
  <c r="M130" s="1"/>
  <c r="K124"/>
  <c r="J124"/>
  <c r="J130" s="1"/>
  <c r="H124"/>
  <c r="G124"/>
  <c r="E124"/>
  <c r="E130" s="1"/>
  <c r="D124"/>
  <c r="D130" s="1"/>
  <c r="C124"/>
  <c r="C130" s="1"/>
  <c r="P123"/>
  <c r="AN122"/>
  <c r="AL122"/>
  <c r="AK122"/>
  <c r="AI122"/>
  <c r="AH122"/>
  <c r="AF122"/>
  <c r="AE122"/>
  <c r="AC122"/>
  <c r="AB122"/>
  <c r="Z122"/>
  <c r="Y122"/>
  <c r="W122"/>
  <c r="V122"/>
  <c r="T122"/>
  <c r="S122"/>
  <c r="Q122"/>
  <c r="P122"/>
  <c r="N122"/>
  <c r="M122"/>
  <c r="K122"/>
  <c r="J122"/>
  <c r="H122"/>
  <c r="G122"/>
  <c r="E122"/>
  <c r="D122"/>
  <c r="C122"/>
  <c r="AN121"/>
  <c r="AL121"/>
  <c r="AK121"/>
  <c r="AI121"/>
  <c r="AH121"/>
  <c r="AF121"/>
  <c r="AF123" s="1"/>
  <c r="AE121"/>
  <c r="AE123" s="1"/>
  <c r="AC121"/>
  <c r="AB121"/>
  <c r="Z121"/>
  <c r="Y121"/>
  <c r="W121"/>
  <c r="V121"/>
  <c r="T121"/>
  <c r="S121"/>
  <c r="S123" s="1"/>
  <c r="Q121"/>
  <c r="P121"/>
  <c r="N121"/>
  <c r="M121"/>
  <c r="K121"/>
  <c r="J121"/>
  <c r="H121"/>
  <c r="G121"/>
  <c r="E121"/>
  <c r="D121"/>
  <c r="C121"/>
  <c r="AL120"/>
  <c r="AK120"/>
  <c r="AI120"/>
  <c r="AH120"/>
  <c r="AF120"/>
  <c r="AE120"/>
  <c r="AC120"/>
  <c r="AB120"/>
  <c r="Z120"/>
  <c r="Y120"/>
  <c r="W120"/>
  <c r="V120"/>
  <c r="T120"/>
  <c r="S120"/>
  <c r="Q120"/>
  <c r="P120"/>
  <c r="N120"/>
  <c r="M120"/>
  <c r="K120"/>
  <c r="K123" s="1"/>
  <c r="J120"/>
  <c r="H120"/>
  <c r="G120"/>
  <c r="E120"/>
  <c r="D120"/>
  <c r="C120"/>
  <c r="AL119"/>
  <c r="AL123" s="1"/>
  <c r="AL131" s="1"/>
  <c r="AK119"/>
  <c r="AK123" s="1"/>
  <c r="AK131" s="1"/>
  <c r="AI119"/>
  <c r="AI123" s="1"/>
  <c r="AH119"/>
  <c r="AH123" s="1"/>
  <c r="AH131" s="1"/>
  <c r="AF119"/>
  <c r="AE119"/>
  <c r="AC119"/>
  <c r="AC123" s="1"/>
  <c r="AC131" s="1"/>
  <c r="AB119"/>
  <c r="AB123" s="1"/>
  <c r="AB131" s="1"/>
  <c r="Z119"/>
  <c r="Z123" s="1"/>
  <c r="Z131" s="1"/>
  <c r="Y119"/>
  <c r="Y123" s="1"/>
  <c r="Y131" s="1"/>
  <c r="W119"/>
  <c r="W123" s="1"/>
  <c r="V119"/>
  <c r="V123" s="1"/>
  <c r="V131" s="1"/>
  <c r="T119"/>
  <c r="T123" s="1"/>
  <c r="T131" s="1"/>
  <c r="S119"/>
  <c r="Q119"/>
  <c r="Q123" s="1"/>
  <c r="Q131" s="1"/>
  <c r="P119"/>
  <c r="N119"/>
  <c r="N123" s="1"/>
  <c r="N131" s="1"/>
  <c r="M119"/>
  <c r="M123" s="1"/>
  <c r="M131" s="1"/>
  <c r="K119"/>
  <c r="J119"/>
  <c r="J123" s="1"/>
  <c r="J131" s="1"/>
  <c r="H119"/>
  <c r="H123" s="1"/>
  <c r="G119"/>
  <c r="G123" s="1"/>
  <c r="G131" s="1"/>
  <c r="E119"/>
  <c r="E123" s="1"/>
  <c r="E131" s="1"/>
  <c r="D119"/>
  <c r="D123" s="1"/>
  <c r="D131" s="1"/>
  <c r="C119"/>
  <c r="Y105"/>
  <c r="AL104"/>
  <c r="AK104"/>
  <c r="AI104"/>
  <c r="AH104"/>
  <c r="AF104"/>
  <c r="AE104"/>
  <c r="AE105" s="1"/>
  <c r="AC104"/>
  <c r="AB104"/>
  <c r="Z104"/>
  <c r="Y104"/>
  <c r="W104"/>
  <c r="V104"/>
  <c r="T104"/>
  <c r="S104"/>
  <c r="Q104"/>
  <c r="P104"/>
  <c r="N104"/>
  <c r="M104"/>
  <c r="K104"/>
  <c r="K105" s="1"/>
  <c r="J104"/>
  <c r="H104"/>
  <c r="G104"/>
  <c r="E104"/>
  <c r="D104"/>
  <c r="C104"/>
  <c r="AO103"/>
  <c r="AN103"/>
  <c r="O103"/>
  <c r="S120" i="5" s="1"/>
  <c r="W120" s="1"/>
  <c r="I103" i="1"/>
  <c r="L103" s="1"/>
  <c r="N120" i="5" s="1"/>
  <c r="R120" s="1"/>
  <c r="F103" i="1"/>
  <c r="D120" i="5" s="1"/>
  <c r="AP102" i="1"/>
  <c r="AO102"/>
  <c r="AN102"/>
  <c r="F102"/>
  <c r="D119" i="5" s="1"/>
  <c r="H119" s="1"/>
  <c r="AO101" i="1"/>
  <c r="AP101" s="1"/>
  <c r="AN101"/>
  <c r="O101"/>
  <c r="L101"/>
  <c r="N118" i="5" s="1"/>
  <c r="R118" s="1"/>
  <c r="I101" i="1"/>
  <c r="I118" i="5" s="1"/>
  <c r="M118" s="1"/>
  <c r="F101" i="1"/>
  <c r="D118" i="5" s="1"/>
  <c r="H118" s="1"/>
  <c r="AO100" i="1"/>
  <c r="AN100"/>
  <c r="AP100" s="1"/>
  <c r="F100"/>
  <c r="D117" i="5" s="1"/>
  <c r="H117" s="1"/>
  <c r="AN99" i="1"/>
  <c r="AP99" s="1"/>
  <c r="F99"/>
  <c r="AO98"/>
  <c r="AP98" s="1"/>
  <c r="AN98"/>
  <c r="I98"/>
  <c r="F98"/>
  <c r="D115" i="5" s="1"/>
  <c r="AO97" i="1"/>
  <c r="AN97"/>
  <c r="AP97" s="1"/>
  <c r="F97"/>
  <c r="AO96"/>
  <c r="AN96"/>
  <c r="I96"/>
  <c r="I113" i="5" s="1"/>
  <c r="F96" i="1"/>
  <c r="D113" i="5" s="1"/>
  <c r="H113" s="1"/>
  <c r="AO95" i="1"/>
  <c r="AN95"/>
  <c r="AP95" s="1"/>
  <c r="F95"/>
  <c r="D112" i="5" s="1"/>
  <c r="H112" s="1"/>
  <c r="AO94" i="1"/>
  <c r="AP94" s="1"/>
  <c r="AN94"/>
  <c r="L94"/>
  <c r="I94"/>
  <c r="I111" i="5" s="1"/>
  <c r="M111" s="1"/>
  <c r="F94" i="1"/>
  <c r="D111" i="5" s="1"/>
  <c r="H111" s="1"/>
  <c r="AL92" i="1"/>
  <c r="AK92"/>
  <c r="AI92"/>
  <c r="AH92"/>
  <c r="AF92"/>
  <c r="AE92"/>
  <c r="AC92"/>
  <c r="AB92"/>
  <c r="Z92"/>
  <c r="Y92"/>
  <c r="W92"/>
  <c r="V92"/>
  <c r="T92"/>
  <c r="S92"/>
  <c r="Q92"/>
  <c r="P92"/>
  <c r="N92"/>
  <c r="M92"/>
  <c r="K92"/>
  <c r="J92"/>
  <c r="H92"/>
  <c r="G92"/>
  <c r="E92"/>
  <c r="D92"/>
  <c r="C92"/>
  <c r="AO91"/>
  <c r="AN91"/>
  <c r="AP91" s="1"/>
  <c r="L91"/>
  <c r="I91"/>
  <c r="I106" i="5" s="1"/>
  <c r="F91" i="1"/>
  <c r="D106" i="5" s="1"/>
  <c r="H106" s="1"/>
  <c r="AO90" i="1"/>
  <c r="AN90"/>
  <c r="AP90" s="1"/>
  <c r="I90"/>
  <c r="F90"/>
  <c r="D105" i="5" s="1"/>
  <c r="H105" s="1"/>
  <c r="AP89" i="1"/>
  <c r="AO89"/>
  <c r="AN89"/>
  <c r="F89"/>
  <c r="AP88"/>
  <c r="AO88"/>
  <c r="AN88"/>
  <c r="I88"/>
  <c r="F88"/>
  <c r="D103" i="5" s="1"/>
  <c r="H103" s="1"/>
  <c r="AO87" i="1"/>
  <c r="AN87"/>
  <c r="AP87" s="1"/>
  <c r="F87"/>
  <c r="F92" s="1"/>
  <c r="AO86"/>
  <c r="AN86"/>
  <c r="AP86" s="1"/>
  <c r="I86"/>
  <c r="I101" i="5" s="1"/>
  <c r="F86" i="1"/>
  <c r="D101" i="5" s="1"/>
  <c r="H101" s="1"/>
  <c r="AP85" i="1"/>
  <c r="AO85"/>
  <c r="AN85"/>
  <c r="AN92" s="1"/>
  <c r="L85"/>
  <c r="N100" i="5" s="1"/>
  <c r="R100" s="1"/>
  <c r="F85" i="1"/>
  <c r="I85" s="1"/>
  <c r="I100" i="5" s="1"/>
  <c r="M100" s="1"/>
  <c r="AO84" i="1"/>
  <c r="AP84" s="1"/>
  <c r="AN84"/>
  <c r="O84"/>
  <c r="L84"/>
  <c r="I84"/>
  <c r="I99" i="5" s="1"/>
  <c r="F84" i="1"/>
  <c r="D99" i="5" s="1"/>
  <c r="H99" s="1"/>
  <c r="AO83" i="1"/>
  <c r="AN83"/>
  <c r="AP83" s="1"/>
  <c r="L83"/>
  <c r="I83"/>
  <c r="I98" i="5" s="1"/>
  <c r="M98" s="1"/>
  <c r="F83" i="1"/>
  <c r="D98" i="5" s="1"/>
  <c r="H98" s="1"/>
  <c r="AO82" i="1"/>
  <c r="AN82"/>
  <c r="AP82" s="1"/>
  <c r="F82"/>
  <c r="D97" i="5" s="1"/>
  <c r="H97" s="1"/>
  <c r="AL80" i="1"/>
  <c r="AK80"/>
  <c r="AI80"/>
  <c r="AH80"/>
  <c r="AF80"/>
  <c r="AE80"/>
  <c r="AC80"/>
  <c r="AB80"/>
  <c r="Z80"/>
  <c r="Y80"/>
  <c r="W80"/>
  <c r="V80"/>
  <c r="T80"/>
  <c r="S80"/>
  <c r="Q80"/>
  <c r="P80"/>
  <c r="N80"/>
  <c r="M80"/>
  <c r="K80"/>
  <c r="J80"/>
  <c r="H80"/>
  <c r="G80"/>
  <c r="E80"/>
  <c r="D80"/>
  <c r="C80"/>
  <c r="AO79"/>
  <c r="AN79"/>
  <c r="AP79" s="1"/>
  <c r="F79"/>
  <c r="AP78"/>
  <c r="AO78"/>
  <c r="AN78"/>
  <c r="I78"/>
  <c r="F78"/>
  <c r="D91" i="5" s="1"/>
  <c r="H91" s="1"/>
  <c r="AP77" i="1"/>
  <c r="AO77"/>
  <c r="AN77"/>
  <c r="F77"/>
  <c r="AO76"/>
  <c r="AN76"/>
  <c r="AP76" s="1"/>
  <c r="I76"/>
  <c r="L76" s="1"/>
  <c r="N89" i="5" s="1"/>
  <c r="R89" s="1"/>
  <c r="F76" i="1"/>
  <c r="D89" i="5" s="1"/>
  <c r="H89" s="1"/>
  <c r="AO75" i="1"/>
  <c r="AN75"/>
  <c r="AP75" s="1"/>
  <c r="F75"/>
  <c r="AO74"/>
  <c r="AP74" s="1"/>
  <c r="AN74"/>
  <c r="O74"/>
  <c r="L74"/>
  <c r="N87" i="5" s="1"/>
  <c r="R87" s="1"/>
  <c r="I74" i="1"/>
  <c r="I87" i="5" s="1"/>
  <c r="M87" s="1"/>
  <c r="F74" i="1"/>
  <c r="D87" i="5" s="1"/>
  <c r="H87" s="1"/>
  <c r="AO73" i="1"/>
  <c r="AN73"/>
  <c r="AP73" s="1"/>
  <c r="I73"/>
  <c r="L73" s="1"/>
  <c r="F73"/>
  <c r="D86" i="5" s="1"/>
  <c r="H86" s="1"/>
  <c r="AO72" i="1"/>
  <c r="AN72"/>
  <c r="I72"/>
  <c r="L72" s="1"/>
  <c r="N85" i="5" s="1"/>
  <c r="R85" s="1"/>
  <c r="F72" i="1"/>
  <c r="D85" i="5" s="1"/>
  <c r="H85" s="1"/>
  <c r="AP71" i="1"/>
  <c r="AO71"/>
  <c r="AN71"/>
  <c r="F71"/>
  <c r="AO70"/>
  <c r="AP70" s="1"/>
  <c r="AN70"/>
  <c r="I70"/>
  <c r="F70"/>
  <c r="D83" i="5" s="1"/>
  <c r="H83" s="1"/>
  <c r="AL68" i="1"/>
  <c r="AK68"/>
  <c r="AI68"/>
  <c r="AH68"/>
  <c r="AF68"/>
  <c r="AF105" s="1"/>
  <c r="AE68"/>
  <c r="AC68"/>
  <c r="AB68"/>
  <c r="Z68"/>
  <c r="Y68"/>
  <c r="W68"/>
  <c r="V68"/>
  <c r="T68"/>
  <c r="S68"/>
  <c r="Q68"/>
  <c r="P68"/>
  <c r="N68"/>
  <c r="M68"/>
  <c r="K68"/>
  <c r="J68"/>
  <c r="H68"/>
  <c r="G68"/>
  <c r="E68"/>
  <c r="D68"/>
  <c r="C68"/>
  <c r="AP67"/>
  <c r="AO67"/>
  <c r="AN67"/>
  <c r="F67"/>
  <c r="AO66"/>
  <c r="AN66"/>
  <c r="AP66" s="1"/>
  <c r="I66"/>
  <c r="F66"/>
  <c r="D77" i="5" s="1"/>
  <c r="H77" s="1"/>
  <c r="AO65" i="1"/>
  <c r="AN65"/>
  <c r="AP65" s="1"/>
  <c r="F65"/>
  <c r="AO64"/>
  <c r="AP64" s="1"/>
  <c r="AN64"/>
  <c r="O64"/>
  <c r="L64"/>
  <c r="N75" i="5" s="1"/>
  <c r="R75" s="1"/>
  <c r="I64" i="1"/>
  <c r="I75" i="5" s="1"/>
  <c r="M75" s="1"/>
  <c r="F64" i="1"/>
  <c r="D75" i="5" s="1"/>
  <c r="H75" s="1"/>
  <c r="AO63" i="1"/>
  <c r="AN63"/>
  <c r="AP63" s="1"/>
  <c r="I63"/>
  <c r="I74" i="5" s="1"/>
  <c r="M74" s="1"/>
  <c r="F63" i="1"/>
  <c r="D74" i="5" s="1"/>
  <c r="H74" s="1"/>
  <c r="AO62" i="1"/>
  <c r="AN62"/>
  <c r="I62"/>
  <c r="F62"/>
  <c r="D73" i="5" s="1"/>
  <c r="H73" s="1"/>
  <c r="AP61" i="1"/>
  <c r="AO61"/>
  <c r="AN61"/>
  <c r="F61"/>
  <c r="AO60"/>
  <c r="AP60" s="1"/>
  <c r="AN60"/>
  <c r="I60"/>
  <c r="F60"/>
  <c r="AO59"/>
  <c r="AO68" s="1"/>
  <c r="AN59"/>
  <c r="AN68" s="1"/>
  <c r="F59"/>
  <c r="F68" s="1"/>
  <c r="AO58"/>
  <c r="AN58"/>
  <c r="I58"/>
  <c r="F58"/>
  <c r="AL56"/>
  <c r="AK56"/>
  <c r="AI56"/>
  <c r="AH56"/>
  <c r="AF56"/>
  <c r="AE56"/>
  <c r="AC56"/>
  <c r="AB56"/>
  <c r="Z56"/>
  <c r="Y56"/>
  <c r="W56"/>
  <c r="V56"/>
  <c r="T56"/>
  <c r="S56"/>
  <c r="Q56"/>
  <c r="P56"/>
  <c r="N56"/>
  <c r="M56"/>
  <c r="K56"/>
  <c r="J56"/>
  <c r="H56"/>
  <c r="G56"/>
  <c r="E56"/>
  <c r="D56"/>
  <c r="C56"/>
  <c r="AO55"/>
  <c r="AN55"/>
  <c r="AP55" s="1"/>
  <c r="F55"/>
  <c r="AO54"/>
  <c r="AP54" s="1"/>
  <c r="AN54"/>
  <c r="O54"/>
  <c r="L54"/>
  <c r="N63" i="5" s="1"/>
  <c r="R63" s="1"/>
  <c r="I54" i="1"/>
  <c r="I63" i="5" s="1"/>
  <c r="M63" s="1"/>
  <c r="F54" i="1"/>
  <c r="AO53"/>
  <c r="AN53"/>
  <c r="AP53" s="1"/>
  <c r="F53"/>
  <c r="I53" s="1"/>
  <c r="AO52"/>
  <c r="AN52"/>
  <c r="AP52" s="1"/>
  <c r="F52"/>
  <c r="D61" i="5" s="1"/>
  <c r="H61" s="1"/>
  <c r="AP51" i="1"/>
  <c r="AO51"/>
  <c r="AN51"/>
  <c r="F51"/>
  <c r="F56" s="1"/>
  <c r="AP50"/>
  <c r="AO50"/>
  <c r="AN50"/>
  <c r="O50"/>
  <c r="I50"/>
  <c r="L50" s="1"/>
  <c r="N59" i="5" s="1"/>
  <c r="R59" s="1"/>
  <c r="F50" i="1"/>
  <c r="D59" i="5" s="1"/>
  <c r="H59" s="1"/>
  <c r="AO49" i="1"/>
  <c r="AN49"/>
  <c r="AP49" s="1"/>
  <c r="F49"/>
  <c r="AO48"/>
  <c r="AN48"/>
  <c r="I48"/>
  <c r="L48" s="1"/>
  <c r="N57" i="5" s="1"/>
  <c r="R57" s="1"/>
  <c r="F48" i="1"/>
  <c r="D57" i="5" s="1"/>
  <c r="H57" s="1"/>
  <c r="AP47" i="1"/>
  <c r="AO47"/>
  <c r="AN47"/>
  <c r="AN56" s="1"/>
  <c r="F47"/>
  <c r="AO46"/>
  <c r="AN46"/>
  <c r="I46"/>
  <c r="L46" s="1"/>
  <c r="F46"/>
  <c r="D55" i="5" s="1"/>
  <c r="AL44" i="1"/>
  <c r="AK44"/>
  <c r="AI44"/>
  <c r="AH44"/>
  <c r="AF44"/>
  <c r="AE44"/>
  <c r="AC44"/>
  <c r="AB44"/>
  <c r="Z44"/>
  <c r="Y44"/>
  <c r="W44"/>
  <c r="V44"/>
  <c r="T44"/>
  <c r="S44"/>
  <c r="Q44"/>
  <c r="P44"/>
  <c r="N44"/>
  <c r="M44"/>
  <c r="K44"/>
  <c r="J44"/>
  <c r="H44"/>
  <c r="G44"/>
  <c r="F44"/>
  <c r="E44"/>
  <c r="D44"/>
  <c r="C44"/>
  <c r="AO43"/>
  <c r="AN43"/>
  <c r="AP43" s="1"/>
  <c r="I43"/>
  <c r="I50" i="5" s="1"/>
  <c r="F43" i="1"/>
  <c r="D50" i="5" s="1"/>
  <c r="H50" s="1"/>
  <c r="AO42" i="1"/>
  <c r="AN42"/>
  <c r="I42"/>
  <c r="F42"/>
  <c r="AP41"/>
  <c r="AO41"/>
  <c r="AN41"/>
  <c r="F41"/>
  <c r="AO40"/>
  <c r="AP40" s="1"/>
  <c r="AN40"/>
  <c r="O40"/>
  <c r="L40"/>
  <c r="N47" i="5" s="1"/>
  <c r="R47" s="1"/>
  <c r="I40" i="1"/>
  <c r="I47" i="5" s="1"/>
  <c r="M47" s="1"/>
  <c r="F40" i="1"/>
  <c r="D47" i="5" s="1"/>
  <c r="H47" s="1"/>
  <c r="AO39" i="1"/>
  <c r="AN39"/>
  <c r="AP39" s="1"/>
  <c r="I39"/>
  <c r="I46" i="5" s="1"/>
  <c r="F39" i="1"/>
  <c r="D46" i="5" s="1"/>
  <c r="H46" s="1"/>
  <c r="AO38" i="1"/>
  <c r="AN38"/>
  <c r="I38"/>
  <c r="F38"/>
  <c r="D45" i="5" s="1"/>
  <c r="AP37" i="1"/>
  <c r="AO37"/>
  <c r="AN37"/>
  <c r="F37"/>
  <c r="I37" s="1"/>
  <c r="I44" i="5" s="1"/>
  <c r="M44" s="1"/>
  <c r="AO36" i="1"/>
  <c r="AO121" s="1"/>
  <c r="AN36"/>
  <c r="O36"/>
  <c r="R36" s="1"/>
  <c r="X43" i="5" s="1"/>
  <c r="AB43" s="1"/>
  <c r="L36" i="1"/>
  <c r="N43" i="5" s="1"/>
  <c r="I36" i="1"/>
  <c r="I43" i="5" s="1"/>
  <c r="F36" i="1"/>
  <c r="D43" i="5" s="1"/>
  <c r="AO35" i="1"/>
  <c r="AN35"/>
  <c r="AP35" s="1"/>
  <c r="I35"/>
  <c r="I42" i="5" s="1"/>
  <c r="F35" i="1"/>
  <c r="D42" i="5" s="1"/>
  <c r="H42" s="1"/>
  <c r="AO34" i="1"/>
  <c r="AO44" s="1"/>
  <c r="AN34"/>
  <c r="AN44" s="1"/>
  <c r="I34"/>
  <c r="F34"/>
  <c r="D41" i="5" s="1"/>
  <c r="AL32" i="1"/>
  <c r="AK32"/>
  <c r="AI32"/>
  <c r="AI105" s="1"/>
  <c r="AH32"/>
  <c r="AF32"/>
  <c r="AE32"/>
  <c r="AC32"/>
  <c r="AB32"/>
  <c r="Z32"/>
  <c r="Y32"/>
  <c r="W32"/>
  <c r="W105" s="1"/>
  <c r="V32"/>
  <c r="T32"/>
  <c r="S32"/>
  <c r="S105" s="1"/>
  <c r="Q32"/>
  <c r="P32"/>
  <c r="N32"/>
  <c r="M32"/>
  <c r="K32"/>
  <c r="J32"/>
  <c r="H32"/>
  <c r="G32"/>
  <c r="G105" s="1"/>
  <c r="E32"/>
  <c r="D32"/>
  <c r="C32"/>
  <c r="C105" s="1"/>
  <c r="AO31"/>
  <c r="AN31"/>
  <c r="AP31" s="1"/>
  <c r="F31"/>
  <c r="AP30"/>
  <c r="AO30"/>
  <c r="AN30"/>
  <c r="I30"/>
  <c r="L30" s="1"/>
  <c r="F30"/>
  <c r="D35" i="5" s="1"/>
  <c r="AP29" i="1"/>
  <c r="AO29"/>
  <c r="AO127" s="1"/>
  <c r="AN29"/>
  <c r="L29"/>
  <c r="I29"/>
  <c r="I34" i="5" s="1"/>
  <c r="M34" s="1"/>
  <c r="F29" i="1"/>
  <c r="D34" i="5" s="1"/>
  <c r="H34" s="1"/>
  <c r="AO28" i="1"/>
  <c r="AN28"/>
  <c r="AP28" s="1"/>
  <c r="F28"/>
  <c r="I28" s="1"/>
  <c r="AO27"/>
  <c r="AN27"/>
  <c r="AP27" s="1"/>
  <c r="F27"/>
  <c r="AP26"/>
  <c r="AO26"/>
  <c r="AN26"/>
  <c r="I26"/>
  <c r="I31" i="5" s="1"/>
  <c r="F26" i="1"/>
  <c r="D31" i="5" s="1"/>
  <c r="H31" s="1"/>
  <c r="AP25" i="1"/>
  <c r="AO25"/>
  <c r="AN25"/>
  <c r="L25"/>
  <c r="I25"/>
  <c r="I30" i="5" s="1"/>
  <c r="F25" i="1"/>
  <c r="D30" i="5" s="1"/>
  <c r="H30" s="1"/>
  <c r="AO24" i="1"/>
  <c r="AN24"/>
  <c r="AP24" s="1"/>
  <c r="F24"/>
  <c r="D29" i="5" s="1"/>
  <c r="AO23" i="1"/>
  <c r="AN23"/>
  <c r="AN32" s="1"/>
  <c r="F23"/>
  <c r="AP22"/>
  <c r="AO22"/>
  <c r="AN22"/>
  <c r="I22"/>
  <c r="L22" s="1"/>
  <c r="F22"/>
  <c r="AL20"/>
  <c r="AK20"/>
  <c r="AI20"/>
  <c r="AH20"/>
  <c r="AF20"/>
  <c r="AE20"/>
  <c r="AC20"/>
  <c r="AB20"/>
  <c r="Z20"/>
  <c r="Y20"/>
  <c r="W20"/>
  <c r="V20"/>
  <c r="T20"/>
  <c r="S20"/>
  <c r="Q20"/>
  <c r="Q105" s="1"/>
  <c r="P20"/>
  <c r="P105" s="1"/>
  <c r="N20"/>
  <c r="M20"/>
  <c r="K20"/>
  <c r="J20"/>
  <c r="H20"/>
  <c r="H105" s="1"/>
  <c r="G20"/>
  <c r="E20"/>
  <c r="D20"/>
  <c r="C20"/>
  <c r="AO19"/>
  <c r="AO129" s="1"/>
  <c r="AN19"/>
  <c r="AN129" s="1"/>
  <c r="F19"/>
  <c r="D22" i="5" s="1"/>
  <c r="AO18" i="1"/>
  <c r="AO128" s="1"/>
  <c r="AN18"/>
  <c r="AN128" s="1"/>
  <c r="R18"/>
  <c r="X21" i="5" s="1"/>
  <c r="O18" i="1"/>
  <c r="S21" i="5" s="1"/>
  <c r="I18" i="1"/>
  <c r="L18" s="1"/>
  <c r="N21" i="5" s="1"/>
  <c r="F18" i="1"/>
  <c r="D21" i="5" s="1"/>
  <c r="AO17" i="1"/>
  <c r="AN17"/>
  <c r="AP17" s="1"/>
  <c r="F17"/>
  <c r="AP16"/>
  <c r="AO16"/>
  <c r="AN16"/>
  <c r="O16"/>
  <c r="L16"/>
  <c r="N19" i="5" s="1"/>
  <c r="I16" i="1"/>
  <c r="F16"/>
  <c r="AO15"/>
  <c r="AN15"/>
  <c r="AP15" s="1"/>
  <c r="F15"/>
  <c r="D18" i="5" s="1"/>
  <c r="AO14" i="1"/>
  <c r="AO124" s="1"/>
  <c r="AN14"/>
  <c r="I14"/>
  <c r="F14"/>
  <c r="D17" i="5" s="1"/>
  <c r="AO13" i="1"/>
  <c r="AO122" s="1"/>
  <c r="AN13"/>
  <c r="AP13" s="1"/>
  <c r="F13"/>
  <c r="F20" s="1"/>
  <c r="AP12"/>
  <c r="AO12"/>
  <c r="AN12"/>
  <c r="I12"/>
  <c r="L12" s="1"/>
  <c r="F12"/>
  <c r="D15" i="5" s="1"/>
  <c r="AP11" i="1"/>
  <c r="AO11"/>
  <c r="AO120" s="1"/>
  <c r="AN11"/>
  <c r="AN120" s="1"/>
  <c r="F11"/>
  <c r="D14" i="5" s="1"/>
  <c r="AO10" i="1"/>
  <c r="AO20" s="1"/>
  <c r="AN10"/>
  <c r="AN20" s="1"/>
  <c r="F10"/>
  <c r="D13" i="5" s="1"/>
  <c r="L54" l="1"/>
  <c r="Q54" s="1"/>
  <c r="V54" s="1"/>
  <c r="AA54" s="1"/>
  <c r="AF54" s="1"/>
  <c r="AK54" s="1"/>
  <c r="AP54" s="1"/>
  <c r="AU54" s="1"/>
  <c r="AZ54" s="1"/>
  <c r="BE54" s="1"/>
  <c r="BJ54" s="1"/>
  <c r="BM54" s="1"/>
  <c r="H54"/>
  <c r="D222"/>
  <c r="H22"/>
  <c r="H222" s="1"/>
  <c r="N86"/>
  <c r="R86" s="1"/>
  <c r="O73" i="1"/>
  <c r="AT375" i="2"/>
  <c r="AE131" i="1"/>
  <c r="H131"/>
  <c r="V353" i="2"/>
  <c r="D353"/>
  <c r="AB377"/>
  <c r="N35" i="5"/>
  <c r="R35" s="1"/>
  <c r="O30" i="1"/>
  <c r="F378" i="2"/>
  <c r="AP80" i="1"/>
  <c r="AD377" i="2"/>
  <c r="I62" i="5"/>
  <c r="M62" s="1"/>
  <c r="L53" i="1"/>
  <c r="O46"/>
  <c r="N55" i="5"/>
  <c r="R55" s="1"/>
  <c r="D218"/>
  <c r="H18"/>
  <c r="H218" s="1"/>
  <c r="N27"/>
  <c r="R27" s="1"/>
  <c r="O22" i="1"/>
  <c r="I33" i="5"/>
  <c r="M33" s="1"/>
  <c r="L28" i="1"/>
  <c r="AD195" i="5"/>
  <c r="AD23"/>
  <c r="BH199"/>
  <c r="BH202" s="1"/>
  <c r="BH37"/>
  <c r="AO149"/>
  <c r="AR375" i="2"/>
  <c r="I219" i="5"/>
  <c r="K131" i="1"/>
  <c r="H375" i="2"/>
  <c r="W131" i="1"/>
  <c r="AI131"/>
  <c r="AF131"/>
  <c r="P131"/>
  <c r="X375" i="2"/>
  <c r="BH196" i="5"/>
  <c r="BH204" s="1"/>
  <c r="N15"/>
  <c r="O12" i="1"/>
  <c r="AB371" i="2"/>
  <c r="X68" i="5"/>
  <c r="AP32" i="1"/>
  <c r="S131"/>
  <c r="F49" i="3"/>
  <c r="N111" i="5"/>
  <c r="R111" s="1"/>
  <c r="AT203"/>
  <c r="Y11"/>
  <c r="Y196" s="1"/>
  <c r="T369" i="2"/>
  <c r="AJ369"/>
  <c r="AS11" i="5"/>
  <c r="AS196" s="1"/>
  <c r="AS204" s="1"/>
  <c r="AD157"/>
  <c r="AD200" s="1"/>
  <c r="X373" i="2"/>
  <c r="R134" i="5"/>
  <c r="S134"/>
  <c r="I45"/>
  <c r="M45" s="1"/>
  <c r="L38" i="1"/>
  <c r="I49" i="5"/>
  <c r="M49" s="1"/>
  <c r="L42" i="1"/>
  <c r="D88" i="5"/>
  <c r="H88" s="1"/>
  <c r="I75" i="1"/>
  <c r="S118" i="5"/>
  <c r="W118" s="1"/>
  <c r="R101" i="1"/>
  <c r="F120"/>
  <c r="I120" s="1"/>
  <c r="L120" s="1"/>
  <c r="O120" s="1"/>
  <c r="R120" s="1"/>
  <c r="U120" s="1"/>
  <c r="X120" s="1"/>
  <c r="AA120" s="1"/>
  <c r="AD120" s="1"/>
  <c r="AG120" s="1"/>
  <c r="AJ120" s="1"/>
  <c r="AM120" s="1"/>
  <c r="AP120"/>
  <c r="Z40" i="5"/>
  <c r="Z196" s="1"/>
  <c r="Z204" s="1"/>
  <c r="V112" i="2"/>
  <c r="Y123" i="5"/>
  <c r="Y129" s="1"/>
  <c r="T292" i="2"/>
  <c r="K156" i="5"/>
  <c r="J352" i="2"/>
  <c r="AY156" i="5"/>
  <c r="AP352" i="2"/>
  <c r="D195" i="5"/>
  <c r="I10"/>
  <c r="H10"/>
  <c r="Q16"/>
  <c r="D28"/>
  <c r="H28" s="1"/>
  <c r="I23" i="1"/>
  <c r="AO11" i="5"/>
  <c r="AO196" s="1"/>
  <c r="AO204" s="1"/>
  <c r="AH369" i="2"/>
  <c r="AH377" s="1"/>
  <c r="Z157" i="5"/>
  <c r="Z200" s="1"/>
  <c r="V373" i="2"/>
  <c r="V377" s="1"/>
  <c r="U195" i="5"/>
  <c r="U23"/>
  <c r="I40"/>
  <c r="AC132"/>
  <c r="AB132"/>
  <c r="AT50" i="6"/>
  <c r="AT136"/>
  <c r="I17" i="5"/>
  <c r="L14" i="1"/>
  <c r="P12" i="5"/>
  <c r="P197" s="1"/>
  <c r="P205" s="1"/>
  <c r="N370" i="2"/>
  <c r="N378" s="1"/>
  <c r="AE144" i="5"/>
  <c r="AE196" s="1"/>
  <c r="AE204" s="1"/>
  <c r="Z322" i="2"/>
  <c r="D215" i="5"/>
  <c r="H15"/>
  <c r="I17" i="1"/>
  <c r="D20" i="5"/>
  <c r="D58"/>
  <c r="H58" s="1"/>
  <c r="I49" i="1"/>
  <c r="D92" i="5"/>
  <c r="H92" s="1"/>
  <c r="I79" i="1"/>
  <c r="F122"/>
  <c r="I122" s="1"/>
  <c r="L122" s="1"/>
  <c r="O122" s="1"/>
  <c r="R122" s="1"/>
  <c r="U122" s="1"/>
  <c r="X122" s="1"/>
  <c r="AA122" s="1"/>
  <c r="AD122" s="1"/>
  <c r="AG122" s="1"/>
  <c r="AJ122" s="1"/>
  <c r="AM122" s="1"/>
  <c r="AP122"/>
  <c r="F127"/>
  <c r="I127" s="1"/>
  <c r="L127" s="1"/>
  <c r="O127" s="1"/>
  <c r="R127" s="1"/>
  <c r="U127" s="1"/>
  <c r="X127" s="1"/>
  <c r="AA127" s="1"/>
  <c r="AD127" s="1"/>
  <c r="AG127" s="1"/>
  <c r="AJ127" s="1"/>
  <c r="AM127" s="1"/>
  <c r="AP127"/>
  <c r="O156" i="5"/>
  <c r="L372" i="2"/>
  <c r="AI156" i="5"/>
  <c r="AB352" i="2"/>
  <c r="AS156" i="5"/>
  <c r="AJ352" i="2"/>
  <c r="AJ372"/>
  <c r="L30" i="5"/>
  <c r="Q30" s="1"/>
  <c r="V30" s="1"/>
  <c r="AA30" s="1"/>
  <c r="AF30" s="1"/>
  <c r="AK30" s="1"/>
  <c r="AP30" s="1"/>
  <c r="AU30" s="1"/>
  <c r="AZ30" s="1"/>
  <c r="BE30" s="1"/>
  <c r="BJ30" s="1"/>
  <c r="BM30" s="1"/>
  <c r="G216"/>
  <c r="L32"/>
  <c r="Q32" s="1"/>
  <c r="V32" s="1"/>
  <c r="AA32" s="1"/>
  <c r="AF32" s="1"/>
  <c r="AK32" s="1"/>
  <c r="AP32" s="1"/>
  <c r="AU32" s="1"/>
  <c r="AZ32" s="1"/>
  <c r="BE32" s="1"/>
  <c r="BJ32" s="1"/>
  <c r="BM32" s="1"/>
  <c r="G218"/>
  <c r="N144"/>
  <c r="H148"/>
  <c r="I148"/>
  <c r="K30" i="4"/>
  <c r="G225" i="5"/>
  <c r="L172"/>
  <c r="G180"/>
  <c r="E113" i="6"/>
  <c r="H12"/>
  <c r="AO126" i="1"/>
  <c r="AO130" s="1"/>
  <c r="L52" i="2"/>
  <c r="L353" s="1"/>
  <c r="T157" i="5"/>
  <c r="T200" s="1"/>
  <c r="R43"/>
  <c r="AP72" i="1"/>
  <c r="AV52" i="2"/>
  <c r="AV353" s="1"/>
  <c r="O26" i="5"/>
  <c r="O196" s="1"/>
  <c r="O204" s="1"/>
  <c r="AY129"/>
  <c r="AP14" i="1"/>
  <c r="E105"/>
  <c r="M43" i="5"/>
  <c r="F80" i="1"/>
  <c r="I104"/>
  <c r="AO119"/>
  <c r="AO123" s="1"/>
  <c r="AN125"/>
  <c r="AS23" i="5"/>
  <c r="AD373" i="2"/>
  <c r="F78" i="4"/>
  <c r="D105" i="1"/>
  <c r="S52" i="2"/>
  <c r="S353" s="1"/>
  <c r="BD51" i="5"/>
  <c r="AL322" i="2"/>
  <c r="AP10" i="1"/>
  <c r="I15"/>
  <c r="U18"/>
  <c r="I19"/>
  <c r="AH105"/>
  <c r="AP23"/>
  <c r="U36"/>
  <c r="AP36"/>
  <c r="O48"/>
  <c r="I52"/>
  <c r="AP59"/>
  <c r="O72"/>
  <c r="O85"/>
  <c r="O94"/>
  <c r="AP96"/>
  <c r="AO104"/>
  <c r="G52" i="2"/>
  <c r="G353" s="1"/>
  <c r="O52"/>
  <c r="O353" s="1"/>
  <c r="W52"/>
  <c r="W353" s="1"/>
  <c r="AE52"/>
  <c r="AE353" s="1"/>
  <c r="AM52"/>
  <c r="AM353" s="1"/>
  <c r="AU52"/>
  <c r="AU353" s="1"/>
  <c r="AZ51"/>
  <c r="M353"/>
  <c r="AL52"/>
  <c r="J37" i="5"/>
  <c r="T37"/>
  <c r="AZ97" i="2"/>
  <c r="AZ112" s="1"/>
  <c r="AO51" i="5"/>
  <c r="AV112" i="2"/>
  <c r="Z129" i="5"/>
  <c r="N292" i="2"/>
  <c r="Z292"/>
  <c r="F322"/>
  <c r="T322"/>
  <c r="AF322"/>
  <c r="X368"/>
  <c r="AR369"/>
  <c r="AD370"/>
  <c r="AD378" s="1"/>
  <c r="H373"/>
  <c r="H377" s="1"/>
  <c r="AJ373"/>
  <c r="G10" i="5"/>
  <c r="Z10"/>
  <c r="AI11"/>
  <c r="AI23" s="1"/>
  <c r="G12"/>
  <c r="BI12"/>
  <c r="BI197" s="1"/>
  <c r="BI205" s="1"/>
  <c r="Q18"/>
  <c r="V20"/>
  <c r="AX39"/>
  <c r="AX51" s="1"/>
  <c r="S43"/>
  <c r="W43" s="1"/>
  <c r="E65"/>
  <c r="H71"/>
  <c r="E123"/>
  <c r="E195" s="1"/>
  <c r="Y156"/>
  <c r="AJ158"/>
  <c r="D64"/>
  <c r="H64" s="1"/>
  <c r="I55" i="1"/>
  <c r="D70" i="5"/>
  <c r="H70" s="1"/>
  <c r="I59" i="1"/>
  <c r="S99" i="5"/>
  <c r="W99" s="1"/>
  <c r="R84" i="1"/>
  <c r="AJ10" i="5"/>
  <c r="AD368" i="2"/>
  <c r="P146" i="6"/>
  <c r="E95"/>
  <c r="I41" i="5"/>
  <c r="M41" s="1"/>
  <c r="L34" i="1"/>
  <c r="S75" i="5"/>
  <c r="W75" s="1"/>
  <c r="R64" i="1"/>
  <c r="F125"/>
  <c r="I125" s="1"/>
  <c r="L125" s="1"/>
  <c r="O125" s="1"/>
  <c r="R125" s="1"/>
  <c r="U125" s="1"/>
  <c r="X125" s="1"/>
  <c r="AA125" s="1"/>
  <c r="AD125" s="1"/>
  <c r="AG125" s="1"/>
  <c r="AJ125" s="1"/>
  <c r="AM125" s="1"/>
  <c r="AP125"/>
  <c r="AF370" i="2"/>
  <c r="AF378" s="1"/>
  <c r="AN12" i="5"/>
  <c r="AN197" s="1"/>
  <c r="AN205" s="1"/>
  <c r="N112" i="2"/>
  <c r="P40" i="5"/>
  <c r="P196" s="1"/>
  <c r="P204" s="1"/>
  <c r="BD40"/>
  <c r="AT112" i="2"/>
  <c r="AI123" i="5"/>
  <c r="AI129" s="1"/>
  <c r="AB292" i="2"/>
  <c r="U156" i="5"/>
  <c r="R352" i="2"/>
  <c r="R372"/>
  <c r="R375" s="1"/>
  <c r="BI156" i="5"/>
  <c r="AX372" i="2"/>
  <c r="AX375" s="1"/>
  <c r="G110" i="5"/>
  <c r="E121"/>
  <c r="F199"/>
  <c r="F202" s="1"/>
  <c r="F158"/>
  <c r="L53" i="6"/>
  <c r="I68"/>
  <c r="CF23"/>
  <c r="D101"/>
  <c r="H101" s="1"/>
  <c r="H71"/>
  <c r="CJ71"/>
  <c r="CI98"/>
  <c r="I27" i="1"/>
  <c r="D32" i="5"/>
  <c r="H32" s="1"/>
  <c r="I31" i="1"/>
  <c r="D36" i="5"/>
  <c r="H36" s="1"/>
  <c r="F119" i="1"/>
  <c r="AP119"/>
  <c r="AP123" s="1"/>
  <c r="O23" i="5"/>
  <c r="O195"/>
  <c r="K11"/>
  <c r="J369" i="2"/>
  <c r="F157" i="5"/>
  <c r="F200" s="1"/>
  <c r="F373" i="2"/>
  <c r="F375" s="1"/>
  <c r="S54" i="5"/>
  <c r="Q131"/>
  <c r="L135"/>
  <c r="V137" i="6"/>
  <c r="V50"/>
  <c r="AS101"/>
  <c r="AU71"/>
  <c r="AU101" s="1"/>
  <c r="CI113"/>
  <c r="H113"/>
  <c r="C146"/>
  <c r="D221" i="5"/>
  <c r="H21"/>
  <c r="H221" s="1"/>
  <c r="D84"/>
  <c r="H84" s="1"/>
  <c r="I71" i="1"/>
  <c r="I80" s="1"/>
  <c r="I105" i="5"/>
  <c r="M105" s="1"/>
  <c r="L90" i="1"/>
  <c r="K144" i="5"/>
  <c r="L144" s="1"/>
  <c r="J322" i="2"/>
  <c r="AY144" i="5"/>
  <c r="AP322" i="2"/>
  <c r="T156" i="5"/>
  <c r="P372" i="2"/>
  <c r="P375" s="1"/>
  <c r="P352"/>
  <c r="AX156" i="5"/>
  <c r="AN352" i="2"/>
  <c r="AN372"/>
  <c r="AN375" s="1"/>
  <c r="E51" i="5"/>
  <c r="G39"/>
  <c r="H39" s="1"/>
  <c r="L53"/>
  <c r="H53"/>
  <c r="E79"/>
  <c r="G67"/>
  <c r="H67" s="1"/>
  <c r="L173"/>
  <c r="G226"/>
  <c r="K15" i="6"/>
  <c r="CI99"/>
  <c r="CI75"/>
  <c r="D217" i="5"/>
  <c r="H17"/>
  <c r="H217" s="1"/>
  <c r="D56"/>
  <c r="H56" s="1"/>
  <c r="I47" i="1"/>
  <c r="D78" i="5"/>
  <c r="H78" s="1"/>
  <c r="I67" i="1"/>
  <c r="D90" i="5"/>
  <c r="H90" s="1"/>
  <c r="I77" i="1"/>
  <c r="I115" i="5"/>
  <c r="M115" s="1"/>
  <c r="L98" i="1"/>
  <c r="D116" i="5"/>
  <c r="H116" s="1"/>
  <c r="I99" i="1"/>
  <c r="J52" i="2"/>
  <c r="K10" i="5"/>
  <c r="Z52" i="2"/>
  <c r="Z368"/>
  <c r="AO10" i="5"/>
  <c r="AH52" i="2"/>
  <c r="AH368"/>
  <c r="AX368"/>
  <c r="AX52"/>
  <c r="BI10" i="5"/>
  <c r="J26"/>
  <c r="J196" s="1"/>
  <c r="J204" s="1"/>
  <c r="H82" i="2"/>
  <c r="T26" i="5"/>
  <c r="T196" s="1"/>
  <c r="T204" s="1"/>
  <c r="P82" i="2"/>
  <c r="X82"/>
  <c r="AD26" i="5"/>
  <c r="AD37" s="1"/>
  <c r="AF82" i="2"/>
  <c r="AN26" i="5"/>
  <c r="AN37" s="1"/>
  <c r="AX26"/>
  <c r="AX196" s="1"/>
  <c r="AX204" s="1"/>
  <c r="AN82" i="2"/>
  <c r="E149" i="5"/>
  <c r="G143"/>
  <c r="E157"/>
  <c r="D373" i="2"/>
  <c r="D375" s="1"/>
  <c r="O157" i="5"/>
  <c r="O200" s="1"/>
  <c r="L373" i="2"/>
  <c r="Y157" i="5"/>
  <c r="Y200" s="1"/>
  <c r="T373" i="2"/>
  <c r="T375" s="1"/>
  <c r="AI157" i="5"/>
  <c r="AI200" s="1"/>
  <c r="AB373" i="2"/>
  <c r="BC157" i="5"/>
  <c r="BC200" s="1"/>
  <c r="AR373" i="2"/>
  <c r="E62" i="4"/>
  <c r="C78"/>
  <c r="D219" i="5"/>
  <c r="H19"/>
  <c r="H219" s="1"/>
  <c r="I26"/>
  <c r="I39"/>
  <c r="I96"/>
  <c r="H96"/>
  <c r="S110"/>
  <c r="N151"/>
  <c r="I154"/>
  <c r="N152"/>
  <c r="M152"/>
  <c r="V171"/>
  <c r="Q224"/>
  <c r="O95" i="6"/>
  <c r="Q87"/>
  <c r="AN104" i="1"/>
  <c r="BC204" i="5"/>
  <c r="AW353" i="2"/>
  <c r="V368"/>
  <c r="N375"/>
  <c r="BH195" i="5"/>
  <c r="N105" i="1"/>
  <c r="AP38"/>
  <c r="AF112" i="2"/>
  <c r="AV292"/>
  <c r="D369"/>
  <c r="X370"/>
  <c r="X378" s="1"/>
  <c r="AF373"/>
  <c r="AP18" i="1"/>
  <c r="M105"/>
  <c r="M99" i="5"/>
  <c r="AJ82" i="2"/>
  <c r="L215" i="5"/>
  <c r="BH23"/>
  <c r="F32" i="1"/>
  <c r="F105" s="1"/>
  <c r="H43" i="5"/>
  <c r="AN124" i="1"/>
  <c r="AN130" s="1"/>
  <c r="K52" i="2"/>
  <c r="K353" s="1"/>
  <c r="AA52"/>
  <c r="AA353" s="1"/>
  <c r="AQ52"/>
  <c r="AQ353" s="1"/>
  <c r="F52"/>
  <c r="AS37" i="5"/>
  <c r="Z51"/>
  <c r="AB112" i="2"/>
  <c r="AF292"/>
  <c r="AX352"/>
  <c r="F368"/>
  <c r="P10" i="5"/>
  <c r="AT12"/>
  <c r="AT197" s="1"/>
  <c r="AT205" s="1"/>
  <c r="BC23"/>
  <c r="E26"/>
  <c r="G26" s="1"/>
  <c r="L26" s="1"/>
  <c r="Q26" s="1"/>
  <c r="V26" s="1"/>
  <c r="AA26" s="1"/>
  <c r="AF26" s="1"/>
  <c r="AO144"/>
  <c r="BH157"/>
  <c r="BH200" s="1"/>
  <c r="E234"/>
  <c r="I10" i="1"/>
  <c r="T105"/>
  <c r="AC105"/>
  <c r="AK105"/>
  <c r="AO32"/>
  <c r="AO105" s="1"/>
  <c r="AN80"/>
  <c r="AN105" s="1"/>
  <c r="O76"/>
  <c r="I82"/>
  <c r="I100"/>
  <c r="AZ23" i="2"/>
  <c r="AZ52" s="1"/>
  <c r="R52"/>
  <c r="AP52"/>
  <c r="E353"/>
  <c r="AD52"/>
  <c r="AR52"/>
  <c r="AV82"/>
  <c r="T82"/>
  <c r="AH82"/>
  <c r="AT82"/>
  <c r="Z112"/>
  <c r="I292"/>
  <c r="I353" s="1"/>
  <c r="Q292"/>
  <c r="Q353" s="1"/>
  <c r="Y292"/>
  <c r="Y353" s="1"/>
  <c r="AG292"/>
  <c r="AG353" s="1"/>
  <c r="AO292"/>
  <c r="AW292"/>
  <c r="BB291"/>
  <c r="BB292" s="1"/>
  <c r="F292"/>
  <c r="R292"/>
  <c r="X322"/>
  <c r="X353" s="1"/>
  <c r="AN368"/>
  <c r="X369"/>
  <c r="H370"/>
  <c r="AH372"/>
  <c r="AH375" s="1"/>
  <c r="AY10" i="5"/>
  <c r="E11"/>
  <c r="BI11"/>
  <c r="BI196" s="1"/>
  <c r="BI204" s="1"/>
  <c r="T12"/>
  <c r="T197" s="1"/>
  <c r="T205" s="1"/>
  <c r="H14"/>
  <c r="I21"/>
  <c r="Q222"/>
  <c r="F23"/>
  <c r="D33"/>
  <c r="H33" s="1"/>
  <c r="T79"/>
  <c r="BC156"/>
  <c r="AA95" i="6"/>
  <c r="F126" i="1"/>
  <c r="I126" s="1"/>
  <c r="L126" s="1"/>
  <c r="O126" s="1"/>
  <c r="R126" s="1"/>
  <c r="U126" s="1"/>
  <c r="X126" s="1"/>
  <c r="AA126" s="1"/>
  <c r="AD126" s="1"/>
  <c r="AG126" s="1"/>
  <c r="AJ126" s="1"/>
  <c r="AM126" s="1"/>
  <c r="AP126"/>
  <c r="BD195" i="5"/>
  <c r="BD23"/>
  <c r="AX157"/>
  <c r="AX200" s="1"/>
  <c r="AN373" i="2"/>
  <c r="Q215" i="5"/>
  <c r="V15"/>
  <c r="AA222"/>
  <c r="AF22"/>
  <c r="J199"/>
  <c r="J202" s="1"/>
  <c r="J158"/>
  <c r="BI113" i="6"/>
  <c r="CG12"/>
  <c r="CM12" s="1"/>
  <c r="S19" i="5"/>
  <c r="R16" i="1"/>
  <c r="N34" i="5"/>
  <c r="R34" s="1"/>
  <c r="O29" i="1"/>
  <c r="I91" i="5"/>
  <c r="M91" s="1"/>
  <c r="L78" i="1"/>
  <c r="N106" i="5"/>
  <c r="R106" s="1"/>
  <c r="O91" i="1"/>
  <c r="F40" i="5"/>
  <c r="F51" s="1"/>
  <c r="F112" i="2"/>
  <c r="AT40" i="5"/>
  <c r="AT51" s="1"/>
  <c r="AL112" i="2"/>
  <c r="AS123" i="5"/>
  <c r="AJ292" i="2"/>
  <c r="AO199" i="5"/>
  <c r="AO202" s="1"/>
  <c r="AO158"/>
  <c r="AN195"/>
  <c r="AN23"/>
  <c r="N143"/>
  <c r="I149"/>
  <c r="H146"/>
  <c r="I146"/>
  <c r="M166"/>
  <c r="Q166"/>
  <c r="BL67" i="6"/>
  <c r="BO30"/>
  <c r="BO52"/>
  <c r="CE40"/>
  <c r="CK32"/>
  <c r="CL90"/>
  <c r="CL100" s="1"/>
  <c r="CF95"/>
  <c r="D60" i="5"/>
  <c r="H60" s="1"/>
  <c r="I51" i="1"/>
  <c r="F124"/>
  <c r="AP124"/>
  <c r="AT157" i="5"/>
  <c r="AL373" i="2"/>
  <c r="G156" i="5"/>
  <c r="E199"/>
  <c r="E158"/>
  <c r="L178"/>
  <c r="G231"/>
  <c r="BK95" i="6"/>
  <c r="BM87"/>
  <c r="BL102"/>
  <c r="CE92"/>
  <c r="S59" i="5"/>
  <c r="W59" s="1"/>
  <c r="R50" i="1"/>
  <c r="V370" i="2"/>
  <c r="V378" s="1"/>
  <c r="Z12" i="5"/>
  <c r="Z197" s="1"/>
  <c r="Z205" s="1"/>
  <c r="G25"/>
  <c r="H25" s="1"/>
  <c r="U144"/>
  <c r="R322" i="2"/>
  <c r="BI144" i="5"/>
  <c r="AX322" i="2"/>
  <c r="X352"/>
  <c r="AD156" i="5"/>
  <c r="AV372" i="2"/>
  <c r="AV375" s="1"/>
  <c r="AV352"/>
  <c r="L213" i="5"/>
  <c r="Q13"/>
  <c r="L221"/>
  <c r="Q21"/>
  <c r="Q154"/>
  <c r="V151"/>
  <c r="D213"/>
  <c r="H13"/>
  <c r="H213" s="1"/>
  <c r="AO56" i="1"/>
  <c r="AP46"/>
  <c r="I71" i="5"/>
  <c r="M71" s="1"/>
  <c r="L60" i="1"/>
  <c r="I77" i="5"/>
  <c r="M77" s="1"/>
  <c r="L66" i="1"/>
  <c r="I83" i="5"/>
  <c r="M83" s="1"/>
  <c r="L70" i="1"/>
  <c r="I103" i="5"/>
  <c r="M103" s="1"/>
  <c r="L88" i="1"/>
  <c r="D104" i="5"/>
  <c r="H104" s="1"/>
  <c r="I89" i="1"/>
  <c r="D114" i="5"/>
  <c r="H114" s="1"/>
  <c r="I97" i="1"/>
  <c r="F129"/>
  <c r="I129" s="1"/>
  <c r="L129" s="1"/>
  <c r="O129" s="1"/>
  <c r="R129" s="1"/>
  <c r="U129" s="1"/>
  <c r="X129" s="1"/>
  <c r="AA129" s="1"/>
  <c r="AD129" s="1"/>
  <c r="AG129" s="1"/>
  <c r="AJ129" s="1"/>
  <c r="AM129" s="1"/>
  <c r="AP129"/>
  <c r="I11" i="5"/>
  <c r="S53"/>
  <c r="CC35" i="6"/>
  <c r="CH35" s="1"/>
  <c r="I35"/>
  <c r="N35" s="1"/>
  <c r="O35" s="1"/>
  <c r="T35" s="1"/>
  <c r="U35" s="1"/>
  <c r="Z35" s="1"/>
  <c r="AA35" s="1"/>
  <c r="AF35" s="1"/>
  <c r="AG35" s="1"/>
  <c r="AL35" s="1"/>
  <c r="AM35" s="1"/>
  <c r="AR35" s="1"/>
  <c r="AS35" s="1"/>
  <c r="AX35" s="1"/>
  <c r="AY35" s="1"/>
  <c r="BD35" s="1"/>
  <c r="BE35" s="1"/>
  <c r="BJ35" s="1"/>
  <c r="BK35" s="1"/>
  <c r="BP35" s="1"/>
  <c r="BQ35" s="1"/>
  <c r="BV35" s="1"/>
  <c r="BW35" s="1"/>
  <c r="CB35" s="1"/>
  <c r="E136"/>
  <c r="E50"/>
  <c r="H42"/>
  <c r="BA136"/>
  <c r="BA144" s="1"/>
  <c r="BA50"/>
  <c r="AJ381" i="7"/>
  <c r="AY196" i="5"/>
  <c r="AY204" s="1"/>
  <c r="AP34" i="1"/>
  <c r="AP44" s="1"/>
  <c r="AP42"/>
  <c r="P37" i="5"/>
  <c r="R376" i="2"/>
  <c r="R379" s="1"/>
  <c r="P51" i="5"/>
  <c r="I57"/>
  <c r="M57" s="1"/>
  <c r="V105" i="1"/>
  <c r="H52" i="2"/>
  <c r="AT52"/>
  <c r="H292"/>
  <c r="N322"/>
  <c r="AT368"/>
  <c r="AD196" i="5"/>
  <c r="AD204" s="1"/>
  <c r="AL105" i="1"/>
  <c r="AN119"/>
  <c r="AN123" s="1"/>
  <c r="AI52" i="2"/>
  <c r="AI353" s="1"/>
  <c r="T52"/>
  <c r="BC37" i="5"/>
  <c r="G40"/>
  <c r="L40" s="1"/>
  <c r="Q40" s="1"/>
  <c r="V40" s="1"/>
  <c r="AA40" s="1"/>
  <c r="AF40" s="1"/>
  <c r="AK40" s="1"/>
  <c r="AP40" s="1"/>
  <c r="AU40" s="1"/>
  <c r="AZ40" s="1"/>
  <c r="BE40" s="1"/>
  <c r="BJ40" s="1"/>
  <c r="BM40" s="1"/>
  <c r="H352" i="2"/>
  <c r="AH352"/>
  <c r="AP371"/>
  <c r="AV370"/>
  <c r="AV378" s="1"/>
  <c r="AP372"/>
  <c r="E31" i="4"/>
  <c r="E49" s="1"/>
  <c r="G68" i="5"/>
  <c r="AP96"/>
  <c r="AU96" s="1"/>
  <c r="AZ96" s="1"/>
  <c r="BE96" s="1"/>
  <c r="BJ96" s="1"/>
  <c r="BM96" s="1"/>
  <c r="H100"/>
  <c r="I11" i="1"/>
  <c r="AP19"/>
  <c r="J105"/>
  <c r="AB105"/>
  <c r="I24"/>
  <c r="L26"/>
  <c r="L35"/>
  <c r="L37"/>
  <c r="L39"/>
  <c r="L43"/>
  <c r="I44"/>
  <c r="L63"/>
  <c r="AO80"/>
  <c r="AO92"/>
  <c r="R103"/>
  <c r="AO353" i="2"/>
  <c r="F82"/>
  <c r="AR82"/>
  <c r="O51" i="5"/>
  <c r="Y51"/>
  <c r="L112" i="2"/>
  <c r="T129" i="5"/>
  <c r="AD129"/>
  <c r="AN129"/>
  <c r="AX129"/>
  <c r="BH129"/>
  <c r="P292" i="2"/>
  <c r="P353" s="1"/>
  <c r="AD292"/>
  <c r="V322"/>
  <c r="AJ322"/>
  <c r="AV322"/>
  <c r="V375"/>
  <c r="AJ202" i="5"/>
  <c r="AT352" i="2"/>
  <c r="AD352"/>
  <c r="AL368"/>
  <c r="AB372"/>
  <c r="AB375" s="1"/>
  <c r="N373"/>
  <c r="AT373"/>
  <c r="AE10" i="5"/>
  <c r="AX10"/>
  <c r="AN196"/>
  <c r="AN204" s="1"/>
  <c r="AI25"/>
  <c r="AI195" s="1"/>
  <c r="BH26"/>
  <c r="D44"/>
  <c r="H44" s="1"/>
  <c r="G65"/>
  <c r="L154"/>
  <c r="B223"/>
  <c r="R40" i="1"/>
  <c r="S47" i="5"/>
  <c r="W47" s="1"/>
  <c r="S63"/>
  <c r="W63" s="1"/>
  <c r="R54" i="1"/>
  <c r="I73" i="5"/>
  <c r="M73" s="1"/>
  <c r="L62" i="1"/>
  <c r="F121"/>
  <c r="I121" s="1"/>
  <c r="L121" s="1"/>
  <c r="O121" s="1"/>
  <c r="R121" s="1"/>
  <c r="U121" s="1"/>
  <c r="X121" s="1"/>
  <c r="AA121" s="1"/>
  <c r="AD121" s="1"/>
  <c r="AG121" s="1"/>
  <c r="AJ121" s="1"/>
  <c r="AM121" s="1"/>
  <c r="AP121"/>
  <c r="H126" i="5"/>
  <c r="I126"/>
  <c r="I13" i="1"/>
  <c r="D16" i="5"/>
  <c r="D23" s="1"/>
  <c r="N30"/>
  <c r="O25" i="1"/>
  <c r="I69" i="5"/>
  <c r="M69" s="1"/>
  <c r="L58" i="1"/>
  <c r="I65"/>
  <c r="D76" i="5"/>
  <c r="H76" s="1"/>
  <c r="S87"/>
  <c r="W87" s="1"/>
  <c r="R74" i="1"/>
  <c r="AN370" i="2"/>
  <c r="AN378" s="1"/>
  <c r="AX12" i="5"/>
  <c r="AX197" s="1"/>
  <c r="AX205" s="1"/>
  <c r="AJ40"/>
  <c r="AD112" i="2"/>
  <c r="O123" i="5"/>
  <c r="O129" s="1"/>
  <c r="L292" i="2"/>
  <c r="BC123" i="5"/>
  <c r="BC129" s="1"/>
  <c r="AR292" i="2"/>
  <c r="AE156" i="5"/>
  <c r="Z352" i="2"/>
  <c r="Q214" i="5"/>
  <c r="V14"/>
  <c r="L217"/>
  <c r="Q17"/>
  <c r="R19"/>
  <c r="N98"/>
  <c r="R98" s="1"/>
  <c r="O83" i="1"/>
  <c r="BS115" i="6"/>
  <c r="BS148" s="1"/>
  <c r="BS53"/>
  <c r="D72" i="5"/>
  <c r="H72" s="1"/>
  <c r="I61" i="1"/>
  <c r="AF372" i="2"/>
  <c r="AF375" s="1"/>
  <c r="AF352"/>
  <c r="I27" i="5"/>
  <c r="M27" s="1"/>
  <c r="D48"/>
  <c r="H48" s="1"/>
  <c r="I41" i="1"/>
  <c r="I55" i="5"/>
  <c r="M55" s="1"/>
  <c r="D63"/>
  <c r="H63" s="1"/>
  <c r="D62"/>
  <c r="H62" s="1"/>
  <c r="D102"/>
  <c r="H102" s="1"/>
  <c r="I87" i="1"/>
  <c r="F128"/>
  <c r="I128" s="1"/>
  <c r="L128" s="1"/>
  <c r="O128" s="1"/>
  <c r="R128" s="1"/>
  <c r="U128" s="1"/>
  <c r="X128" s="1"/>
  <c r="AA128" s="1"/>
  <c r="AD128" s="1"/>
  <c r="AG128" s="1"/>
  <c r="AJ128" s="1"/>
  <c r="AM128" s="1"/>
  <c r="AP128"/>
  <c r="J10" i="5"/>
  <c r="H368" i="2"/>
  <c r="T10" i="5"/>
  <c r="P368" i="2"/>
  <c r="AT11" i="5"/>
  <c r="AL369" i="2"/>
  <c r="AL377" s="1"/>
  <c r="BD11" i="5"/>
  <c r="BD196" s="1"/>
  <c r="BD204" s="1"/>
  <c r="AT369" i="2"/>
  <c r="AT377" s="1"/>
  <c r="I25" i="5"/>
  <c r="E107"/>
  <c r="G95"/>
  <c r="N109"/>
  <c r="M145"/>
  <c r="N145"/>
  <c r="F146" i="6"/>
  <c r="F122"/>
  <c r="AB137"/>
  <c r="AB144" s="1"/>
  <c r="AB50"/>
  <c r="M219" i="5"/>
  <c r="AP48" i="1"/>
  <c r="AP62"/>
  <c r="AP103"/>
  <c r="AP104" s="1"/>
  <c r="AJ52" i="2"/>
  <c r="AN369"/>
  <c r="AN377" s="1"/>
  <c r="J372"/>
  <c r="J375" s="1"/>
  <c r="I85" i="5"/>
  <c r="M85" s="1"/>
  <c r="AH75" i="6"/>
  <c r="AP58" i="1"/>
  <c r="U353" i="2"/>
  <c r="AY52"/>
  <c r="AY353" s="1"/>
  <c r="AF52"/>
  <c r="AJ51" i="5"/>
  <c r="Z105" i="1"/>
  <c r="M46" i="5"/>
  <c r="AP92" i="1"/>
  <c r="C123"/>
  <c r="C131" s="1"/>
  <c r="AF368" i="2"/>
  <c r="AV368"/>
  <c r="F196" i="5"/>
  <c r="F204" s="1"/>
  <c r="N369" i="2"/>
  <c r="N377" s="1"/>
  <c r="N379" s="1"/>
  <c r="BB51"/>
  <c r="BB52" s="1"/>
  <c r="N52"/>
  <c r="AB52"/>
  <c r="AD82"/>
  <c r="BB97"/>
  <c r="BB112" s="1"/>
  <c r="X112"/>
  <c r="AJ112"/>
  <c r="AN292"/>
  <c r="AN353" s="1"/>
  <c r="U149" i="5"/>
  <c r="AY149"/>
  <c r="BI149"/>
  <c r="AT322" i="2"/>
  <c r="BB337"/>
  <c r="BB352" s="1"/>
  <c r="E352"/>
  <c r="AK352"/>
  <c r="AK353" s="1"/>
  <c r="AS352"/>
  <c r="AS353" s="1"/>
  <c r="L369"/>
  <c r="AH370"/>
  <c r="AH378" s="1"/>
  <c r="R371"/>
  <c r="Z372"/>
  <c r="Z375" s="1"/>
  <c r="F377"/>
  <c r="U11" i="5"/>
  <c r="U196" s="1"/>
  <c r="U204" s="1"/>
  <c r="M134"/>
  <c r="AN156"/>
  <c r="N81"/>
  <c r="L82"/>
  <c r="Q82" s="1"/>
  <c r="V82" s="1"/>
  <c r="AA82" s="1"/>
  <c r="AF82" s="1"/>
  <c r="AK82" s="1"/>
  <c r="AP82" s="1"/>
  <c r="AU82" s="1"/>
  <c r="AZ82" s="1"/>
  <c r="BE82" s="1"/>
  <c r="BJ82" s="1"/>
  <c r="BM82" s="1"/>
  <c r="H82"/>
  <c r="H93" s="1"/>
  <c r="H137"/>
  <c r="I137"/>
  <c r="D141"/>
  <c r="N153"/>
  <c r="M153"/>
  <c r="M154" s="1"/>
  <c r="CJ32" i="8"/>
  <c r="CN32" s="1"/>
  <c r="CD34"/>
  <c r="L368" i="2"/>
  <c r="D49" i="4"/>
  <c r="AE107" i="5"/>
  <c r="Z156"/>
  <c r="CN13" i="6"/>
  <c r="BX144"/>
  <c r="I95" i="5"/>
  <c r="I135"/>
  <c r="M131"/>
  <c r="M135" s="1"/>
  <c r="N131"/>
  <c r="C115" i="6"/>
  <c r="C53"/>
  <c r="H23"/>
  <c r="CI23"/>
  <c r="CG58"/>
  <c r="CM28"/>
  <c r="CM58" s="1"/>
  <c r="J126"/>
  <c r="CD33"/>
  <c r="CJ33" s="1"/>
  <c r="BY136"/>
  <c r="BY50"/>
  <c r="CM97"/>
  <c r="CC70"/>
  <c r="N70"/>
  <c r="T70" s="1"/>
  <c r="Z70" s="1"/>
  <c r="AF70" s="1"/>
  <c r="AL70" s="1"/>
  <c r="AR70" s="1"/>
  <c r="AX70" s="1"/>
  <c r="BD70" s="1"/>
  <c r="BJ70" s="1"/>
  <c r="BP70" s="1"/>
  <c r="BV70" s="1"/>
  <c r="CB70" s="1"/>
  <c r="N83"/>
  <c r="T83" s="1"/>
  <c r="Z83" s="1"/>
  <c r="AF83" s="1"/>
  <c r="AL83" s="1"/>
  <c r="AR83" s="1"/>
  <c r="AX83" s="1"/>
  <c r="BD83" s="1"/>
  <c r="CC83"/>
  <c r="CH83" s="1"/>
  <c r="N352" i="2"/>
  <c r="AR368"/>
  <c r="AD372"/>
  <c r="AD375" s="1"/>
  <c r="G78" i="4"/>
  <c r="AI12" i="5"/>
  <c r="AI197" s="1"/>
  <c r="AI205" s="1"/>
  <c r="L219"/>
  <c r="Z65"/>
  <c r="H55"/>
  <c r="L81"/>
  <c r="BC107"/>
  <c r="BD156"/>
  <c r="BV58" i="6"/>
  <c r="BW58" s="1"/>
  <c r="CB58" s="1"/>
  <c r="CD82"/>
  <c r="I67" i="5"/>
  <c r="D129"/>
  <c r="I123"/>
  <c r="I124"/>
  <c r="H124"/>
  <c r="H125"/>
  <c r="I125"/>
  <c r="H138"/>
  <c r="I138"/>
  <c r="M147"/>
  <c r="N147"/>
  <c r="AH103" i="6"/>
  <c r="AI73"/>
  <c r="AI103" s="1"/>
  <c r="CE73"/>
  <c r="CD103"/>
  <c r="CJ73"/>
  <c r="BO146"/>
  <c r="BO122"/>
  <c r="CM129"/>
  <c r="G151"/>
  <c r="L86" i="1"/>
  <c r="I95"/>
  <c r="L96"/>
  <c r="I102"/>
  <c r="F104"/>
  <c r="E70" i="4"/>
  <c r="BC12" i="5"/>
  <c r="BC197" s="1"/>
  <c r="BC205" s="1"/>
  <c r="L220"/>
  <c r="AE65"/>
  <c r="W132"/>
  <c r="S133"/>
  <c r="H153"/>
  <c r="Y10"/>
  <c r="T368" i="2"/>
  <c r="Q219" i="5"/>
  <c r="V19"/>
  <c r="L137"/>
  <c r="G141"/>
  <c r="R139"/>
  <c r="S139"/>
  <c r="BQ104" i="6"/>
  <c r="BS74"/>
  <c r="CL81"/>
  <c r="CL101" s="1"/>
  <c r="CF101"/>
  <c r="D368" i="2"/>
  <c r="AJ368"/>
  <c r="P369"/>
  <c r="P377" s="1"/>
  <c r="AF369"/>
  <c r="AF377" s="1"/>
  <c r="AV369"/>
  <c r="AV377" s="1"/>
  <c r="AT37" i="5"/>
  <c r="BD37"/>
  <c r="AI51"/>
  <c r="AS51"/>
  <c r="BC51"/>
  <c r="K129"/>
  <c r="U129"/>
  <c r="AE129"/>
  <c r="AO129"/>
  <c r="BI129"/>
  <c r="J149"/>
  <c r="T149"/>
  <c r="AD149"/>
  <c r="AX149"/>
  <c r="BH149"/>
  <c r="P158"/>
  <c r="T370" i="2"/>
  <c r="T378" s="1"/>
  <c r="AL372"/>
  <c r="AL375" s="1"/>
  <c r="O12" i="5"/>
  <c r="O197" s="1"/>
  <c r="O205" s="1"/>
  <c r="L222"/>
  <c r="B159"/>
  <c r="B182" s="1"/>
  <c r="AD121"/>
  <c r="P199"/>
  <c r="P202" s="1"/>
  <c r="BH234"/>
  <c r="BN105" i="6"/>
  <c r="L109" i="5"/>
  <c r="M109" s="1"/>
  <c r="H109"/>
  <c r="Y122" i="6"/>
  <c r="Y146"/>
  <c r="Y155" s="1"/>
  <c r="AV146"/>
  <c r="AV122"/>
  <c r="BT146"/>
  <c r="BT122"/>
  <c r="D125"/>
  <c r="D40"/>
  <c r="CJ32"/>
  <c r="CJ40" s="1"/>
  <c r="D52"/>
  <c r="D60" s="1"/>
  <c r="CM49"/>
  <c r="CM59" s="1"/>
  <c r="CG59"/>
  <c r="CD89"/>
  <c r="CJ89" s="1"/>
  <c r="K89"/>
  <c r="N89" s="1"/>
  <c r="T89" s="1"/>
  <c r="Z89" s="1"/>
  <c r="AF89" s="1"/>
  <c r="AL89" s="1"/>
  <c r="AR89" s="1"/>
  <c r="AX89" s="1"/>
  <c r="BD89" s="1"/>
  <c r="BJ89" s="1"/>
  <c r="BP89" s="1"/>
  <c r="BV89" s="1"/>
  <c r="CB89" s="1"/>
  <c r="CD90"/>
  <c r="I100"/>
  <c r="K90"/>
  <c r="CJ118"/>
  <c r="AI93" i="5"/>
  <c r="BI121"/>
  <c r="H144"/>
  <c r="AE223"/>
  <c r="AT223"/>
  <c r="AT234" s="1"/>
  <c r="BC234"/>
  <c r="Y233"/>
  <c r="BM92" i="6"/>
  <c r="CD93"/>
  <c r="AD105"/>
  <c r="AJ122"/>
  <c r="M82" i="5"/>
  <c r="N82"/>
  <c r="D149"/>
  <c r="H143"/>
  <c r="G169"/>
  <c r="G181" s="1"/>
  <c r="L167"/>
  <c r="Q167" s="1"/>
  <c r="V167" s="1"/>
  <c r="AA167" s="1"/>
  <c r="AF167" s="1"/>
  <c r="AK167" s="1"/>
  <c r="AP167" s="1"/>
  <c r="AU167" s="1"/>
  <c r="AZ167" s="1"/>
  <c r="BE167" s="1"/>
  <c r="BJ167" s="1"/>
  <c r="BM167" s="1"/>
  <c r="G227"/>
  <c r="G233" s="1"/>
  <c r="L174"/>
  <c r="Q229"/>
  <c r="V176"/>
  <c r="BI53" i="6"/>
  <c r="BF68"/>
  <c r="BF98" s="1"/>
  <c r="BI30"/>
  <c r="AQ122"/>
  <c r="AQ146"/>
  <c r="AQ155" s="1"/>
  <c r="J150"/>
  <c r="CD117"/>
  <c r="P65" i="5"/>
  <c r="AX65"/>
  <c r="AT79"/>
  <c r="N140"/>
  <c r="BD181"/>
  <c r="E15" i="6"/>
  <c r="AH148"/>
  <c r="X30"/>
  <c r="U67"/>
  <c r="X52"/>
  <c r="X60" s="1"/>
  <c r="CF22"/>
  <c r="CL22" s="1"/>
  <c r="AB53"/>
  <c r="AB115"/>
  <c r="BS68"/>
  <c r="AI125"/>
  <c r="AI147" s="1"/>
  <c r="AI40"/>
  <c r="CE56"/>
  <c r="CK36"/>
  <c r="CK56" s="1"/>
  <c r="BF97"/>
  <c r="BG67"/>
  <c r="H80"/>
  <c r="CC117"/>
  <c r="I117"/>
  <c r="N118"/>
  <c r="O118" s="1"/>
  <c r="AN65" i="5"/>
  <c r="AS79"/>
  <c r="K93"/>
  <c r="R132"/>
  <c r="AN181"/>
  <c r="B233"/>
  <c r="BF75" i="6"/>
  <c r="G133"/>
  <c r="J147"/>
  <c r="AM77"/>
  <c r="AP40"/>
  <c r="AP52"/>
  <c r="AP60" s="1"/>
  <c r="BM125"/>
  <c r="BM147" s="1"/>
  <c r="BM40"/>
  <c r="AH87"/>
  <c r="AH95" s="1"/>
  <c r="CG42"/>
  <c r="AK50"/>
  <c r="CC44"/>
  <c r="CH44" s="1"/>
  <c r="I44"/>
  <c r="N44" s="1"/>
  <c r="O44" s="1"/>
  <c r="T44" s="1"/>
  <c r="U44" s="1"/>
  <c r="Z44" s="1"/>
  <c r="AA44" s="1"/>
  <c r="AF44" s="1"/>
  <c r="AG44" s="1"/>
  <c r="AL44" s="1"/>
  <c r="AM44" s="1"/>
  <c r="AR44" s="1"/>
  <c r="AS44" s="1"/>
  <c r="AX44" s="1"/>
  <c r="AY44" s="1"/>
  <c r="BD44" s="1"/>
  <c r="BE44" s="1"/>
  <c r="BJ44" s="1"/>
  <c r="BK44" s="1"/>
  <c r="BP44" s="1"/>
  <c r="BQ44" s="1"/>
  <c r="BV44" s="1"/>
  <c r="BW44" s="1"/>
  <c r="CB44" s="1"/>
  <c r="CK69"/>
  <c r="E99"/>
  <c r="H72"/>
  <c r="E102"/>
  <c r="L133"/>
  <c r="G213" i="5"/>
  <c r="G223" s="1"/>
  <c r="G214"/>
  <c r="G215"/>
  <c r="G217"/>
  <c r="G219"/>
  <c r="G220"/>
  <c r="G221"/>
  <c r="G222"/>
  <c r="BC121"/>
  <c r="H134"/>
  <c r="H151"/>
  <c r="H154" s="1"/>
  <c r="O223"/>
  <c r="BD223"/>
  <c r="T223"/>
  <c r="Y223"/>
  <c r="P233"/>
  <c r="AJ233"/>
  <c r="BX15" i="6"/>
  <c r="CG135"/>
  <c r="CM135" s="1"/>
  <c r="CM144" s="1"/>
  <c r="V95"/>
  <c r="BY101"/>
  <c r="BK102"/>
  <c r="BS100"/>
  <c r="H128" i="5"/>
  <c r="I128"/>
  <c r="G228"/>
  <c r="L175"/>
  <c r="CI15" i="6"/>
  <c r="BB146"/>
  <c r="BB122"/>
  <c r="AD52"/>
  <c r="AD60" s="1"/>
  <c r="AA67"/>
  <c r="AD30"/>
  <c r="AM68"/>
  <c r="AP53"/>
  <c r="CL25"/>
  <c r="CL55" s="1"/>
  <c r="CF55"/>
  <c r="AZ40"/>
  <c r="AZ125"/>
  <c r="AZ133" s="1"/>
  <c r="AZ52"/>
  <c r="CL46"/>
  <c r="CN46" s="1"/>
  <c r="CH46"/>
  <c r="AI67"/>
  <c r="H69"/>
  <c r="D99"/>
  <c r="H99" s="1"/>
  <c r="BK99"/>
  <c r="BM69"/>
  <c r="BM99" s="1"/>
  <c r="O100"/>
  <c r="Q70"/>
  <c r="AU89"/>
  <c r="AU99" s="1"/>
  <c r="AS99"/>
  <c r="K223" i="5"/>
  <c r="K234" s="1"/>
  <c r="AN102" i="6"/>
  <c r="H127" i="5"/>
  <c r="I127"/>
  <c r="AD146" i="6"/>
  <c r="AD155" s="1"/>
  <c r="AD122"/>
  <c r="BY122"/>
  <c r="BY146"/>
  <c r="D67"/>
  <c r="F52"/>
  <c r="F60" s="1"/>
  <c r="F30"/>
  <c r="H22"/>
  <c r="CN27"/>
  <c r="CI57"/>
  <c r="CF40"/>
  <c r="CL32"/>
  <c r="AH126"/>
  <c r="AH40"/>
  <c r="BR137"/>
  <c r="BR148" s="1"/>
  <c r="BR50"/>
  <c r="W72"/>
  <c r="W102" s="1"/>
  <c r="CD72"/>
  <c r="U102"/>
  <c r="AU90"/>
  <c r="AS100"/>
  <c r="R146"/>
  <c r="R122"/>
  <c r="P154"/>
  <c r="CD121"/>
  <c r="O121" i="5"/>
  <c r="H133"/>
  <c r="J223"/>
  <c r="J234" s="1"/>
  <c r="Z234"/>
  <c r="AE233"/>
  <c r="AD233"/>
  <c r="P15" i="6"/>
  <c r="BY144"/>
  <c r="CN34"/>
  <c r="CN48"/>
  <c r="CL95"/>
  <c r="G230" i="5"/>
  <c r="L177"/>
  <c r="BO202"/>
  <c r="BO203"/>
  <c r="BO206" s="1"/>
  <c r="M122" i="6"/>
  <c r="M146"/>
  <c r="X146"/>
  <c r="X155" s="1"/>
  <c r="X122"/>
  <c r="BZ146"/>
  <c r="BZ122"/>
  <c r="F133"/>
  <c r="J135"/>
  <c r="CD14"/>
  <c r="CJ14" s="1"/>
  <c r="AB67"/>
  <c r="AE30"/>
  <c r="AE52"/>
  <c r="AE60" s="1"/>
  <c r="BL114"/>
  <c r="BL30"/>
  <c r="BL52"/>
  <c r="BL60" s="1"/>
  <c r="D53"/>
  <c r="CJ23"/>
  <c r="M53"/>
  <c r="M60" s="1"/>
  <c r="J68"/>
  <c r="CG23"/>
  <c r="CI56"/>
  <c r="AB78"/>
  <c r="AB98" s="1"/>
  <c r="AE40"/>
  <c r="F50"/>
  <c r="D87"/>
  <c r="BT50"/>
  <c r="BQ87"/>
  <c r="BE88"/>
  <c r="BG88" s="1"/>
  <c r="BH50"/>
  <c r="AT104"/>
  <c r="CE74"/>
  <c r="Q81"/>
  <c r="Q101" s="1"/>
  <c r="O101"/>
  <c r="CN84"/>
  <c r="CI104"/>
  <c r="BE99"/>
  <c r="BG89"/>
  <c r="CC94"/>
  <c r="AZ146"/>
  <c r="H153"/>
  <c r="CI153"/>
  <c r="L153"/>
  <c r="CF120"/>
  <c r="D133"/>
  <c r="H131" i="5"/>
  <c r="H135" s="1"/>
  <c r="B198"/>
  <c r="BO223"/>
  <c r="AY233"/>
  <c r="AB15" i="6"/>
  <c r="BY15"/>
  <c r="BL15"/>
  <c r="AI122"/>
  <c r="CJ57"/>
  <c r="AO78"/>
  <c r="K60"/>
  <c r="W99"/>
  <c r="AN95"/>
  <c r="CE89"/>
  <c r="CK89" s="1"/>
  <c r="CE90"/>
  <c r="CK90" s="1"/>
  <c r="AW105"/>
  <c r="H100"/>
  <c r="G232" i="5"/>
  <c r="L179"/>
  <c r="L15" i="6"/>
  <c r="BA122"/>
  <c r="BA146"/>
  <c r="BL146"/>
  <c r="BL122"/>
  <c r="R135"/>
  <c r="R144" s="1"/>
  <c r="CF14"/>
  <c r="CL14" s="1"/>
  <c r="Q67"/>
  <c r="O97"/>
  <c r="O75"/>
  <c r="CD67"/>
  <c r="AW30"/>
  <c r="AW52"/>
  <c r="AW60" s="1"/>
  <c r="AT67"/>
  <c r="AI115"/>
  <c r="AI148" s="1"/>
  <c r="AI53"/>
  <c r="AI60" s="1"/>
  <c r="BY115"/>
  <c r="BY148" s="1"/>
  <c r="BY53"/>
  <c r="CH25"/>
  <c r="CC55"/>
  <c r="CH55" s="1"/>
  <c r="X50"/>
  <c r="U87"/>
  <c r="BW88"/>
  <c r="BY88" s="1"/>
  <c r="BZ50"/>
  <c r="C60"/>
  <c r="BL101"/>
  <c r="BM71"/>
  <c r="BM101" s="1"/>
  <c r="N84"/>
  <c r="T84" s="1"/>
  <c r="Z84" s="1"/>
  <c r="AF84" s="1"/>
  <c r="AL84" s="1"/>
  <c r="AR84" s="1"/>
  <c r="AX84" s="1"/>
  <c r="BD84" s="1"/>
  <c r="BJ84" s="1"/>
  <c r="BP84" s="1"/>
  <c r="CC84"/>
  <c r="CC89"/>
  <c r="AN146"/>
  <c r="AN122"/>
  <c r="CK116"/>
  <c r="E149"/>
  <c r="AD223" i="5"/>
  <c r="AN223"/>
  <c r="AN234" s="1"/>
  <c r="AO223"/>
  <c r="AO234" s="1"/>
  <c r="O233"/>
  <c r="AS233"/>
  <c r="AS234" s="1"/>
  <c r="AU133" i="6"/>
  <c r="BF133"/>
  <c r="CA133"/>
  <c r="AW144"/>
  <c r="BS144"/>
  <c r="CG22"/>
  <c r="CK126"/>
  <c r="BF60"/>
  <c r="BU53"/>
  <c r="K67"/>
  <c r="AO101"/>
  <c r="AY103"/>
  <c r="CJ82"/>
  <c r="Y105"/>
  <c r="BU146"/>
  <c r="BU122"/>
  <c r="C124"/>
  <c r="H13"/>
  <c r="AJ124"/>
  <c r="AJ133" s="1"/>
  <c r="CF13"/>
  <c r="CL13" s="1"/>
  <c r="BG114"/>
  <c r="BG30"/>
  <c r="BS114"/>
  <c r="BS30"/>
  <c r="BS52"/>
  <c r="BS60" s="1"/>
  <c r="AQ53"/>
  <c r="AN68"/>
  <c r="AN98" s="1"/>
  <c r="BA115"/>
  <c r="BA148" s="1"/>
  <c r="BA53"/>
  <c r="CM24"/>
  <c r="CM54" s="1"/>
  <c r="CG54"/>
  <c r="W50"/>
  <c r="W136"/>
  <c r="AU136"/>
  <c r="AU144" s="1"/>
  <c r="AU50"/>
  <c r="J97"/>
  <c r="W71"/>
  <c r="W101" s="1"/>
  <c r="U101"/>
  <c r="BQ103"/>
  <c r="BS73"/>
  <c r="BS103" s="1"/>
  <c r="AA101"/>
  <c r="AC81"/>
  <c r="AC101" s="1"/>
  <c r="CC82"/>
  <c r="CI85"/>
  <c r="BG83"/>
  <c r="BG103" s="1"/>
  <c r="BE103"/>
  <c r="CG95"/>
  <c r="CM91"/>
  <c r="CM95" s="1"/>
  <c r="Q92"/>
  <c r="O102"/>
  <c r="X148"/>
  <c r="CF115"/>
  <c r="BN152"/>
  <c r="BN122"/>
  <c r="B204" i="5"/>
  <c r="B206" s="1"/>
  <c r="P223"/>
  <c r="P234" s="1"/>
  <c r="AX223"/>
  <c r="AX234" s="1"/>
  <c r="BI223"/>
  <c r="AJ223"/>
  <c r="AV15" i="6"/>
  <c r="AT133"/>
  <c r="AH53"/>
  <c r="AH60" s="1"/>
  <c r="CK57"/>
  <c r="J40"/>
  <c r="AB85"/>
  <c r="CN45"/>
  <c r="AQ60"/>
  <c r="W98"/>
  <c r="AU100"/>
  <c r="BK101"/>
  <c r="AP105"/>
  <c r="D115"/>
  <c r="V146"/>
  <c r="AO122"/>
  <c r="AO146"/>
  <c r="BR146"/>
  <c r="Q30"/>
  <c r="Q114"/>
  <c r="Q52"/>
  <c r="Q60" s="1"/>
  <c r="AU114"/>
  <c r="AU147" s="1"/>
  <c r="AU30"/>
  <c r="AU52"/>
  <c r="AU60" s="1"/>
  <c r="AA98"/>
  <c r="AC68"/>
  <c r="BH53"/>
  <c r="BE68"/>
  <c r="CD54"/>
  <c r="CJ24"/>
  <c r="CJ54" s="1"/>
  <c r="D85"/>
  <c r="H77"/>
  <c r="O85"/>
  <c r="BH40"/>
  <c r="BE77"/>
  <c r="AN126"/>
  <c r="AN148" s="1"/>
  <c r="AN53"/>
  <c r="BQ78"/>
  <c r="BS78" s="1"/>
  <c r="BT53"/>
  <c r="CI43"/>
  <c r="H43"/>
  <c r="C50"/>
  <c r="J88"/>
  <c r="CG43"/>
  <c r="CM43" s="1"/>
  <c r="BL88"/>
  <c r="BL95" s="1"/>
  <c r="BO50"/>
  <c r="AS104"/>
  <c r="AU74"/>
  <c r="W77"/>
  <c r="BS77"/>
  <c r="BQ85"/>
  <c r="CM82"/>
  <c r="CM102" s="1"/>
  <c r="CG102"/>
  <c r="CI103"/>
  <c r="AB146"/>
  <c r="G148"/>
  <c r="CM115"/>
  <c r="CM148" s="1"/>
  <c r="E233" i="5"/>
  <c r="BI233"/>
  <c r="C233"/>
  <c r="AD15" i="6"/>
  <c r="BU15"/>
  <c r="Y144"/>
  <c r="AB60"/>
  <c r="CL56"/>
  <c r="M30"/>
  <c r="AC78"/>
  <c r="BF53"/>
  <c r="CF56"/>
  <c r="CF59"/>
  <c r="CM98"/>
  <c r="BA100"/>
  <c r="BA102"/>
  <c r="CM85"/>
  <c r="CK91"/>
  <c r="CE91"/>
  <c r="BY94"/>
  <c r="AJ105"/>
  <c r="AT115"/>
  <c r="AT148" s="1"/>
  <c r="AW146"/>
  <c r="AW122"/>
  <c r="CA146"/>
  <c r="CA122"/>
  <c r="P30"/>
  <c r="P114"/>
  <c r="P147" s="1"/>
  <c r="P52"/>
  <c r="P60" s="1"/>
  <c r="Y30"/>
  <c r="V67"/>
  <c r="Y52"/>
  <c r="AT114"/>
  <c r="AT52"/>
  <c r="AT60" s="1"/>
  <c r="AZ67"/>
  <c r="BC30"/>
  <c r="BC52"/>
  <c r="BC60" s="1"/>
  <c r="BX114"/>
  <c r="BX147" s="1"/>
  <c r="BX52"/>
  <c r="BX30"/>
  <c r="AC115"/>
  <c r="AC148" s="1"/>
  <c r="AC53"/>
  <c r="CC54"/>
  <c r="CH54" s="1"/>
  <c r="CH24"/>
  <c r="CD55"/>
  <c r="CJ25"/>
  <c r="AJ40"/>
  <c r="AG77"/>
  <c r="H78"/>
  <c r="AY87"/>
  <c r="AY97" s="1"/>
  <c r="BB50"/>
  <c r="I88"/>
  <c r="CF43"/>
  <c r="L50"/>
  <c r="BX137"/>
  <c r="BX50"/>
  <c r="D98"/>
  <c r="H98" s="1"/>
  <c r="H68"/>
  <c r="CI100"/>
  <c r="BQ102"/>
  <c r="BS72"/>
  <c r="BS102" s="1"/>
  <c r="AS103"/>
  <c r="AU73"/>
  <c r="AU103" s="1"/>
  <c r="U104"/>
  <c r="W74"/>
  <c r="W104" s="1"/>
  <c r="CD83"/>
  <c r="K83"/>
  <c r="K103" s="1"/>
  <c r="N103" s="1"/>
  <c r="T103" s="1"/>
  <c r="Z103" s="1"/>
  <c r="AF103" s="1"/>
  <c r="AL103" s="1"/>
  <c r="AR103" s="1"/>
  <c r="AX103" s="1"/>
  <c r="BD103" s="1"/>
  <c r="BJ103" s="1"/>
  <c r="BP103" s="1"/>
  <c r="BV103" s="1"/>
  <c r="CB103" s="1"/>
  <c r="K84"/>
  <c r="K104" s="1"/>
  <c r="CD84"/>
  <c r="CJ84" s="1"/>
  <c r="BX146"/>
  <c r="BX155" s="1"/>
  <c r="BX122"/>
  <c r="H128"/>
  <c r="CJ128"/>
  <c r="CN128" s="1"/>
  <c r="F223" i="5"/>
  <c r="F234" s="1"/>
  <c r="AI223"/>
  <c r="AI234" s="1"/>
  <c r="BH233"/>
  <c r="K233"/>
  <c r="BO233"/>
  <c r="CN12" i="6"/>
  <c r="W133"/>
  <c r="AH133"/>
  <c r="CE13"/>
  <c r="CK13" s="1"/>
  <c r="CC58"/>
  <c r="BX85"/>
  <c r="Y40"/>
  <c r="AM95"/>
  <c r="Y53"/>
  <c r="CD56"/>
  <c r="AZ98"/>
  <c r="CD70"/>
  <c r="AC100"/>
  <c r="BG104"/>
  <c r="CD74"/>
  <c r="CJ79"/>
  <c r="AU84"/>
  <c r="CG85"/>
  <c r="S105"/>
  <c r="BO105"/>
  <c r="AM99"/>
  <c r="AC146"/>
  <c r="AK122"/>
  <c r="AK146"/>
  <c r="AK155" s="1"/>
  <c r="CF135"/>
  <c r="L144"/>
  <c r="E52"/>
  <c r="E114"/>
  <c r="R53"/>
  <c r="O68"/>
  <c r="AK53"/>
  <c r="AH68"/>
  <c r="AH98" s="1"/>
  <c r="BX115"/>
  <c r="BX148" s="1"/>
  <c r="BX53"/>
  <c r="CH27"/>
  <c r="CC57"/>
  <c r="C125"/>
  <c r="C40"/>
  <c r="CI32"/>
  <c r="H32"/>
  <c r="BX78"/>
  <c r="BY78" s="1"/>
  <c r="CA40"/>
  <c r="BS136"/>
  <c r="BS50"/>
  <c r="CC49"/>
  <c r="CH49" s="1"/>
  <c r="I49"/>
  <c r="N49" s="1"/>
  <c r="O49" s="1"/>
  <c r="T49" s="1"/>
  <c r="U49" s="1"/>
  <c r="Z49" s="1"/>
  <c r="AA49" s="1"/>
  <c r="AF49" s="1"/>
  <c r="AG49" s="1"/>
  <c r="AL49" s="1"/>
  <c r="AM49" s="1"/>
  <c r="AR49" s="1"/>
  <c r="AS49" s="1"/>
  <c r="AX49" s="1"/>
  <c r="AY49" s="1"/>
  <c r="BD49" s="1"/>
  <c r="BE49" s="1"/>
  <c r="BJ49" s="1"/>
  <c r="BK49" s="1"/>
  <c r="BP49" s="1"/>
  <c r="BQ49" s="1"/>
  <c r="BV49" s="1"/>
  <c r="BW49" s="1"/>
  <c r="CB49" s="1"/>
  <c r="CL75"/>
  <c r="CL97"/>
  <c r="BS71"/>
  <c r="BS101" s="1"/>
  <c r="BQ101"/>
  <c r="U103"/>
  <c r="W73"/>
  <c r="W103" s="1"/>
  <c r="R151"/>
  <c r="CF118"/>
  <c r="F154"/>
  <c r="CL121"/>
  <c r="CL154" s="1"/>
  <c r="H121"/>
  <c r="H130"/>
  <c r="CI130"/>
  <c r="Y181" i="5"/>
  <c r="AO181"/>
  <c r="C223"/>
  <c r="AY223"/>
  <c r="AY234" s="1"/>
  <c r="T233"/>
  <c r="Q15" i="6"/>
  <c r="AK15"/>
  <c r="AP144"/>
  <c r="BH144"/>
  <c r="AH147"/>
  <c r="AP30"/>
  <c r="CK54"/>
  <c r="CM55"/>
  <c r="CG32"/>
  <c r="AZ85"/>
  <c r="R40"/>
  <c r="H55"/>
  <c r="I55" s="1"/>
  <c r="N55" s="1"/>
  <c r="O55" s="1"/>
  <c r="T55" s="1"/>
  <c r="U55" s="1"/>
  <c r="Z55" s="1"/>
  <c r="AA55" s="1"/>
  <c r="AF55" s="1"/>
  <c r="AG55" s="1"/>
  <c r="AL55" s="1"/>
  <c r="AM55" s="1"/>
  <c r="AR55" s="1"/>
  <c r="AS55" s="1"/>
  <c r="AX55" s="1"/>
  <c r="AY55" s="1"/>
  <c r="BD55" s="1"/>
  <c r="BE55" s="1"/>
  <c r="BJ55" s="1"/>
  <c r="BK55" s="1"/>
  <c r="BP55" s="1"/>
  <c r="BQ55" s="1"/>
  <c r="BV55" s="1"/>
  <c r="BW55" s="1"/>
  <c r="CB55" s="1"/>
  <c r="AU98"/>
  <c r="Q69"/>
  <c r="Q99" s="1"/>
  <c r="AO70"/>
  <c r="AO100" s="1"/>
  <c r="BM70"/>
  <c r="AC102"/>
  <c r="BM102"/>
  <c r="Q104"/>
  <c r="AI74"/>
  <c r="AI104" s="1"/>
  <c r="BY104"/>
  <c r="CD80"/>
  <c r="CJ80" s="1"/>
  <c r="CN80" s="1"/>
  <c r="CE81"/>
  <c r="AO83"/>
  <c r="AO93"/>
  <c r="CD94"/>
  <c r="CJ94" s="1"/>
  <c r="CF127"/>
  <c r="CL127" s="1"/>
  <c r="BM122"/>
  <c r="BM146"/>
  <c r="CE124"/>
  <c r="V52"/>
  <c r="V30"/>
  <c r="AO114"/>
  <c r="AO147" s="1"/>
  <c r="AO30"/>
  <c r="AO52"/>
  <c r="AO60" s="1"/>
  <c r="BT30"/>
  <c r="BQ67"/>
  <c r="BT52"/>
  <c r="Q115"/>
  <c r="Q148" s="1"/>
  <c r="CE23"/>
  <c r="BB53"/>
  <c r="BB30"/>
  <c r="AY68"/>
  <c r="AY75" s="1"/>
  <c r="L40"/>
  <c r="L52"/>
  <c r="L60" s="1"/>
  <c r="I77"/>
  <c r="AQ40"/>
  <c r="AN77"/>
  <c r="AN85" s="1"/>
  <c r="AY85"/>
  <c r="BA77"/>
  <c r="BA85" s="1"/>
  <c r="BK77"/>
  <c r="BN52"/>
  <c r="BN60" s="1"/>
  <c r="U78"/>
  <c r="W78" s="1"/>
  <c r="X53"/>
  <c r="P88"/>
  <c r="Q88" s="1"/>
  <c r="S50"/>
  <c r="AU72"/>
  <c r="AU102" s="1"/>
  <c r="AS102"/>
  <c r="AU77"/>
  <c r="AU85" s="1"/>
  <c r="AS85"/>
  <c r="D146"/>
  <c r="D152"/>
  <c r="CJ119"/>
  <c r="H119"/>
  <c r="C203" i="5"/>
  <c r="C206" s="1"/>
  <c r="BD233"/>
  <c r="Y15" i="6"/>
  <c r="AJ15"/>
  <c r="AT15"/>
  <c r="BZ15"/>
  <c r="AT146"/>
  <c r="BG133"/>
  <c r="CJ59"/>
  <c r="AC30"/>
  <c r="CG33"/>
  <c r="Q40"/>
  <c r="AW40"/>
  <c r="AT95"/>
  <c r="CH45"/>
  <c r="AJ52"/>
  <c r="AJ60" s="1"/>
  <c r="J53"/>
  <c r="J60" s="1"/>
  <c r="BR99"/>
  <c r="V100"/>
  <c r="CD81"/>
  <c r="P95"/>
  <c r="G105"/>
  <c r="BK100"/>
  <c r="P101"/>
  <c r="BW102"/>
  <c r="I104"/>
  <c r="BA149"/>
  <c r="D122"/>
  <c r="C137"/>
  <c r="C144" s="1"/>
  <c r="I58" i="7"/>
  <c r="G146" i="6"/>
  <c r="G122"/>
  <c r="W146"/>
  <c r="W155" s="1"/>
  <c r="W122"/>
  <c r="AE146"/>
  <c r="AE155" s="1"/>
  <c r="AE122"/>
  <c r="AU146"/>
  <c r="BC146"/>
  <c r="BC122"/>
  <c r="BS146"/>
  <c r="BS122"/>
  <c r="CG124"/>
  <c r="CM124" s="1"/>
  <c r="M133"/>
  <c r="CI135"/>
  <c r="H135"/>
  <c r="K144"/>
  <c r="CE135"/>
  <c r="G30"/>
  <c r="E67"/>
  <c r="G52"/>
  <c r="G60" s="1"/>
  <c r="W114"/>
  <c r="W147" s="1"/>
  <c r="W30"/>
  <c r="W52"/>
  <c r="AN30"/>
  <c r="AN52"/>
  <c r="AN60" s="1"/>
  <c r="AV30"/>
  <c r="AS67"/>
  <c r="AV52"/>
  <c r="AV60" s="1"/>
  <c r="K53"/>
  <c r="K115"/>
  <c r="AJ53"/>
  <c r="AG68"/>
  <c r="AZ115"/>
  <c r="AZ148" s="1"/>
  <c r="AZ53"/>
  <c r="CG56"/>
  <c r="CM26"/>
  <c r="CM56" s="1"/>
  <c r="G50"/>
  <c r="CM42"/>
  <c r="P136"/>
  <c r="P144" s="1"/>
  <c r="P50"/>
  <c r="BL136"/>
  <c r="BL144" s="1"/>
  <c r="BL50"/>
  <c r="CI50"/>
  <c r="CG99"/>
  <c r="CM69"/>
  <c r="CM99" s="1"/>
  <c r="K87"/>
  <c r="I95"/>
  <c r="AI87"/>
  <c r="AI95" s="1"/>
  <c r="AG95"/>
  <c r="BG87"/>
  <c r="BG95" s="1"/>
  <c r="BE95"/>
  <c r="CJ93"/>
  <c r="H93"/>
  <c r="F148"/>
  <c r="CL115"/>
  <c r="CL148" s="1"/>
  <c r="R150"/>
  <c r="CF117"/>
  <c r="H127"/>
  <c r="CI127"/>
  <c r="AR381" i="7"/>
  <c r="BJ316"/>
  <c r="BJ327" s="1"/>
  <c r="BJ329" s="1"/>
  <c r="BJ330" s="1"/>
  <c r="BF327"/>
  <c r="BF329" s="1"/>
  <c r="E133" i="6"/>
  <c r="AK133"/>
  <c r="BA133"/>
  <c r="BI133"/>
  <c r="BY133"/>
  <c r="CG13"/>
  <c r="CM13" s="1"/>
  <c r="S144"/>
  <c r="AI144"/>
  <c r="AQ144"/>
  <c r="BG144"/>
  <c r="BO144"/>
  <c r="CE14"/>
  <c r="CK14" s="1"/>
  <c r="CE22"/>
  <c r="S53"/>
  <c r="S60" s="1"/>
  <c r="BR53"/>
  <c r="BR60" s="1"/>
  <c r="BZ53"/>
  <c r="BZ60" s="1"/>
  <c r="CL23"/>
  <c r="CL53" s="1"/>
  <c r="CE54"/>
  <c r="CL58"/>
  <c r="CD59"/>
  <c r="C30"/>
  <c r="S30"/>
  <c r="AI30"/>
  <c r="CD32"/>
  <c r="CD40" s="1"/>
  <c r="CF33"/>
  <c r="CL33" s="1"/>
  <c r="CN35"/>
  <c r="CC36"/>
  <c r="G40"/>
  <c r="BC40"/>
  <c r="BS40"/>
  <c r="CE137"/>
  <c r="CN47"/>
  <c r="AI50"/>
  <c r="BU52"/>
  <c r="AU53"/>
  <c r="BW67"/>
  <c r="BW68"/>
  <c r="AH99"/>
  <c r="AY99"/>
  <c r="CE70"/>
  <c r="CK70" s="1"/>
  <c r="CK100" s="1"/>
  <c r="BX100"/>
  <c r="Q102"/>
  <c r="AI72"/>
  <c r="AI102" s="1"/>
  <c r="AY102"/>
  <c r="P103"/>
  <c r="AG103"/>
  <c r="BL103"/>
  <c r="CL103"/>
  <c r="AG104"/>
  <c r="CM104"/>
  <c r="CF85"/>
  <c r="CE79"/>
  <c r="CK79" s="1"/>
  <c r="CK80"/>
  <c r="CE83"/>
  <c r="CK83" s="1"/>
  <c r="CN83" s="1"/>
  <c r="CJ83"/>
  <c r="CE84"/>
  <c r="CK84" s="1"/>
  <c r="AY101"/>
  <c r="H102"/>
  <c r="AJ148"/>
  <c r="BH150"/>
  <c r="Q151"/>
  <c r="AI153"/>
  <c r="CG125"/>
  <c r="CG128"/>
  <c r="CK129"/>
  <c r="CL131"/>
  <c r="CD143"/>
  <c r="CJ143" s="1"/>
  <c r="CN143" s="1"/>
  <c r="BD125" i="7"/>
  <c r="BD126" s="1"/>
  <c r="F126"/>
  <c r="CF113" i="6"/>
  <c r="L122"/>
  <c r="BH146"/>
  <c r="BH122"/>
  <c r="J133"/>
  <c r="CD124"/>
  <c r="D147"/>
  <c r="AC114"/>
  <c r="AC52"/>
  <c r="BX67"/>
  <c r="CA30"/>
  <c r="CA52"/>
  <c r="CA60" s="1"/>
  <c r="E98"/>
  <c r="BG115"/>
  <c r="BG148" s="1"/>
  <c r="BG53"/>
  <c r="BG60" s="1"/>
  <c r="CI59"/>
  <c r="CN29"/>
  <c r="K125"/>
  <c r="CE125" s="1"/>
  <c r="CK125" s="1"/>
  <c r="K40"/>
  <c r="AA85"/>
  <c r="AC77"/>
  <c r="BG125"/>
  <c r="BG40"/>
  <c r="BW85"/>
  <c r="BY77"/>
  <c r="CE87"/>
  <c r="J95"/>
  <c r="D88"/>
  <c r="CL43"/>
  <c r="E100"/>
  <c r="CE72"/>
  <c r="CK72" s="1"/>
  <c r="CK102" s="1"/>
  <c r="J102"/>
  <c r="D149"/>
  <c r="H116"/>
  <c r="X149"/>
  <c r="CF116"/>
  <c r="V152"/>
  <c r="CD119"/>
  <c r="CD152" s="1"/>
  <c r="J153"/>
  <c r="CD120"/>
  <c r="CI131"/>
  <c r="CN131" s="1"/>
  <c r="H131"/>
  <c r="BI60" i="7"/>
  <c r="BI73" s="1"/>
  <c r="BI75" s="1"/>
  <c r="BE73"/>
  <c r="BE75" s="1"/>
  <c r="CF12" i="6"/>
  <c r="CL12" s="1"/>
  <c r="CD13"/>
  <c r="CJ13" s="1"/>
  <c r="H14"/>
  <c r="AN144"/>
  <c r="AK52"/>
  <c r="BB52"/>
  <c r="BB60" s="1"/>
  <c r="AO148"/>
  <c r="AT98"/>
  <c r="BO53"/>
  <c r="CF57"/>
  <c r="CF58"/>
  <c r="L30"/>
  <c r="AB30"/>
  <c r="BH30"/>
  <c r="Q78"/>
  <c r="BM78"/>
  <c r="CH34"/>
  <c r="CN36"/>
  <c r="CN38"/>
  <c r="P40"/>
  <c r="AV40"/>
  <c r="BL40"/>
  <c r="BF95"/>
  <c r="CH48"/>
  <c r="R52"/>
  <c r="R60" s="1"/>
  <c r="H56"/>
  <c r="I56" s="1"/>
  <c r="N56" s="1"/>
  <c r="O56" s="1"/>
  <c r="T56" s="1"/>
  <c r="U56" s="1"/>
  <c r="Z56" s="1"/>
  <c r="AA56" s="1"/>
  <c r="AF56" s="1"/>
  <c r="AG56" s="1"/>
  <c r="AL56" s="1"/>
  <c r="AM56" s="1"/>
  <c r="AR56" s="1"/>
  <c r="AS56" s="1"/>
  <c r="AX56" s="1"/>
  <c r="AY56" s="1"/>
  <c r="BD56" s="1"/>
  <c r="BE56" s="1"/>
  <c r="BJ56" s="1"/>
  <c r="BK56" s="1"/>
  <c r="BP56" s="1"/>
  <c r="BQ56" s="1"/>
  <c r="BV56" s="1"/>
  <c r="BW56" s="1"/>
  <c r="CB56" s="1"/>
  <c r="BR67"/>
  <c r="CI97"/>
  <c r="P68"/>
  <c r="P98" s="1"/>
  <c r="BL68"/>
  <c r="W100"/>
  <c r="AM100"/>
  <c r="AA103"/>
  <c r="Q80"/>
  <c r="BM80"/>
  <c r="CK81"/>
  <c r="W84"/>
  <c r="BS84"/>
  <c r="AB87"/>
  <c r="AZ87"/>
  <c r="AZ95" s="1"/>
  <c r="BX87"/>
  <c r="CJ90"/>
  <c r="AI91"/>
  <c r="AI101" s="1"/>
  <c r="CD92"/>
  <c r="CJ92" s="1"/>
  <c r="CN92" s="1"/>
  <c r="AO92"/>
  <c r="AO102" s="1"/>
  <c r="BY93"/>
  <c r="BY103" s="1"/>
  <c r="CN94"/>
  <c r="R105"/>
  <c r="BZ105"/>
  <c r="X105"/>
  <c r="AV105"/>
  <c r="BT105"/>
  <c r="CG101"/>
  <c r="AB114"/>
  <c r="AB122" s="1"/>
  <c r="CG114"/>
  <c r="M152"/>
  <c r="CF121"/>
  <c r="CF125"/>
  <c r="BF125"/>
  <c r="CF126"/>
  <c r="CL126" s="1"/>
  <c r="CE138"/>
  <c r="CK138" s="1"/>
  <c r="K146"/>
  <c r="K122"/>
  <c r="CE113"/>
  <c r="G144"/>
  <c r="CI114"/>
  <c r="C147"/>
  <c r="CE58"/>
  <c r="CK28"/>
  <c r="CK58" s="1"/>
  <c r="AN136"/>
  <c r="CD136" s="1"/>
  <c r="CJ136" s="1"/>
  <c r="AN50"/>
  <c r="E137"/>
  <c r="CK43"/>
  <c r="AO67"/>
  <c r="AM97"/>
  <c r="BM67"/>
  <c r="BK97"/>
  <c r="CG97"/>
  <c r="CG75"/>
  <c r="CG100"/>
  <c r="CM70"/>
  <c r="CM100" s="1"/>
  <c r="CD71"/>
  <c r="K71"/>
  <c r="BG71"/>
  <c r="BG101" s="1"/>
  <c r="BE101"/>
  <c r="K72"/>
  <c r="I102"/>
  <c r="CI102"/>
  <c r="CJ81"/>
  <c r="H81"/>
  <c r="CI95"/>
  <c r="M149"/>
  <c r="CG116"/>
  <c r="CM116" s="1"/>
  <c r="L152"/>
  <c r="CF119"/>
  <c r="CC120"/>
  <c r="I120"/>
  <c r="S154"/>
  <c r="CG121"/>
  <c r="CC140"/>
  <c r="I140"/>
  <c r="N140" s="1"/>
  <c r="O140" s="1"/>
  <c r="T140" s="1"/>
  <c r="U140" s="1"/>
  <c r="Z140" s="1"/>
  <c r="AA140" s="1"/>
  <c r="AF140" s="1"/>
  <c r="AG140" s="1"/>
  <c r="AL140" s="1"/>
  <c r="AM140" s="1"/>
  <c r="AR140" s="1"/>
  <c r="AS140" s="1"/>
  <c r="AX140" s="1"/>
  <c r="AY140" s="1"/>
  <c r="BD140" s="1"/>
  <c r="BE140" s="1"/>
  <c r="BJ140" s="1"/>
  <c r="BK140" s="1"/>
  <c r="BP140" s="1"/>
  <c r="BQ140" s="1"/>
  <c r="BV140" s="1"/>
  <c r="BW140" s="1"/>
  <c r="CB140" s="1"/>
  <c r="S146"/>
  <c r="AI146"/>
  <c r="BG146"/>
  <c r="CE12"/>
  <c r="CK12" s="1"/>
  <c r="Q133"/>
  <c r="AW133"/>
  <c r="BM133"/>
  <c r="W144"/>
  <c r="AE144"/>
  <c r="BA52"/>
  <c r="BA60" s="1"/>
  <c r="BI60"/>
  <c r="CI22"/>
  <c r="W148"/>
  <c r="AS98"/>
  <c r="K30"/>
  <c r="AQ30"/>
  <c r="H33"/>
  <c r="AU40"/>
  <c r="CF42"/>
  <c r="CF50" s="1"/>
  <c r="CN44"/>
  <c r="AQ50"/>
  <c r="BM52"/>
  <c r="BM60" s="1"/>
  <c r="W53"/>
  <c r="CI54"/>
  <c r="H59"/>
  <c r="I59" s="1"/>
  <c r="N59" s="1"/>
  <c r="O59" s="1"/>
  <c r="T59" s="1"/>
  <c r="U59" s="1"/>
  <c r="Z59" s="1"/>
  <c r="AA59" s="1"/>
  <c r="AF59" s="1"/>
  <c r="AG59" s="1"/>
  <c r="AL59" s="1"/>
  <c r="AM59" s="1"/>
  <c r="AR59" s="1"/>
  <c r="AS59" s="1"/>
  <c r="AX59" s="1"/>
  <c r="AY59" s="1"/>
  <c r="BD59" s="1"/>
  <c r="BE59" s="1"/>
  <c r="BJ59" s="1"/>
  <c r="BK59" s="1"/>
  <c r="BP59" s="1"/>
  <c r="BQ59" s="1"/>
  <c r="BV59" s="1"/>
  <c r="BW59" s="1"/>
  <c r="CB59" s="1"/>
  <c r="BK68"/>
  <c r="D100"/>
  <c r="BW101"/>
  <c r="AA102"/>
  <c r="I103"/>
  <c r="AS87"/>
  <c r="CK92"/>
  <c r="CK94"/>
  <c r="AG101"/>
  <c r="E104"/>
  <c r="AN114"/>
  <c r="BR114"/>
  <c r="BR147" s="1"/>
  <c r="BI154"/>
  <c r="J125"/>
  <c r="J146"/>
  <c r="J122"/>
  <c r="CD113"/>
  <c r="AP146"/>
  <c r="AP122"/>
  <c r="BF146"/>
  <c r="BF122"/>
  <c r="F144"/>
  <c r="CL135"/>
  <c r="CD22"/>
  <c r="CJ22" s="1"/>
  <c r="J30"/>
  <c r="BY52"/>
  <c r="BY114"/>
  <c r="E115"/>
  <c r="E53"/>
  <c r="CK23"/>
  <c r="V115"/>
  <c r="V148" s="1"/>
  <c r="V53"/>
  <c r="CD58"/>
  <c r="CJ28"/>
  <c r="CC29"/>
  <c r="I29"/>
  <c r="N29" s="1"/>
  <c r="O29" s="1"/>
  <c r="T29" s="1"/>
  <c r="U29" s="1"/>
  <c r="Z29" s="1"/>
  <c r="AA29" s="1"/>
  <c r="AF29" s="1"/>
  <c r="AG29" s="1"/>
  <c r="AL29" s="1"/>
  <c r="AM29" s="1"/>
  <c r="AR29" s="1"/>
  <c r="AS29" s="1"/>
  <c r="AX29" s="1"/>
  <c r="AY29" s="1"/>
  <c r="BD29" s="1"/>
  <c r="BE29" s="1"/>
  <c r="BJ29" s="1"/>
  <c r="BK29" s="1"/>
  <c r="BP29" s="1"/>
  <c r="BQ29" s="1"/>
  <c r="BV29" s="1"/>
  <c r="BW29" s="1"/>
  <c r="CB29" s="1"/>
  <c r="S40"/>
  <c r="P77"/>
  <c r="P85" s="1"/>
  <c r="AB125"/>
  <c r="AB133" s="1"/>
  <c r="AB40"/>
  <c r="BO40"/>
  <c r="BL77"/>
  <c r="BL85" s="1"/>
  <c r="BX40"/>
  <c r="BX125"/>
  <c r="BX133" s="1"/>
  <c r="CM33"/>
  <c r="E78"/>
  <c r="E85" s="1"/>
  <c r="D137"/>
  <c r="CF98"/>
  <c r="CL68"/>
  <c r="CL98" s="1"/>
  <c r="H92"/>
  <c r="C105"/>
  <c r="K150"/>
  <c r="CE117"/>
  <c r="CE150" s="1"/>
  <c r="AI125" i="7"/>
  <c r="AI382"/>
  <c r="AI384" s="1"/>
  <c r="V347"/>
  <c r="V364" s="1"/>
  <c r="V379"/>
  <c r="BB347"/>
  <c r="BB364" s="1"/>
  <c r="BB365"/>
  <c r="AH146" i="6"/>
  <c r="BN146"/>
  <c r="CD12"/>
  <c r="CJ12" s="1"/>
  <c r="V144"/>
  <c r="AD144"/>
  <c r="AT144"/>
  <c r="BR144"/>
  <c r="R30"/>
  <c r="AN97"/>
  <c r="AD53"/>
  <c r="AU148"/>
  <c r="BM148"/>
  <c r="BR98"/>
  <c r="CJ56"/>
  <c r="CN33"/>
  <c r="CE42"/>
  <c r="CE50" s="1"/>
  <c r="BH52"/>
  <c r="BH60" s="1"/>
  <c r="CF75"/>
  <c r="I99"/>
  <c r="BG99"/>
  <c r="AY100"/>
  <c r="CF100"/>
  <c r="AN101"/>
  <c r="N73"/>
  <c r="AO103"/>
  <c r="CF103"/>
  <c r="V104"/>
  <c r="BR104"/>
  <c r="P75"/>
  <c r="CE82"/>
  <c r="CK82" s="1"/>
  <c r="CD91"/>
  <c r="CJ91" s="1"/>
  <c r="CN91" s="1"/>
  <c r="CE93"/>
  <c r="CK93" s="1"/>
  <c r="BI105"/>
  <c r="BA114"/>
  <c r="CG115"/>
  <c r="AH149"/>
  <c r="S122"/>
  <c r="CM125"/>
  <c r="CM126"/>
  <c r="CI140"/>
  <c r="L146"/>
  <c r="F364" i="7"/>
  <c r="J149" i="6"/>
  <c r="CD116"/>
  <c r="F151"/>
  <c r="CL118"/>
  <c r="CM139"/>
  <c r="H139"/>
  <c r="BF39" i="7"/>
  <c r="BJ26"/>
  <c r="BJ39" s="1"/>
  <c r="BG41"/>
  <c r="D385"/>
  <c r="D387" s="1"/>
  <c r="D57"/>
  <c r="D58" s="1"/>
  <c r="L57"/>
  <c r="L58" s="1"/>
  <c r="L385"/>
  <c r="T385"/>
  <c r="T387" s="1"/>
  <c r="T57"/>
  <c r="T58" s="1"/>
  <c r="AB57"/>
  <c r="AB58" s="1"/>
  <c r="AB385"/>
  <c r="AB387" s="1"/>
  <c r="AJ385"/>
  <c r="AJ387" s="1"/>
  <c r="AJ57"/>
  <c r="AJ58" s="1"/>
  <c r="AJ367" s="1"/>
  <c r="AR385"/>
  <c r="AR387" s="1"/>
  <c r="AR57"/>
  <c r="AR58" s="1"/>
  <c r="AZ385"/>
  <c r="AZ387" s="1"/>
  <c r="AZ57"/>
  <c r="AZ58" s="1"/>
  <c r="AH30" i="6"/>
  <c r="BF30"/>
  <c r="F40"/>
  <c r="V40"/>
  <c r="AD40"/>
  <c r="AT40"/>
  <c r="BB40"/>
  <c r="BZ40"/>
  <c r="CD137"/>
  <c r="CD43"/>
  <c r="CJ43" s="1"/>
  <c r="I48"/>
  <c r="N48" s="1"/>
  <c r="O48" s="1"/>
  <c r="T48" s="1"/>
  <c r="U48" s="1"/>
  <c r="Z48" s="1"/>
  <c r="AA48" s="1"/>
  <c r="AF48" s="1"/>
  <c r="AG48" s="1"/>
  <c r="AL48" s="1"/>
  <c r="AM48" s="1"/>
  <c r="AR48" s="1"/>
  <c r="AS48" s="1"/>
  <c r="AX48" s="1"/>
  <c r="AY48" s="1"/>
  <c r="BD48" s="1"/>
  <c r="BE48" s="1"/>
  <c r="BJ48" s="1"/>
  <c r="BK48" s="1"/>
  <c r="BP48" s="1"/>
  <c r="BQ48" s="1"/>
  <c r="BV48" s="1"/>
  <c r="BW48" s="1"/>
  <c r="CB48" s="1"/>
  <c r="J50"/>
  <c r="R50"/>
  <c r="AH50"/>
  <c r="AP50"/>
  <c r="BF50"/>
  <c r="BN50"/>
  <c r="K69"/>
  <c r="K99" s="1"/>
  <c r="AI69"/>
  <c r="AI99" s="1"/>
  <c r="BS69"/>
  <c r="BS99" s="1"/>
  <c r="CE69"/>
  <c r="D102"/>
  <c r="AB102"/>
  <c r="AZ102"/>
  <c r="BX102"/>
  <c r="Q73"/>
  <c r="Q103" s="1"/>
  <c r="AC73"/>
  <c r="AC103" s="1"/>
  <c r="BA73"/>
  <c r="BA103" s="1"/>
  <c r="BM73"/>
  <c r="BM103" s="1"/>
  <c r="H74"/>
  <c r="CJ74"/>
  <c r="K81"/>
  <c r="H90"/>
  <c r="K93"/>
  <c r="BQ100"/>
  <c r="AN149"/>
  <c r="BN149"/>
  <c r="BG151"/>
  <c r="BT153"/>
  <c r="CK121"/>
  <c r="BR154"/>
  <c r="CL125"/>
  <c r="AC125"/>
  <c r="AC133" s="1"/>
  <c r="CE127"/>
  <c r="CF128"/>
  <c r="CF130"/>
  <c r="CL130" s="1"/>
  <c r="CE131"/>
  <c r="CK131" s="1"/>
  <c r="C151"/>
  <c r="Q58" i="7"/>
  <c r="Q367" s="1"/>
  <c r="T126"/>
  <c r="CI136" i="6"/>
  <c r="H136"/>
  <c r="H132"/>
  <c r="CI132"/>
  <c r="CM143"/>
  <c r="H143"/>
  <c r="J41" i="7"/>
  <c r="J382"/>
  <c r="J384" s="1"/>
  <c r="R41"/>
  <c r="R382"/>
  <c r="AH41"/>
  <c r="AP382"/>
  <c r="AP384" s="1"/>
  <c r="AP41"/>
  <c r="AX382"/>
  <c r="AX384" s="1"/>
  <c r="AX41"/>
  <c r="AX58" s="1"/>
  <c r="AX367" s="1"/>
  <c r="E40" i="6"/>
  <c r="M40"/>
  <c r="BY40"/>
  <c r="Q50"/>
  <c r="Y50"/>
  <c r="AO50"/>
  <c r="AW50"/>
  <c r="BM50"/>
  <c r="BU50"/>
  <c r="BF99"/>
  <c r="CD69"/>
  <c r="CD99" s="1"/>
  <c r="K70"/>
  <c r="AI70"/>
  <c r="AI100" s="1"/>
  <c r="BG70"/>
  <c r="BG100" s="1"/>
  <c r="AO74"/>
  <c r="AO104" s="1"/>
  <c r="H79"/>
  <c r="K82"/>
  <c r="N82" s="1"/>
  <c r="T82" s="1"/>
  <c r="Z82" s="1"/>
  <c r="AF82" s="1"/>
  <c r="AL82" s="1"/>
  <c r="AR82" s="1"/>
  <c r="AX82" s="1"/>
  <c r="BD82" s="1"/>
  <c r="BJ82" s="1"/>
  <c r="BP82" s="1"/>
  <c r="BV82" s="1"/>
  <c r="CB82" s="1"/>
  <c r="H91"/>
  <c r="K94"/>
  <c r="N94" s="1"/>
  <c r="T94" s="1"/>
  <c r="Z94" s="1"/>
  <c r="AF94" s="1"/>
  <c r="AL94" s="1"/>
  <c r="AR94" s="1"/>
  <c r="AX94" s="1"/>
  <c r="BD94" s="1"/>
  <c r="BJ94" s="1"/>
  <c r="BP94" s="1"/>
  <c r="BV94" s="1"/>
  <c r="CB94" s="1"/>
  <c r="AE105"/>
  <c r="BC105"/>
  <c r="H104"/>
  <c r="AV147"/>
  <c r="BZ147"/>
  <c r="AP148"/>
  <c r="BB150"/>
  <c r="AJ152"/>
  <c r="F153"/>
  <c r="W153"/>
  <c r="BI153"/>
  <c r="M154"/>
  <c r="AO154"/>
  <c r="AW154"/>
  <c r="CG126"/>
  <c r="CE129"/>
  <c r="CF132"/>
  <c r="CE140"/>
  <c r="CE141"/>
  <c r="CK141" s="1"/>
  <c r="CJ142"/>
  <c r="CG142"/>
  <c r="CM142" s="1"/>
  <c r="G149"/>
  <c r="E150"/>
  <c r="C154"/>
  <c r="CI121"/>
  <c r="CG127"/>
  <c r="CM127" s="1"/>
  <c r="S149"/>
  <c r="H142"/>
  <c r="CI142"/>
  <c r="BD386" i="7"/>
  <c r="BH56"/>
  <c r="BH77"/>
  <c r="BH89" s="1"/>
  <c r="BH91" s="1"/>
  <c r="G389"/>
  <c r="G384"/>
  <c r="AE389"/>
  <c r="AE384"/>
  <c r="CH12" i="8"/>
  <c r="CC14"/>
  <c r="BF147" i="6"/>
  <c r="I26"/>
  <c r="N26" s="1"/>
  <c r="O26" s="1"/>
  <c r="T26" s="1"/>
  <c r="U26" s="1"/>
  <c r="Z26" s="1"/>
  <c r="AA26" s="1"/>
  <c r="AF26" s="1"/>
  <c r="AG26" s="1"/>
  <c r="AL26" s="1"/>
  <c r="AM26" s="1"/>
  <c r="AR26" s="1"/>
  <c r="AS26" s="1"/>
  <c r="AX26" s="1"/>
  <c r="AY26" s="1"/>
  <c r="BD26" s="1"/>
  <c r="BE26" s="1"/>
  <c r="BJ26" s="1"/>
  <c r="BK26" s="1"/>
  <c r="BP26" s="1"/>
  <c r="BQ26" s="1"/>
  <c r="BV26" s="1"/>
  <c r="BW26" s="1"/>
  <c r="CB26" s="1"/>
  <c r="CD42"/>
  <c r="I46"/>
  <c r="N46" s="1"/>
  <c r="O46" s="1"/>
  <c r="T46" s="1"/>
  <c r="U46" s="1"/>
  <c r="Z46" s="1"/>
  <c r="AA46" s="1"/>
  <c r="AF46" s="1"/>
  <c r="AG46" s="1"/>
  <c r="AL46" s="1"/>
  <c r="AM46" s="1"/>
  <c r="AR46" s="1"/>
  <c r="AS46" s="1"/>
  <c r="AX46" s="1"/>
  <c r="AY46" s="1"/>
  <c r="BD46" s="1"/>
  <c r="BE46" s="1"/>
  <c r="BJ46" s="1"/>
  <c r="BK46" s="1"/>
  <c r="BP46" s="1"/>
  <c r="BQ46" s="1"/>
  <c r="BV46" s="1"/>
  <c r="BW46" s="1"/>
  <c r="CB46" s="1"/>
  <c r="CE71"/>
  <c r="CE101" s="1"/>
  <c r="CF102"/>
  <c r="CG103"/>
  <c r="P104"/>
  <c r="AN104"/>
  <c r="BL104"/>
  <c r="BO147"/>
  <c r="S148"/>
  <c r="AK149"/>
  <c r="AH150"/>
  <c r="BA150"/>
  <c r="BT150"/>
  <c r="BO151"/>
  <c r="Q152"/>
  <c r="AE153"/>
  <c r="BR153"/>
  <c r="CD128"/>
  <c r="CE132"/>
  <c r="CK132" s="1"/>
  <c r="CD140"/>
  <c r="CJ140" s="1"/>
  <c r="CI126"/>
  <c r="H126"/>
  <c r="M150"/>
  <c r="CG117"/>
  <c r="K151"/>
  <c r="CE118"/>
  <c r="G152"/>
  <c r="CM119"/>
  <c r="CM152" s="1"/>
  <c r="W388" i="7"/>
  <c r="W390" s="1"/>
  <c r="W381"/>
  <c r="BD55"/>
  <c r="BH42"/>
  <c r="BH55" s="1"/>
  <c r="BH57" s="1"/>
  <c r="E91"/>
  <c r="E92" s="1"/>
  <c r="E367" s="1"/>
  <c r="E382"/>
  <c r="E384" s="1"/>
  <c r="BF107"/>
  <c r="BF109" s="1"/>
  <c r="BJ94"/>
  <c r="BJ107" s="1"/>
  <c r="BJ109" s="1"/>
  <c r="CH28" i="6"/>
  <c r="CE126"/>
  <c r="CE33"/>
  <c r="CK33" s="1"/>
  <c r="V101"/>
  <c r="AT101"/>
  <c r="BR101"/>
  <c r="AA104"/>
  <c r="AY104"/>
  <c r="BW104"/>
  <c r="CG104"/>
  <c r="M105"/>
  <c r="AK105"/>
  <c r="CF114"/>
  <c r="CF147" s="1"/>
  <c r="BN147"/>
  <c r="BB149"/>
  <c r="D150"/>
  <c r="W150"/>
  <c r="AZ150"/>
  <c r="AK151"/>
  <c r="BC151"/>
  <c r="BZ153"/>
  <c r="CM128"/>
  <c r="CL137"/>
  <c r="CD139"/>
  <c r="CJ139" s="1"/>
  <c r="CJ141"/>
  <c r="CG141"/>
  <c r="CM141" s="1"/>
  <c r="L147"/>
  <c r="BJ23" i="7"/>
  <c r="M58"/>
  <c r="M367" s="1"/>
  <c r="BK89"/>
  <c r="BK91" s="1"/>
  <c r="AK381"/>
  <c r="AM388"/>
  <c r="AM390" s="1"/>
  <c r="AM381"/>
  <c r="CN12" i="8"/>
  <c r="CI42"/>
  <c r="F147" i="6"/>
  <c r="X147"/>
  <c r="L148"/>
  <c r="AD148"/>
  <c r="AW149"/>
  <c r="BG149"/>
  <c r="BX149"/>
  <c r="P150"/>
  <c r="AW151"/>
  <c r="AT152"/>
  <c r="BC152"/>
  <c r="K153"/>
  <c r="BB153"/>
  <c r="K154"/>
  <c r="AB154"/>
  <c r="AK154"/>
  <c r="AT154"/>
  <c r="BT154"/>
  <c r="CG131"/>
  <c r="CM131" s="1"/>
  <c r="CD132"/>
  <c r="CJ132" s="1"/>
  <c r="CM138"/>
  <c r="CN138"/>
  <c r="CF140"/>
  <c r="CL140" s="1"/>
  <c r="CE142"/>
  <c r="CK142" s="1"/>
  <c r="BH23" i="7"/>
  <c r="AD58"/>
  <c r="BG73"/>
  <c r="BG75" s="1"/>
  <c r="BJ123"/>
  <c r="BJ125" s="1"/>
  <c r="AR126"/>
  <c r="CL13" i="8"/>
  <c r="CH37"/>
  <c r="C150" i="6"/>
  <c r="CI117"/>
  <c r="G153"/>
  <c r="CM120"/>
  <c r="BJ11" i="7"/>
  <c r="BF23"/>
  <c r="S381"/>
  <c r="AK147" i="6"/>
  <c r="BT148"/>
  <c r="AT149"/>
  <c r="BC150"/>
  <c r="AJ151"/>
  <c r="AT151"/>
  <c r="AP152"/>
  <c r="AZ152"/>
  <c r="P153"/>
  <c r="AP153"/>
  <c r="BH153"/>
  <c r="Q154"/>
  <c r="AH154"/>
  <c r="CK127"/>
  <c r="CL128"/>
  <c r="CE130"/>
  <c r="CK130" s="1"/>
  <c r="CD131"/>
  <c r="CJ131" s="1"/>
  <c r="CL132"/>
  <c r="CJ138"/>
  <c r="CM140"/>
  <c r="CE143"/>
  <c r="CK143" s="1"/>
  <c r="BF387" i="7"/>
  <c r="AN58"/>
  <c r="AN367" s="1"/>
  <c r="AK382"/>
  <c r="AK384" s="1"/>
  <c r="BE41"/>
  <c r="BD78"/>
  <c r="BH78" s="1"/>
  <c r="AF89"/>
  <c r="AF91" s="1"/>
  <c r="AF92" s="1"/>
  <c r="CG137" i="6"/>
  <c r="CM137" s="1"/>
  <c r="CF138"/>
  <c r="CL138" s="1"/>
  <c r="CG139"/>
  <c r="CL141"/>
  <c r="BA92" i="7"/>
  <c r="BA367" s="1"/>
  <c r="H379"/>
  <c r="H25"/>
  <c r="H365"/>
  <c r="P379"/>
  <c r="P365"/>
  <c r="X379"/>
  <c r="X365"/>
  <c r="X25"/>
  <c r="AF379"/>
  <c r="AF365"/>
  <c r="AN379"/>
  <c r="AN365"/>
  <c r="AN25"/>
  <c r="AV379"/>
  <c r="AV365"/>
  <c r="AV25"/>
  <c r="BD379"/>
  <c r="BD311"/>
  <c r="BD313" s="1"/>
  <c r="BH298"/>
  <c r="BH311" s="1"/>
  <c r="BH313" s="1"/>
  <c r="N12" i="8"/>
  <c r="O12" s="1"/>
  <c r="CM27"/>
  <c r="CM29" s="1"/>
  <c r="CG29"/>
  <c r="CG42"/>
  <c r="CL36"/>
  <c r="CF39"/>
  <c r="CD39"/>
  <c r="CJ37"/>
  <c r="CJ39" s="1"/>
  <c r="CD129" i="6"/>
  <c r="CG132"/>
  <c r="CM132" s="1"/>
  <c r="CG136"/>
  <c r="CM136" s="1"/>
  <c r="BI39" i="7"/>
  <c r="BI41" s="1"/>
  <c r="W384"/>
  <c r="BG383"/>
  <c r="CK24" i="8"/>
  <c r="BE366" i="7"/>
  <c r="BE380"/>
  <c r="BE389" s="1"/>
  <c r="H385"/>
  <c r="H387" s="1"/>
  <c r="H57"/>
  <c r="X385"/>
  <c r="X387" s="1"/>
  <c r="X57"/>
  <c r="X58" s="1"/>
  <c r="X367" s="1"/>
  <c r="AF385"/>
  <c r="AF387" s="1"/>
  <c r="AF57"/>
  <c r="AF58" s="1"/>
  <c r="AV385"/>
  <c r="AV387" s="1"/>
  <c r="AV57"/>
  <c r="BD107"/>
  <c r="BD109" s="1"/>
  <c r="BH94"/>
  <c r="BH107" s="1"/>
  <c r="BH109" s="1"/>
  <c r="BI148" i="6"/>
  <c r="C149"/>
  <c r="K149"/>
  <c r="AI149"/>
  <c r="AQ149"/>
  <c r="BO149"/>
  <c r="CE116"/>
  <c r="Q150"/>
  <c r="AO150"/>
  <c r="AW150"/>
  <c r="BU150"/>
  <c r="AU151"/>
  <c r="CG119"/>
  <c r="CE120"/>
  <c r="CK120" s="1"/>
  <c r="CK153" s="1"/>
  <c r="CF139"/>
  <c r="CL139" s="1"/>
  <c r="CN139" s="1"/>
  <c r="CF143"/>
  <c r="CL143" s="1"/>
  <c r="V58" i="7"/>
  <c r="V367" s="1"/>
  <c r="AL58"/>
  <c r="AL367" s="1"/>
  <c r="AL92"/>
  <c r="BB92"/>
  <c r="AJ126"/>
  <c r="AZ126"/>
  <c r="D330"/>
  <c r="AJ330"/>
  <c r="BJ345"/>
  <c r="BJ347" s="1"/>
  <c r="BJ364" s="1"/>
  <c r="K379"/>
  <c r="CM24" i="8"/>
  <c r="CN33"/>
  <c r="CI141" i="6"/>
  <c r="H141"/>
  <c r="J379" i="7"/>
  <c r="J365"/>
  <c r="J25"/>
  <c r="R379"/>
  <c r="R365"/>
  <c r="R25"/>
  <c r="Z379"/>
  <c r="Z25"/>
  <c r="Z58" s="1"/>
  <c r="Z367" s="1"/>
  <c r="Z365"/>
  <c r="AH379"/>
  <c r="AH365"/>
  <c r="AH25"/>
  <c r="AH58" s="1"/>
  <c r="AH367" s="1"/>
  <c r="AP379"/>
  <c r="AP25"/>
  <c r="AP58" s="1"/>
  <c r="AP367" s="1"/>
  <c r="AP365"/>
  <c r="AX379"/>
  <c r="AX25"/>
  <c r="AX365"/>
  <c r="BD383"/>
  <c r="BH40"/>
  <c r="O21" i="8"/>
  <c r="Y149" i="6"/>
  <c r="BM149"/>
  <c r="G150"/>
  <c r="AE150"/>
  <c r="BS150"/>
  <c r="E151"/>
  <c r="M151"/>
  <c r="BI151"/>
  <c r="BY151"/>
  <c r="CG118"/>
  <c r="C152"/>
  <c r="K152"/>
  <c r="S152"/>
  <c r="AI152"/>
  <c r="AQ152"/>
  <c r="BG152"/>
  <c r="CE119"/>
  <c r="Q153"/>
  <c r="Y153"/>
  <c r="AO153"/>
  <c r="AW153"/>
  <c r="BU153"/>
  <c r="G154"/>
  <c r="W154"/>
  <c r="AU154"/>
  <c r="BC154"/>
  <c r="BS154"/>
  <c r="CA154"/>
  <c r="CJ129"/>
  <c r="H138"/>
  <c r="BK73" i="7"/>
  <c r="BK75" s="1"/>
  <c r="AI92"/>
  <c r="AT364"/>
  <c r="BI389"/>
  <c r="I379"/>
  <c r="I365"/>
  <c r="I25"/>
  <c r="Q379"/>
  <c r="Q365"/>
  <c r="Q25"/>
  <c r="Y379"/>
  <c r="Y365"/>
  <c r="Y25"/>
  <c r="AG379"/>
  <c r="AG25"/>
  <c r="AO379"/>
  <c r="AO365"/>
  <c r="AO25"/>
  <c r="AW379"/>
  <c r="AW365"/>
  <c r="AW25"/>
  <c r="BE379"/>
  <c r="BE25"/>
  <c r="K382"/>
  <c r="K384" s="1"/>
  <c r="K41"/>
  <c r="S382"/>
  <c r="S384" s="1"/>
  <c r="S41"/>
  <c r="AA382"/>
  <c r="AA384" s="1"/>
  <c r="AA41"/>
  <c r="AQ41"/>
  <c r="AQ382"/>
  <c r="AQ384" s="1"/>
  <c r="BF386"/>
  <c r="BJ386" s="1"/>
  <c r="BJ56"/>
  <c r="BJ57" s="1"/>
  <c r="AF380"/>
  <c r="AF389" s="1"/>
  <c r="BD74"/>
  <c r="BH74" s="1"/>
  <c r="H129" i="6"/>
  <c r="CI129"/>
  <c r="CF131"/>
  <c r="CL136"/>
  <c r="CK140"/>
  <c r="P58" i="7"/>
  <c r="P367" s="1"/>
  <c r="BJ73"/>
  <c r="BJ75" s="1"/>
  <c r="BH123"/>
  <c r="BH125" s="1"/>
  <c r="BH126" s="1"/>
  <c r="L126"/>
  <c r="BI311"/>
  <c r="BI313" s="1"/>
  <c r="AY382"/>
  <c r="AY384" s="1"/>
  <c r="CN22" i="8"/>
  <c r="CD44"/>
  <c r="AD365" i="7"/>
  <c r="AD379"/>
  <c r="AL365"/>
  <c r="AL379"/>
  <c r="AT379"/>
  <c r="AT365"/>
  <c r="BJ24"/>
  <c r="BJ366" s="1"/>
  <c r="BF366"/>
  <c r="BF380"/>
  <c r="BF389" s="1"/>
  <c r="BJ389" s="1"/>
  <c r="I382"/>
  <c r="I384" s="1"/>
  <c r="I41"/>
  <c r="Q382"/>
  <c r="Q384" s="1"/>
  <c r="Q41"/>
  <c r="Y382"/>
  <c r="Y384" s="1"/>
  <c r="Y41"/>
  <c r="Y58" s="1"/>
  <c r="Y367" s="1"/>
  <c r="AG382"/>
  <c r="AG384" s="1"/>
  <c r="AG41"/>
  <c r="AG58" s="1"/>
  <c r="AO382"/>
  <c r="AO384" s="1"/>
  <c r="AO41"/>
  <c r="AO58" s="1"/>
  <c r="AO367" s="1"/>
  <c r="AW382"/>
  <c r="AW384" s="1"/>
  <c r="AW41"/>
  <c r="AW58" s="1"/>
  <c r="AW367" s="1"/>
  <c r="BE385"/>
  <c r="BE387" s="1"/>
  <c r="BE57"/>
  <c r="CM41" i="8"/>
  <c r="CM14"/>
  <c r="CE29"/>
  <c r="CK27"/>
  <c r="BI23" i="7"/>
  <c r="F379"/>
  <c r="N365"/>
  <c r="BB379"/>
  <c r="N25"/>
  <c r="N58" s="1"/>
  <c r="N367" s="1"/>
  <c r="J57"/>
  <c r="BH73"/>
  <c r="BD73"/>
  <c r="BG89"/>
  <c r="BG91" s="1"/>
  <c r="BI89"/>
  <c r="BI91" s="1"/>
  <c r="AQ92"/>
  <c r="V126"/>
  <c r="BI327"/>
  <c r="BI329" s="1"/>
  <c r="BI330" s="1"/>
  <c r="G364"/>
  <c r="N379"/>
  <c r="BG365"/>
  <c r="BG379"/>
  <c r="BG25"/>
  <c r="BH24"/>
  <c r="BF383"/>
  <c r="BJ40"/>
  <c r="K385"/>
  <c r="K387" s="1"/>
  <c r="K57"/>
  <c r="K58" s="1"/>
  <c r="K367" s="1"/>
  <c r="S385"/>
  <c r="S387" s="1"/>
  <c r="S57"/>
  <c r="AA385"/>
  <c r="AA387" s="1"/>
  <c r="AA57"/>
  <c r="AI385"/>
  <c r="AI387" s="1"/>
  <c r="AI57"/>
  <c r="AI58" s="1"/>
  <c r="AI367" s="1"/>
  <c r="AQ385"/>
  <c r="AQ387" s="1"/>
  <c r="AQ57"/>
  <c r="AQ58" s="1"/>
  <c r="AQ367" s="1"/>
  <c r="CI14" i="8"/>
  <c r="CN11"/>
  <c r="CD42"/>
  <c r="CD14"/>
  <c r="CJ12"/>
  <c r="L379" i="7"/>
  <c r="O384"/>
  <c r="O41"/>
  <c r="AE41"/>
  <c r="AU41"/>
  <c r="AU58" s="1"/>
  <c r="AU367" s="1"/>
  <c r="BK58"/>
  <c r="H92"/>
  <c r="X92"/>
  <c r="I92"/>
  <c r="AA92"/>
  <c r="D126"/>
  <c r="X330"/>
  <c r="BF345"/>
  <c r="BF347" s="1"/>
  <c r="AU379"/>
  <c r="AI389"/>
  <c r="AQ389"/>
  <c r="AY389"/>
  <c r="CH32" i="8"/>
  <c r="H44"/>
  <c r="BG57" i="7"/>
  <c r="BG385"/>
  <c r="BG387" s="1"/>
  <c r="BF76"/>
  <c r="AH89"/>
  <c r="AH91" s="1"/>
  <c r="AH92" s="1"/>
  <c r="CN17" i="8"/>
  <c r="CI19"/>
  <c r="CL28"/>
  <c r="CF29"/>
  <c r="CF34"/>
  <c r="CL32"/>
  <c r="CL34" s="1"/>
  <c r="F58" i="7"/>
  <c r="R57"/>
  <c r="R58" s="1"/>
  <c r="R367" s="1"/>
  <c r="Y92"/>
  <c r="AO92"/>
  <c r="BF123"/>
  <c r="BF125" s="1"/>
  <c r="BF311"/>
  <c r="BF313" s="1"/>
  <c r="AX330"/>
  <c r="F365"/>
  <c r="CM42" i="8"/>
  <c r="AA365" i="7"/>
  <c r="AA379"/>
  <c r="AI365"/>
  <c r="AI379"/>
  <c r="AQ365"/>
  <c r="AQ379"/>
  <c r="N13" i="8"/>
  <c r="O13" s="1"/>
  <c r="CF42"/>
  <c r="CL22"/>
  <c r="CL42" s="1"/>
  <c r="N26"/>
  <c r="BK10" i="7"/>
  <c r="BK23" s="1"/>
  <c r="BK25" s="1"/>
  <c r="K365"/>
  <c r="S365"/>
  <c r="AY365"/>
  <c r="BG366"/>
  <c r="BF73"/>
  <c r="BF75" s="1"/>
  <c r="BE89"/>
  <c r="BE91" s="1"/>
  <c r="Q92"/>
  <c r="BI107"/>
  <c r="BI109" s="1"/>
  <c r="Z330"/>
  <c r="AP330"/>
  <c r="G330"/>
  <c r="BF363"/>
  <c r="I364"/>
  <c r="AY379"/>
  <c r="AN389"/>
  <c r="AV389"/>
  <c r="CE42" i="8"/>
  <c r="CM19"/>
  <c r="CD19"/>
  <c r="CD29"/>
  <c r="CN38"/>
  <c r="CG43"/>
  <c r="G379" i="7"/>
  <c r="G365"/>
  <c r="AF366"/>
  <c r="AF383"/>
  <c r="BE123"/>
  <c r="BE125" s="1"/>
  <c r="BI110"/>
  <c r="BI123" s="1"/>
  <c r="BI125" s="1"/>
  <c r="CF19" i="8"/>
  <c r="CL16"/>
  <c r="CL19" s="1"/>
  <c r="CH21"/>
  <c r="H22"/>
  <c r="CK22"/>
  <c r="CC28"/>
  <c r="CH28" s="1"/>
  <c r="I28"/>
  <c r="N28" s="1"/>
  <c r="O28" s="1"/>
  <c r="T28" s="1"/>
  <c r="U28" s="1"/>
  <c r="Z28" s="1"/>
  <c r="AA28" s="1"/>
  <c r="AF28" s="1"/>
  <c r="AG28" s="1"/>
  <c r="AL28" s="1"/>
  <c r="AM28" s="1"/>
  <c r="AR28" s="1"/>
  <c r="AS28" s="1"/>
  <c r="AX28" s="1"/>
  <c r="AY28" s="1"/>
  <c r="BD28" s="1"/>
  <c r="BE28" s="1"/>
  <c r="BJ28" s="1"/>
  <c r="BK28" s="1"/>
  <c r="BP28" s="1"/>
  <c r="BQ28" s="1"/>
  <c r="BV28" s="1"/>
  <c r="BW28" s="1"/>
  <c r="CB28" s="1"/>
  <c r="CC36"/>
  <c r="I36"/>
  <c r="H39"/>
  <c r="O379" i="7"/>
  <c r="W365"/>
  <c r="AE379"/>
  <c r="BC365"/>
  <c r="AK25"/>
  <c r="AK58" s="1"/>
  <c r="AK367" s="1"/>
  <c r="BH26"/>
  <c r="BH39" s="1"/>
  <c r="H382"/>
  <c r="H384" s="1"/>
  <c r="P382"/>
  <c r="X382"/>
  <c r="X384" s="1"/>
  <c r="AN382"/>
  <c r="AN384" s="1"/>
  <c r="AV382"/>
  <c r="AV384" s="1"/>
  <c r="U41"/>
  <c r="U58" s="1"/>
  <c r="U367" s="1"/>
  <c r="AC41"/>
  <c r="AC58" s="1"/>
  <c r="AC367" s="1"/>
  <c r="G57"/>
  <c r="G58" s="1"/>
  <c r="O57"/>
  <c r="W57"/>
  <c r="W58" s="1"/>
  <c r="AE57"/>
  <c r="AM57"/>
  <c r="AM58" s="1"/>
  <c r="AW92"/>
  <c r="BG109"/>
  <c r="R126"/>
  <c r="AX126"/>
  <c r="AD126"/>
  <c r="BJ298"/>
  <c r="BJ311" s="1"/>
  <c r="BJ313" s="1"/>
  <c r="N330"/>
  <c r="AM330"/>
  <c r="K389"/>
  <c r="S389"/>
  <c r="AA389"/>
  <c r="CM43" i="8"/>
  <c r="CN18"/>
  <c r="CM34"/>
  <c r="BH44"/>
  <c r="M365" i="7"/>
  <c r="M379"/>
  <c r="U365"/>
  <c r="U379"/>
  <c r="AC365"/>
  <c r="AC379"/>
  <c r="AS365"/>
  <c r="AS379"/>
  <c r="CG14" i="8"/>
  <c r="CG41"/>
  <c r="CG44" s="1"/>
  <c r="D44"/>
  <c r="H42"/>
  <c r="E365" i="7"/>
  <c r="AK365"/>
  <c r="BA365"/>
  <c r="AT57"/>
  <c r="AT58" s="1"/>
  <c r="BC57"/>
  <c r="BC58" s="1"/>
  <c r="AG92"/>
  <c r="AT92"/>
  <c r="N126"/>
  <c r="L330"/>
  <c r="T330"/>
  <c r="AB330"/>
  <c r="AR330"/>
  <c r="BI345"/>
  <c r="BI347" s="1"/>
  <c r="BI364" s="1"/>
  <c r="L364"/>
  <c r="T364"/>
  <c r="AV364"/>
  <c r="E379"/>
  <c r="BC379"/>
  <c r="I389"/>
  <c r="BJ383"/>
  <c r="BH386"/>
  <c r="CC19" i="8"/>
  <c r="CH33"/>
  <c r="D365" i="7"/>
  <c r="D379"/>
  <c r="T365"/>
  <c r="T379"/>
  <c r="AZ365"/>
  <c r="AZ379"/>
  <c r="BD327"/>
  <c r="BD329" s="1"/>
  <c r="BH314"/>
  <c r="BH327" s="1"/>
  <c r="BH329" s="1"/>
  <c r="BH330" s="1"/>
  <c r="CF14" i="8"/>
  <c r="CF41"/>
  <c r="CL11"/>
  <c r="CJ13"/>
  <c r="CD43"/>
  <c r="L365" i="7"/>
  <c r="AB365"/>
  <c r="AJ365"/>
  <c r="AR365"/>
  <c r="M382"/>
  <c r="AS382"/>
  <c r="AS384" s="1"/>
  <c r="BA382"/>
  <c r="BA384" s="1"/>
  <c r="BJ385"/>
  <c r="BJ387" s="1"/>
  <c r="BB57"/>
  <c r="BB58" s="1"/>
  <c r="BB367" s="1"/>
  <c r="F92"/>
  <c r="BK107"/>
  <c r="BK109" s="1"/>
  <c r="BK123"/>
  <c r="BK125" s="1"/>
  <c r="BE313"/>
  <c r="BE330" s="1"/>
  <c r="AH330"/>
  <c r="BK364"/>
  <c r="S364"/>
  <c r="AY364"/>
  <c r="AY367" s="1"/>
  <c r="N364"/>
  <c r="AE364"/>
  <c r="O365"/>
  <c r="AB379"/>
  <c r="BA379"/>
  <c r="H389"/>
  <c r="BG380"/>
  <c r="BI385"/>
  <c r="CN16" i="8"/>
  <c r="CN19" s="1"/>
  <c r="CJ19"/>
  <c r="CN23"/>
  <c r="BG345" i="7"/>
  <c r="BG347" s="1"/>
  <c r="BG364" s="1"/>
  <c r="BK332"/>
  <c r="BK345" s="1"/>
  <c r="BK347" s="1"/>
  <c r="AF330"/>
  <c r="O364"/>
  <c r="BH383"/>
  <c r="CF24" i="8"/>
  <c r="H34"/>
  <c r="CC31"/>
  <c r="F44"/>
  <c r="BR44"/>
  <c r="AC44"/>
  <c r="CD24"/>
  <c r="CJ21"/>
  <c r="CI34"/>
  <c r="CN31"/>
  <c r="CG39"/>
  <c r="CM36"/>
  <c r="CM39" s="1"/>
  <c r="H330" i="7"/>
  <c r="AN330"/>
  <c r="AW364"/>
  <c r="BJ380"/>
  <c r="CG19" i="8"/>
  <c r="CC18"/>
  <c r="CH18" s="1"/>
  <c r="CH19" s="1"/>
  <c r="H29"/>
  <c r="CC26"/>
  <c r="CK29"/>
  <c r="CG34"/>
  <c r="V44"/>
  <c r="AE44"/>
  <c r="CH13"/>
  <c r="CH14" s="1"/>
  <c r="CE19"/>
  <c r="CK16"/>
  <c r="CK19" s="1"/>
  <c r="CI29"/>
  <c r="CN26"/>
  <c r="BK298" i="7"/>
  <c r="BK311" s="1"/>
  <c r="BK313" s="1"/>
  <c r="BK314"/>
  <c r="BK327" s="1"/>
  <c r="BK329" s="1"/>
  <c r="P330"/>
  <c r="AV330"/>
  <c r="AG364"/>
  <c r="AU364"/>
  <c r="BI386"/>
  <c r="CE34" i="8"/>
  <c r="BI44"/>
  <c r="H43"/>
  <c r="CE41"/>
  <c r="CK11"/>
  <c r="W330" i="7"/>
  <c r="BC330"/>
  <c r="BH345"/>
  <c r="BH347" s="1"/>
  <c r="BH364" s="1"/>
  <c r="BC364"/>
  <c r="BI383"/>
  <c r="CK42" i="8"/>
  <c r="CI43"/>
  <c r="CH27"/>
  <c r="I31"/>
  <c r="CN37"/>
  <c r="G44"/>
  <c r="BS44"/>
  <c r="I16"/>
  <c r="I38"/>
  <c r="N38" s="1"/>
  <c r="O38" s="1"/>
  <c r="T38" s="1"/>
  <c r="U38" s="1"/>
  <c r="Z38" s="1"/>
  <c r="AA38" s="1"/>
  <c r="AF38" s="1"/>
  <c r="AG38" s="1"/>
  <c r="AL38" s="1"/>
  <c r="AM38" s="1"/>
  <c r="AR38" s="1"/>
  <c r="AS38" s="1"/>
  <c r="AX38" s="1"/>
  <c r="AY38" s="1"/>
  <c r="BD38" s="1"/>
  <c r="BE38" s="1"/>
  <c r="BJ38" s="1"/>
  <c r="BK38" s="1"/>
  <c r="BP38" s="1"/>
  <c r="BQ38" s="1"/>
  <c r="BV38" s="1"/>
  <c r="BW38" s="1"/>
  <c r="CB38" s="1"/>
  <c r="I11"/>
  <c r="I33"/>
  <c r="N33" s="1"/>
  <c r="O33" s="1"/>
  <c r="T33" s="1"/>
  <c r="U33" s="1"/>
  <c r="Z33" s="1"/>
  <c r="AA33" s="1"/>
  <c r="AF33" s="1"/>
  <c r="AG33" s="1"/>
  <c r="AL33" s="1"/>
  <c r="AM33" s="1"/>
  <c r="AR33" s="1"/>
  <c r="AS33" s="1"/>
  <c r="AX33" s="1"/>
  <c r="AY33" s="1"/>
  <c r="BD33" s="1"/>
  <c r="BE33" s="1"/>
  <c r="BJ33" s="1"/>
  <c r="BK33" s="1"/>
  <c r="BP33" s="1"/>
  <c r="BQ33" s="1"/>
  <c r="BV33" s="1"/>
  <c r="BW33" s="1"/>
  <c r="CB33" s="1"/>
  <c r="BI58" i="7" l="1"/>
  <c r="BI367" s="1"/>
  <c r="BB353" i="2"/>
  <c r="BH389" i="7"/>
  <c r="CM149" i="6"/>
  <c r="CM133"/>
  <c r="CJ30"/>
  <c r="BH92" i="7"/>
  <c r="CN82" i="6"/>
  <c r="CL30"/>
  <c r="Q144" i="5"/>
  <c r="V144" s="1"/>
  <c r="AA144" s="1"/>
  <c r="AF144" s="1"/>
  <c r="AK144" s="1"/>
  <c r="AP144" s="1"/>
  <c r="AU144" s="1"/>
  <c r="AZ144" s="1"/>
  <c r="BE144" s="1"/>
  <c r="BJ144" s="1"/>
  <c r="BM144" s="1"/>
  <c r="M144"/>
  <c r="AI203"/>
  <c r="AI206" s="1"/>
  <c r="E203"/>
  <c r="E198"/>
  <c r="CJ24" i="8"/>
  <c r="CN21"/>
  <c r="CN24" s="1"/>
  <c r="AW388" i="7"/>
  <c r="AW390" s="1"/>
  <c r="AW381"/>
  <c r="H381"/>
  <c r="H388"/>
  <c r="H390" s="1"/>
  <c r="BF379"/>
  <c r="BF25"/>
  <c r="BF58" s="1"/>
  <c r="BF367" s="1"/>
  <c r="BF365"/>
  <c r="CI154" i="6"/>
  <c r="H154"/>
  <c r="CD149"/>
  <c r="CJ116"/>
  <c r="AZ75"/>
  <c r="AZ97"/>
  <c r="AZ105" s="1"/>
  <c r="T195" i="5"/>
  <c r="T23"/>
  <c r="T159" s="1"/>
  <c r="T182" s="1"/>
  <c r="I16"/>
  <c r="L13" i="1"/>
  <c r="E196" i="5"/>
  <c r="G11"/>
  <c r="N96"/>
  <c r="M96"/>
  <c r="BI195"/>
  <c r="BI23"/>
  <c r="BI159" s="1"/>
  <c r="BI182" s="1"/>
  <c r="K195"/>
  <c r="K23"/>
  <c r="N71" i="6"/>
  <c r="T71" s="1"/>
  <c r="Z71" s="1"/>
  <c r="AF71" s="1"/>
  <c r="AL71" s="1"/>
  <c r="AR71" s="1"/>
  <c r="AX71" s="1"/>
  <c r="BD71" s="1"/>
  <c r="BJ71" s="1"/>
  <c r="BP71" s="1"/>
  <c r="BV71" s="1"/>
  <c r="CB71" s="1"/>
  <c r="CC71"/>
  <c r="X75" i="5"/>
  <c r="AB75" s="1"/>
  <c r="U64" i="1"/>
  <c r="S55" i="5"/>
  <c r="W55" s="1"/>
  <c r="R46" i="1"/>
  <c r="R30"/>
  <c r="S35" i="5"/>
  <c r="CE151" i="6"/>
  <c r="CK118"/>
  <c r="CC116"/>
  <c r="I116"/>
  <c r="BM77"/>
  <c r="BM85" s="1"/>
  <c r="BK85"/>
  <c r="CD97"/>
  <c r="J98"/>
  <c r="CE68"/>
  <c r="U97"/>
  <c r="U105" s="1"/>
  <c r="U75"/>
  <c r="W67"/>
  <c r="N101" i="5"/>
  <c r="R101" s="1"/>
  <c r="O86" i="1"/>
  <c r="X63" i="5"/>
  <c r="AB63" s="1"/>
  <c r="U54" i="1"/>
  <c r="X53" i="5"/>
  <c r="Q221"/>
  <c r="V21"/>
  <c r="V224"/>
  <c r="AA171"/>
  <c r="AX199"/>
  <c r="AX202" s="1"/>
  <c r="AX158"/>
  <c r="O199"/>
  <c r="O202" s="1"/>
  <c r="O158"/>
  <c r="AY158"/>
  <c r="AY199"/>
  <c r="AY202" s="1"/>
  <c r="AD198"/>
  <c r="CD146" i="6"/>
  <c r="I33"/>
  <c r="N33" s="1"/>
  <c r="O33" s="1"/>
  <c r="T33" s="1"/>
  <c r="U33" s="1"/>
  <c r="Z33" s="1"/>
  <c r="AA33" s="1"/>
  <c r="AF33" s="1"/>
  <c r="AG33" s="1"/>
  <c r="AL33" s="1"/>
  <c r="AM33" s="1"/>
  <c r="AR33" s="1"/>
  <c r="AS33" s="1"/>
  <c r="AX33" s="1"/>
  <c r="AY33" s="1"/>
  <c r="BD33" s="1"/>
  <c r="BE33" s="1"/>
  <c r="BJ33" s="1"/>
  <c r="BK33" s="1"/>
  <c r="BP33" s="1"/>
  <c r="BQ33" s="1"/>
  <c r="BV33" s="1"/>
  <c r="BW33" s="1"/>
  <c r="CB33" s="1"/>
  <c r="CC33"/>
  <c r="CH33" s="1"/>
  <c r="AS97"/>
  <c r="AS105" s="1"/>
  <c r="AS75"/>
  <c r="AU67"/>
  <c r="L230" i="5"/>
  <c r="Q177"/>
  <c r="AA75" i="6"/>
  <c r="AC67"/>
  <c r="AA97"/>
  <c r="AA105" s="1"/>
  <c r="Q137" i="5"/>
  <c r="L141"/>
  <c r="I112"/>
  <c r="L95" i="1"/>
  <c r="AL376" i="2"/>
  <c r="AL379" s="1"/>
  <c r="AL371"/>
  <c r="I29" i="5"/>
  <c r="L24" i="1"/>
  <c r="S34" i="5"/>
  <c r="W34" s="1"/>
  <c r="R29" i="1"/>
  <c r="CI146" i="6"/>
  <c r="H146"/>
  <c r="I28" i="5"/>
  <c r="M28" s="1"/>
  <c r="L23" i="1"/>
  <c r="R15" i="5"/>
  <c r="P381" i="7"/>
  <c r="P388"/>
  <c r="P390" s="1"/>
  <c r="BH365"/>
  <c r="BH25"/>
  <c r="BR97" i="6"/>
  <c r="BR105" s="1"/>
  <c r="BR75"/>
  <c r="S82" i="5"/>
  <c r="R82"/>
  <c r="N113"/>
  <c r="R113" s="1"/>
  <c r="O96" i="1"/>
  <c r="C148" i="6"/>
  <c r="CI115"/>
  <c r="H115"/>
  <c r="I102" i="5"/>
  <c r="M102" s="1"/>
  <c r="L87" i="1"/>
  <c r="R25"/>
  <c r="S30" i="5"/>
  <c r="W30" s="1"/>
  <c r="N31"/>
  <c r="R31" s="1"/>
  <c r="O26" i="1"/>
  <c r="N77" i="5"/>
  <c r="R77" s="1"/>
  <c r="O66" i="1"/>
  <c r="AT200" i="5"/>
  <c r="AT202" s="1"/>
  <c r="AT158"/>
  <c r="AN371" i="2"/>
  <c r="AN376"/>
  <c r="AN379" s="1"/>
  <c r="AO195" i="5"/>
  <c r="AO23"/>
  <c r="AO159" s="1"/>
  <c r="AO182" s="1"/>
  <c r="U158"/>
  <c r="U199"/>
  <c r="U202" s="1"/>
  <c r="V220"/>
  <c r="AA20"/>
  <c r="R85" i="1"/>
  <c r="S100" i="5"/>
  <c r="W100" s="1"/>
  <c r="AI199"/>
  <c r="AI202" s="1"/>
  <c r="AI158"/>
  <c r="D203"/>
  <c r="D206" s="1"/>
  <c r="D198"/>
  <c r="S15"/>
  <c r="R12" i="1"/>
  <c r="N11" i="8"/>
  <c r="I14"/>
  <c r="I41"/>
  <c r="F10" i="6"/>
  <c r="F11"/>
  <c r="AB381" i="7"/>
  <c r="AB388"/>
  <c r="AB390" s="1"/>
  <c r="M384"/>
  <c r="D381"/>
  <c r="D388"/>
  <c r="D390" s="1"/>
  <c r="BC388"/>
  <c r="BC390" s="1"/>
  <c r="BC381"/>
  <c r="AC388"/>
  <c r="AC390" s="1"/>
  <c r="AC381"/>
  <c r="P384"/>
  <c r="G388"/>
  <c r="G390" s="1"/>
  <c r="G381"/>
  <c r="O26" i="8"/>
  <c r="N29"/>
  <c r="AI381" i="7"/>
  <c r="AI388"/>
  <c r="AI390" s="1"/>
  <c r="BJ76"/>
  <c r="BJ89" s="1"/>
  <c r="BJ91" s="1"/>
  <c r="BJ92" s="1"/>
  <c r="BF89"/>
  <c r="BF91" s="1"/>
  <c r="AU388"/>
  <c r="AU390" s="1"/>
  <c r="AU381"/>
  <c r="N388"/>
  <c r="BJ379"/>
  <c r="BJ381" s="1"/>
  <c r="N381"/>
  <c r="CE152" i="6"/>
  <c r="CK119"/>
  <c r="Z381" i="7"/>
  <c r="Z388"/>
  <c r="Z390" s="1"/>
  <c r="CD50" i="6"/>
  <c r="CJ42"/>
  <c r="CJ52" s="1"/>
  <c r="CJ60" s="1"/>
  <c r="CC142"/>
  <c r="CH142" s="1"/>
  <c r="I142"/>
  <c r="N142" s="1"/>
  <c r="O142" s="1"/>
  <c r="T142" s="1"/>
  <c r="U142" s="1"/>
  <c r="Z142" s="1"/>
  <c r="AA142" s="1"/>
  <c r="AF142" s="1"/>
  <c r="AG142" s="1"/>
  <c r="AL142" s="1"/>
  <c r="AM142" s="1"/>
  <c r="AR142" s="1"/>
  <c r="AS142" s="1"/>
  <c r="AX142" s="1"/>
  <c r="AY142" s="1"/>
  <c r="BD142" s="1"/>
  <c r="BE142" s="1"/>
  <c r="BJ142" s="1"/>
  <c r="BK142" s="1"/>
  <c r="BP142" s="1"/>
  <c r="BQ142" s="1"/>
  <c r="BV142" s="1"/>
  <c r="BW142" s="1"/>
  <c r="CB142" s="1"/>
  <c r="I132"/>
  <c r="N132" s="1"/>
  <c r="O132" s="1"/>
  <c r="T132" s="1"/>
  <c r="U132" s="1"/>
  <c r="Z132" s="1"/>
  <c r="AA132" s="1"/>
  <c r="AF132" s="1"/>
  <c r="AG132" s="1"/>
  <c r="AL132" s="1"/>
  <c r="AM132" s="1"/>
  <c r="AR132" s="1"/>
  <c r="AS132" s="1"/>
  <c r="AX132" s="1"/>
  <c r="AY132" s="1"/>
  <c r="BD132" s="1"/>
  <c r="BE132" s="1"/>
  <c r="BJ132" s="1"/>
  <c r="BK132" s="1"/>
  <c r="BP132" s="1"/>
  <c r="BQ132" s="1"/>
  <c r="BV132" s="1"/>
  <c r="BW132" s="1"/>
  <c r="CB132" s="1"/>
  <c r="CC132"/>
  <c r="CH132" s="1"/>
  <c r="L387" i="7"/>
  <c r="I139" i="6"/>
  <c r="N139" s="1"/>
  <c r="O139" s="1"/>
  <c r="T139" s="1"/>
  <c r="U139" s="1"/>
  <c r="Z139" s="1"/>
  <c r="AA139" s="1"/>
  <c r="AF139" s="1"/>
  <c r="AG139" s="1"/>
  <c r="AL139" s="1"/>
  <c r="AM139" s="1"/>
  <c r="AR139" s="1"/>
  <c r="AS139" s="1"/>
  <c r="AX139" s="1"/>
  <c r="AY139" s="1"/>
  <c r="BD139" s="1"/>
  <c r="BE139" s="1"/>
  <c r="BJ139" s="1"/>
  <c r="BK139" s="1"/>
  <c r="BP139" s="1"/>
  <c r="BQ139" s="1"/>
  <c r="BV139" s="1"/>
  <c r="BW139" s="1"/>
  <c r="CB139" s="1"/>
  <c r="CC139"/>
  <c r="CH139" s="1"/>
  <c r="CC59"/>
  <c r="CH59" s="1"/>
  <c r="CH29"/>
  <c r="BM68"/>
  <c r="BM98" s="1"/>
  <c r="BK98"/>
  <c r="BK75"/>
  <c r="CI105"/>
  <c r="CI144"/>
  <c r="I85"/>
  <c r="K77"/>
  <c r="K85" s="1"/>
  <c r="CD77"/>
  <c r="I97"/>
  <c r="CG40"/>
  <c r="CM32"/>
  <c r="CM40" s="1"/>
  <c r="K88"/>
  <c r="CD88"/>
  <c r="CJ88" s="1"/>
  <c r="CN88" s="1"/>
  <c r="V97"/>
  <c r="V105" s="1"/>
  <c r="V75"/>
  <c r="K75"/>
  <c r="W87"/>
  <c r="W95" s="1"/>
  <c r="U95"/>
  <c r="AT97"/>
  <c r="AT105" s="1"/>
  <c r="AT75"/>
  <c r="D75"/>
  <c r="CJ67"/>
  <c r="H67"/>
  <c r="D97"/>
  <c r="AO68"/>
  <c r="AO98" s="1"/>
  <c r="AM98"/>
  <c r="AM75"/>
  <c r="L228" i="5"/>
  <c r="Q175"/>
  <c r="I119"/>
  <c r="M119" s="1"/>
  <c r="L102" i="1"/>
  <c r="CJ103" i="6"/>
  <c r="AR376" i="2"/>
  <c r="AR371"/>
  <c r="X120" i="5"/>
  <c r="AB120" s="1"/>
  <c r="U103" i="1"/>
  <c r="O35"/>
  <c r="N42" i="5"/>
  <c r="R42" s="1"/>
  <c r="I114"/>
  <c r="M114" s="1"/>
  <c r="L97" i="1"/>
  <c r="N91" i="5"/>
  <c r="R91" s="1"/>
  <c r="O78" i="1"/>
  <c r="BC199" i="5"/>
  <c r="BC202" s="1"/>
  <c r="BC158"/>
  <c r="I221"/>
  <c r="M21"/>
  <c r="M221" s="1"/>
  <c r="F371" i="2"/>
  <c r="BB368"/>
  <c r="F376"/>
  <c r="D377"/>
  <c r="AZ369"/>
  <c r="BH198" i="5"/>
  <c r="BH203"/>
  <c r="BH206" s="1"/>
  <c r="S151"/>
  <c r="N154"/>
  <c r="R151"/>
  <c r="M26"/>
  <c r="N26"/>
  <c r="G149"/>
  <c r="L143"/>
  <c r="N115"/>
  <c r="R115" s="1"/>
  <c r="O98" i="1"/>
  <c r="L226" i="5"/>
  <c r="Q173"/>
  <c r="I32"/>
  <c r="M32" s="1"/>
  <c r="L27" i="1"/>
  <c r="X99" i="5"/>
  <c r="AB99" s="1"/>
  <c r="U84" i="1"/>
  <c r="S111" i="5"/>
  <c r="W111" s="1"/>
  <c r="R94" i="1"/>
  <c r="AC43" i="5"/>
  <c r="AG43" s="1"/>
  <c r="X36" i="1"/>
  <c r="I92" i="5"/>
  <c r="M92" s="1"/>
  <c r="L79" i="1"/>
  <c r="N49" i="5"/>
  <c r="O42" i="1"/>
  <c r="CJ137" i="6"/>
  <c r="CH58"/>
  <c r="AZ122"/>
  <c r="U159" i="5"/>
  <c r="U182" s="1"/>
  <c r="BK105" i="6"/>
  <c r="CD53"/>
  <c r="Z353" i="2"/>
  <c r="AP131" i="1"/>
  <c r="BB378" i="2"/>
  <c r="BF92" i="7"/>
  <c r="CN14" i="8"/>
  <c r="BD330" i="7"/>
  <c r="BM155" i="6"/>
  <c r="CN57"/>
  <c r="AO95"/>
  <c r="R30" i="5"/>
  <c r="AP130" i="1"/>
  <c r="AR353" i="2"/>
  <c r="T377"/>
  <c r="O37" i="5"/>
  <c r="O159" s="1"/>
  <c r="O182" s="1"/>
  <c r="G367" i="7"/>
  <c r="BF126"/>
  <c r="BR155" i="6"/>
  <c r="CN56"/>
  <c r="O234" i="5"/>
  <c r="AI133" i="6"/>
  <c r="CJ151"/>
  <c r="D79" i="5"/>
  <c r="K149"/>
  <c r="I32" i="1"/>
  <c r="H26" i="5"/>
  <c r="H37" s="1"/>
  <c r="AJ377" i="2"/>
  <c r="CE44" i="8"/>
  <c r="CF44"/>
  <c r="O58" i="7"/>
  <c r="O367" s="1"/>
  <c r="BF330"/>
  <c r="AA58"/>
  <c r="AA367" s="1"/>
  <c r="BH366"/>
  <c r="BH75"/>
  <c r="CN27" i="8"/>
  <c r="BE365" i="7"/>
  <c r="CN141" i="6"/>
  <c r="CG152"/>
  <c r="CL114"/>
  <c r="CL147" s="1"/>
  <c r="BK92" i="7"/>
  <c r="AH382"/>
  <c r="AH384" s="1"/>
  <c r="CE99" i="6"/>
  <c r="AR367" i="7"/>
  <c r="L155" i="6"/>
  <c r="BA147"/>
  <c r="BY147"/>
  <c r="S155"/>
  <c r="CK137"/>
  <c r="CF154"/>
  <c r="CN90"/>
  <c r="AJ146"/>
  <c r="AJ155" s="1"/>
  <c r="CN127"/>
  <c r="AU155"/>
  <c r="CJ113"/>
  <c r="BT60"/>
  <c r="K133"/>
  <c r="BM100"/>
  <c r="CN130"/>
  <c r="E60"/>
  <c r="AZ147"/>
  <c r="BM88"/>
  <c r="BX60"/>
  <c r="CA155"/>
  <c r="CN103"/>
  <c r="AU104"/>
  <c r="CN43"/>
  <c r="Q77"/>
  <c r="Q85" s="1"/>
  <c r="AC98"/>
  <c r="BR122"/>
  <c r="CH82"/>
  <c r="CH118"/>
  <c r="CH84"/>
  <c r="CK71"/>
  <c r="CK101" s="1"/>
  <c r="CN26"/>
  <c r="CL40"/>
  <c r="BD234" i="5"/>
  <c r="BF105" i="6"/>
  <c r="H53"/>
  <c r="I53" s="1"/>
  <c r="N53" s="1"/>
  <c r="O53" s="1"/>
  <c r="T53" s="1"/>
  <c r="U53" s="1"/>
  <c r="Z53" s="1"/>
  <c r="AA53" s="1"/>
  <c r="AF53" s="1"/>
  <c r="AG53" s="1"/>
  <c r="AL53" s="1"/>
  <c r="AM53" s="1"/>
  <c r="AR53" s="1"/>
  <c r="AS53" s="1"/>
  <c r="AX53" s="1"/>
  <c r="AY53" s="1"/>
  <c r="BD53" s="1"/>
  <c r="BE53" s="1"/>
  <c r="BJ53" s="1"/>
  <c r="BK53" s="1"/>
  <c r="BP53" s="1"/>
  <c r="BQ53" s="1"/>
  <c r="BV53" s="1"/>
  <c r="BW53" s="1"/>
  <c r="CB53" s="1"/>
  <c r="H141" i="5"/>
  <c r="AB353" i="2"/>
  <c r="AT353"/>
  <c r="AJ388" i="7"/>
  <c r="AJ390" s="1"/>
  <c r="CK40" i="6"/>
  <c r="X377" i="2"/>
  <c r="AZ353"/>
  <c r="Q95" i="6"/>
  <c r="AH353" i="2"/>
  <c r="K196" i="5"/>
  <c r="K204" s="1"/>
  <c r="L218"/>
  <c r="AB376" i="2"/>
  <c r="AB379" s="1"/>
  <c r="BH158" i="5"/>
  <c r="G10" i="6"/>
  <c r="G15" s="1"/>
  <c r="G11"/>
  <c r="M388" i="7"/>
  <c r="M381"/>
  <c r="BI379"/>
  <c r="CN28" i="8"/>
  <c r="CL29"/>
  <c r="Y388" i="7"/>
  <c r="Y390" s="1"/>
  <c r="Y381"/>
  <c r="BD381"/>
  <c r="CC90" i="6"/>
  <c r="CH90" s="1"/>
  <c r="N90"/>
  <c r="T90" s="1"/>
  <c r="Z90" s="1"/>
  <c r="AF90" s="1"/>
  <c r="AL90" s="1"/>
  <c r="AR90" s="1"/>
  <c r="AX90" s="1"/>
  <c r="BD90" s="1"/>
  <c r="BJ90" s="1"/>
  <c r="BP90" s="1"/>
  <c r="BV90" s="1"/>
  <c r="CB90" s="1"/>
  <c r="CI40"/>
  <c r="CN32"/>
  <c r="CN40" s="1"/>
  <c r="CC13"/>
  <c r="CH13" s="1"/>
  <c r="I13"/>
  <c r="N13" s="1"/>
  <c r="O13" s="1"/>
  <c r="T13" s="1"/>
  <c r="U13" s="1"/>
  <c r="Z13" s="1"/>
  <c r="AA13" s="1"/>
  <c r="AF13" s="1"/>
  <c r="AG13" s="1"/>
  <c r="AL13" s="1"/>
  <c r="AM13" s="1"/>
  <c r="AR13" s="1"/>
  <c r="AS13" s="1"/>
  <c r="AX13" s="1"/>
  <c r="AY13" s="1"/>
  <c r="BD13" s="1"/>
  <c r="BE13" s="1"/>
  <c r="BJ13" s="1"/>
  <c r="BK13" s="1"/>
  <c r="BP13" s="1"/>
  <c r="BQ13" s="1"/>
  <c r="BV13" s="1"/>
  <c r="BW13" s="1"/>
  <c r="CB13" s="1"/>
  <c r="AB75"/>
  <c r="AB97"/>
  <c r="AB105" s="1"/>
  <c r="CC69"/>
  <c r="N69"/>
  <c r="T69" s="1"/>
  <c r="Z69" s="1"/>
  <c r="AF69" s="1"/>
  <c r="AL69" s="1"/>
  <c r="AR69" s="1"/>
  <c r="AX69" s="1"/>
  <c r="BD69" s="1"/>
  <c r="BJ69" s="1"/>
  <c r="BP69" s="1"/>
  <c r="BV69" s="1"/>
  <c r="CB69" s="1"/>
  <c r="CH117"/>
  <c r="Z199" i="5"/>
  <c r="Z202" s="1"/>
  <c r="Z158"/>
  <c r="S81"/>
  <c r="BL97" i="6"/>
  <c r="BL75"/>
  <c r="I78" i="5"/>
  <c r="M78" s="1"/>
  <c r="L67" i="1"/>
  <c r="F123"/>
  <c r="F131" s="1"/>
  <c r="I119"/>
  <c r="AE10" i="6"/>
  <c r="AE11"/>
  <c r="CG11" s="1"/>
  <c r="CM121"/>
  <c r="CM154" s="1"/>
  <c r="CG154"/>
  <c r="N78"/>
  <c r="T78" s="1"/>
  <c r="Z78" s="1"/>
  <c r="AF78" s="1"/>
  <c r="AL78" s="1"/>
  <c r="AR78" s="1"/>
  <c r="AX78" s="1"/>
  <c r="BD78" s="1"/>
  <c r="BJ78" s="1"/>
  <c r="BP78" s="1"/>
  <c r="BV78" s="1"/>
  <c r="CB78" s="1"/>
  <c r="CC78"/>
  <c r="CD154"/>
  <c r="CJ121"/>
  <c r="CJ154" s="1"/>
  <c r="L227" i="5"/>
  <c r="Q174"/>
  <c r="N74"/>
  <c r="R74" s="1"/>
  <c r="O63" i="1"/>
  <c r="N71" i="5"/>
  <c r="R71" s="1"/>
  <c r="O60" i="1"/>
  <c r="CC113" i="6"/>
  <c r="I113"/>
  <c r="CC39" i="8"/>
  <c r="CH36"/>
  <c r="CH39" s="1"/>
  <c r="AA381" i="7"/>
  <c r="AA388"/>
  <c r="AA390" s="1"/>
  <c r="H88" i="6"/>
  <c r="CC121"/>
  <c r="I121"/>
  <c r="T118"/>
  <c r="U118" s="1"/>
  <c r="AE199" i="5"/>
  <c r="AE202" s="1"/>
  <c r="AE158"/>
  <c r="S143"/>
  <c r="Q135"/>
  <c r="V131"/>
  <c r="E129"/>
  <c r="G123"/>
  <c r="S85"/>
  <c r="W85" s="1"/>
  <c r="R72" i="1"/>
  <c r="N45" i="5"/>
  <c r="R45" s="1"/>
  <c r="O38" i="1"/>
  <c r="CC34" i="8"/>
  <c r="CH31"/>
  <c r="CH34" s="1"/>
  <c r="E388" i="7"/>
  <c r="E390" s="1"/>
  <c r="E381"/>
  <c r="AD388"/>
  <c r="AD390" s="1"/>
  <c r="AD381"/>
  <c r="R384"/>
  <c r="BJ382"/>
  <c r="BJ384" s="1"/>
  <c r="I136" i="6"/>
  <c r="N136" s="1"/>
  <c r="O136" s="1"/>
  <c r="T136" s="1"/>
  <c r="U136" s="1"/>
  <c r="Z136" s="1"/>
  <c r="AA136" s="1"/>
  <c r="AF136" s="1"/>
  <c r="AG136" s="1"/>
  <c r="AL136" s="1"/>
  <c r="AM136" s="1"/>
  <c r="AR136" s="1"/>
  <c r="AS136" s="1"/>
  <c r="AX136" s="1"/>
  <c r="AY136" s="1"/>
  <c r="BD136" s="1"/>
  <c r="BE136" s="1"/>
  <c r="BJ136" s="1"/>
  <c r="BK136" s="1"/>
  <c r="BP136" s="1"/>
  <c r="BQ136" s="1"/>
  <c r="BV136" s="1"/>
  <c r="BW136" s="1"/>
  <c r="CB136" s="1"/>
  <c r="CC136"/>
  <c r="CH136" s="1"/>
  <c r="CI30"/>
  <c r="CI52"/>
  <c r="BX95"/>
  <c r="BY87"/>
  <c r="BY95" s="1"/>
  <c r="CF149"/>
  <c r="CL116"/>
  <c r="CL149" s="1"/>
  <c r="BQ97"/>
  <c r="BQ75"/>
  <c r="BS67"/>
  <c r="X133" i="5"/>
  <c r="W133"/>
  <c r="M125"/>
  <c r="N125"/>
  <c r="L376" i="2"/>
  <c r="L371"/>
  <c r="S98" i="5"/>
  <c r="W98" s="1"/>
  <c r="R83" i="1"/>
  <c r="N73" i="5"/>
  <c r="R73" s="1"/>
  <c r="O62" i="1"/>
  <c r="G37" i="5"/>
  <c r="L25"/>
  <c r="AS129"/>
  <c r="AS159" s="1"/>
  <c r="AS182" s="1"/>
  <c r="AS195"/>
  <c r="I20" i="1"/>
  <c r="L10"/>
  <c r="I13" i="5"/>
  <c r="G79"/>
  <c r="L67"/>
  <c r="O203"/>
  <c r="O206" s="1"/>
  <c r="O198"/>
  <c r="Y199"/>
  <c r="Y202" s="1"/>
  <c r="Y158"/>
  <c r="L225"/>
  <c r="Q172"/>
  <c r="L180"/>
  <c r="AH132"/>
  <c r="AG132"/>
  <c r="CK14" i="8"/>
  <c r="CK41"/>
  <c r="CK44" s="1"/>
  <c r="CC29"/>
  <c r="CH26"/>
  <c r="CH29" s="1"/>
  <c r="CC41"/>
  <c r="BR10" i="6"/>
  <c r="BR11"/>
  <c r="BA388" i="7"/>
  <c r="BA390" s="1"/>
  <c r="BA381"/>
  <c r="CL14" i="8"/>
  <c r="CL41"/>
  <c r="O388" i="7"/>
  <c r="O390" s="1"/>
  <c r="O381"/>
  <c r="CJ14" i="8"/>
  <c r="CJ42"/>
  <c r="CN42" s="1"/>
  <c r="BI365" i="7"/>
  <c r="BI25"/>
  <c r="AL388"/>
  <c r="AL390" s="1"/>
  <c r="AL381"/>
  <c r="AO388"/>
  <c r="AO390" s="1"/>
  <c r="AO381"/>
  <c r="Q381"/>
  <c r="Q388"/>
  <c r="Q390" s="1"/>
  <c r="CG151" i="6"/>
  <c r="CM118"/>
  <c r="CM151" s="1"/>
  <c r="AX381" i="7"/>
  <c r="AX388"/>
  <c r="AX390" s="1"/>
  <c r="CC141" i="6"/>
  <c r="CH141" s="1"/>
  <c r="I141"/>
  <c r="N141" s="1"/>
  <c r="O141" s="1"/>
  <c r="T141" s="1"/>
  <c r="U141" s="1"/>
  <c r="Z141" s="1"/>
  <c r="AA141" s="1"/>
  <c r="AF141" s="1"/>
  <c r="AG141" s="1"/>
  <c r="AL141" s="1"/>
  <c r="AM141" s="1"/>
  <c r="AR141" s="1"/>
  <c r="AS141" s="1"/>
  <c r="AX141" s="1"/>
  <c r="AY141" s="1"/>
  <c r="BD141" s="1"/>
  <c r="BE141" s="1"/>
  <c r="BJ141" s="1"/>
  <c r="BK141" s="1"/>
  <c r="BP141" s="1"/>
  <c r="BQ141" s="1"/>
  <c r="BV141" s="1"/>
  <c r="BW141" s="1"/>
  <c r="CB141" s="1"/>
  <c r="T12" i="8"/>
  <c r="U12" s="1"/>
  <c r="AV381" i="7"/>
  <c r="AV388"/>
  <c r="AV390" s="1"/>
  <c r="X388"/>
  <c r="X390" s="1"/>
  <c r="X381"/>
  <c r="I126" i="6"/>
  <c r="N126" s="1"/>
  <c r="O126" s="1"/>
  <c r="T126" s="1"/>
  <c r="U126" s="1"/>
  <c r="Z126" s="1"/>
  <c r="AA126" s="1"/>
  <c r="AF126" s="1"/>
  <c r="AG126" s="1"/>
  <c r="AL126" s="1"/>
  <c r="AM126" s="1"/>
  <c r="AR126" s="1"/>
  <c r="AS126" s="1"/>
  <c r="AX126" s="1"/>
  <c r="AY126" s="1"/>
  <c r="BD126" s="1"/>
  <c r="BE126" s="1"/>
  <c r="BJ126" s="1"/>
  <c r="BK126" s="1"/>
  <c r="BP126" s="1"/>
  <c r="BQ126" s="1"/>
  <c r="BV126" s="1"/>
  <c r="BW126" s="1"/>
  <c r="CB126" s="1"/>
  <c r="CC126"/>
  <c r="CC74"/>
  <c r="N74"/>
  <c r="T74" s="1"/>
  <c r="Z74" s="1"/>
  <c r="AF74" s="1"/>
  <c r="AL74" s="1"/>
  <c r="AR74" s="1"/>
  <c r="AX74" s="1"/>
  <c r="BD74" s="1"/>
  <c r="BJ74" s="1"/>
  <c r="BP74" s="1"/>
  <c r="BV74" s="1"/>
  <c r="CB74" s="1"/>
  <c r="BF41" i="7"/>
  <c r="BF382"/>
  <c r="BF384" s="1"/>
  <c r="V388"/>
  <c r="V390" s="1"/>
  <c r="V381"/>
  <c r="CC92" i="6"/>
  <c r="CH92" s="1"/>
  <c r="N92"/>
  <c r="T92" s="1"/>
  <c r="Z92" s="1"/>
  <c r="AF92" s="1"/>
  <c r="AL92" s="1"/>
  <c r="AR92" s="1"/>
  <c r="AX92" s="1"/>
  <c r="BD92" s="1"/>
  <c r="BJ92" s="1"/>
  <c r="BP92" s="1"/>
  <c r="BV92" s="1"/>
  <c r="CB92" s="1"/>
  <c r="E148"/>
  <c r="CK115"/>
  <c r="CK148" s="1"/>
  <c r="CF152"/>
  <c r="CL119"/>
  <c r="CL152" s="1"/>
  <c r="CF122"/>
  <c r="CL113"/>
  <c r="K148"/>
  <c r="CE115"/>
  <c r="CE148" s="1"/>
  <c r="E147"/>
  <c r="H147" s="1"/>
  <c r="CK114"/>
  <c r="CK147" s="1"/>
  <c r="H114"/>
  <c r="H122" s="1"/>
  <c r="CJ55"/>
  <c r="CN55" s="1"/>
  <c r="CN25"/>
  <c r="CC43"/>
  <c r="CH43" s="1"/>
  <c r="I43"/>
  <c r="N43" s="1"/>
  <c r="O43" s="1"/>
  <c r="T43" s="1"/>
  <c r="U43" s="1"/>
  <c r="Z43" s="1"/>
  <c r="AA43" s="1"/>
  <c r="AF43" s="1"/>
  <c r="AG43" s="1"/>
  <c r="AL43" s="1"/>
  <c r="AM43" s="1"/>
  <c r="AR43" s="1"/>
  <c r="AS43" s="1"/>
  <c r="AX43" s="1"/>
  <c r="AY43" s="1"/>
  <c r="BD43" s="1"/>
  <c r="BE43" s="1"/>
  <c r="BJ43" s="1"/>
  <c r="BK43" s="1"/>
  <c r="BP43" s="1"/>
  <c r="BQ43" s="1"/>
  <c r="BV43" s="1"/>
  <c r="BW43" s="1"/>
  <c r="CB43" s="1"/>
  <c r="L232" i="5"/>
  <c r="Q179"/>
  <c r="CF153" i="6"/>
  <c r="CL120"/>
  <c r="CL153" s="1"/>
  <c r="BG75"/>
  <c r="X139" i="5"/>
  <c r="W139"/>
  <c r="M138"/>
  <c r="N138"/>
  <c r="CC23" i="6"/>
  <c r="I23"/>
  <c r="N23" s="1"/>
  <c r="O23" s="1"/>
  <c r="T23" s="1"/>
  <c r="U23" s="1"/>
  <c r="Z23" s="1"/>
  <c r="AA23" s="1"/>
  <c r="AF23" s="1"/>
  <c r="AG23" s="1"/>
  <c r="AL23" s="1"/>
  <c r="AM23" s="1"/>
  <c r="AR23" s="1"/>
  <c r="AS23" s="1"/>
  <c r="AX23" s="1"/>
  <c r="AY23" s="1"/>
  <c r="BD23" s="1"/>
  <c r="BE23" s="1"/>
  <c r="BJ23" s="1"/>
  <c r="BK23" s="1"/>
  <c r="BP23" s="1"/>
  <c r="BQ23" s="1"/>
  <c r="BV23" s="1"/>
  <c r="BW23" s="1"/>
  <c r="CB23" s="1"/>
  <c r="N95" i="5"/>
  <c r="M137"/>
  <c r="M141" s="1"/>
  <c r="I141"/>
  <c r="N137"/>
  <c r="AN158"/>
  <c r="AN159" s="1"/>
  <c r="AN182" s="1"/>
  <c r="AN199"/>
  <c r="AN202" s="1"/>
  <c r="AF376" i="2"/>
  <c r="AF379" s="1"/>
  <c r="AF371"/>
  <c r="I48" i="5"/>
  <c r="M48" s="1"/>
  <c r="L41" i="1"/>
  <c r="V214" i="5"/>
  <c r="AA14"/>
  <c r="N69"/>
  <c r="R69" s="1"/>
  <c r="O58" i="1"/>
  <c r="O37"/>
  <c r="N44" i="5"/>
  <c r="R44" s="1"/>
  <c r="AP375" i="2"/>
  <c r="AP376"/>
  <c r="AP379" s="1"/>
  <c r="G199" i="5"/>
  <c r="G158"/>
  <c r="I156"/>
  <c r="L156"/>
  <c r="M146"/>
  <c r="N146"/>
  <c r="W19"/>
  <c r="H378" i="2"/>
  <c r="AZ378" s="1"/>
  <c r="AZ370"/>
  <c r="P195" i="5"/>
  <c r="P23"/>
  <c r="P159" s="1"/>
  <c r="P182" s="1"/>
  <c r="E200"/>
  <c r="G157"/>
  <c r="AH371" i="2"/>
  <c r="AH376"/>
  <c r="AH379" s="1"/>
  <c r="J377"/>
  <c r="BB377" s="1"/>
  <c r="J371"/>
  <c r="CD68" i="6"/>
  <c r="I98"/>
  <c r="K68"/>
  <c r="K98" s="1"/>
  <c r="I75"/>
  <c r="L10" i="5"/>
  <c r="G23"/>
  <c r="E146" i="6"/>
  <c r="E122"/>
  <c r="CK113"/>
  <c r="S144" i="5"/>
  <c r="AS158"/>
  <c r="AS199"/>
  <c r="AS202" s="1"/>
  <c r="I195"/>
  <c r="M10"/>
  <c r="N10"/>
  <c r="S86"/>
  <c r="W86" s="1"/>
  <c r="R73" i="1"/>
  <c r="AH155" i="6"/>
  <c r="CE95"/>
  <c r="CE144"/>
  <c r="CJ41" i="8"/>
  <c r="T73" i="6"/>
  <c r="Z73" s="1"/>
  <c r="AF73" s="1"/>
  <c r="AL73" s="1"/>
  <c r="AR73" s="1"/>
  <c r="AX73" s="1"/>
  <c r="BD73" s="1"/>
  <c r="BJ73" s="1"/>
  <c r="BP73" s="1"/>
  <c r="BV73" s="1"/>
  <c r="CB73" s="1"/>
  <c r="CE114"/>
  <c r="CE147" s="1"/>
  <c r="CE136"/>
  <c r="BA155"/>
  <c r="AZ155"/>
  <c r="CD126"/>
  <c r="CJ126" s="1"/>
  <c r="CN126" s="1"/>
  <c r="AD353" i="2"/>
  <c r="H65" i="5"/>
  <c r="R54"/>
  <c r="CJ101" i="6"/>
  <c r="N371" i="2"/>
  <c r="Y204" i="5"/>
  <c r="CL151" i="6"/>
  <c r="AN105"/>
  <c r="CN54"/>
  <c r="CH140"/>
  <c r="CG105"/>
  <c r="CG133"/>
  <c r="J105"/>
  <c r="BL155"/>
  <c r="BZ155"/>
  <c r="AT196" i="5"/>
  <c r="E37"/>
  <c r="CE78" i="6"/>
  <c r="AO131" i="1"/>
  <c r="BB369" i="2"/>
  <c r="AD159" i="5"/>
  <c r="AD182" s="1"/>
  <c r="CC43" i="8"/>
  <c r="CH43" s="1"/>
  <c r="BD380" i="7"/>
  <c r="BD389" s="1"/>
  <c r="J58"/>
  <c r="J367" s="1"/>
  <c r="AF367"/>
  <c r="L367"/>
  <c r="CN140" i="6"/>
  <c r="AN133"/>
  <c r="BY60"/>
  <c r="AP155"/>
  <c r="BV84"/>
  <c r="CB84" s="1"/>
  <c r="AV155"/>
  <c r="H353" i="2"/>
  <c r="H214" i="5"/>
  <c r="H223" s="1"/>
  <c r="C122" i="6"/>
  <c r="CK87"/>
  <c r="CK95" s="1"/>
  <c r="W367" i="7"/>
  <c r="CI44" i="8"/>
  <c r="BD75" i="7"/>
  <c r="BE58"/>
  <c r="BE367" s="1"/>
  <c r="CE153" i="6"/>
  <c r="AV58" i="7"/>
  <c r="AV367" s="1"/>
  <c r="AD367"/>
  <c r="AK388"/>
  <c r="AK390" s="1"/>
  <c r="CN142" i="6"/>
  <c r="K100"/>
  <c r="N100" s="1"/>
  <c r="T100" s="1"/>
  <c r="Z100" s="1"/>
  <c r="AF100" s="1"/>
  <c r="AL100" s="1"/>
  <c r="AR100" s="1"/>
  <c r="AX100" s="1"/>
  <c r="BD100" s="1"/>
  <c r="BJ100" s="1"/>
  <c r="BP100" s="1"/>
  <c r="BV100" s="1"/>
  <c r="CB100" s="1"/>
  <c r="CN132"/>
  <c r="CG148"/>
  <c r="BF155"/>
  <c r="CD125"/>
  <c r="AI155"/>
  <c r="AC147"/>
  <c r="CM101"/>
  <c r="BU60"/>
  <c r="CN93"/>
  <c r="CM50"/>
  <c r="AU122"/>
  <c r="V60"/>
  <c r="CH57"/>
  <c r="CE154"/>
  <c r="CD104"/>
  <c r="Y60"/>
  <c r="W85"/>
  <c r="BI234" i="5"/>
  <c r="BS147" i="6"/>
  <c r="BS155" s="1"/>
  <c r="BU155"/>
  <c r="AD234" i="5"/>
  <c r="Q100" i="6"/>
  <c r="AH97"/>
  <c r="AH105" s="1"/>
  <c r="T234" i="5"/>
  <c r="CG50" i="6"/>
  <c r="AB148"/>
  <c r="H149" i="5"/>
  <c r="CN89" i="6"/>
  <c r="BT155"/>
  <c r="BO155"/>
  <c r="CM75"/>
  <c r="L377" i="2"/>
  <c r="AE149" i="5"/>
  <c r="AJ26"/>
  <c r="BW95" i="6"/>
  <c r="T353" i="2"/>
  <c r="CK136" i="6"/>
  <c r="R353" i="2"/>
  <c r="BB372"/>
  <c r="BB375" s="1"/>
  <c r="F198" i="5"/>
  <c r="D214"/>
  <c r="D223" s="1"/>
  <c r="J376" i="2"/>
  <c r="BB388" i="7"/>
  <c r="BB390" s="1"/>
  <c r="BB381"/>
  <c r="AF381"/>
  <c r="BJ365"/>
  <c r="BJ25"/>
  <c r="BM97" i="6"/>
  <c r="BM105" s="1"/>
  <c r="CC42"/>
  <c r="I42"/>
  <c r="H50"/>
  <c r="O88" i="1"/>
  <c r="N103" i="5"/>
  <c r="R103" s="1"/>
  <c r="I60"/>
  <c r="M60" s="1"/>
  <c r="L51" i="1"/>
  <c r="AF222" i="5"/>
  <c r="AK22"/>
  <c r="L65"/>
  <c r="Q53"/>
  <c r="M53"/>
  <c r="W54"/>
  <c r="X54"/>
  <c r="L110"/>
  <c r="H110"/>
  <c r="H121" s="1"/>
  <c r="AD376" i="2"/>
  <c r="AD379" s="1"/>
  <c r="AD371"/>
  <c r="I12" i="5"/>
  <c r="I197" s="1"/>
  <c r="I205" s="1"/>
  <c r="L12"/>
  <c r="G197"/>
  <c r="G205" s="1"/>
  <c r="I61"/>
  <c r="M61" s="1"/>
  <c r="L52" i="1"/>
  <c r="X18"/>
  <c r="AC21" i="5"/>
  <c r="D220"/>
  <c r="H20"/>
  <c r="H220" s="1"/>
  <c r="V16"/>
  <c r="Q216"/>
  <c r="X118"/>
  <c r="AB118" s="1"/>
  <c r="U101" i="1"/>
  <c r="N33" i="5"/>
  <c r="O28" i="1"/>
  <c r="BS10" i="6"/>
  <c r="BS15" s="1"/>
  <c r="BS11"/>
  <c r="CC138"/>
  <c r="CH138" s="1"/>
  <c r="I138"/>
  <c r="N138" s="1"/>
  <c r="O138" s="1"/>
  <c r="T138" s="1"/>
  <c r="U138" s="1"/>
  <c r="Z138" s="1"/>
  <c r="AA138" s="1"/>
  <c r="AF138" s="1"/>
  <c r="AG138" s="1"/>
  <c r="AL138" s="1"/>
  <c r="AM138" s="1"/>
  <c r="AR138" s="1"/>
  <c r="AS138" s="1"/>
  <c r="AX138" s="1"/>
  <c r="AY138" s="1"/>
  <c r="BD138" s="1"/>
  <c r="BE138" s="1"/>
  <c r="BJ138" s="1"/>
  <c r="BK138" s="1"/>
  <c r="BP138" s="1"/>
  <c r="BQ138" s="1"/>
  <c r="BV138" s="1"/>
  <c r="BW138" s="1"/>
  <c r="CB138" s="1"/>
  <c r="K381" i="7"/>
  <c r="K388"/>
  <c r="K390" s="1"/>
  <c r="H149" i="6"/>
  <c r="CI149"/>
  <c r="CN36" i="8"/>
  <c r="CN39" s="1"/>
  <c r="CL39"/>
  <c r="CD30" i="6"/>
  <c r="CD52"/>
  <c r="CD60" s="1"/>
  <c r="AB95"/>
  <c r="AC87"/>
  <c r="AC95" s="1"/>
  <c r="I32"/>
  <c r="CC32"/>
  <c r="H40"/>
  <c r="D95"/>
  <c r="H87"/>
  <c r="G107" i="5"/>
  <c r="L95"/>
  <c r="M95" s="1"/>
  <c r="M107" s="1"/>
  <c r="D216"/>
  <c r="H16"/>
  <c r="H216" s="1"/>
  <c r="AD199"/>
  <c r="AD202" s="1"/>
  <c r="AD158"/>
  <c r="F130" i="1"/>
  <c r="I124"/>
  <c r="BD203" i="5"/>
  <c r="BD206" s="1"/>
  <c r="BD198"/>
  <c r="S89"/>
  <c r="W89" s="1"/>
  <c r="R76" i="1"/>
  <c r="N105" i="5"/>
  <c r="R105" s="1"/>
  <c r="O90" i="1"/>
  <c r="BI11" i="6"/>
  <c r="BI10"/>
  <c r="BI15" s="1"/>
  <c r="U388" i="7"/>
  <c r="U390" s="1"/>
  <c r="U381"/>
  <c r="CC129" i="6"/>
  <c r="I129"/>
  <c r="I381" i="7"/>
  <c r="I388"/>
  <c r="I390" s="1"/>
  <c r="AP381"/>
  <c r="AP388"/>
  <c r="AP390" s="1"/>
  <c r="AN381"/>
  <c r="AN388"/>
  <c r="AN390" s="1"/>
  <c r="AU87" i="6"/>
  <c r="AU95" s="1"/>
  <c r="AS95"/>
  <c r="CG147"/>
  <c r="CM114"/>
  <c r="CM147" s="1"/>
  <c r="CF150"/>
  <c r="CL117"/>
  <c r="CL150" s="1"/>
  <c r="I128"/>
  <c r="N128" s="1"/>
  <c r="O128" s="1"/>
  <c r="T128" s="1"/>
  <c r="U128" s="1"/>
  <c r="Z128" s="1"/>
  <c r="AA128" s="1"/>
  <c r="AF128" s="1"/>
  <c r="AG128" s="1"/>
  <c r="AL128" s="1"/>
  <c r="AM128" s="1"/>
  <c r="AR128" s="1"/>
  <c r="AS128" s="1"/>
  <c r="AX128" s="1"/>
  <c r="AY128" s="1"/>
  <c r="BD128" s="1"/>
  <c r="BE128" s="1"/>
  <c r="BJ128" s="1"/>
  <c r="BK128" s="1"/>
  <c r="BP128" s="1"/>
  <c r="BQ128" s="1"/>
  <c r="BV128" s="1"/>
  <c r="BW128" s="1"/>
  <c r="CB128" s="1"/>
  <c r="CC128"/>
  <c r="CH128" s="1"/>
  <c r="CJ72"/>
  <c r="CD102"/>
  <c r="CD150"/>
  <c r="CJ117"/>
  <c r="CJ150" s="1"/>
  <c r="AZ368" i="2"/>
  <c r="D371"/>
  <c r="D376"/>
  <c r="CE103" i="6"/>
  <c r="CK73"/>
  <c r="CK103" s="1"/>
  <c r="N67" i="5"/>
  <c r="R131"/>
  <c r="R135" s="1"/>
  <c r="S131"/>
  <c r="N135"/>
  <c r="L68"/>
  <c r="H68"/>
  <c r="H79" s="1"/>
  <c r="V371" i="2"/>
  <c r="V376"/>
  <c r="V379" s="1"/>
  <c r="I90" i="5"/>
  <c r="M90" s="1"/>
  <c r="L77" i="1"/>
  <c r="I70" i="5"/>
  <c r="M70" s="1"/>
  <c r="L59" i="1"/>
  <c r="Q218" i="5"/>
  <c r="V18"/>
  <c r="I58"/>
  <c r="M58" s="1"/>
  <c r="L49" i="1"/>
  <c r="AY381" i="7"/>
  <c r="AY388"/>
  <c r="AY390" s="1"/>
  <c r="BE388"/>
  <c r="BE390" s="1"/>
  <c r="BE381"/>
  <c r="T21" i="8"/>
  <c r="CC127" i="6"/>
  <c r="CH127" s="1"/>
  <c r="I127"/>
  <c r="N127" s="1"/>
  <c r="O127" s="1"/>
  <c r="T127" s="1"/>
  <c r="U127" s="1"/>
  <c r="Z127" s="1"/>
  <c r="AA127" s="1"/>
  <c r="AF127" s="1"/>
  <c r="AG127" s="1"/>
  <c r="AL127" s="1"/>
  <c r="AM127" s="1"/>
  <c r="AR127" s="1"/>
  <c r="AS127" s="1"/>
  <c r="AX127" s="1"/>
  <c r="AY127" s="1"/>
  <c r="BD127" s="1"/>
  <c r="BE127" s="1"/>
  <c r="BJ127" s="1"/>
  <c r="BK127" s="1"/>
  <c r="BP127" s="1"/>
  <c r="BQ127" s="1"/>
  <c r="BV127" s="1"/>
  <c r="BW127" s="1"/>
  <c r="CB127" s="1"/>
  <c r="CE133"/>
  <c r="CK124"/>
  <c r="CK133" s="1"/>
  <c r="CC68"/>
  <c r="N68"/>
  <c r="T68" s="1"/>
  <c r="Z68" s="1"/>
  <c r="AF68" s="1"/>
  <c r="AL68" s="1"/>
  <c r="AR68" s="1"/>
  <c r="AX68" s="1"/>
  <c r="N77"/>
  <c r="CC77"/>
  <c r="H85"/>
  <c r="BG147"/>
  <c r="BG122"/>
  <c r="V229" i="5"/>
  <c r="AA176"/>
  <c r="R109"/>
  <c r="S109"/>
  <c r="AA151"/>
  <c r="V154"/>
  <c r="BI122" i="6"/>
  <c r="BI146"/>
  <c r="BI155" s="1"/>
  <c r="I117" i="5"/>
  <c r="M117" s="1"/>
  <c r="L100" i="1"/>
  <c r="X110" i="5"/>
  <c r="N31" i="8"/>
  <c r="I34"/>
  <c r="AC11" i="6"/>
  <c r="CE11" s="1"/>
  <c r="CK11" s="1"/>
  <c r="AC10"/>
  <c r="CJ43" i="8"/>
  <c r="CN43" s="1"/>
  <c r="CN13"/>
  <c r="T381" i="7"/>
  <c r="T388"/>
  <c r="T390" s="1"/>
  <c r="AS388"/>
  <c r="AS390" s="1"/>
  <c r="AS381"/>
  <c r="BH11" i="6"/>
  <c r="CF11" s="1"/>
  <c r="BH10"/>
  <c r="H24" i="8"/>
  <c r="CC22"/>
  <c r="I22"/>
  <c r="AQ381" i="7"/>
  <c r="AQ388"/>
  <c r="AQ390" s="1"/>
  <c r="L381"/>
  <c r="BH379"/>
  <c r="L388"/>
  <c r="F388"/>
  <c r="F390" s="1"/>
  <c r="F381"/>
  <c r="AT388"/>
  <c r="AT390" s="1"/>
  <c r="AT381"/>
  <c r="CI152" i="6"/>
  <c r="H152"/>
  <c r="J381" i="7"/>
  <c r="J388"/>
  <c r="J390" s="1"/>
  <c r="BD385"/>
  <c r="BD387" s="1"/>
  <c r="BD57"/>
  <c r="BD58" s="1"/>
  <c r="CJ104" i="6"/>
  <c r="CN104" s="1"/>
  <c r="CH120"/>
  <c r="CH36"/>
  <c r="CC56"/>
  <c r="CH56" s="1"/>
  <c r="CE30"/>
  <c r="CE52"/>
  <c r="CC93"/>
  <c r="CH93" s="1"/>
  <c r="N93"/>
  <c r="T93" s="1"/>
  <c r="Z93" s="1"/>
  <c r="AF93" s="1"/>
  <c r="AL93" s="1"/>
  <c r="AR93" s="1"/>
  <c r="AX93" s="1"/>
  <c r="BD93" s="1"/>
  <c r="BJ93" s="1"/>
  <c r="BP93" s="1"/>
  <c r="BV93" s="1"/>
  <c r="CB93" s="1"/>
  <c r="I135"/>
  <c r="CC135"/>
  <c r="H144"/>
  <c r="H125"/>
  <c r="CI125"/>
  <c r="AT147"/>
  <c r="AT122"/>
  <c r="BE98"/>
  <c r="BE75"/>
  <c r="BG68"/>
  <c r="BG98" s="1"/>
  <c r="Q147"/>
  <c r="Q155" s="1"/>
  <c r="Q122"/>
  <c r="D148"/>
  <c r="D155" s="1"/>
  <c r="CJ115"/>
  <c r="Q75"/>
  <c r="J144"/>
  <c r="CD135"/>
  <c r="AI75"/>
  <c r="AI97"/>
  <c r="AI105" s="1"/>
  <c r="Y23" i="5"/>
  <c r="Y159" s="1"/>
  <c r="Y182" s="1"/>
  <c r="Y195"/>
  <c r="N123"/>
  <c r="I129"/>
  <c r="BD199"/>
  <c r="BD202" s="1"/>
  <c r="BD158"/>
  <c r="BD159" s="1"/>
  <c r="BD182" s="1"/>
  <c r="CI53" i="6"/>
  <c r="CN23"/>
  <c r="AV376" i="2"/>
  <c r="AV379" s="1"/>
  <c r="AV371"/>
  <c r="S145" i="5"/>
  <c r="R145"/>
  <c r="N25"/>
  <c r="M25"/>
  <c r="J195"/>
  <c r="J23"/>
  <c r="J159" s="1"/>
  <c r="J182" s="1"/>
  <c r="I76"/>
  <c r="M76" s="1"/>
  <c r="L65" i="1"/>
  <c r="X47" i="5"/>
  <c r="AB47" s="1"/>
  <c r="U40" i="1"/>
  <c r="AE195" i="5"/>
  <c r="AE23"/>
  <c r="AE159" s="1"/>
  <c r="AE182" s="1"/>
  <c r="N46"/>
  <c r="R46" s="1"/>
  <c r="O39" i="1"/>
  <c r="L11"/>
  <c r="I14" i="5"/>
  <c r="N83"/>
  <c r="R83" s="1"/>
  <c r="O70" i="1"/>
  <c r="S106" i="5"/>
  <c r="W106" s="1"/>
  <c r="R91" i="1"/>
  <c r="X19" i="5"/>
  <c r="U16" i="1"/>
  <c r="V215" i="5"/>
  <c r="AA15"/>
  <c r="S152"/>
  <c r="R152"/>
  <c r="I51"/>
  <c r="M39"/>
  <c r="M51" s="1"/>
  <c r="N39"/>
  <c r="AX376" i="2"/>
  <c r="AX379" s="1"/>
  <c r="AX371"/>
  <c r="I116" i="5"/>
  <c r="M116" s="1"/>
  <c r="L99" i="1"/>
  <c r="L47"/>
  <c r="I56" i="5"/>
  <c r="T199"/>
  <c r="T202" s="1"/>
  <c r="T158"/>
  <c r="I36"/>
  <c r="M36" s="1"/>
  <c r="L31" i="1"/>
  <c r="BI199" i="5"/>
  <c r="BI202" s="1"/>
  <c r="BI158"/>
  <c r="N41"/>
  <c r="R41" s="1"/>
  <c r="O34" i="1"/>
  <c r="L44"/>
  <c r="Z23" i="5"/>
  <c r="Z195"/>
  <c r="X371" i="2"/>
  <c r="X376"/>
  <c r="X379" s="1"/>
  <c r="I12" i="6"/>
  <c r="N12" s="1"/>
  <c r="O12" s="1"/>
  <c r="T12" s="1"/>
  <c r="U12" s="1"/>
  <c r="Z12" s="1"/>
  <c r="AA12" s="1"/>
  <c r="AF12" s="1"/>
  <c r="AG12" s="1"/>
  <c r="AL12" s="1"/>
  <c r="AM12" s="1"/>
  <c r="AR12" s="1"/>
  <c r="AS12" s="1"/>
  <c r="AX12" s="1"/>
  <c r="AY12" s="1"/>
  <c r="BD12" s="1"/>
  <c r="BE12" s="1"/>
  <c r="BJ12" s="1"/>
  <c r="BK12" s="1"/>
  <c r="BP12" s="1"/>
  <c r="BQ12" s="1"/>
  <c r="BV12" s="1"/>
  <c r="BW12" s="1"/>
  <c r="CB12" s="1"/>
  <c r="CC12"/>
  <c r="CH12" s="1"/>
  <c r="I88" i="5"/>
  <c r="M88" s="1"/>
  <c r="L75" i="1"/>
  <c r="R22"/>
  <c r="S27" i="5"/>
  <c r="W27" s="1"/>
  <c r="N62"/>
  <c r="R62" s="1"/>
  <c r="O53" i="1"/>
  <c r="BD89" i="7"/>
  <c r="BN155" i="6"/>
  <c r="AB147"/>
  <c r="AB155" s="1"/>
  <c r="N98"/>
  <c r="N99"/>
  <c r="T99" s="1"/>
  <c r="Z99" s="1"/>
  <c r="AF99" s="1"/>
  <c r="AL99" s="1"/>
  <c r="AR99" s="1"/>
  <c r="AX99" s="1"/>
  <c r="BD99" s="1"/>
  <c r="BJ99" s="1"/>
  <c r="BP99" s="1"/>
  <c r="BV99" s="1"/>
  <c r="CB99" s="1"/>
  <c r="CK99"/>
  <c r="CD114"/>
  <c r="CD122" s="1"/>
  <c r="BJ83"/>
  <c r="BP83" s="1"/>
  <c r="BV83" s="1"/>
  <c r="CB83" s="1"/>
  <c r="AI26" i="5"/>
  <c r="AI37" s="1"/>
  <c r="AI159" s="1"/>
  <c r="AI182" s="1"/>
  <c r="E23"/>
  <c r="CN34" i="8"/>
  <c r="BD366" i="7"/>
  <c r="S388"/>
  <c r="S390" s="1"/>
  <c r="CN136" i="6"/>
  <c r="D367" i="7"/>
  <c r="CF105" i="6"/>
  <c r="K102"/>
  <c r="AK60"/>
  <c r="BX98"/>
  <c r="AZ60"/>
  <c r="CG144"/>
  <c r="CD151"/>
  <c r="AP68" i="1"/>
  <c r="BO60" i="6"/>
  <c r="AX37" i="5"/>
  <c r="I29" i="8"/>
  <c r="BF364" i="7"/>
  <c r="CN129" i="6"/>
  <c r="CG149"/>
  <c r="BE92" i="7"/>
  <c r="CE100" i="6"/>
  <c r="BL147"/>
  <c r="BY155"/>
  <c r="BA67"/>
  <c r="AT23" i="5"/>
  <c r="AT159" s="1"/>
  <c r="AT182" s="1"/>
  <c r="B234"/>
  <c r="AN131" i="1"/>
  <c r="BM95" i="6"/>
  <c r="BC195" i="5"/>
  <c r="AT367" i="7"/>
  <c r="AE58"/>
  <c r="AE367" s="1"/>
  <c r="AF382"/>
  <c r="AF384" s="1"/>
  <c r="CL24" i="8"/>
  <c r="CE149" i="6"/>
  <c r="BE382" i="7"/>
  <c r="BE384" s="1"/>
  <c r="CM153" i="6"/>
  <c r="BG92" i="7"/>
  <c r="AZ367"/>
  <c r="T367"/>
  <c r="BJ41"/>
  <c r="BJ58" s="1"/>
  <c r="BJ367" s="1"/>
  <c r="CN49" i="6"/>
  <c r="K147"/>
  <c r="BG155"/>
  <c r="CN81"/>
  <c r="CD101"/>
  <c r="BL98"/>
  <c r="U98"/>
  <c r="CE102"/>
  <c r="CN59"/>
  <c r="AC60"/>
  <c r="AR388" i="7"/>
  <c r="AR390" s="1"/>
  <c r="CD87" i="6"/>
  <c r="W60"/>
  <c r="BC155"/>
  <c r="G155"/>
  <c r="CJ152"/>
  <c r="CE53"/>
  <c r="AC122"/>
  <c r="CN79"/>
  <c r="CD115"/>
  <c r="CK135"/>
  <c r="U85"/>
  <c r="AJ234" i="5"/>
  <c r="CC103" i="6"/>
  <c r="CH103" s="1"/>
  <c r="CH89"/>
  <c r="CE77"/>
  <c r="CH94"/>
  <c r="M155"/>
  <c r="CE67"/>
  <c r="R155"/>
  <c r="Y234" i="5"/>
  <c r="D144" i="6"/>
  <c r="BQ98"/>
  <c r="D93" i="5"/>
  <c r="G121"/>
  <c r="CM105" i="6"/>
  <c r="D107" i="5"/>
  <c r="D121"/>
  <c r="L169"/>
  <c r="L181" s="1"/>
  <c r="CK42" i="6"/>
  <c r="CK50" s="1"/>
  <c r="L223" i="5"/>
  <c r="E202"/>
  <c r="F159"/>
  <c r="F182" s="1"/>
  <c r="AP353" i="2"/>
  <c r="F353"/>
  <c r="AZ373"/>
  <c r="CF53" i="6"/>
  <c r="F203" i="5"/>
  <c r="F206" s="1"/>
  <c r="D65"/>
  <c r="AP20" i="1"/>
  <c r="H215" i="5"/>
  <c r="V10" i="6"/>
  <c r="V11"/>
  <c r="AZ381" i="7"/>
  <c r="AZ388"/>
  <c r="AZ390" s="1"/>
  <c r="O43" i="8"/>
  <c r="T43" s="1"/>
  <c r="T13"/>
  <c r="U13" s="1"/>
  <c r="BG381" i="7"/>
  <c r="BG388"/>
  <c r="BW98" i="6"/>
  <c r="BY68"/>
  <c r="BY98" s="1"/>
  <c r="CG52"/>
  <c r="CG60" s="1"/>
  <c r="CG30"/>
  <c r="CM22"/>
  <c r="H30"/>
  <c r="CC22"/>
  <c r="I22"/>
  <c r="N124" i="5"/>
  <c r="M124"/>
  <c r="Q178"/>
  <c r="L231"/>
  <c r="I64"/>
  <c r="M64" s="1"/>
  <c r="L55" i="1"/>
  <c r="O14"/>
  <c r="N17" i="5"/>
  <c r="W134"/>
  <c r="X134"/>
  <c r="D11" i="6"/>
  <c r="H11" s="1"/>
  <c r="D10"/>
  <c r="R381" i="7"/>
  <c r="R388"/>
  <c r="R390" s="1"/>
  <c r="CC79" i="6"/>
  <c r="CH79" s="1"/>
  <c r="N79"/>
  <c r="T79" s="1"/>
  <c r="Z79" s="1"/>
  <c r="AF79" s="1"/>
  <c r="AL79" s="1"/>
  <c r="AR79" s="1"/>
  <c r="AX79" s="1"/>
  <c r="BD79" s="1"/>
  <c r="BJ79" s="1"/>
  <c r="BP79" s="1"/>
  <c r="BV79" s="1"/>
  <c r="CB79" s="1"/>
  <c r="CC131"/>
  <c r="CH131" s="1"/>
  <c r="I131"/>
  <c r="N131" s="1"/>
  <c r="O131" s="1"/>
  <c r="T131" s="1"/>
  <c r="U131" s="1"/>
  <c r="Z131" s="1"/>
  <c r="AA131" s="1"/>
  <c r="AF131" s="1"/>
  <c r="AG131" s="1"/>
  <c r="AL131" s="1"/>
  <c r="AM131" s="1"/>
  <c r="AR131" s="1"/>
  <c r="AS131" s="1"/>
  <c r="AX131" s="1"/>
  <c r="AY131" s="1"/>
  <c r="BD131" s="1"/>
  <c r="BE131" s="1"/>
  <c r="BJ131" s="1"/>
  <c r="BK131" s="1"/>
  <c r="BP131" s="1"/>
  <c r="BQ131" s="1"/>
  <c r="BV131" s="1"/>
  <c r="BW131" s="1"/>
  <c r="CB131" s="1"/>
  <c r="AY98"/>
  <c r="AY105" s="1"/>
  <c r="BA68"/>
  <c r="BA98" s="1"/>
  <c r="CD100"/>
  <c r="CJ70"/>
  <c r="N117"/>
  <c r="O117" s="1"/>
  <c r="V219" i="5"/>
  <c r="AA19"/>
  <c r="P371" i="2"/>
  <c r="P376"/>
  <c r="P379" s="1"/>
  <c r="X87" i="5"/>
  <c r="AB87" s="1"/>
  <c r="U74" i="1"/>
  <c r="I22" i="5"/>
  <c r="L19" i="1"/>
  <c r="P29" i="4"/>
  <c r="P30"/>
  <c r="N16" i="8"/>
  <c r="I19"/>
  <c r="E97" i="6"/>
  <c r="E105" s="1"/>
  <c r="E75"/>
  <c r="CK67"/>
  <c r="H137"/>
  <c r="CI137"/>
  <c r="AY95"/>
  <c r="BA87"/>
  <c r="BA95" s="1"/>
  <c r="CG53"/>
  <c r="CM23"/>
  <c r="CM53" s="1"/>
  <c r="M128" i="5"/>
  <c r="N128"/>
  <c r="I104"/>
  <c r="M104" s="1"/>
  <c r="L89" i="1"/>
  <c r="I97" i="5"/>
  <c r="M97" s="1"/>
  <c r="L82" i="1"/>
  <c r="I92"/>
  <c r="Z371" i="2"/>
  <c r="Z376"/>
  <c r="Z379" s="1"/>
  <c r="L375"/>
  <c r="AZ372"/>
  <c r="M40" i="5"/>
  <c r="N40"/>
  <c r="N36" i="8"/>
  <c r="I39"/>
  <c r="AG381" i="7"/>
  <c r="AG388"/>
  <c r="AG390" s="1"/>
  <c r="CI150" i="6"/>
  <c r="H150"/>
  <c r="CC91"/>
  <c r="CH91" s="1"/>
  <c r="N91"/>
  <c r="T91" s="1"/>
  <c r="Z91" s="1"/>
  <c r="AF91" s="1"/>
  <c r="AL91" s="1"/>
  <c r="AR91" s="1"/>
  <c r="AX91" s="1"/>
  <c r="BD91" s="1"/>
  <c r="BJ91" s="1"/>
  <c r="BP91" s="1"/>
  <c r="BV91" s="1"/>
  <c r="CB91" s="1"/>
  <c r="CJ58"/>
  <c r="CN58" s="1"/>
  <c r="CN28"/>
  <c r="CE146"/>
  <c r="I130"/>
  <c r="N130" s="1"/>
  <c r="O130" s="1"/>
  <c r="T130" s="1"/>
  <c r="U130" s="1"/>
  <c r="Z130" s="1"/>
  <c r="AA130" s="1"/>
  <c r="AF130" s="1"/>
  <c r="AG130" s="1"/>
  <c r="AL130" s="1"/>
  <c r="AM130" s="1"/>
  <c r="AR130" s="1"/>
  <c r="AS130" s="1"/>
  <c r="AX130" s="1"/>
  <c r="AY130" s="1"/>
  <c r="BD130" s="1"/>
  <c r="BE130" s="1"/>
  <c r="BJ130" s="1"/>
  <c r="BK130" s="1"/>
  <c r="BP130" s="1"/>
  <c r="BQ130" s="1"/>
  <c r="BV130" s="1"/>
  <c r="BW130" s="1"/>
  <c r="CB130" s="1"/>
  <c r="CC130"/>
  <c r="CH130" s="1"/>
  <c r="BS87"/>
  <c r="BS95" s="1"/>
  <c r="BQ95"/>
  <c r="N72"/>
  <c r="T72" s="1"/>
  <c r="Z72" s="1"/>
  <c r="AF72" s="1"/>
  <c r="AL72" s="1"/>
  <c r="AR72" s="1"/>
  <c r="AX72" s="1"/>
  <c r="BD72" s="1"/>
  <c r="BJ72" s="1"/>
  <c r="BP72" s="1"/>
  <c r="BV72" s="1"/>
  <c r="CB72" s="1"/>
  <c r="CC72"/>
  <c r="CF52"/>
  <c r="CF30"/>
  <c r="AJ376" i="2"/>
  <c r="AJ371"/>
  <c r="L93" i="5"/>
  <c r="Q81"/>
  <c r="AE388" i="7"/>
  <c r="AE390" s="1"/>
  <c r="AE381"/>
  <c r="AH381"/>
  <c r="CG150" i="6"/>
  <c r="CM117"/>
  <c r="CM150" s="1"/>
  <c r="I143"/>
  <c r="N143" s="1"/>
  <c r="O143" s="1"/>
  <c r="T143" s="1"/>
  <c r="U143" s="1"/>
  <c r="Z143" s="1"/>
  <c r="AA143" s="1"/>
  <c r="AF143" s="1"/>
  <c r="AG143" s="1"/>
  <c r="AL143" s="1"/>
  <c r="AM143" s="1"/>
  <c r="AR143" s="1"/>
  <c r="AS143" s="1"/>
  <c r="AX143" s="1"/>
  <c r="AY143" s="1"/>
  <c r="BD143" s="1"/>
  <c r="BE143" s="1"/>
  <c r="BJ143" s="1"/>
  <c r="BK143" s="1"/>
  <c r="BP143" s="1"/>
  <c r="BQ143" s="1"/>
  <c r="BV143" s="1"/>
  <c r="BW143" s="1"/>
  <c r="CB143" s="1"/>
  <c r="CC143"/>
  <c r="CH143" s="1"/>
  <c r="H151"/>
  <c r="CI151"/>
  <c r="N120"/>
  <c r="O120" s="1"/>
  <c r="CC81"/>
  <c r="CH81" s="1"/>
  <c r="N81"/>
  <c r="T81" s="1"/>
  <c r="Z81" s="1"/>
  <c r="AF81" s="1"/>
  <c r="AL81" s="1"/>
  <c r="AR81" s="1"/>
  <c r="AX81" s="1"/>
  <c r="BD81" s="1"/>
  <c r="BJ81" s="1"/>
  <c r="BP81" s="1"/>
  <c r="BV81" s="1"/>
  <c r="CB81" s="1"/>
  <c r="CI147"/>
  <c r="CC14"/>
  <c r="CH14" s="1"/>
  <c r="I14"/>
  <c r="N14" s="1"/>
  <c r="O14" s="1"/>
  <c r="T14" s="1"/>
  <c r="U14" s="1"/>
  <c r="Z14" s="1"/>
  <c r="AA14" s="1"/>
  <c r="AF14" s="1"/>
  <c r="AG14" s="1"/>
  <c r="AL14" s="1"/>
  <c r="AM14" s="1"/>
  <c r="AR14" s="1"/>
  <c r="AS14" s="1"/>
  <c r="AX14" s="1"/>
  <c r="AY14" s="1"/>
  <c r="BD14" s="1"/>
  <c r="BE14" s="1"/>
  <c r="BJ14" s="1"/>
  <c r="BK14" s="1"/>
  <c r="BP14" s="1"/>
  <c r="BQ14" s="1"/>
  <c r="BV14" s="1"/>
  <c r="BW14" s="1"/>
  <c r="CB14" s="1"/>
  <c r="CD153"/>
  <c r="CJ120"/>
  <c r="BX75"/>
  <c r="BX97"/>
  <c r="BX105" s="1"/>
  <c r="BW75"/>
  <c r="BY67"/>
  <c r="BW97"/>
  <c r="BW105" s="1"/>
  <c r="AG98"/>
  <c r="AI68"/>
  <c r="AI98" s="1"/>
  <c r="AG75"/>
  <c r="CC119"/>
  <c r="I119"/>
  <c r="Q68"/>
  <c r="Q98" s="1"/>
  <c r="O98"/>
  <c r="O105" s="1"/>
  <c r="AG85"/>
  <c r="AG97"/>
  <c r="AG105" s="1"/>
  <c r="AI77"/>
  <c r="AI85" s="1"/>
  <c r="BE85"/>
  <c r="BG77"/>
  <c r="BG85" s="1"/>
  <c r="BE97"/>
  <c r="C133"/>
  <c r="H124"/>
  <c r="CI124"/>
  <c r="CE104"/>
  <c r="CK74"/>
  <c r="CK104" s="1"/>
  <c r="M127" i="5"/>
  <c r="N127"/>
  <c r="AO77" i="6"/>
  <c r="AO85" s="1"/>
  <c r="AM85"/>
  <c r="CC80"/>
  <c r="CH80" s="1"/>
  <c r="N80"/>
  <c r="T80" s="1"/>
  <c r="Z80" s="1"/>
  <c r="AF80" s="1"/>
  <c r="AL80" s="1"/>
  <c r="AR80" s="1"/>
  <c r="AX80" s="1"/>
  <c r="BD80" s="1"/>
  <c r="BJ80" s="1"/>
  <c r="BP80" s="1"/>
  <c r="BV80" s="1"/>
  <c r="CB80" s="1"/>
  <c r="R140" i="5"/>
  <c r="S140"/>
  <c r="K15" i="4"/>
  <c r="Q109" i="5"/>
  <c r="T376" i="2"/>
  <c r="T379" s="1"/>
  <c r="T371"/>
  <c r="S147" i="5"/>
  <c r="R147"/>
  <c r="CH70" i="6"/>
  <c r="S153" i="5"/>
  <c r="R153"/>
  <c r="H371" i="2"/>
  <c r="H376"/>
  <c r="I72" i="5"/>
  <c r="M72" s="1"/>
  <c r="L61" i="1"/>
  <c r="Q217" i="5"/>
  <c r="V17"/>
  <c r="M126"/>
  <c r="N126"/>
  <c r="AX195"/>
  <c r="AX23"/>
  <c r="AX159" s="1"/>
  <c r="AX182" s="1"/>
  <c r="N50"/>
  <c r="R50" s="1"/>
  <c r="O43" i="1"/>
  <c r="AT371" i="2"/>
  <c r="AT376"/>
  <c r="AT379" s="1"/>
  <c r="I196" i="5"/>
  <c r="N11"/>
  <c r="Q213"/>
  <c r="V13"/>
  <c r="X59"/>
  <c r="AB59" s="1"/>
  <c r="U50" i="1"/>
  <c r="Q169" i="5"/>
  <c r="V166"/>
  <c r="R166"/>
  <c r="AN203"/>
  <c r="AN206" s="1"/>
  <c r="AN198"/>
  <c r="AY195"/>
  <c r="AY23"/>
  <c r="AY159" s="1"/>
  <c r="AY182" s="1"/>
  <c r="L39"/>
  <c r="G51"/>
  <c r="I84"/>
  <c r="L71" i="1"/>
  <c r="L80" s="1"/>
  <c r="AJ195" i="5"/>
  <c r="AJ23"/>
  <c r="R48" i="1"/>
  <c r="S57" i="5"/>
  <c r="W57" s="1"/>
  <c r="I18"/>
  <c r="L15" i="1"/>
  <c r="M148" i="5"/>
  <c r="N148"/>
  <c r="I20"/>
  <c r="L17" i="1"/>
  <c r="I217" i="5"/>
  <c r="M17"/>
  <c r="M217" s="1"/>
  <c r="U198"/>
  <c r="K199"/>
  <c r="K202" s="1"/>
  <c r="K158"/>
  <c r="AC68"/>
  <c r="BI387" i="7"/>
  <c r="CL144" i="6"/>
  <c r="V122"/>
  <c r="G234" i="5"/>
  <c r="BC159"/>
  <c r="BC182" s="1"/>
  <c r="I68" i="1"/>
  <c r="BK330" i="7"/>
  <c r="BG58"/>
  <c r="BG367" s="1"/>
  <c r="CM44" i="8"/>
  <c r="CL43"/>
  <c r="K155" i="6"/>
  <c r="AT155"/>
  <c r="CL105"/>
  <c r="CK149"/>
  <c r="M30" i="5"/>
  <c r="P155" i="6"/>
  <c r="H40" i="5"/>
  <c r="H51" s="1"/>
  <c r="BH41" i="7"/>
  <c r="BH58" s="1"/>
  <c r="BH367" s="1"/>
  <c r="S58"/>
  <c r="S367" s="1"/>
  <c r="AG367"/>
  <c r="CF144" i="6"/>
  <c r="AW155"/>
  <c r="AO155"/>
  <c r="BO234" i="5"/>
  <c r="AJ353" i="2"/>
  <c r="P122" i="6"/>
  <c r="BB370" i="2"/>
  <c r="CL85" i="6"/>
  <c r="AC85"/>
  <c r="I367" i="7"/>
  <c r="J75" i="6"/>
  <c r="N353" i="2"/>
  <c r="BH380" i="7"/>
  <c r="CN29" i="8"/>
  <c r="BG389" i="7"/>
  <c r="BC367"/>
  <c r="AM367"/>
  <c r="I43" i="8"/>
  <c r="N43" s="1"/>
  <c r="F367" i="7"/>
  <c r="BI92"/>
  <c r="H58"/>
  <c r="H367" s="1"/>
  <c r="BJ126"/>
  <c r="CK117" i="6"/>
  <c r="CK150" s="1"/>
  <c r="N104"/>
  <c r="T104" s="1"/>
  <c r="Z104" s="1"/>
  <c r="AF104" s="1"/>
  <c r="AL104" s="1"/>
  <c r="AR104" s="1"/>
  <c r="CK154"/>
  <c r="AB367" i="7"/>
  <c r="BG382"/>
  <c r="BG384" s="1"/>
  <c r="CG153" i="6"/>
  <c r="AN75"/>
  <c r="CK78"/>
  <c r="CK53"/>
  <c r="CJ34" i="8"/>
  <c r="AN147" i="6"/>
  <c r="CN24"/>
  <c r="P97"/>
  <c r="P105" s="1"/>
  <c r="K101"/>
  <c r="N101" s="1"/>
  <c r="T101" s="1"/>
  <c r="Z101" s="1"/>
  <c r="AF101" s="1"/>
  <c r="AL101" s="1"/>
  <c r="AR101" s="1"/>
  <c r="AX101" s="1"/>
  <c r="BD101" s="1"/>
  <c r="BJ101" s="1"/>
  <c r="BP101" s="1"/>
  <c r="BV101" s="1"/>
  <c r="CB101" s="1"/>
  <c r="AM105"/>
  <c r="BY85"/>
  <c r="BH155"/>
  <c r="N102"/>
  <c r="T102" s="1"/>
  <c r="Z102" s="1"/>
  <c r="AF102" s="1"/>
  <c r="AL102" s="1"/>
  <c r="AR102" s="1"/>
  <c r="AX102" s="1"/>
  <c r="BD102" s="1"/>
  <c r="BJ102" s="1"/>
  <c r="BP102" s="1"/>
  <c r="BV102" s="1"/>
  <c r="CB102" s="1"/>
  <c r="K95"/>
  <c r="C234" i="5"/>
  <c r="CF151" i="6"/>
  <c r="AC155"/>
  <c r="CK22"/>
  <c r="J148"/>
  <c r="J155" s="1"/>
  <c r="E144"/>
  <c r="BS85"/>
  <c r="CE88"/>
  <c r="CK88" s="1"/>
  <c r="V155"/>
  <c r="CF148"/>
  <c r="CH73"/>
  <c r="CD78"/>
  <c r="CJ78" s="1"/>
  <c r="CN78" s="1"/>
  <c r="AN155"/>
  <c r="H52"/>
  <c r="CJ124"/>
  <c r="CL42"/>
  <c r="CL50" s="1"/>
  <c r="CJ53"/>
  <c r="CN14"/>
  <c r="CG113"/>
  <c r="CJ69"/>
  <c r="BB155"/>
  <c r="CF124"/>
  <c r="CF146" s="1"/>
  <c r="CF155" s="1"/>
  <c r="BS98"/>
  <c r="BI380" i="7"/>
  <c r="AE234" i="5"/>
  <c r="CJ125" i="6"/>
  <c r="M54" i="5"/>
  <c r="BS104" i="6"/>
  <c r="H95" i="5"/>
  <c r="H107" s="1"/>
  <c r="M81"/>
  <c r="AF353" i="2"/>
  <c r="F155" i="6"/>
  <c r="D37" i="5"/>
  <c r="D159" s="1"/>
  <c r="I56" i="1"/>
  <c r="K31" i="4"/>
  <c r="AP56" i="1"/>
  <c r="BH159" i="5"/>
  <c r="BH182" s="1"/>
  <c r="D51"/>
  <c r="E78" i="4"/>
  <c r="AX353" i="2"/>
  <c r="J353"/>
  <c r="BB373"/>
  <c r="AI196" i="5"/>
  <c r="AI204" s="1"/>
  <c r="AR377" i="2"/>
  <c r="AL353"/>
  <c r="AJ375"/>
  <c r="L216" i="5"/>
  <c r="R21"/>
  <c r="CN113" i="6" l="1"/>
  <c r="I220" i="5"/>
  <c r="M20"/>
  <c r="M220" s="1"/>
  <c r="V81"/>
  <c r="Q93"/>
  <c r="Q231"/>
  <c r="V178"/>
  <c r="N56"/>
  <c r="O47" i="1"/>
  <c r="L56"/>
  <c r="S83" i="5"/>
  <c r="W83" s="1"/>
  <c r="R70" i="1"/>
  <c r="R25" i="5"/>
  <c r="S25"/>
  <c r="CH68" i="6"/>
  <c r="I203" i="5"/>
  <c r="I198"/>
  <c r="N141"/>
  <c r="R137"/>
  <c r="R141" s="1"/>
  <c r="S137"/>
  <c r="S138"/>
  <c r="R138"/>
  <c r="T198"/>
  <c r="T203"/>
  <c r="T206" s="1"/>
  <c r="AH68"/>
  <c r="R53" i="1"/>
  <c r="S62" i="5"/>
  <c r="W62" s="1"/>
  <c r="M56"/>
  <c r="I65"/>
  <c r="N70"/>
  <c r="R70" s="1"/>
  <c r="O59" i="1"/>
  <c r="AZ376" i="2"/>
  <c r="D379"/>
  <c r="AB54" i="5"/>
  <c r="AC54"/>
  <c r="CC53" i="6"/>
  <c r="CH53" s="1"/>
  <c r="CH23"/>
  <c r="Q25" i="5"/>
  <c r="L37"/>
  <c r="S45"/>
  <c r="W45" s="1"/>
  <c r="R38" i="1"/>
  <c r="CH121" i="6"/>
  <c r="CC154"/>
  <c r="CH154" s="1"/>
  <c r="AC99" i="5"/>
  <c r="AG99" s="1"/>
  <c r="X84" i="1"/>
  <c r="X103"/>
  <c r="AC120" i="5"/>
  <c r="AG120" s="1"/>
  <c r="I115" i="6"/>
  <c r="CC115"/>
  <c r="AC53" i="5"/>
  <c r="CK30" i="6"/>
  <c r="CK52"/>
  <c r="CK60" s="1"/>
  <c r="AY198" i="5"/>
  <c r="AY203"/>
  <c r="AY206" s="1"/>
  <c r="CM30" i="6"/>
  <c r="CM52"/>
  <c r="CM60" s="1"/>
  <c r="N22" i="8"/>
  <c r="I42"/>
  <c r="N42" s="1"/>
  <c r="I24"/>
  <c r="U21"/>
  <c r="N61" i="5"/>
  <c r="R61" s="1"/>
  <c r="O52" i="1"/>
  <c r="Q110" i="5"/>
  <c r="M110"/>
  <c r="N60"/>
  <c r="R60" s="1"/>
  <c r="O51" i="1"/>
  <c r="CD98" i="6"/>
  <c r="CJ68"/>
  <c r="P203" i="5"/>
  <c r="P206" s="1"/>
  <c r="P198"/>
  <c r="I199"/>
  <c r="I158"/>
  <c r="BI388" i="7"/>
  <c r="M390"/>
  <c r="BI390" s="1"/>
  <c r="I149" i="6"/>
  <c r="N149" s="1"/>
  <c r="D174" i="5" s="1"/>
  <c r="N116" i="6"/>
  <c r="O116" s="1"/>
  <c r="S50" i="5"/>
  <c r="W50" s="1"/>
  <c r="R43" i="1"/>
  <c r="O61"/>
  <c r="N72" i="5"/>
  <c r="R72" s="1"/>
  <c r="X140"/>
  <c r="W140"/>
  <c r="AC87"/>
  <c r="AG87" s="1"/>
  <c r="X74" i="1"/>
  <c r="CJ100" i="6"/>
  <c r="CN100" s="1"/>
  <c r="CN70"/>
  <c r="N64" i="5"/>
  <c r="R64" s="1"/>
  <c r="O55" i="1"/>
  <c r="Z13" i="8"/>
  <c r="AA13" s="1"/>
  <c r="U43"/>
  <c r="Z43" s="1"/>
  <c r="CE85" i="6"/>
  <c r="CK77"/>
  <c r="CK85" s="1"/>
  <c r="BD91" i="7"/>
  <c r="BD92" s="1"/>
  <c r="BD367" s="1"/>
  <c r="BD365"/>
  <c r="BD382"/>
  <c r="R39" i="5"/>
  <c r="S39"/>
  <c r="N51"/>
  <c r="AB19"/>
  <c r="S46"/>
  <c r="W46" s="1"/>
  <c r="R39" i="1"/>
  <c r="Y203" i="5"/>
  <c r="Y206" s="1"/>
  <c r="Y198"/>
  <c r="AC110"/>
  <c r="X109"/>
  <c r="CC85" i="6"/>
  <c r="CH77"/>
  <c r="V218" i="5"/>
  <c r="AA18"/>
  <c r="CJ102" i="6"/>
  <c r="CN102" s="1"/>
  <c r="CN72"/>
  <c r="CH129"/>
  <c r="CC151"/>
  <c r="CH151" s="1"/>
  <c r="N32"/>
  <c r="I40"/>
  <c r="R33" i="5"/>
  <c r="R219" s="1"/>
  <c r="N219"/>
  <c r="AH21"/>
  <c r="AA18" i="1"/>
  <c r="CJ44" i="8"/>
  <c r="CN41"/>
  <c r="CN44" s="1"/>
  <c r="S10" i="5"/>
  <c r="R10"/>
  <c r="N195"/>
  <c r="CK146" i="6"/>
  <c r="CK122"/>
  <c r="Q156" i="5"/>
  <c r="L199"/>
  <c r="N156"/>
  <c r="S69"/>
  <c r="W69" s="1"/>
  <c r="R58" i="1"/>
  <c r="AS203" i="5"/>
  <c r="AS206" s="1"/>
  <c r="AS198"/>
  <c r="AA131"/>
  <c r="V135"/>
  <c r="Q227"/>
  <c r="V174"/>
  <c r="W81"/>
  <c r="X81"/>
  <c r="CC99" i="6"/>
  <c r="CH99" s="1"/>
  <c r="CH69"/>
  <c r="X111" i="5"/>
  <c r="AB111" s="1"/>
  <c r="U94" i="1"/>
  <c r="S115" i="5"/>
  <c r="W115" s="1"/>
  <c r="R98" i="1"/>
  <c r="S154" i="5"/>
  <c r="W151"/>
  <c r="X151"/>
  <c r="N119"/>
  <c r="R119" s="1"/>
  <c r="O102" i="1"/>
  <c r="CC67" i="6"/>
  <c r="N67"/>
  <c r="H75"/>
  <c r="CD85"/>
  <c r="CJ77"/>
  <c r="CK152"/>
  <c r="CN152" s="1"/>
  <c r="CN119"/>
  <c r="X15" i="5"/>
  <c r="U12" i="1"/>
  <c r="AA220" i="5"/>
  <c r="AF20"/>
  <c r="N102"/>
  <c r="R102" s="1"/>
  <c r="O87" i="1"/>
  <c r="W82" i="5"/>
  <c r="X82"/>
  <c r="N29"/>
  <c r="O24" i="1"/>
  <c r="W97" i="6"/>
  <c r="W105" s="1"/>
  <c r="W75"/>
  <c r="X55" i="5"/>
  <c r="AB55" s="1"/>
  <c r="U46" i="1"/>
  <c r="N16" i="5"/>
  <c r="O13" i="1"/>
  <c r="H60" i="6"/>
  <c r="I52"/>
  <c r="I218" i="5"/>
  <c r="M18"/>
  <c r="M218" s="1"/>
  <c r="Q39"/>
  <c r="L51"/>
  <c r="AC59"/>
  <c r="AG59" s="1"/>
  <c r="X50" i="1"/>
  <c r="CJ153" i="6"/>
  <c r="CN153" s="1"/>
  <c r="CN120"/>
  <c r="O153"/>
  <c r="T153" s="1"/>
  <c r="I178" i="5" s="1"/>
  <c r="T120" i="6"/>
  <c r="U120" s="1"/>
  <c r="I222" i="5"/>
  <c r="M22"/>
  <c r="M222" s="1"/>
  <c r="S17"/>
  <c r="R14" i="1"/>
  <c r="CC30" i="6"/>
  <c r="CH22"/>
  <c r="CC52"/>
  <c r="BC198" i="5"/>
  <c r="BC203"/>
  <c r="BC206" s="1"/>
  <c r="N88"/>
  <c r="R88" s="1"/>
  <c r="O75" i="1"/>
  <c r="Z198" i="5"/>
  <c r="Z203"/>
  <c r="Z206" s="1"/>
  <c r="AC19"/>
  <c r="X16" i="1"/>
  <c r="N14" i="5"/>
  <c r="O11" i="1"/>
  <c r="N129" i="5"/>
  <c r="S123"/>
  <c r="N34" i="8"/>
  <c r="O31"/>
  <c r="AA154" i="5"/>
  <c r="AF151"/>
  <c r="N129" i="6"/>
  <c r="O129" s="1"/>
  <c r="I151"/>
  <c r="N151" s="1"/>
  <c r="D176" i="5" s="1"/>
  <c r="X89"/>
  <c r="AB89" s="1"/>
  <c r="U76" i="1"/>
  <c r="CH32" i="6"/>
  <c r="CH40" s="1"/>
  <c r="CC40"/>
  <c r="S33" i="5"/>
  <c r="R28" i="1"/>
  <c r="AK222" i="5"/>
  <c r="AP22"/>
  <c r="CC50" i="6"/>
  <c r="CH42"/>
  <c r="CH50" s="1"/>
  <c r="AT204" i="5"/>
  <c r="AT206" s="1"/>
  <c r="AT198"/>
  <c r="X144"/>
  <c r="W144"/>
  <c r="S44"/>
  <c r="W44" s="1"/>
  <c r="R37" i="1"/>
  <c r="Z118" i="6"/>
  <c r="AA118" s="1"/>
  <c r="D105"/>
  <c r="H97"/>
  <c r="N14" i="8"/>
  <c r="O11"/>
  <c r="U85" i="1"/>
  <c r="X100" i="5"/>
  <c r="AB100" s="1"/>
  <c r="X30"/>
  <c r="AB30" s="1"/>
  <c r="U25" i="1"/>
  <c r="Q141" i="5"/>
  <c r="V137"/>
  <c r="V221"/>
  <c r="AA21"/>
  <c r="W21"/>
  <c r="CN115" i="6"/>
  <c r="BD68"/>
  <c r="BJ68" s="1"/>
  <c r="BP68" s="1"/>
  <c r="BV68" s="1"/>
  <c r="CB68" s="1"/>
  <c r="L379" i="2"/>
  <c r="I153" i="6"/>
  <c r="N153" s="1"/>
  <c r="D178" i="5" s="1"/>
  <c r="CF60" i="6"/>
  <c r="CE155"/>
  <c r="Z159" i="5"/>
  <c r="Z182" s="1"/>
  <c r="CJ148" i="6"/>
  <c r="CE60"/>
  <c r="CN74"/>
  <c r="BM75"/>
  <c r="J379" i="2"/>
  <c r="I107" i="5"/>
  <c r="BQ105" i="6"/>
  <c r="CM11"/>
  <c r="K159" i="5"/>
  <c r="K182" s="1"/>
  <c r="AI198"/>
  <c r="AX104" i="6"/>
  <c r="BD104" s="1"/>
  <c r="BJ104" s="1"/>
  <c r="BP104" s="1"/>
  <c r="BV104" s="1"/>
  <c r="CB104" s="1"/>
  <c r="U203" i="5"/>
  <c r="U206" s="1"/>
  <c r="CC100" i="6"/>
  <c r="CH100" s="1"/>
  <c r="AH388" i="7"/>
  <c r="AH390" s="1"/>
  <c r="CE122" i="6"/>
  <c r="I150"/>
  <c r="N150" s="1"/>
  <c r="D175" i="5" s="1"/>
  <c r="AP105" i="1"/>
  <c r="CD148" i="6"/>
  <c r="CD95"/>
  <c r="E159" i="5"/>
  <c r="E182" s="1"/>
  <c r="Q97" i="6"/>
  <c r="Q105" s="1"/>
  <c r="CC153"/>
  <c r="CH153" s="1"/>
  <c r="I79" i="5"/>
  <c r="CN149" i="6"/>
  <c r="BG97"/>
  <c r="BG105" s="1"/>
  <c r="CL44" i="8"/>
  <c r="I105" i="1"/>
  <c r="BL105" i="6"/>
  <c r="BI381" i="7"/>
  <c r="CN73" i="6"/>
  <c r="K97"/>
  <c r="K105" s="1"/>
  <c r="I105"/>
  <c r="BH385" i="7"/>
  <c r="BH387" s="1"/>
  <c r="BH382"/>
  <c r="BH384" s="1"/>
  <c r="BI382"/>
  <c r="BI384" s="1"/>
  <c r="CI122" i="6"/>
  <c r="E204" i="5"/>
  <c r="E206" s="1"/>
  <c r="AJ203"/>
  <c r="AJ206" s="1"/>
  <c r="AX198"/>
  <c r="AX203"/>
  <c r="AX206" s="1"/>
  <c r="H133" i="6"/>
  <c r="CC124"/>
  <c r="I124"/>
  <c r="BY97"/>
  <c r="BY105" s="1"/>
  <c r="BY75"/>
  <c r="R40" i="5"/>
  <c r="S40"/>
  <c r="AM132"/>
  <c r="AL132"/>
  <c r="Q67"/>
  <c r="L79"/>
  <c r="N88" i="6"/>
  <c r="T88" s="1"/>
  <c r="Z88" s="1"/>
  <c r="AF88" s="1"/>
  <c r="AL88" s="1"/>
  <c r="AR88" s="1"/>
  <c r="AX88" s="1"/>
  <c r="BD88" s="1"/>
  <c r="BJ88" s="1"/>
  <c r="BP88" s="1"/>
  <c r="BV88" s="1"/>
  <c r="CB88" s="1"/>
  <c r="CC88"/>
  <c r="CH88" s="1"/>
  <c r="CH113"/>
  <c r="CC146"/>
  <c r="O79" i="1"/>
  <c r="N92" i="5"/>
  <c r="R92" s="1"/>
  <c r="CE98" i="6"/>
  <c r="CK68"/>
  <c r="CK98" s="1"/>
  <c r="CK151"/>
  <c r="CN151" s="1"/>
  <c r="CN118"/>
  <c r="BI203" i="5"/>
  <c r="BI206" s="1"/>
  <c r="BI198"/>
  <c r="N97"/>
  <c r="R97" s="1"/>
  <c r="L92" i="1"/>
  <c r="O82"/>
  <c r="N19" i="8"/>
  <c r="O16"/>
  <c r="D15" i="6"/>
  <c r="H10"/>
  <c r="CD147"/>
  <c r="CD155" s="1"/>
  <c r="CJ114"/>
  <c r="S125" i="5"/>
  <c r="R125"/>
  <c r="CG122" i="6"/>
  <c r="CG146"/>
  <c r="CG155" s="1"/>
  <c r="CM113"/>
  <c r="X57" i="5"/>
  <c r="AB57" s="1"/>
  <c r="U48" i="1"/>
  <c r="V213" i="5"/>
  <c r="AA13"/>
  <c r="X147"/>
  <c r="W147"/>
  <c r="X106"/>
  <c r="AB106" s="1"/>
  <c r="U91" i="1"/>
  <c r="J198" i="5"/>
  <c r="J203"/>
  <c r="J206" s="1"/>
  <c r="N85" i="6"/>
  <c r="T77"/>
  <c r="Q68" i="5"/>
  <c r="M68"/>
  <c r="Q95"/>
  <c r="L107"/>
  <c r="AC118"/>
  <c r="AG118" s="1"/>
  <c r="X101" i="1"/>
  <c r="AJ37" i="5"/>
  <c r="AJ159" s="1"/>
  <c r="AJ182" s="1"/>
  <c r="AJ196"/>
  <c r="AJ204" s="1"/>
  <c r="I154" i="6"/>
  <c r="N154" s="1"/>
  <c r="D179" i="5" s="1"/>
  <c r="N121" i="6"/>
  <c r="O121" s="1"/>
  <c r="S49" i="5"/>
  <c r="W49" s="1"/>
  <c r="R42" i="1"/>
  <c r="S42" i="5"/>
  <c r="W42" s="1"/>
  <c r="R35" i="1"/>
  <c r="CN67" i="6"/>
  <c r="CJ75"/>
  <c r="K203" i="5"/>
  <c r="K206" s="1"/>
  <c r="K198"/>
  <c r="CJ99" i="6"/>
  <c r="CN99" s="1"/>
  <c r="CN69"/>
  <c r="CF133"/>
  <c r="CL124"/>
  <c r="CL133" s="1"/>
  <c r="R128" i="5"/>
  <c r="S128"/>
  <c r="CK97" i="6"/>
  <c r="CK105" s="1"/>
  <c r="CK75"/>
  <c r="N22" i="5"/>
  <c r="O19" i="1"/>
  <c r="O150" i="6"/>
  <c r="T150" s="1"/>
  <c r="I175" i="5" s="1"/>
  <c r="T117" i="6"/>
  <c r="U117" s="1"/>
  <c r="N217" i="5"/>
  <c r="R17"/>
  <c r="R217" s="1"/>
  <c r="N76"/>
  <c r="R76" s="1"/>
  <c r="O65" i="1"/>
  <c r="O68" s="1"/>
  <c r="X145" i="5"/>
  <c r="W145"/>
  <c r="N58"/>
  <c r="R58" s="1"/>
  <c r="O49" i="1"/>
  <c r="R67" i="5"/>
  <c r="S67"/>
  <c r="N13"/>
  <c r="N23" s="1"/>
  <c r="L20" i="1"/>
  <c r="O10"/>
  <c r="BS97" i="6"/>
  <c r="BS105" s="1"/>
  <c r="BS75"/>
  <c r="G129" i="5"/>
  <c r="L123"/>
  <c r="L195" s="1"/>
  <c r="H123"/>
  <c r="Q226"/>
  <c r="V173"/>
  <c r="N114"/>
  <c r="R114" s="1"/>
  <c r="O97" i="1"/>
  <c r="X34" i="5"/>
  <c r="AB34" s="1"/>
  <c r="U29" i="1"/>
  <c r="S101" i="5"/>
  <c r="W101" s="1"/>
  <c r="R86" i="1"/>
  <c r="X35" i="5"/>
  <c r="U30" i="1"/>
  <c r="G196" i="5"/>
  <c r="L11"/>
  <c r="H11"/>
  <c r="CJ149" i="6"/>
  <c r="CN116"/>
  <c r="M84" i="5"/>
  <c r="I93"/>
  <c r="W166"/>
  <c r="AA166"/>
  <c r="V169"/>
  <c r="X153"/>
  <c r="W153"/>
  <c r="I152" i="6"/>
  <c r="N152" s="1"/>
  <c r="D177" i="5" s="1"/>
  <c r="N119" i="6"/>
  <c r="O119" s="1"/>
  <c r="CC137"/>
  <c r="CH137" s="1"/>
  <c r="I137"/>
  <c r="N137" s="1"/>
  <c r="O137" s="1"/>
  <c r="T137" s="1"/>
  <c r="U137" s="1"/>
  <c r="Z137" s="1"/>
  <c r="AA137" s="1"/>
  <c r="AF137" s="1"/>
  <c r="AG137" s="1"/>
  <c r="AL137" s="1"/>
  <c r="AM137" s="1"/>
  <c r="AR137" s="1"/>
  <c r="AS137" s="1"/>
  <c r="AX137" s="1"/>
  <c r="AY137" s="1"/>
  <c r="BD137" s="1"/>
  <c r="BE137" s="1"/>
  <c r="BJ137" s="1"/>
  <c r="BK137" s="1"/>
  <c r="BP137" s="1"/>
  <c r="BQ137" s="1"/>
  <c r="BV137" s="1"/>
  <c r="BW137" s="1"/>
  <c r="CB137" s="1"/>
  <c r="R124" i="5"/>
  <c r="S124"/>
  <c r="V15" i="6"/>
  <c r="CD10"/>
  <c r="CE75"/>
  <c r="CE97"/>
  <c r="AA215" i="5"/>
  <c r="AF15"/>
  <c r="I144" i="6"/>
  <c r="N135"/>
  <c r="S105" i="5"/>
  <c r="W105" s="1"/>
  <c r="R90" i="1"/>
  <c r="Q65" i="5"/>
  <c r="V53"/>
  <c r="R53"/>
  <c r="N48"/>
  <c r="R48" s="1"/>
  <c r="O41" i="1"/>
  <c r="CH41" i="8"/>
  <c r="CH44" s="1"/>
  <c r="CC44"/>
  <c r="Q225" i="5"/>
  <c r="V172"/>
  <c r="Q180"/>
  <c r="I213"/>
  <c r="M13"/>
  <c r="M213" s="1"/>
  <c r="AC133"/>
  <c r="AB133"/>
  <c r="AH43"/>
  <c r="AL43" s="1"/>
  <c r="AA36" i="1"/>
  <c r="BB376" i="2"/>
  <c r="BB379" s="1"/>
  <c r="F379"/>
  <c r="N41" i="8"/>
  <c r="N44" s="1"/>
  <c r="I44"/>
  <c r="AO203" i="5"/>
  <c r="AO206" s="1"/>
  <c r="AO198"/>
  <c r="R96" i="1"/>
  <c r="S113" i="5"/>
  <c r="W113" s="1"/>
  <c r="CI155" i="6"/>
  <c r="M112" i="5"/>
  <c r="I121"/>
  <c r="AU97" i="6"/>
  <c r="AU105" s="1"/>
  <c r="AU75"/>
  <c r="W35" i="5"/>
  <c r="R96"/>
  <c r="S96"/>
  <c r="Q223"/>
  <c r="H379" i="2"/>
  <c r="I23" i="5"/>
  <c r="I159" s="1"/>
  <c r="CN125" i="6"/>
  <c r="L68" i="1"/>
  <c r="R81" i="5"/>
  <c r="M93"/>
  <c r="AK26"/>
  <c r="AP26" s="1"/>
  <c r="AU26" s="1"/>
  <c r="AZ26" s="1"/>
  <c r="BE26" s="1"/>
  <c r="BJ26" s="1"/>
  <c r="BM26" s="1"/>
  <c r="Q181"/>
  <c r="CN150" i="6"/>
  <c r="BG390" i="7"/>
  <c r="CK144" i="6"/>
  <c r="CD133"/>
  <c r="R154" i="5"/>
  <c r="BB371" i="2"/>
  <c r="CD105" i="6"/>
  <c r="CJ133"/>
  <c r="CN71"/>
  <c r="I204" i="5"/>
  <c r="L121"/>
  <c r="BE105" i="6"/>
  <c r="AZ375" i="2"/>
  <c r="P31" i="4"/>
  <c r="T98" i="6"/>
  <c r="Z98" s="1"/>
  <c r="AF98" s="1"/>
  <c r="AL98" s="1"/>
  <c r="AR98" s="1"/>
  <c r="AX98" s="1"/>
  <c r="BD98" s="1"/>
  <c r="BJ98" s="1"/>
  <c r="BP98" s="1"/>
  <c r="BV98" s="1"/>
  <c r="CB98" s="1"/>
  <c r="AO97"/>
  <c r="AO105" s="1"/>
  <c r="BH381" i="7"/>
  <c r="CL11" i="6"/>
  <c r="M67" i="5"/>
  <c r="M79" s="1"/>
  <c r="CJ87" i="6"/>
  <c r="CJ97" s="1"/>
  <c r="AF388" i="7"/>
  <c r="AF390" s="1"/>
  <c r="G195" i="5"/>
  <c r="CH126" i="6"/>
  <c r="CN22"/>
  <c r="CN30" s="1"/>
  <c r="AR379" i="2"/>
  <c r="CD75" i="6"/>
  <c r="CC11"/>
  <c r="I11"/>
  <c r="N11" s="1"/>
  <c r="AE203" i="5"/>
  <c r="AE206" s="1"/>
  <c r="AE198"/>
  <c r="AA229"/>
  <c r="AF176"/>
  <c r="S135"/>
  <c r="W131"/>
  <c r="W135" s="1"/>
  <c r="X131"/>
  <c r="L124" i="1"/>
  <c r="I130"/>
  <c r="H95" i="6"/>
  <c r="N87"/>
  <c r="CC87"/>
  <c r="AA214" i="5"/>
  <c r="AF14"/>
  <c r="Q232"/>
  <c r="V179"/>
  <c r="CJ122" i="6"/>
  <c r="Q230" i="5"/>
  <c r="V177"/>
  <c r="N20"/>
  <c r="O17" i="1"/>
  <c r="CN124" i="6"/>
  <c r="CN133" s="1"/>
  <c r="CI133"/>
  <c r="N39" i="8"/>
  <c r="O36"/>
  <c r="O44" i="1"/>
  <c r="S41" i="5"/>
  <c r="W41" s="1"/>
  <c r="R34" i="1"/>
  <c r="CC125" i="6"/>
  <c r="CH125" s="1"/>
  <c r="I125"/>
  <c r="N125" s="1"/>
  <c r="O125" s="1"/>
  <c r="T125" s="1"/>
  <c r="U125" s="1"/>
  <c r="Z125" s="1"/>
  <c r="AA125" s="1"/>
  <c r="AF125" s="1"/>
  <c r="AG125" s="1"/>
  <c r="AL125" s="1"/>
  <c r="AM125" s="1"/>
  <c r="AR125" s="1"/>
  <c r="AS125" s="1"/>
  <c r="AX125" s="1"/>
  <c r="AY125" s="1"/>
  <c r="BD125" s="1"/>
  <c r="BE125" s="1"/>
  <c r="BJ125" s="1"/>
  <c r="BK125" s="1"/>
  <c r="BP125" s="1"/>
  <c r="BQ125" s="1"/>
  <c r="BV125" s="1"/>
  <c r="BW125" s="1"/>
  <c r="CB125" s="1"/>
  <c r="CH22" i="8"/>
  <c r="CH24" s="1"/>
  <c r="CC42"/>
  <c r="CH42" s="1"/>
  <c r="CC24"/>
  <c r="N117" i="5"/>
  <c r="R117" s="1"/>
  <c r="O100" i="1"/>
  <c r="S149" i="5"/>
  <c r="X143"/>
  <c r="N113" i="6"/>
  <c r="I146"/>
  <c r="L119" i="1"/>
  <c r="I123"/>
  <c r="R49" i="5"/>
  <c r="N221"/>
  <c r="L149"/>
  <c r="Q143"/>
  <c r="M143"/>
  <c r="M149" s="1"/>
  <c r="Q228"/>
  <c r="V175"/>
  <c r="S77"/>
  <c r="W77" s="1"/>
  <c r="R66" i="1"/>
  <c r="CH116" i="6"/>
  <c r="CC149"/>
  <c r="CH149" s="1"/>
  <c r="AC75" i="5"/>
  <c r="AG75" s="1"/>
  <c r="X64" i="1"/>
  <c r="CC102" i="6"/>
  <c r="CH102" s="1"/>
  <c r="CH72"/>
  <c r="CC114"/>
  <c r="I114"/>
  <c r="AE15"/>
  <c r="CG10"/>
  <c r="W15" i="5"/>
  <c r="N28"/>
  <c r="R28" s="1"/>
  <c r="O23" i="1"/>
  <c r="L32"/>
  <c r="M29" i="5"/>
  <c r="M215" s="1"/>
  <c r="I215"/>
  <c r="AC97" i="6"/>
  <c r="AC105" s="1"/>
  <c r="AC75"/>
  <c r="M16" i="5"/>
  <c r="M216" s="1"/>
  <c r="I216"/>
  <c r="N18"/>
  <c r="O15" i="1"/>
  <c r="V217" i="5"/>
  <c r="AA17"/>
  <c r="P14" i="4"/>
  <c r="P13"/>
  <c r="P12"/>
  <c r="P15"/>
  <c r="K16"/>
  <c r="R127" i="5"/>
  <c r="S127"/>
  <c r="CC152" i="6"/>
  <c r="CH152" s="1"/>
  <c r="CH119"/>
  <c r="I30"/>
  <c r="N22"/>
  <c r="U22" i="1"/>
  <c r="X27" i="5"/>
  <c r="AB27" s="1"/>
  <c r="N36"/>
  <c r="R36" s="1"/>
  <c r="O31" i="1"/>
  <c r="I214" i="5"/>
  <c r="M14"/>
  <c r="M214" s="1"/>
  <c r="I50" i="6"/>
  <c r="N42"/>
  <c r="X86" i="5"/>
  <c r="AB86" s="1"/>
  <c r="U73" i="1"/>
  <c r="G200" i="5"/>
  <c r="G202" s="1"/>
  <c r="L157"/>
  <c r="L158" s="1"/>
  <c r="I157"/>
  <c r="I200" s="1"/>
  <c r="S146"/>
  <c r="R146"/>
  <c r="R95"/>
  <c r="S95"/>
  <c r="N107"/>
  <c r="AC139"/>
  <c r="AB139"/>
  <c r="CL122" i="6"/>
  <c r="X98" i="5"/>
  <c r="AB98" s="1"/>
  <c r="U83" i="1"/>
  <c r="CI60" i="6"/>
  <c r="S74" i="5"/>
  <c r="W74" s="1"/>
  <c r="R63" i="1"/>
  <c r="S148" i="5"/>
  <c r="R148"/>
  <c r="N84"/>
  <c r="O71" i="1"/>
  <c r="N196" i="5"/>
  <c r="S11"/>
  <c r="R126"/>
  <c r="S126"/>
  <c r="V109"/>
  <c r="N104"/>
  <c r="R104" s="1"/>
  <c r="O89" i="1"/>
  <c r="AA219" i="5"/>
  <c r="AF19"/>
  <c r="AC134"/>
  <c r="AB134"/>
  <c r="BA97" i="6"/>
  <c r="BA105" s="1"/>
  <c r="BA75"/>
  <c r="N116" i="5"/>
  <c r="R116" s="1"/>
  <c r="O99" i="1"/>
  <c r="W152" i="5"/>
  <c r="X152"/>
  <c r="AC47"/>
  <c r="AG47" s="1"/>
  <c r="X40" i="1"/>
  <c r="CD144" i="6"/>
  <c r="CJ135"/>
  <c r="CC144"/>
  <c r="CH135"/>
  <c r="L390" i="7"/>
  <c r="BH15" i="6"/>
  <c r="CF10"/>
  <c r="AC15"/>
  <c r="CE10"/>
  <c r="N90" i="5"/>
  <c r="R90" s="1"/>
  <c r="O77" i="1"/>
  <c r="V216" i="5"/>
  <c r="AA16"/>
  <c r="L197"/>
  <c r="L205" s="1"/>
  <c r="N12"/>
  <c r="N197" s="1"/>
  <c r="N205" s="1"/>
  <c r="Q12"/>
  <c r="S103"/>
  <c r="W103" s="1"/>
  <c r="R88" i="1"/>
  <c r="Q10" i="5"/>
  <c r="CC104" i="6"/>
  <c r="CH104" s="1"/>
  <c r="CH74"/>
  <c r="Z12" i="8"/>
  <c r="AA12" s="1"/>
  <c r="S73" i="5"/>
  <c r="W73" s="1"/>
  <c r="R62" i="1"/>
  <c r="X85" i="5"/>
  <c r="AB85" s="1"/>
  <c r="U72" i="1"/>
  <c r="S71" i="5"/>
  <c r="W71" s="1"/>
  <c r="R60" i="1"/>
  <c r="N78" i="5"/>
  <c r="R78" s="1"/>
  <c r="O67" i="1"/>
  <c r="N32" i="5"/>
  <c r="R32" s="1"/>
  <c r="O27" i="1"/>
  <c r="R26" i="5"/>
  <c r="S26"/>
  <c r="S91"/>
  <c r="W91" s="1"/>
  <c r="R78" i="1"/>
  <c r="CJ50" i="6"/>
  <c r="CN42"/>
  <c r="CN50" s="1"/>
  <c r="BJ388" i="7"/>
  <c r="N390"/>
  <c r="O29" i="8"/>
  <c r="T26"/>
  <c r="S31" i="5"/>
  <c r="W31" s="1"/>
  <c r="R26" i="1"/>
  <c r="CI148" i="6"/>
  <c r="H148"/>
  <c r="H155" s="1"/>
  <c r="N112" i="5"/>
  <c r="O95" i="1"/>
  <c r="L104"/>
  <c r="AA224" i="5"/>
  <c r="AF171"/>
  <c r="AC63"/>
  <c r="AG63" s="1"/>
  <c r="X54" i="1"/>
  <c r="CC101" i="6"/>
  <c r="CH101" s="1"/>
  <c r="CH71"/>
  <c r="BF381" i="7"/>
  <c r="BF388"/>
  <c r="BF390" s="1"/>
  <c r="G159" i="5"/>
  <c r="G182" s="1"/>
  <c r="R221"/>
  <c r="CN53" i="6"/>
  <c r="E155"/>
  <c r="CN154"/>
  <c r="AJ379" i="2"/>
  <c r="R144" i="5"/>
  <c r="L233"/>
  <c r="L234" s="1"/>
  <c r="CC150" i="6"/>
  <c r="CH150" s="1"/>
  <c r="CN121"/>
  <c r="CN137"/>
  <c r="CD11"/>
  <c r="CJ11" s="1"/>
  <c r="CN11" s="1"/>
  <c r="I37" i="5"/>
  <c r="AO75" i="6"/>
  <c r="AZ371" i="2"/>
  <c r="M65" i="5"/>
  <c r="CN101" i="6"/>
  <c r="BR15"/>
  <c r="N149" i="5"/>
  <c r="CH78" i="6"/>
  <c r="CN117"/>
  <c r="AZ377" i="2"/>
  <c r="F15" i="6"/>
  <c r="C155"/>
  <c r="AD203" i="5"/>
  <c r="AD206" s="1"/>
  <c r="CL52" i="6"/>
  <c r="CL60" s="1"/>
  <c r="CJ105" l="1"/>
  <c r="CN97"/>
  <c r="CN105" s="1"/>
  <c r="L203" i="5"/>
  <c r="CE15" i="6"/>
  <c r="CK10"/>
  <c r="CK15" s="1"/>
  <c r="O22"/>
  <c r="N30"/>
  <c r="I155"/>
  <c r="N146"/>
  <c r="O39" i="8"/>
  <c r="T36"/>
  <c r="X42" i="5"/>
  <c r="AB42" s="1"/>
  <c r="U35" i="1"/>
  <c r="AQ132" i="5"/>
  <c r="AR132"/>
  <c r="R112"/>
  <c r="N121"/>
  <c r="X103"/>
  <c r="AB103" s="1"/>
  <c r="U88" i="1"/>
  <c r="S84" i="5"/>
  <c r="W84" s="1"/>
  <c r="W93" s="1"/>
  <c r="R71" i="1"/>
  <c r="AC98" i="5"/>
  <c r="AG98" s="1"/>
  <c r="X83" i="1"/>
  <c r="N50" i="6"/>
  <c r="O42"/>
  <c r="AC27" i="5"/>
  <c r="AG27" s="1"/>
  <c r="X22" i="1"/>
  <c r="N218" i="5"/>
  <c r="R18"/>
  <c r="R218" s="1"/>
  <c r="S28"/>
  <c r="W28" s="1"/>
  <c r="R23" i="1"/>
  <c r="O32"/>
  <c r="V228" i="5"/>
  <c r="AA175"/>
  <c r="L123" i="1"/>
  <c r="O119"/>
  <c r="T87" i="6"/>
  <c r="N95"/>
  <c r="X113" i="5"/>
  <c r="AB113" s="1"/>
  <c r="U96" i="1"/>
  <c r="AB153" i="5"/>
  <c r="AC153"/>
  <c r="H196"/>
  <c r="H204" s="1"/>
  <c r="H23"/>
  <c r="R49" i="1"/>
  <c r="S58" i="5"/>
  <c r="W58" s="1"/>
  <c r="U150" i="6"/>
  <c r="Z150" s="1"/>
  <c r="N175" i="5" s="1"/>
  <c r="Z117" i="6"/>
  <c r="AA117" s="1"/>
  <c r="CJ147"/>
  <c r="CN147" s="1"/>
  <c r="CN114"/>
  <c r="S92" i="5"/>
  <c r="W92" s="1"/>
  <c r="R79" i="1"/>
  <c r="D231" i="5"/>
  <c r="H178"/>
  <c r="H231" s="1"/>
  <c r="AC100"/>
  <c r="AG100" s="1"/>
  <c r="X85" i="1"/>
  <c r="S88" i="5"/>
  <c r="W88" s="1"/>
  <c r="R75" i="1"/>
  <c r="S217" i="5"/>
  <c r="W17"/>
  <c r="W217" s="1"/>
  <c r="N216"/>
  <c r="R16"/>
  <c r="R216" s="1"/>
  <c r="AB82"/>
  <c r="AC82"/>
  <c r="N199"/>
  <c r="O32" i="6"/>
  <c r="N40"/>
  <c r="X46" i="5"/>
  <c r="AB46" s="1"/>
  <c r="U39" i="1"/>
  <c r="X50" i="5"/>
  <c r="AB50" s="1"/>
  <c r="U43" i="1"/>
  <c r="O22" i="8"/>
  <c r="N24"/>
  <c r="AG54" i="5"/>
  <c r="AH54"/>
  <c r="X137"/>
  <c r="W137"/>
  <c r="W141" s="1"/>
  <c r="S141"/>
  <c r="X25"/>
  <c r="V231"/>
  <c r="AA178"/>
  <c r="S112"/>
  <c r="R95" i="1"/>
  <c r="O104"/>
  <c r="S32" i="5"/>
  <c r="W32" s="1"/>
  <c r="R27" i="1"/>
  <c r="X73" i="5"/>
  <c r="AB73" s="1"/>
  <c r="U62" i="1"/>
  <c r="S90" i="5"/>
  <c r="W90" s="1"/>
  <c r="R77" i="1"/>
  <c r="S116" i="5"/>
  <c r="W116" s="1"/>
  <c r="R99" i="1"/>
  <c r="S104" i="5"/>
  <c r="W104" s="1"/>
  <c r="R89" i="1"/>
  <c r="X95" i="5"/>
  <c r="S18"/>
  <c r="R15" i="1"/>
  <c r="CH114" i="6"/>
  <c r="CH122" s="1"/>
  <c r="CC147"/>
  <c r="CH147" s="1"/>
  <c r="S117" i="5"/>
  <c r="W117" s="1"/>
  <c r="R100" i="1"/>
  <c r="V230" i="5"/>
  <c r="AA177"/>
  <c r="CC95" i="6"/>
  <c r="CH87"/>
  <c r="CH95" s="1"/>
  <c r="AF229" i="5"/>
  <c r="AK176"/>
  <c r="AM43"/>
  <c r="AQ43" s="1"/>
  <c r="AD36" i="1"/>
  <c r="U90"/>
  <c r="X105" i="5"/>
  <c r="AB105" s="1"/>
  <c r="CJ10" i="6"/>
  <c r="CD15"/>
  <c r="X29" i="1"/>
  <c r="AC34" i="5"/>
  <c r="AG34" s="1"/>
  <c r="Z77" i="6"/>
  <c r="T85"/>
  <c r="AA213" i="5"/>
  <c r="AF13"/>
  <c r="W125"/>
  <c r="X125"/>
  <c r="Q79"/>
  <c r="V67"/>
  <c r="CC133" i="6"/>
  <c r="CH124"/>
  <c r="CH133" s="1"/>
  <c r="X44" i="5"/>
  <c r="AB44" s="1"/>
  <c r="U37" i="1"/>
  <c r="AP222" i="5"/>
  <c r="AU22"/>
  <c r="X76" i="1"/>
  <c r="AC89" i="5"/>
  <c r="AG89" s="1"/>
  <c r="X123"/>
  <c r="S129"/>
  <c r="X17"/>
  <c r="U14" i="1"/>
  <c r="AH59" i="5"/>
  <c r="AL59" s="1"/>
  <c r="AA50" i="1"/>
  <c r="S16" i="5"/>
  <c r="R13" i="1"/>
  <c r="R29" i="5"/>
  <c r="R215" s="1"/>
  <c r="N215"/>
  <c r="AB15"/>
  <c r="S119"/>
  <c r="W119" s="1"/>
  <c r="R102" i="1"/>
  <c r="S195" i="5"/>
  <c r="X10"/>
  <c r="W10"/>
  <c r="BD384" i="7"/>
  <c r="BD388"/>
  <c r="S72" i="5"/>
  <c r="W72" s="1"/>
  <c r="R61" i="1"/>
  <c r="AH53" i="5"/>
  <c r="X138"/>
  <c r="W138"/>
  <c r="R56"/>
  <c r="N65"/>
  <c r="V181"/>
  <c r="R37"/>
  <c r="R107"/>
  <c r="V223"/>
  <c r="W221"/>
  <c r="M121"/>
  <c r="BJ390" i="7"/>
  <c r="CH144" i="6"/>
  <c r="I131" i="1"/>
  <c r="M37" i="5"/>
  <c r="S221"/>
  <c r="Q233"/>
  <c r="N79"/>
  <c r="CN75" i="6"/>
  <c r="CH85"/>
  <c r="I202" i="5"/>
  <c r="N37"/>
  <c r="AA109"/>
  <c r="W124"/>
  <c r="X124"/>
  <c r="R97" i="1"/>
  <c r="S114" i="5"/>
  <c r="W114" s="1"/>
  <c r="AC57"/>
  <c r="AG57" s="1"/>
  <c r="X48" i="1"/>
  <c r="AA221" i="5"/>
  <c r="AF21"/>
  <c r="AB21"/>
  <c r="AF131"/>
  <c r="AA135"/>
  <c r="V110"/>
  <c r="V121" s="1"/>
  <c r="R110"/>
  <c r="X62"/>
  <c r="AB62" s="1"/>
  <c r="U53" i="1"/>
  <c r="X77" i="5"/>
  <c r="AB77" s="1"/>
  <c r="U66" i="1"/>
  <c r="X41" i="5"/>
  <c r="AB41" s="1"/>
  <c r="U34" i="1"/>
  <c r="R44"/>
  <c r="N220" i="5"/>
  <c r="R20"/>
  <c r="R220" s="1"/>
  <c r="AA172"/>
  <c r="V225"/>
  <c r="V180"/>
  <c r="D230"/>
  <c r="H177"/>
  <c r="H230" s="1"/>
  <c r="L129"/>
  <c r="Q123"/>
  <c r="Q195" s="1"/>
  <c r="M123"/>
  <c r="W128"/>
  <c r="X128"/>
  <c r="D232"/>
  <c r="H179"/>
  <c r="H232" s="1"/>
  <c r="V68"/>
  <c r="R68"/>
  <c r="R79" s="1"/>
  <c r="AB147"/>
  <c r="AC147"/>
  <c r="O92" i="1"/>
  <c r="R82"/>
  <c r="S97" i="5"/>
  <c r="W97" s="1"/>
  <c r="I133" i="6"/>
  <c r="N124"/>
  <c r="S29" i="5"/>
  <c r="R24" i="1"/>
  <c r="AC15" i="5"/>
  <c r="X12" i="1"/>
  <c r="CH67" i="6"/>
  <c r="CH75" s="1"/>
  <c r="CC97"/>
  <c r="CC75"/>
  <c r="AC111" i="5"/>
  <c r="AG111" s="1"/>
  <c r="X94" i="1"/>
  <c r="V227" i="5"/>
  <c r="AA174"/>
  <c r="S64"/>
  <c r="W64" s="1"/>
  <c r="R55" i="1"/>
  <c r="S60" i="5"/>
  <c r="W60" s="1"/>
  <c r="R51" i="1"/>
  <c r="AH99" i="5"/>
  <c r="AL99" s="1"/>
  <c r="AA84" i="1"/>
  <c r="S56" i="5"/>
  <c r="R47" i="1"/>
  <c r="O56"/>
  <c r="U26" i="8"/>
  <c r="T29"/>
  <c r="X26" i="5"/>
  <c r="W26"/>
  <c r="AC85"/>
  <c r="AG85" s="1"/>
  <c r="X72" i="1"/>
  <c r="V10" i="5"/>
  <c r="Q23"/>
  <c r="AA216"/>
  <c r="AF16"/>
  <c r="AB152"/>
  <c r="AC152"/>
  <c r="AF219"/>
  <c r="AK19"/>
  <c r="AG139"/>
  <c r="AH139"/>
  <c r="W127"/>
  <c r="X127"/>
  <c r="AA217"/>
  <c r="AF17"/>
  <c r="AC143"/>
  <c r="S20"/>
  <c r="R17" i="1"/>
  <c r="AF214" i="5"/>
  <c r="AK14"/>
  <c r="W96"/>
  <c r="X96"/>
  <c r="V65"/>
  <c r="AA53"/>
  <c r="W53"/>
  <c r="O152" i="6"/>
  <c r="T152" s="1"/>
  <c r="I177" i="5" s="1"/>
  <c r="T119" i="6"/>
  <c r="U119" s="1"/>
  <c r="X101" i="5"/>
  <c r="AB101" s="1"/>
  <c r="U86" i="1"/>
  <c r="H129" i="5"/>
  <c r="H195"/>
  <c r="X67"/>
  <c r="O154" i="6"/>
  <c r="T154" s="1"/>
  <c r="I179" i="5" s="1"/>
  <c r="T121" i="6"/>
  <c r="U121" s="1"/>
  <c r="D228" i="5"/>
  <c r="H175"/>
  <c r="H228" s="1"/>
  <c r="AC30"/>
  <c r="AG30" s="1"/>
  <c r="X25" i="1"/>
  <c r="AF118" i="6"/>
  <c r="AG118" s="1"/>
  <c r="O34" i="8"/>
  <c r="T31"/>
  <c r="AG19" i="5"/>
  <c r="N52" i="6"/>
  <c r="I60"/>
  <c r="T67"/>
  <c r="N75"/>
  <c r="N203" i="5"/>
  <c r="N198"/>
  <c r="AA218"/>
  <c r="AF18"/>
  <c r="S51"/>
  <c r="X39"/>
  <c r="AF13" i="8"/>
  <c r="AG13" s="1"/>
  <c r="AA43"/>
  <c r="AF43" s="1"/>
  <c r="AC140" i="5"/>
  <c r="AB140"/>
  <c r="AH120"/>
  <c r="AL120" s="1"/>
  <c r="AA103" i="1"/>
  <c r="Q37" i="5"/>
  <c r="V25"/>
  <c r="W25" s="1"/>
  <c r="Q234"/>
  <c r="R51"/>
  <c r="CC98" i="6"/>
  <c r="CH98" s="1"/>
  <c r="CN122"/>
  <c r="CE105"/>
  <c r="CH30"/>
  <c r="S93" i="5"/>
  <c r="AH63"/>
  <c r="AL63" s="1"/>
  <c r="AA54" i="1"/>
  <c r="R67"/>
  <c r="S78" i="5"/>
  <c r="W78" s="1"/>
  <c r="CJ144" i="6"/>
  <c r="CN135"/>
  <c r="CN144" s="1"/>
  <c r="R84" i="5"/>
  <c r="N93"/>
  <c r="L196"/>
  <c r="Q11"/>
  <c r="M11"/>
  <c r="CH146" i="6"/>
  <c r="CC155"/>
  <c r="O41" i="8"/>
  <c r="O14"/>
  <c r="T11"/>
  <c r="S196" i="5"/>
  <c r="X11"/>
  <c r="AC86"/>
  <c r="AG86" s="1"/>
  <c r="X73" i="1"/>
  <c r="AF224" i="5"/>
  <c r="AK171"/>
  <c r="AH134"/>
  <c r="AG134"/>
  <c r="U63" i="1"/>
  <c r="X74" i="5"/>
  <c r="AB74" s="1"/>
  <c r="L200"/>
  <c r="L202" s="1"/>
  <c r="N157"/>
  <c r="N200" s="1"/>
  <c r="N204" s="1"/>
  <c r="Q157"/>
  <c r="S36"/>
  <c r="W36" s="1"/>
  <c r="R31" i="1"/>
  <c r="CG15" i="6"/>
  <c r="CM10"/>
  <c r="CM15" s="1"/>
  <c r="Q107" i="5"/>
  <c r="V95"/>
  <c r="I231"/>
  <c r="M178"/>
  <c r="M231" s="1"/>
  <c r="U98" i="1"/>
  <c r="X115" i="5"/>
  <c r="AB115" s="1"/>
  <c r="AH110"/>
  <c r="Z21" i="8"/>
  <c r="S70" i="5"/>
  <c r="W70" s="1"/>
  <c r="R59" i="1"/>
  <c r="U26"/>
  <c r="X31" i="5"/>
  <c r="AB31" s="1"/>
  <c r="X91"/>
  <c r="AB91" s="1"/>
  <c r="U78" i="1"/>
  <c r="X71" i="5"/>
  <c r="AB71" s="1"/>
  <c r="U60" i="1"/>
  <c r="CF15" i="6"/>
  <c r="CL10"/>
  <c r="CL15" s="1"/>
  <c r="AA40" i="1"/>
  <c r="AH47" i="5"/>
  <c r="AL47" s="1"/>
  <c r="W126"/>
  <c r="X126"/>
  <c r="X148"/>
  <c r="W148"/>
  <c r="V143"/>
  <c r="Q149"/>
  <c r="R143"/>
  <c r="R149" s="1"/>
  <c r="O113" i="6"/>
  <c r="V232" i="5"/>
  <c r="AA179"/>
  <c r="L130" i="1"/>
  <c r="O124"/>
  <c r="D168" i="5"/>
  <c r="H168" s="1"/>
  <c r="O11" i="6"/>
  <c r="T11" s="1"/>
  <c r="AF215" i="5"/>
  <c r="AK15"/>
  <c r="AC35"/>
  <c r="X30" i="1"/>
  <c r="AA173" i="5"/>
  <c r="V226"/>
  <c r="AB145"/>
  <c r="AC145"/>
  <c r="N222"/>
  <c r="R22"/>
  <c r="R222" s="1"/>
  <c r="U42" i="1"/>
  <c r="X49" i="5"/>
  <c r="AB49" s="1"/>
  <c r="AC106"/>
  <c r="AG106" s="1"/>
  <c r="X91" i="1"/>
  <c r="CM122" i="6"/>
  <c r="CM146"/>
  <c r="CM155" s="1"/>
  <c r="V141" i="5"/>
  <c r="AA137"/>
  <c r="N97" i="6"/>
  <c r="H105"/>
  <c r="X33" i="5"/>
  <c r="U28" i="1"/>
  <c r="AF154" i="5"/>
  <c r="AK151"/>
  <c r="N214"/>
  <c r="R14"/>
  <c r="R214" s="1"/>
  <c r="U153" i="6"/>
  <c r="Z153" s="1"/>
  <c r="N178" i="5" s="1"/>
  <c r="Z120" i="6"/>
  <c r="AA120" s="1"/>
  <c r="AC81" i="5"/>
  <c r="AM21"/>
  <c r="AD18" i="1"/>
  <c r="AB109" i="5"/>
  <c r="AC109"/>
  <c r="D227"/>
  <c r="H174"/>
  <c r="H227" s="1"/>
  <c r="I148" i="6"/>
  <c r="N148" s="1"/>
  <c r="D173" i="5" s="1"/>
  <c r="N115" i="6"/>
  <c r="O115" s="1"/>
  <c r="U70" i="1"/>
  <c r="R80"/>
  <c r="X83" i="5"/>
  <c r="AB83" s="1"/>
  <c r="V93"/>
  <c r="AA81"/>
  <c r="AB81" s="1"/>
  <c r="L23"/>
  <c r="CN52" i="6"/>
  <c r="CN60" s="1"/>
  <c r="CH11"/>
  <c r="CK155"/>
  <c r="I206" i="5"/>
  <c r="CL146" i="6"/>
  <c r="CL155" s="1"/>
  <c r="R93" i="5"/>
  <c r="M223"/>
  <c r="L105" i="1"/>
  <c r="CC122" i="6"/>
  <c r="AJ198" i="5"/>
  <c r="AZ379" i="2"/>
  <c r="O135" i="6"/>
  <c r="N144"/>
  <c r="M175" i="5"/>
  <c r="M228" s="1"/>
  <c r="I228"/>
  <c r="AA101" i="1"/>
  <c r="AH118" i="5"/>
  <c r="AL118" s="1"/>
  <c r="D229"/>
  <c r="H176"/>
  <c r="H229" s="1"/>
  <c r="X154"/>
  <c r="AB151"/>
  <c r="AB154" s="1"/>
  <c r="AC151"/>
  <c r="I147" i="6"/>
  <c r="N147" s="1"/>
  <c r="D172" i="5" s="1"/>
  <c r="N114" i="6"/>
  <c r="O114" s="1"/>
  <c r="AC131" i="5"/>
  <c r="X135"/>
  <c r="AB131"/>
  <c r="AB135" s="1"/>
  <c r="CJ95" i="6"/>
  <c r="CN87"/>
  <c r="CN95" s="1"/>
  <c r="AB35" i="5"/>
  <c r="N213"/>
  <c r="R13"/>
  <c r="R213" s="1"/>
  <c r="S76"/>
  <c r="W76" s="1"/>
  <c r="R65" i="1"/>
  <c r="T16" i="8"/>
  <c r="O19"/>
  <c r="W33" i="5"/>
  <c r="W219" s="1"/>
  <c r="S219"/>
  <c r="AH19"/>
  <c r="AA16" i="1"/>
  <c r="CH52" i="6"/>
  <c r="CH60" s="1"/>
  <c r="CC60"/>
  <c r="AF220" i="5"/>
  <c r="AK20"/>
  <c r="X69"/>
  <c r="AB69" s="1"/>
  <c r="U58" i="1"/>
  <c r="AF12" i="8"/>
  <c r="AG12" s="1"/>
  <c r="Q197" i="5"/>
  <c r="Q205" s="1"/>
  <c r="S12"/>
  <c r="S197" s="1"/>
  <c r="S205" s="1"/>
  <c r="V12"/>
  <c r="X146"/>
  <c r="W146"/>
  <c r="AH75"/>
  <c r="AL75" s="1"/>
  <c r="AA64" i="1"/>
  <c r="G203" i="5"/>
  <c r="G206" s="1"/>
  <c r="G198"/>
  <c r="AH133"/>
  <c r="AG133"/>
  <c r="S48"/>
  <c r="W48" s="1"/>
  <c r="R41" i="1"/>
  <c r="AF166" i="5"/>
  <c r="AA169"/>
  <c r="AB166"/>
  <c r="S13"/>
  <c r="O20" i="1"/>
  <c r="R10"/>
  <c r="S22" i="5"/>
  <c r="R19" i="1"/>
  <c r="I10" i="6"/>
  <c r="H15"/>
  <c r="CC10"/>
  <c r="W40" i="5"/>
  <c r="X40"/>
  <c r="AC144"/>
  <c r="AB144"/>
  <c r="T129" i="6"/>
  <c r="U129" s="1"/>
  <c r="O151"/>
  <c r="T151" s="1"/>
  <c r="I176" i="5" s="1"/>
  <c r="S14"/>
  <c r="R11" i="1"/>
  <c r="Q51" i="5"/>
  <c r="V39"/>
  <c r="W39" s="1"/>
  <c r="W51" s="1"/>
  <c r="X46" i="1"/>
  <c r="AC55" i="5"/>
  <c r="AG55" s="1"/>
  <c r="S102"/>
  <c r="W102" s="1"/>
  <c r="R87" i="1"/>
  <c r="CN77" i="6"/>
  <c r="CN85" s="1"/>
  <c r="CJ85"/>
  <c r="S156" i="5"/>
  <c r="V156"/>
  <c r="Q199"/>
  <c r="AH87"/>
  <c r="AL87" s="1"/>
  <c r="AA74" i="1"/>
  <c r="O149" i="6"/>
  <c r="T149" s="1"/>
  <c r="I174" i="5" s="1"/>
  <c r="T116" i="6"/>
  <c r="U116" s="1"/>
  <c r="CN68"/>
  <c r="CJ98"/>
  <c r="CN98" s="1"/>
  <c r="S61" i="5"/>
  <c r="W61" s="1"/>
  <c r="R52" i="1"/>
  <c r="CC148" i="6"/>
  <c r="CH148" s="1"/>
  <c r="CH115"/>
  <c r="X45" i="5"/>
  <c r="AB45" s="1"/>
  <c r="U38" i="1"/>
  <c r="AM68" i="5"/>
  <c r="I223"/>
  <c r="R65"/>
  <c r="CN148" i="6"/>
  <c r="Q121" i="5"/>
  <c r="P16" i="4"/>
  <c r="I122" i="6"/>
  <c r="CJ146"/>
  <c r="G204" i="5"/>
  <c r="W154"/>
  <c r="W109"/>
  <c r="O80" i="1"/>
  <c r="Q203" i="5" l="1"/>
  <c r="CH10" i="6"/>
  <c r="CH15" s="1"/>
  <c r="CC15"/>
  <c r="AC49" i="5"/>
  <c r="AG49" s="1"/>
  <c r="X42" i="1"/>
  <c r="AC126" i="5"/>
  <c r="AB126"/>
  <c r="AH86"/>
  <c r="AL86" s="1"/>
  <c r="AA73" i="1"/>
  <c r="AL118" i="6"/>
  <c r="AM118" s="1"/>
  <c r="U55" i="1"/>
  <c r="X64" i="5"/>
  <c r="AB64" s="1"/>
  <c r="X114"/>
  <c r="AB114" s="1"/>
  <c r="U97" i="1"/>
  <c r="AB125" i="5"/>
  <c r="AC125"/>
  <c r="AC46"/>
  <c r="AG46" s="1"/>
  <c r="X39" i="1"/>
  <c r="AA83"/>
  <c r="AH98" i="5"/>
  <c r="AL98" s="1"/>
  <c r="AV132"/>
  <c r="AW132"/>
  <c r="U149" i="6"/>
  <c r="Z149" s="1"/>
  <c r="N174" i="5" s="1"/>
  <c r="Z116" i="6"/>
  <c r="AA116" s="1"/>
  <c r="X76" i="5"/>
  <c r="AB76" s="1"/>
  <c r="U65" i="1"/>
  <c r="T41" i="8"/>
  <c r="I230" i="5"/>
  <c r="M177"/>
  <c r="M230" s="1"/>
  <c r="W29"/>
  <c r="W215" s="1"/>
  <c r="S215"/>
  <c r="X72"/>
  <c r="AB72" s="1"/>
  <c r="U61" i="1"/>
  <c r="AH89" i="5"/>
  <c r="AL89" s="1"/>
  <c r="AA76" i="1"/>
  <c r="U99"/>
  <c r="X116" i="5"/>
  <c r="AB116" s="1"/>
  <c r="S199"/>
  <c r="S202" s="1"/>
  <c r="S158"/>
  <c r="AB40"/>
  <c r="AC40"/>
  <c r="AL133"/>
  <c r="AM133"/>
  <c r="AB26"/>
  <c r="AC26"/>
  <c r="X29"/>
  <c r="U24" i="1"/>
  <c r="X43"/>
  <c r="AC50" i="5"/>
  <c r="AG50" s="1"/>
  <c r="AA150" i="6"/>
  <c r="AF150" s="1"/>
  <c r="S175" i="5" s="1"/>
  <c r="AF117" i="6"/>
  <c r="AG117" s="1"/>
  <c r="AC113" i="5"/>
  <c r="AG113" s="1"/>
  <c r="X96" i="1"/>
  <c r="O50" i="6"/>
  <c r="T42"/>
  <c r="AG144" i="5"/>
  <c r="AH144"/>
  <c r="R124" i="1"/>
  <c r="O130"/>
  <c r="T14" i="8"/>
  <c r="U11"/>
  <c r="T34"/>
  <c r="U31"/>
  <c r="U154" i="6"/>
  <c r="Z154" s="1"/>
  <c r="N179" i="5" s="1"/>
  <c r="Z121" i="6"/>
  <c r="AA121" s="1"/>
  <c r="AK214" i="5"/>
  <c r="AP14"/>
  <c r="AG15"/>
  <c r="AG147"/>
  <c r="AH147"/>
  <c r="M129"/>
  <c r="M195"/>
  <c r="AH57"/>
  <c r="AL57" s="1"/>
  <c r="AA48" i="1"/>
  <c r="AM53" i="5"/>
  <c r="X16"/>
  <c r="U13" i="1"/>
  <c r="Z85" i="6"/>
  <c r="AF77"/>
  <c r="U89" i="1"/>
  <c r="X104" i="5"/>
  <c r="AB104" s="1"/>
  <c r="X32"/>
  <c r="AB32" s="1"/>
  <c r="U27" i="1"/>
  <c r="T22" i="8"/>
  <c r="O42"/>
  <c r="T42" s="1"/>
  <c r="O24"/>
  <c r="CJ155" i="6"/>
  <c r="CN146"/>
  <c r="CN155" s="1"/>
  <c r="AH55" i="5"/>
  <c r="AL55" s="1"/>
  <c r="AA46" i="1"/>
  <c r="S222" i="5"/>
  <c r="W22"/>
  <c r="W222" s="1"/>
  <c r="AB146"/>
  <c r="AC146"/>
  <c r="AG151"/>
  <c r="AC154"/>
  <c r="AH151"/>
  <c r="D226"/>
  <c r="H173"/>
  <c r="H226" s="1"/>
  <c r="X70"/>
  <c r="AB70" s="1"/>
  <c r="U59" i="1"/>
  <c r="X36" i="5"/>
  <c r="AB36" s="1"/>
  <c r="U31" i="1"/>
  <c r="AM134" i="5"/>
  <c r="AL134"/>
  <c r="AC101"/>
  <c r="AG101" s="1"/>
  <c r="X86" i="1"/>
  <c r="AF217" i="5"/>
  <c r="AK17"/>
  <c r="AG152"/>
  <c r="AH152"/>
  <c r="AD84" i="1"/>
  <c r="AM99" i="5"/>
  <c r="AQ99" s="1"/>
  <c r="AA227"/>
  <c r="AF174"/>
  <c r="AA12" i="1"/>
  <c r="AH15" i="5"/>
  <c r="AA225"/>
  <c r="AF172"/>
  <c r="AA180"/>
  <c r="AC62"/>
  <c r="AG62" s="1"/>
  <c r="X53" i="1"/>
  <c r="X195" i="5"/>
  <c r="AC10"/>
  <c r="X129"/>
  <c r="AC123"/>
  <c r="AR43"/>
  <c r="AV43" s="1"/>
  <c r="AG36" i="1"/>
  <c r="X117" i="5"/>
  <c r="AB117" s="1"/>
  <c r="U100" i="1"/>
  <c r="AC25" i="5"/>
  <c r="X88"/>
  <c r="AB88" s="1"/>
  <c r="AB93" s="1"/>
  <c r="U75" i="1"/>
  <c r="AG153" i="5"/>
  <c r="AH153"/>
  <c r="AA228"/>
  <c r="AF175"/>
  <c r="AC103"/>
  <c r="AG103" s="1"/>
  <c r="X88" i="1"/>
  <c r="T39" i="8"/>
  <c r="U36"/>
  <c r="S23" i="5"/>
  <c r="N202"/>
  <c r="L206"/>
  <c r="Q202"/>
  <c r="L159"/>
  <c r="L182" s="1"/>
  <c r="L204"/>
  <c r="S107"/>
  <c r="N158"/>
  <c r="N159" s="1"/>
  <c r="L198"/>
  <c r="AL12" i="8"/>
  <c r="AM12" s="1"/>
  <c r="N105" i="6"/>
  <c r="T97"/>
  <c r="AG35" i="5"/>
  <c r="AC221"/>
  <c r="AC91"/>
  <c r="AG91" s="1"/>
  <c r="X78" i="1"/>
  <c r="V107" i="5"/>
  <c r="AA95"/>
  <c r="AB95" s="1"/>
  <c r="AB107" s="1"/>
  <c r="T75" i="6"/>
  <c r="Z67"/>
  <c r="AL139" i="5"/>
  <c r="AM139"/>
  <c r="AA68"/>
  <c r="W68"/>
  <c r="X38" i="1"/>
  <c r="AC45" i="5"/>
  <c r="AG45" s="1"/>
  <c r="S213"/>
  <c r="W13"/>
  <c r="W213" s="1"/>
  <c r="AH109"/>
  <c r="AA232"/>
  <c r="AF179"/>
  <c r="AA21" i="8"/>
  <c r="U17" i="1"/>
  <c r="X20" i="5"/>
  <c r="AA110"/>
  <c r="W110"/>
  <c r="X119"/>
  <c r="AB119" s="1"/>
  <c r="U102" i="1"/>
  <c r="AM59" i="5"/>
  <c r="AQ59" s="1"/>
  <c r="AD50" i="1"/>
  <c r="AH34" i="5"/>
  <c r="AL34" s="1"/>
  <c r="AA29" i="1"/>
  <c r="AR68" i="5"/>
  <c r="AA93"/>
  <c r="AF81"/>
  <c r="Q200"/>
  <c r="S157"/>
  <c r="S200" s="1"/>
  <c r="S204" s="1"/>
  <c r="V157"/>
  <c r="M179"/>
  <c r="M232" s="1"/>
  <c r="I232"/>
  <c r="AB127"/>
  <c r="AC127"/>
  <c r="U51" i="1"/>
  <c r="X60" i="5"/>
  <c r="AB60" s="1"/>
  <c r="S216"/>
  <c r="W16"/>
  <c r="W216" s="1"/>
  <c r="V79"/>
  <c r="AA67"/>
  <c r="AK229"/>
  <c r="AP176"/>
  <c r="AG82"/>
  <c r="AH82"/>
  <c r="N155" i="6"/>
  <c r="D171" i="5"/>
  <c r="AK220"/>
  <c r="AP20"/>
  <c r="X28" i="1"/>
  <c r="AC33" i="5"/>
  <c r="AH106"/>
  <c r="AL106" s="1"/>
  <c r="AA91" i="1"/>
  <c r="V149" i="5"/>
  <c r="AA143"/>
  <c r="W143"/>
  <c r="W149" s="1"/>
  <c r="AC115"/>
  <c r="AG115" s="1"/>
  <c r="X98" i="1"/>
  <c r="AG140" i="5"/>
  <c r="AH140"/>
  <c r="X22"/>
  <c r="U19" i="1"/>
  <c r="AG145" i="5"/>
  <c r="AH145"/>
  <c r="AM47"/>
  <c r="AQ47" s="1"/>
  <c r="AD40" i="1"/>
  <c r="AC31" i="5"/>
  <c r="AG31" s="1"/>
  <c r="X26" i="1"/>
  <c r="X196" i="5"/>
  <c r="AC11"/>
  <c r="Q196"/>
  <c r="Q198" s="1"/>
  <c r="V11"/>
  <c r="R11"/>
  <c r="AD54" i="1"/>
  <c r="AM63" i="5"/>
  <c r="AQ63" s="1"/>
  <c r="AF218"/>
  <c r="AK18"/>
  <c r="AB96"/>
  <c r="AC96"/>
  <c r="AH143"/>
  <c r="AH85"/>
  <c r="AL85" s="1"/>
  <c r="AA72" i="1"/>
  <c r="W56" i="5"/>
  <c r="S65"/>
  <c r="R92" i="1"/>
  <c r="U82"/>
  <c r="X97" i="5"/>
  <c r="AB97" s="1"/>
  <c r="AB128"/>
  <c r="AC128"/>
  <c r="AF221"/>
  <c r="AK21"/>
  <c r="AG21"/>
  <c r="AF109"/>
  <c r="AG109" s="1"/>
  <c r="AA121"/>
  <c r="AC138"/>
  <c r="AB138"/>
  <c r="AC105"/>
  <c r="AG105" s="1"/>
  <c r="X90" i="1"/>
  <c r="AC73" i="5"/>
  <c r="AG73" s="1"/>
  <c r="X62" i="1"/>
  <c r="O40" i="6"/>
  <c r="T32"/>
  <c r="AH27" i="5"/>
  <c r="AL27" s="1"/>
  <c r="AA22" i="1"/>
  <c r="I229" i="5"/>
  <c r="M176"/>
  <c r="M229" s="1"/>
  <c r="N10" i="6"/>
  <c r="I15"/>
  <c r="AG166" i="5"/>
  <c r="AK166"/>
  <c r="AF169"/>
  <c r="AL19"/>
  <c r="T114" i="6"/>
  <c r="U114" s="1"/>
  <c r="O147"/>
  <c r="T147" s="1"/>
  <c r="I172" i="5" s="1"/>
  <c r="AM118"/>
  <c r="AQ118" s="1"/>
  <c r="AD101" i="1"/>
  <c r="AC83" i="5"/>
  <c r="AG83" s="1"/>
  <c r="X70" i="1"/>
  <c r="AR21" i="5"/>
  <c r="AG18" i="1"/>
  <c r="AC74" i="5"/>
  <c r="AG74" s="1"/>
  <c r="X63" i="1"/>
  <c r="M196" i="5"/>
  <c r="M204" s="1"/>
  <c r="M23"/>
  <c r="M159" s="1"/>
  <c r="X78"/>
  <c r="AB78" s="1"/>
  <c r="U67" i="1"/>
  <c r="AM120" i="5"/>
  <c r="AQ120" s="1"/>
  <c r="AD103" i="1"/>
  <c r="N60" i="6"/>
  <c r="O52"/>
  <c r="H203" i="5"/>
  <c r="H206" s="1"/>
  <c r="H198"/>
  <c r="AK219"/>
  <c r="AP19"/>
  <c r="X56"/>
  <c r="U47" i="1"/>
  <c r="R56"/>
  <c r="CH97" i="6"/>
  <c r="CH105" s="1"/>
  <c r="CC105"/>
  <c r="AC77" i="5"/>
  <c r="AG77" s="1"/>
  <c r="X66" i="1"/>
  <c r="X217" i="5"/>
  <c r="AB17"/>
  <c r="AB217" s="1"/>
  <c r="AC44"/>
  <c r="AG44" s="1"/>
  <c r="X37" i="1"/>
  <c r="AF213" i="5"/>
  <c r="AK13"/>
  <c r="AF177"/>
  <c r="AA230"/>
  <c r="AC95"/>
  <c r="AA231"/>
  <c r="AF178"/>
  <c r="AL54"/>
  <c r="AM54"/>
  <c r="X92"/>
  <c r="AB92" s="1"/>
  <c r="U79" i="1"/>
  <c r="R119"/>
  <c r="O123"/>
  <c r="O131" s="1"/>
  <c r="X84" i="5"/>
  <c r="AB84" s="1"/>
  <c r="U71" i="1"/>
  <c r="AC42" i="5"/>
  <c r="AG42" s="1"/>
  <c r="X35" i="1"/>
  <c r="W65" i="5"/>
  <c r="O105" i="1"/>
  <c r="R121" i="5"/>
  <c r="X221"/>
  <c r="V233"/>
  <c r="V234" s="1"/>
  <c r="AA223"/>
  <c r="W95"/>
  <c r="W107" s="1"/>
  <c r="L131" i="1"/>
  <c r="R68"/>
  <c r="N223" i="5"/>
  <c r="N122" i="6"/>
  <c r="AB221" i="5"/>
  <c r="H159"/>
  <c r="I227"/>
  <c r="M174"/>
  <c r="M227" s="1"/>
  <c r="U11" i="1"/>
  <c r="X14" i="5"/>
  <c r="N231"/>
  <c r="R178"/>
  <c r="R231" s="1"/>
  <c r="AA25"/>
  <c r="V37"/>
  <c r="AB39"/>
  <c r="AC39"/>
  <c r="S220"/>
  <c r="W20"/>
  <c r="W220" s="1"/>
  <c r="Z26" i="8"/>
  <c r="U29"/>
  <c r="N133" i="6"/>
  <c r="O124"/>
  <c r="AC41" i="5"/>
  <c r="AG41" s="1"/>
  <c r="X34" i="1"/>
  <c r="U44"/>
  <c r="AU222" i="5"/>
  <c r="AZ22"/>
  <c r="X18"/>
  <c r="U15" i="1"/>
  <c r="X112" i="5"/>
  <c r="U95" i="1"/>
  <c r="R104"/>
  <c r="AA153" i="6"/>
  <c r="AF153" s="1"/>
  <c r="S178" i="5" s="1"/>
  <c r="AF120" i="6"/>
  <c r="AG120" s="1"/>
  <c r="AH35" i="5"/>
  <c r="AA30" i="1"/>
  <c r="AC148" i="5"/>
  <c r="AB148"/>
  <c r="AG43" i="8"/>
  <c r="AL43" s="1"/>
  <c r="AL13"/>
  <c r="AM13" s="1"/>
  <c r="AB67" i="5"/>
  <c r="AC67"/>
  <c r="X79"/>
  <c r="R175"/>
  <c r="R228" s="1"/>
  <c r="N228"/>
  <c r="X28"/>
  <c r="AB28" s="1"/>
  <c r="U23" i="1"/>
  <c r="R32"/>
  <c r="AA39" i="5"/>
  <c r="V51"/>
  <c r="T19" i="8"/>
  <c r="U16"/>
  <c r="T135" i="6"/>
  <c r="O144"/>
  <c r="AB33" i="5"/>
  <c r="AB219" s="1"/>
  <c r="X219"/>
  <c r="AA226"/>
  <c r="AF173"/>
  <c r="AC71"/>
  <c r="AG71" s="1"/>
  <c r="X60" i="1"/>
  <c r="AP171" i="5"/>
  <c r="AK224"/>
  <c r="U152" i="6"/>
  <c r="Z152" s="1"/>
  <c r="N177" i="5" s="1"/>
  <c r="Z119" i="6"/>
  <c r="AA119" s="1"/>
  <c r="AF216" i="5"/>
  <c r="AK16"/>
  <c r="AH111"/>
  <c r="AL111" s="1"/>
  <c r="AA94" i="1"/>
  <c r="V123" i="5"/>
  <c r="Q129"/>
  <c r="Q159" s="1"/>
  <c r="Q182" s="1"/>
  <c r="R123"/>
  <c r="S198"/>
  <c r="S203"/>
  <c r="AH100"/>
  <c r="AL100" s="1"/>
  <c r="AA85" i="1"/>
  <c r="V199" i="5"/>
  <c r="AA156"/>
  <c r="X156"/>
  <c r="V158"/>
  <c r="R20" i="1"/>
  <c r="U10"/>
  <c r="X13" i="5"/>
  <c r="X23" s="1"/>
  <c r="V197"/>
  <c r="V205" s="1"/>
  <c r="AA12"/>
  <c r="X12"/>
  <c r="X197" s="1"/>
  <c r="X205" s="1"/>
  <c r="AH81"/>
  <c r="X61"/>
  <c r="AB61" s="1"/>
  <c r="U52" i="1"/>
  <c r="Z129" i="6"/>
  <c r="AA129" s="1"/>
  <c r="U151"/>
  <c r="Z151" s="1"/>
  <c r="N176" i="5" s="1"/>
  <c r="U41" i="1"/>
  <c r="X48" i="5"/>
  <c r="AB48" s="1"/>
  <c r="AC69"/>
  <c r="AG69" s="1"/>
  <c r="X58" i="1"/>
  <c r="U68"/>
  <c r="D225" i="5"/>
  <c r="H172"/>
  <c r="H225" s="1"/>
  <c r="T115" i="6"/>
  <c r="U115" s="1"/>
  <c r="O148"/>
  <c r="T148" s="1"/>
  <c r="I173" i="5" s="1"/>
  <c r="AP151"/>
  <c r="AK154"/>
  <c r="U11" i="6"/>
  <c r="Z11" s="1"/>
  <c r="I168" i="5"/>
  <c r="M168" s="1"/>
  <c r="AD74" i="1"/>
  <c r="AM87" i="5"/>
  <c r="AQ87" s="1"/>
  <c r="X102"/>
  <c r="AB102" s="1"/>
  <c r="U87" i="1"/>
  <c r="S214" i="5"/>
  <c r="W14"/>
  <c r="W214" s="1"/>
  <c r="AM75"/>
  <c r="AQ75" s="1"/>
  <c r="AD64" i="1"/>
  <c r="AM19" i="5"/>
  <c r="AD16" i="1"/>
  <c r="AH131" i="5"/>
  <c r="AC135"/>
  <c r="AG131"/>
  <c r="AG135" s="1"/>
  <c r="AF137"/>
  <c r="AA141"/>
  <c r="AK215"/>
  <c r="AP15"/>
  <c r="O122" i="6"/>
  <c r="T113"/>
  <c r="AM110" i="5"/>
  <c r="AA25" i="1"/>
  <c r="AH30" i="5"/>
  <c r="AL30" s="1"/>
  <c r="AF53"/>
  <c r="AA65"/>
  <c r="AB53"/>
  <c r="V195"/>
  <c r="AA10"/>
  <c r="AB10" s="1"/>
  <c r="AK131"/>
  <c r="AF135"/>
  <c r="AC124"/>
  <c r="AB124"/>
  <c r="BD390" i="7"/>
  <c r="BH390" s="1"/>
  <c r="BH388"/>
  <c r="AC17" i="5"/>
  <c r="X14" i="1"/>
  <c r="CN10" i="6"/>
  <c r="CN15" s="1"/>
  <c r="CJ15"/>
  <c r="S218" i="5"/>
  <c r="W18"/>
  <c r="W218" s="1"/>
  <c r="X90"/>
  <c r="AB90" s="1"/>
  <c r="U77" i="1"/>
  <c r="W112" i="5"/>
  <c r="S121"/>
  <c r="AC137"/>
  <c r="X141"/>
  <c r="AB137"/>
  <c r="X58"/>
  <c r="AB58" s="1"/>
  <c r="U49" i="1"/>
  <c r="Z87" i="6"/>
  <c r="T95"/>
  <c r="O30"/>
  <c r="T22"/>
  <c r="W121" i="5"/>
  <c r="S79"/>
  <c r="N206"/>
  <c r="S37"/>
  <c r="Q158"/>
  <c r="AA181"/>
  <c r="R223"/>
  <c r="CH155" i="6"/>
  <c r="W67" i="5"/>
  <c r="X149"/>
  <c r="AP16" l="1"/>
  <c r="AK216"/>
  <c r="AZ222"/>
  <c r="BE22"/>
  <c r="AR118"/>
  <c r="AV118" s="1"/>
  <c r="AG101" i="1"/>
  <c r="AH127" i="5"/>
  <c r="AG127"/>
  <c r="AH91"/>
  <c r="AL91" s="1"/>
  <c r="AA78" i="1"/>
  <c r="AH154" i="5"/>
  <c r="AM151"/>
  <c r="AL151"/>
  <c r="U14" i="8"/>
  <c r="U41"/>
  <c r="Z11"/>
  <c r="AH26" i="5"/>
  <c r="AG26"/>
  <c r="BA132"/>
  <c r="BB132"/>
  <c r="AH71"/>
  <c r="AL71" s="1"/>
  <c r="AA60" i="1"/>
  <c r="AL140" i="5"/>
  <c r="AM140"/>
  <c r="AK81"/>
  <c r="AF93"/>
  <c r="AF232"/>
  <c r="AK179"/>
  <c r="X75" i="1"/>
  <c r="AC88" i="5"/>
  <c r="AG88" s="1"/>
  <c r="AC32"/>
  <c r="AG32" s="1"/>
  <c r="X27" i="1"/>
  <c r="AM100" i="5"/>
  <c r="AQ100" s="1"/>
  <c r="AD85" i="1"/>
  <c r="AC18" i="5"/>
  <c r="X15" i="1"/>
  <c r="AF21" i="8"/>
  <c r="X203" i="5"/>
  <c r="X198"/>
  <c r="Z31" i="8"/>
  <c r="U34"/>
  <c r="AA149" i="6"/>
  <c r="AF149" s="1"/>
  <c r="S174" i="5" s="1"/>
  <c r="AF116" i="6"/>
  <c r="AG116" s="1"/>
  <c r="U148"/>
  <c r="Z148" s="1"/>
  <c r="N173" i="5" s="1"/>
  <c r="Z115" i="6"/>
  <c r="AA115" s="1"/>
  <c r="X199" i="5"/>
  <c r="Z95" i="6"/>
  <c r="AF87"/>
  <c r="U113"/>
  <c r="T122"/>
  <c r="AC102" i="5"/>
  <c r="AG102" s="1"/>
  <c r="X87" i="1"/>
  <c r="AL81" i="5"/>
  <c r="AM81"/>
  <c r="AA152" i="6"/>
  <c r="AF152" s="1"/>
  <c r="S177" i="5" s="1"/>
  <c r="AF119" i="6"/>
  <c r="AG119" s="1"/>
  <c r="AA51" i="5"/>
  <c r="AF39"/>
  <c r="S231"/>
  <c r="W178"/>
  <c r="W231" s="1"/>
  <c r="X214"/>
  <c r="AB14"/>
  <c r="AB214" s="1"/>
  <c r="AH44"/>
  <c r="AL44" s="1"/>
  <c r="AA37" i="1"/>
  <c r="O10" i="6"/>
  <c r="N15"/>
  <c r="D167" i="5"/>
  <c r="AA62" i="1"/>
  <c r="AH73" i="5"/>
  <c r="AL73" s="1"/>
  <c r="AC97"/>
  <c r="AG97" s="1"/>
  <c r="X82" i="1"/>
  <c r="U92"/>
  <c r="V196" i="5"/>
  <c r="AA11"/>
  <c r="W11"/>
  <c r="AP220"/>
  <c r="AU20"/>
  <c r="AF110"/>
  <c r="AB110"/>
  <c r="AQ139"/>
  <c r="AR139"/>
  <c r="AF225"/>
  <c r="AK172"/>
  <c r="AF180"/>
  <c r="AF181" s="1"/>
  <c r="AC217"/>
  <c r="AG17"/>
  <c r="AG217" s="1"/>
  <c r="AR110"/>
  <c r="AU151"/>
  <c r="AP154"/>
  <c r="AH69"/>
  <c r="AL69" s="1"/>
  <c r="AA58" i="1"/>
  <c r="AF226" i="5"/>
  <c r="AK173"/>
  <c r="AH67"/>
  <c r="AG153" i="6"/>
  <c r="AL153" s="1"/>
  <c r="X178" i="5" s="1"/>
  <c r="AL120" i="6"/>
  <c r="AM120" s="1"/>
  <c r="AC84" i="5"/>
  <c r="AG84" s="1"/>
  <c r="X71" i="1"/>
  <c r="AF231" i="5"/>
  <c r="AK178"/>
  <c r="O60" i="6"/>
  <c r="T52"/>
  <c r="AA63" i="1"/>
  <c r="AH74" i="5"/>
  <c r="AL74" s="1"/>
  <c r="AG138"/>
  <c r="AH138"/>
  <c r="R196"/>
  <c r="R204" s="1"/>
  <c r="R23"/>
  <c r="AG40" i="1"/>
  <c r="AR47" i="5"/>
  <c r="AV47" s="1"/>
  <c r="AH115"/>
  <c r="AL115" s="1"/>
  <c r="AA98" i="1"/>
  <c r="AH33" i="5"/>
  <c r="AA28" i="1"/>
  <c r="AF68" i="5"/>
  <c r="AB68"/>
  <c r="AH103"/>
  <c r="AL103" s="1"/>
  <c r="AA88" i="1"/>
  <c r="AH25" i="5"/>
  <c r="AC37"/>
  <c r="AG25"/>
  <c r="AC129"/>
  <c r="AH123"/>
  <c r="AR99"/>
  <c r="AV99" s="1"/>
  <c r="AG84" i="1"/>
  <c r="AQ134" i="5"/>
  <c r="AR134"/>
  <c r="AC116"/>
  <c r="AG116" s="1"/>
  <c r="X99" i="1"/>
  <c r="AH126" i="5"/>
  <c r="AG126"/>
  <c r="X204"/>
  <c r="X93"/>
  <c r="V23"/>
  <c r="V159" s="1"/>
  <c r="V182" s="1"/>
  <c r="R105" i="1"/>
  <c r="AF223" i="5"/>
  <c r="AH17"/>
  <c r="AA14" i="1"/>
  <c r="AF141" i="5"/>
  <c r="AK137"/>
  <c r="AL35"/>
  <c r="Z29" i="8"/>
  <c r="AA26"/>
  <c r="AR63" i="5"/>
  <c r="AV63" s="1"/>
  <c r="AG54" i="1"/>
  <c r="AG33" i="5"/>
  <c r="AG219" s="1"/>
  <c r="AC219"/>
  <c r="AG137"/>
  <c r="AH137"/>
  <c r="AC141"/>
  <c r="U19" i="8"/>
  <c r="Z16"/>
  <c r="X218" i="5"/>
  <c r="AB18"/>
  <c r="AB218" s="1"/>
  <c r="AF230"/>
  <c r="AK177"/>
  <c r="AC60"/>
  <c r="AG60" s="1"/>
  <c r="X51" i="1"/>
  <c r="AR53" i="5"/>
  <c r="AR75"/>
  <c r="AV75" s="1"/>
  <c r="AG64" i="1"/>
  <c r="AF129" i="6"/>
  <c r="AG129" s="1"/>
  <c r="AA151"/>
  <c r="AF151" s="1"/>
  <c r="S176" i="5" s="1"/>
  <c r="AD94" i="1"/>
  <c r="AM111" i="5"/>
  <c r="AQ111" s="1"/>
  <c r="AG148"/>
  <c r="AH148"/>
  <c r="X222"/>
  <c r="AB22"/>
  <c r="AB222" s="1"/>
  <c r="AR12" i="8"/>
  <c r="AS12" s="1"/>
  <c r="AW43" i="5"/>
  <c r="BA43" s="1"/>
  <c r="AJ36" i="1"/>
  <c r="AH101" i="5"/>
  <c r="AL101" s="1"/>
  <c r="AA86" i="1"/>
  <c r="X216" i="5"/>
  <c r="AB16"/>
  <c r="AB216" s="1"/>
  <c r="U42" i="6"/>
  <c r="T50"/>
  <c r="AH125" i="5"/>
  <c r="AG125"/>
  <c r="AF65"/>
  <c r="AK53"/>
  <c r="AG53"/>
  <c r="AR87"/>
  <c r="AV87" s="1"/>
  <c r="AG74" i="1"/>
  <c r="N229" i="5"/>
  <c r="R176"/>
  <c r="R229" s="1"/>
  <c r="AA197"/>
  <c r="AA205" s="1"/>
  <c r="AC12"/>
  <c r="AC197" s="1"/>
  <c r="AC205" s="1"/>
  <c r="AF12"/>
  <c r="AP224"/>
  <c r="AU171"/>
  <c r="AB112"/>
  <c r="X121"/>
  <c r="O133" i="6"/>
  <c r="T124"/>
  <c r="X79" i="1"/>
  <c r="AC92" i="5"/>
  <c r="AG92" s="1"/>
  <c r="AP219"/>
  <c r="AU19"/>
  <c r="AC78"/>
  <c r="AG78" s="1"/>
  <c r="X67" i="1"/>
  <c r="AH83" i="5"/>
  <c r="AL83" s="1"/>
  <c r="X80" i="1"/>
  <c r="AA70"/>
  <c r="AD22"/>
  <c r="AM27" i="5"/>
  <c r="AQ27" s="1"/>
  <c r="AP21"/>
  <c r="AK221"/>
  <c r="AL21"/>
  <c r="AK218"/>
  <c r="AP18"/>
  <c r="AC22"/>
  <c r="X19" i="1"/>
  <c r="AR59" i="5"/>
  <c r="AV59" s="1"/>
  <c r="AG50" i="1"/>
  <c r="AL153" i="5"/>
  <c r="AM153"/>
  <c r="AM15"/>
  <c r="AD12" i="1"/>
  <c r="AC16" i="5"/>
  <c r="X13" i="1"/>
  <c r="N232" i="5"/>
  <c r="R179"/>
  <c r="R232" s="1"/>
  <c r="AH50"/>
  <c r="AL50" s="1"/>
  <c r="AA43" i="1"/>
  <c r="AG16"/>
  <c r="AR19" i="5"/>
  <c r="I226"/>
  <c r="M173"/>
  <c r="M226" s="1"/>
  <c r="AC48"/>
  <c r="AG48" s="1"/>
  <c r="X41" i="1"/>
  <c r="AC156" i="5"/>
  <c r="AF156"/>
  <c r="AA158"/>
  <c r="AA199"/>
  <c r="V129"/>
  <c r="AA123"/>
  <c r="W123"/>
  <c r="AC28"/>
  <c r="AG28" s="1"/>
  <c r="X23" i="1"/>
  <c r="U32"/>
  <c r="AC112" i="5"/>
  <c r="X95" i="1"/>
  <c r="U104"/>
  <c r="AC51" i="5"/>
  <c r="AH39"/>
  <c r="AG39"/>
  <c r="U119" i="1"/>
  <c r="R123"/>
  <c r="R131" s="1"/>
  <c r="AB56" i="5"/>
  <c r="X65"/>
  <c r="AH105"/>
  <c r="AL105" s="1"/>
  <c r="AA90" i="1"/>
  <c r="AC196" i="5"/>
  <c r="AH11"/>
  <c r="AA149"/>
  <c r="AF143"/>
  <c r="AB143"/>
  <c r="AB149" s="1"/>
  <c r="D224"/>
  <c r="D233" s="1"/>
  <c r="D234" s="1"/>
  <c r="H171"/>
  <c r="D180"/>
  <c r="X157"/>
  <c r="X200" s="1"/>
  <c r="V200"/>
  <c r="AA157"/>
  <c r="AC20"/>
  <c r="X17" i="1"/>
  <c r="AF67" i="6"/>
  <c r="Z75"/>
  <c r="T105"/>
  <c r="Z97"/>
  <c r="AC117" i="5"/>
  <c r="AG117" s="1"/>
  <c r="X100" i="1"/>
  <c r="AC195" i="5"/>
  <c r="AH10"/>
  <c r="AL15"/>
  <c r="AK217"/>
  <c r="AP17"/>
  <c r="AC70"/>
  <c r="AG70" s="1"/>
  <c r="X59" i="1"/>
  <c r="M203" i="5"/>
  <c r="M206" s="1"/>
  <c r="M198"/>
  <c r="AA154" i="6"/>
  <c r="AF154" s="1"/>
  <c r="S179" i="5" s="1"/>
  <c r="AF121" i="6"/>
  <c r="AG121" s="1"/>
  <c r="AL144" i="5"/>
  <c r="AM144"/>
  <c r="AH40"/>
  <c r="AG40"/>
  <c r="X61" i="1"/>
  <c r="AC72" i="5"/>
  <c r="AG72" s="1"/>
  <c r="AC76"/>
  <c r="AG76" s="1"/>
  <c r="X65" i="1"/>
  <c r="X68" s="1"/>
  <c r="AA39"/>
  <c r="AH46" i="5"/>
  <c r="AL46" s="1"/>
  <c r="AR118" i="6"/>
  <c r="AS118" s="1"/>
  <c r="AB141" i="5"/>
  <c r="V202"/>
  <c r="AB51"/>
  <c r="AA234"/>
  <c r="S223"/>
  <c r="O146" i="6"/>
  <c r="X107" i="5"/>
  <c r="AG221"/>
  <c r="W223"/>
  <c r="S159"/>
  <c r="AP13"/>
  <c r="AK213"/>
  <c r="AH113"/>
  <c r="AL113" s="1"/>
  <c r="AA96" i="1"/>
  <c r="AC114" i="5"/>
  <c r="AG114" s="1"/>
  <c r="X97" i="1"/>
  <c r="AK135" i="5"/>
  <c r="AP131"/>
  <c r="X52" i="1"/>
  <c r="AC61" i="5"/>
  <c r="AG61" s="1"/>
  <c r="AM35"/>
  <c r="AD30" i="1"/>
  <c r="AR54" i="5"/>
  <c r="AQ54"/>
  <c r="AH128"/>
  <c r="AG128"/>
  <c r="AH31"/>
  <c r="AL31" s="1"/>
  <c r="AA26" i="1"/>
  <c r="AC119" i="5"/>
  <c r="AG119" s="1"/>
  <c r="X102" i="1"/>
  <c r="U39" i="8"/>
  <c r="Z36"/>
  <c r="AA53" i="1"/>
  <c r="AH62" i="5"/>
  <c r="AL62" s="1"/>
  <c r="R174"/>
  <c r="R227" s="1"/>
  <c r="N227"/>
  <c r="T144" i="6"/>
  <c r="U135"/>
  <c r="AM85" i="5"/>
  <c r="AQ85" s="1"/>
  <c r="AD72" i="1"/>
  <c r="AM106" i="5"/>
  <c r="AQ106" s="1"/>
  <c r="AD91" i="1"/>
  <c r="AA107" i="5"/>
  <c r="AF95"/>
  <c r="AK174"/>
  <c r="AF227"/>
  <c r="U22" i="8"/>
  <c r="T24"/>
  <c r="X24" i="1"/>
  <c r="AC29" i="5"/>
  <c r="AM86"/>
  <c r="AQ86" s="1"/>
  <c r="AD73" i="1"/>
  <c r="AG124" i="5"/>
  <c r="AH124"/>
  <c r="AQ19"/>
  <c r="X49" i="1"/>
  <c r="AC58" i="5"/>
  <c r="AG58" s="1"/>
  <c r="AH135"/>
  <c r="AL131"/>
  <c r="AL135" s="1"/>
  <c r="AM131"/>
  <c r="AM43" i="8"/>
  <c r="AR43" s="1"/>
  <c r="AR13"/>
  <c r="AS13" s="1"/>
  <c r="AA34" i="1"/>
  <c r="AH41" i="5"/>
  <c r="AL41" s="1"/>
  <c r="X44" i="1"/>
  <c r="AC14" i="5"/>
  <c r="X11" i="1"/>
  <c r="AH95" i="5"/>
  <c r="AC56"/>
  <c r="X47" i="1"/>
  <c r="U56"/>
  <c r="AR120" i="5"/>
  <c r="AV120" s="1"/>
  <c r="AG103" i="1"/>
  <c r="AJ18"/>
  <c r="AW21" i="5"/>
  <c r="U147" i="6"/>
  <c r="Z147" s="1"/>
  <c r="N172" i="5" s="1"/>
  <c r="Z114" i="6"/>
  <c r="AA114" s="1"/>
  <c r="AF121" i="5"/>
  <c r="AK109"/>
  <c r="AG96"/>
  <c r="AH96"/>
  <c r="AL145"/>
  <c r="AM145"/>
  <c r="AD29" i="1"/>
  <c r="AM34" i="5"/>
  <c r="AQ34" s="1"/>
  <c r="AB20"/>
  <c r="AB220" s="1"/>
  <c r="X220"/>
  <c r="AM109"/>
  <c r="AF228"/>
  <c r="AK175"/>
  <c r="AG146"/>
  <c r="AH146"/>
  <c r="AL77" i="6"/>
  <c r="AF85"/>
  <c r="U124" i="1"/>
  <c r="R130"/>
  <c r="S228" i="5"/>
  <c r="W175"/>
  <c r="W228" s="1"/>
  <c r="AM98"/>
  <c r="AQ98" s="1"/>
  <c r="AD83" i="1"/>
  <c r="X55"/>
  <c r="AC64" i="5"/>
  <c r="AG64" s="1"/>
  <c r="S206"/>
  <c r="W79"/>
  <c r="AB65"/>
  <c r="AG81"/>
  <c r="X51"/>
  <c r="Q204"/>
  <c r="Q206" s="1"/>
  <c r="X37"/>
  <c r="AA233"/>
  <c r="T44" i="8"/>
  <c r="AA195" i="5"/>
  <c r="AA23"/>
  <c r="AF10"/>
  <c r="AC13"/>
  <c r="U20" i="1"/>
  <c r="X10"/>
  <c r="U32" i="6"/>
  <c r="T40"/>
  <c r="AH149" i="5"/>
  <c r="AM143"/>
  <c r="AP229"/>
  <c r="AU176"/>
  <c r="T30" i="6"/>
  <c r="U22"/>
  <c r="AM30" i="5"/>
  <c r="AQ30" s="1"/>
  <c r="AD25" i="1"/>
  <c r="AA11" i="6"/>
  <c r="AF11" s="1"/>
  <c r="N168" i="5"/>
  <c r="R168" s="1"/>
  <c r="X213"/>
  <c r="AB13"/>
  <c r="AB213" s="1"/>
  <c r="AA37"/>
  <c r="AF25"/>
  <c r="AH42"/>
  <c r="AL42" s="1"/>
  <c r="AA35" i="1"/>
  <c r="AK169" i="5"/>
  <c r="AL166"/>
  <c r="AP166"/>
  <c r="AH45"/>
  <c r="AL45" s="1"/>
  <c r="AA38" i="1"/>
  <c r="AM55" i="5"/>
  <c r="AQ55" s="1"/>
  <c r="AD46" i="1"/>
  <c r="AB29" i="5"/>
  <c r="AB215" s="1"/>
  <c r="X215"/>
  <c r="AH77"/>
  <c r="AL77" s="1"/>
  <c r="AA66" i="1"/>
  <c r="AL82" i="5"/>
  <c r="AM82"/>
  <c r="AL147"/>
  <c r="AM147"/>
  <c r="AP215"/>
  <c r="AU15"/>
  <c r="N230"/>
  <c r="R177"/>
  <c r="R230" s="1"/>
  <c r="AC90"/>
  <c r="AG90" s="1"/>
  <c r="X77" i="1"/>
  <c r="V203" i="5"/>
  <c r="V198"/>
  <c r="R129"/>
  <c r="R195"/>
  <c r="I225"/>
  <c r="M172"/>
  <c r="M225" s="1"/>
  <c r="AA79"/>
  <c r="AF67"/>
  <c r="AW68"/>
  <c r="AL152"/>
  <c r="AM152"/>
  <c r="AC36"/>
  <c r="AG36" s="1"/>
  <c r="X31" i="1"/>
  <c r="AC104" i="5"/>
  <c r="AG104" s="1"/>
  <c r="X89" i="1"/>
  <c r="AD48"/>
  <c r="AM57" i="5"/>
  <c r="AQ57" s="1"/>
  <c r="AP214"/>
  <c r="AU14"/>
  <c r="AL117" i="6"/>
  <c r="AM117" s="1"/>
  <c r="AG150"/>
  <c r="AL150" s="1"/>
  <c r="X175" i="5" s="1"/>
  <c r="AQ133"/>
  <c r="AR133"/>
  <c r="AM89"/>
  <c r="AQ89" s="1"/>
  <c r="AD76" i="1"/>
  <c r="AH49" i="5"/>
  <c r="AL49" s="1"/>
  <c r="AA42" i="1"/>
  <c r="U80"/>
  <c r="W37" i="5"/>
  <c r="AB79"/>
  <c r="AC149"/>
  <c r="AB25"/>
  <c r="AB37" s="1"/>
  <c r="AG154"/>
  <c r="O44" i="8"/>
  <c r="AR89" i="5" l="1"/>
  <c r="AV89" s="1"/>
  <c r="AG76" i="1"/>
  <c r="AQ147" i="5"/>
  <c r="AR147"/>
  <c r="AR30"/>
  <c r="AV30" s="1"/>
  <c r="AG25" i="1"/>
  <c r="AR34" i="5"/>
  <c r="AV34" s="1"/>
  <c r="AG29" i="1"/>
  <c r="AV54" i="5"/>
  <c r="AW54"/>
  <c r="AH28"/>
  <c r="AL28" s="1"/>
  <c r="AA23" i="1"/>
  <c r="X32"/>
  <c r="AW53" i="5"/>
  <c r="W196"/>
  <c r="W204" s="1"/>
  <c r="W23"/>
  <c r="AW118"/>
  <c r="BA118" s="1"/>
  <c r="AJ101" i="1"/>
  <c r="AA97"/>
  <c r="AH114" i="5"/>
  <c r="AL114" s="1"/>
  <c r="AV134"/>
  <c r="AW134"/>
  <c r="AM115"/>
  <c r="AQ115" s="1"/>
  <c r="AD98" i="1"/>
  <c r="AM69" i="5"/>
  <c r="AQ69" s="1"/>
  <c r="AD58" i="1"/>
  <c r="AM73" i="5"/>
  <c r="AQ73" s="1"/>
  <c r="AD62" i="1"/>
  <c r="AM49" i="5"/>
  <c r="AQ49" s="1"/>
  <c r="AD42" i="1"/>
  <c r="AH58" i="5"/>
  <c r="AL58" s="1"/>
  <c r="AA49" i="1"/>
  <c r="AG112" i="5"/>
  <c r="AC121"/>
  <c r="AL33"/>
  <c r="AL219" s="1"/>
  <c r="AH219"/>
  <c r="AP169"/>
  <c r="AQ166"/>
  <c r="AU166"/>
  <c r="AL85" i="6"/>
  <c r="AR77"/>
  <c r="AF157" i="5"/>
  <c r="AC157"/>
  <c r="AC200" s="1"/>
  <c r="AA200"/>
  <c r="AV19"/>
  <c r="AL96"/>
  <c r="AM96"/>
  <c r="AW120"/>
  <c r="BA120" s="1"/>
  <c r="AJ103" i="1"/>
  <c r="AH14" i="5"/>
  <c r="AA11" i="1"/>
  <c r="AF107" i="5"/>
  <c r="AK95"/>
  <c r="T146" i="6"/>
  <c r="O155"/>
  <c r="AH70" i="5"/>
  <c r="AL70" s="1"/>
  <c r="AA59" i="1"/>
  <c r="AH20" i="5"/>
  <c r="AA17" i="1"/>
  <c r="AV133" i="5"/>
  <c r="AW133"/>
  <c r="AF79"/>
  <c r="AK67"/>
  <c r="AR82"/>
  <c r="AQ82"/>
  <c r="AR57"/>
  <c r="AV57" s="1"/>
  <c r="AG48" i="1"/>
  <c r="BB68" i="5"/>
  <c r="AR55"/>
  <c r="AV55" s="1"/>
  <c r="AG46" i="1"/>
  <c r="AR145" i="5"/>
  <c r="AQ145"/>
  <c r="AL124"/>
  <c r="AM124"/>
  <c r="U144" i="6"/>
  <c r="Z135"/>
  <c r="AA102" i="1"/>
  <c r="AH119" i="5"/>
  <c r="AL119" s="1"/>
  <c r="AR35"/>
  <c r="AG30" i="1"/>
  <c r="AM113" i="5"/>
  <c r="AQ113" s="1"/>
  <c r="AD96" i="1"/>
  <c r="H224" i="5"/>
  <c r="H233" s="1"/>
  <c r="H234" s="1"/>
  <c r="H180"/>
  <c r="AM105"/>
  <c r="AQ105" s="1"/>
  <c r="AD90" i="1"/>
  <c r="AH48" i="5"/>
  <c r="AL48" s="1"/>
  <c r="AA41" i="1"/>
  <c r="AA44" s="1"/>
  <c r="AW59" i="5"/>
  <c r="BA59" s="1"/>
  <c r="AJ50" i="1"/>
  <c r="AU21" i="5"/>
  <c r="AP221"/>
  <c r="AQ21"/>
  <c r="AR111"/>
  <c r="AV111" s="1"/>
  <c r="AG94" i="1"/>
  <c r="AA51"/>
  <c r="AH60" i="5"/>
  <c r="AL60" s="1"/>
  <c r="AW99"/>
  <c r="BA99" s="1"/>
  <c r="AJ84" i="1"/>
  <c r="AD88"/>
  <c r="AM103" i="5"/>
  <c r="AQ103" s="1"/>
  <c r="U52" i="6"/>
  <c r="T60"/>
  <c r="AM67" i="5"/>
  <c r="AL67"/>
  <c r="AA196"/>
  <c r="AA204" s="1"/>
  <c r="AF11"/>
  <c r="AB11"/>
  <c r="AK39"/>
  <c r="AF51"/>
  <c r="N226"/>
  <c r="R173"/>
  <c r="R226" s="1"/>
  <c r="AG21" i="8"/>
  <c r="AH88" i="5"/>
  <c r="AL88" s="1"/>
  <c r="AA75" i="1"/>
  <c r="AA159" i="5"/>
  <c r="AA182" s="1"/>
  <c r="X206"/>
  <c r="AG93"/>
  <c r="AG95"/>
  <c r="AG107" s="1"/>
  <c r="AC23"/>
  <c r="AG51"/>
  <c r="AF233"/>
  <c r="AF234" s="1"/>
  <c r="AL154"/>
  <c r="AB195"/>
  <c r="AA198"/>
  <c r="AA203"/>
  <c r="AX13" i="8"/>
  <c r="AY13" s="1"/>
  <c r="AS43"/>
  <c r="AX43" s="1"/>
  <c r="S232" i="5"/>
  <c r="W179"/>
  <c r="W232" s="1"/>
  <c r="AB178"/>
  <c r="AB231" s="1"/>
  <c r="X231"/>
  <c r="AK225"/>
  <c r="AP172"/>
  <c r="AK180"/>
  <c r="AA147" i="6"/>
  <c r="AF147" s="1"/>
  <c r="S172" i="5" s="1"/>
  <c r="AF114" i="6"/>
  <c r="AG114" s="1"/>
  <c r="AL121"/>
  <c r="AM121" s="1"/>
  <c r="AG154"/>
  <c r="AL154" s="1"/>
  <c r="X179" i="5" s="1"/>
  <c r="Z105" i="6"/>
  <c r="AF97"/>
  <c r="AM50" i="5"/>
  <c r="AQ50" s="1"/>
  <c r="AD43" i="1"/>
  <c r="AA16" i="8"/>
  <c r="Z19"/>
  <c r="AM153" i="6"/>
  <c r="AR153" s="1"/>
  <c r="AC178" i="5" s="1"/>
  <c r="AR120" i="6"/>
  <c r="AS120" s="1"/>
  <c r="AM127" i="5"/>
  <c r="AL127"/>
  <c r="R198"/>
  <c r="R203"/>
  <c r="R206" s="1"/>
  <c r="AK10"/>
  <c r="AF23"/>
  <c r="AH29"/>
  <c r="AA24" i="1"/>
  <c r="AM128" i="5"/>
  <c r="AL128"/>
  <c r="AM46"/>
  <c r="AQ46" s="1"/>
  <c r="AD39" i="1"/>
  <c r="AQ15" i="5"/>
  <c r="U124" i="6"/>
  <c r="U146" s="1"/>
  <c r="T133"/>
  <c r="AW63" i="5"/>
  <c r="BA63" s="1"/>
  <c r="AJ54" i="1"/>
  <c r="AH32" i="5"/>
  <c r="AL32" s="1"/>
  <c r="AA27" i="1"/>
  <c r="AA11" i="8"/>
  <c r="Z14"/>
  <c r="AC213" i="5"/>
  <c r="AG13"/>
  <c r="AG213" s="1"/>
  <c r="AR106"/>
  <c r="AV106" s="1"/>
  <c r="AG91" i="1"/>
  <c r="AQ144" i="5"/>
  <c r="AR144"/>
  <c r="AA95" i="1"/>
  <c r="AH112" i="5"/>
  <c r="X104" i="1"/>
  <c r="AG12"/>
  <c r="AR15" i="5"/>
  <c r="AP218"/>
  <c r="AU18"/>
  <c r="AM83"/>
  <c r="AQ83" s="1"/>
  <c r="AD70" i="1"/>
  <c r="AA80"/>
  <c r="AH92" i="5"/>
  <c r="AL92" s="1"/>
  <c r="AA79" i="1"/>
  <c r="AF197" i="5"/>
  <c r="AF205" s="1"/>
  <c r="AK12"/>
  <c r="AH12"/>
  <c r="AH197" s="1"/>
  <c r="AH205" s="1"/>
  <c r="AP53"/>
  <c r="AK65"/>
  <c r="AL53"/>
  <c r="AM101"/>
  <c r="AQ101" s="1"/>
  <c r="AD86" i="1"/>
  <c r="AH116" i="5"/>
  <c r="AL116" s="1"/>
  <c r="AA99" i="1"/>
  <c r="AM33" i="5"/>
  <c r="AD28" i="1"/>
  <c r="AL138" i="5"/>
  <c r="AM138"/>
  <c r="AH84"/>
  <c r="AL84" s="1"/>
  <c r="AL93" s="1"/>
  <c r="AA71" i="1"/>
  <c r="AK110" i="5"/>
  <c r="AG110"/>
  <c r="AR81"/>
  <c r="AQ81"/>
  <c r="AA31" i="8"/>
  <c r="Z34"/>
  <c r="AK93" i="5"/>
  <c r="AP81"/>
  <c r="AL26"/>
  <c r="AM26"/>
  <c r="AP216"/>
  <c r="AU16"/>
  <c r="AB175"/>
  <c r="AB228" s="1"/>
  <c r="X228"/>
  <c r="AA31" i="1"/>
  <c r="AH36" i="5"/>
  <c r="AL36" s="1"/>
  <c r="AM77"/>
  <c r="AQ77" s="1"/>
  <c r="AD66" i="1"/>
  <c r="AZ176" i="5"/>
  <c r="AU229"/>
  <c r="AC214"/>
  <c r="AG14"/>
  <c r="AG214" s="1"/>
  <c r="AH61"/>
  <c r="AL61" s="1"/>
  <c r="AA52" i="1"/>
  <c r="AP213" i="5"/>
  <c r="AU13"/>
  <c r="AM40"/>
  <c r="AL40"/>
  <c r="AC203"/>
  <c r="AC198"/>
  <c r="AC220"/>
  <c r="AG20"/>
  <c r="AG220" s="1"/>
  <c r="AK143"/>
  <c r="AF149"/>
  <c r="AG143"/>
  <c r="AG149" s="1"/>
  <c r="AC216"/>
  <c r="AG16"/>
  <c r="AG216" s="1"/>
  <c r="AC222"/>
  <c r="AG22"/>
  <c r="AG222" s="1"/>
  <c r="AR27"/>
  <c r="AV27" s="1"/>
  <c r="AG22" i="1"/>
  <c r="AW75" i="5"/>
  <c r="BA75" s="1"/>
  <c r="AJ64" i="1"/>
  <c r="AK141" i="5"/>
  <c r="AP137"/>
  <c r="AM126"/>
  <c r="AL126"/>
  <c r="AK68"/>
  <c r="AG68"/>
  <c r="AK226"/>
  <c r="AP173"/>
  <c r="AW110"/>
  <c r="AH97"/>
  <c r="AL97" s="1"/>
  <c r="X92" i="1"/>
  <c r="AA82"/>
  <c r="S230" i="5"/>
  <c r="W177"/>
  <c r="W230" s="1"/>
  <c r="AF95" i="6"/>
  <c r="AL87"/>
  <c r="AR100" i="5"/>
  <c r="AV100" s="1"/>
  <c r="AG85" i="1"/>
  <c r="AD78"/>
  <c r="AM91" i="5"/>
  <c r="AQ91" s="1"/>
  <c r="AK181"/>
  <c r="X158"/>
  <c r="X159" s="1"/>
  <c r="AG37"/>
  <c r="X202"/>
  <c r="AC93"/>
  <c r="AB223"/>
  <c r="U105" i="1"/>
  <c r="AG65" i="5"/>
  <c r="AB121"/>
  <c r="N225"/>
  <c r="R172"/>
  <c r="R225" s="1"/>
  <c r="Z22" i="8"/>
  <c r="U42"/>
  <c r="Z42" s="1"/>
  <c r="U24"/>
  <c r="U123" i="1"/>
  <c r="U131" s="1"/>
  <c r="X119"/>
  <c r="AA29" i="8"/>
  <c r="AF26"/>
  <c r="AM74" i="5"/>
  <c r="AQ74" s="1"/>
  <c r="AD63" i="1"/>
  <c r="AA148" i="6"/>
  <c r="AF148" s="1"/>
  <c r="S173" i="5" s="1"/>
  <c r="AF115" i="6"/>
  <c r="AG115" s="1"/>
  <c r="AM71" i="5"/>
  <c r="AQ71" s="1"/>
  <c r="AD60" i="1"/>
  <c r="AG56" i="5"/>
  <c r="AC65"/>
  <c r="AR85"/>
  <c r="AV85" s="1"/>
  <c r="AG72" i="1"/>
  <c r="AH76" i="5"/>
  <c r="AL76" s="1"/>
  <c r="AA65" i="1"/>
  <c r="AF199" i="5"/>
  <c r="AK156"/>
  <c r="AF158"/>
  <c r="AH156"/>
  <c r="AQ153"/>
  <c r="AR153"/>
  <c r="AM36" i="1"/>
  <c r="BG43" i="5" s="1"/>
  <c r="BB43"/>
  <c r="BF43" s="1"/>
  <c r="U44" i="8"/>
  <c r="Z41"/>
  <c r="Z44" s="1"/>
  <c r="AQ152" i="5"/>
  <c r="AR152"/>
  <c r="AR98"/>
  <c r="AV98" s="1"/>
  <c r="AG83" i="1"/>
  <c r="AH56" i="5"/>
  <c r="AA47" i="1"/>
  <c r="X56"/>
  <c r="AM62" i="5"/>
  <c r="AQ62" s="1"/>
  <c r="AD53" i="1"/>
  <c r="AM17" i="5"/>
  <c r="AD14" i="1"/>
  <c r="AP135" i="5"/>
  <c r="AU131"/>
  <c r="AH117"/>
  <c r="AL117" s="1"/>
  <c r="AA100" i="1"/>
  <c r="AL148" i="5"/>
  <c r="AM148"/>
  <c r="AM45"/>
  <c r="AQ45" s="1"/>
  <c r="AD38" i="1"/>
  <c r="U130"/>
  <c r="X124"/>
  <c r="AR86" i="5"/>
  <c r="AV86" s="1"/>
  <c r="AG73" i="1"/>
  <c r="AX118" i="6"/>
  <c r="AY118" s="1"/>
  <c r="AH16" i="5"/>
  <c r="AA13" i="1"/>
  <c r="AH22" i="5"/>
  <c r="AA19" i="1"/>
  <c r="AL129" i="6"/>
  <c r="AM129" s="1"/>
  <c r="AG151"/>
  <c r="AL151" s="1"/>
  <c r="X176" i="5" s="1"/>
  <c r="AK230"/>
  <c r="AP177"/>
  <c r="AM123"/>
  <c r="AH129"/>
  <c r="AK231"/>
  <c r="AP178"/>
  <c r="AM44"/>
  <c r="AQ44" s="1"/>
  <c r="AD37" i="1"/>
  <c r="AG152" i="6"/>
  <c r="AL152" s="1"/>
  <c r="X177" i="5" s="1"/>
  <c r="AL119" i="6"/>
  <c r="AM119" s="1"/>
  <c r="U122"/>
  <c r="Z113"/>
  <c r="S227" i="5"/>
  <c r="W174"/>
  <c r="W227" s="1"/>
  <c r="AC218"/>
  <c r="AG18"/>
  <c r="AG218" s="1"/>
  <c r="AA202"/>
  <c r="AG10"/>
  <c r="AG141"/>
  <c r="R159"/>
  <c r="AC79"/>
  <c r="AM42"/>
  <c r="AQ42" s="1"/>
  <c r="AD35" i="1"/>
  <c r="AK228" i="5"/>
  <c r="AP175"/>
  <c r="AM95"/>
  <c r="AC199"/>
  <c r="AC202" s="1"/>
  <c r="AC158"/>
  <c r="AH78"/>
  <c r="AL78" s="1"/>
  <c r="AA67" i="1"/>
  <c r="AM125" i="5"/>
  <c r="AL125"/>
  <c r="AL25"/>
  <c r="AM25"/>
  <c r="D169"/>
  <c r="D181" s="1"/>
  <c r="D182" s="1"/>
  <c r="H167"/>
  <c r="H169" s="1"/>
  <c r="H181" s="1"/>
  <c r="H182" s="1"/>
  <c r="AA87" i="1"/>
  <c r="AH102" i="5"/>
  <c r="AL102" s="1"/>
  <c r="AG11" i="6"/>
  <c r="AL11" s="1"/>
  <c r="S168" i="5"/>
  <c r="W168" s="1"/>
  <c r="AM41"/>
  <c r="AQ41" s="1"/>
  <c r="AD34" i="1"/>
  <c r="Z39" i="8"/>
  <c r="AA36"/>
  <c r="AH217" i="5"/>
  <c r="AL17"/>
  <c r="AL217" s="1"/>
  <c r="AU214"/>
  <c r="AZ14"/>
  <c r="AU215"/>
  <c r="AZ15"/>
  <c r="AR143"/>
  <c r="AL146"/>
  <c r="AM146"/>
  <c r="AH196"/>
  <c r="AM11"/>
  <c r="AW19"/>
  <c r="AJ16" i="1"/>
  <c r="AU220" i="5"/>
  <c r="AZ20"/>
  <c r="AQ140"/>
  <c r="AR140"/>
  <c r="AM150" i="6"/>
  <c r="AR150" s="1"/>
  <c r="AC175" i="5" s="1"/>
  <c r="AR117" i="6"/>
  <c r="AS117" s="1"/>
  <c r="AH64" i="5"/>
  <c r="AL64" s="1"/>
  <c r="AA55" i="1"/>
  <c r="AP109" i="5"/>
  <c r="AQ109" s="1"/>
  <c r="AK121"/>
  <c r="AG29"/>
  <c r="AG215" s="1"/>
  <c r="AC215"/>
  <c r="AU17"/>
  <c r="AP217"/>
  <c r="AH13"/>
  <c r="AA10" i="1"/>
  <c r="X20"/>
  <c r="AD26"/>
  <c r="AM31" i="5"/>
  <c r="AQ31" s="1"/>
  <c r="AA129"/>
  <c r="AF123"/>
  <c r="AF195" s="1"/>
  <c r="AB123"/>
  <c r="AB129" s="1"/>
  <c r="AH104"/>
  <c r="AL104" s="1"/>
  <c r="AA89" i="1"/>
  <c r="AH90" i="5"/>
  <c r="AL90" s="1"/>
  <c r="AA77" i="1"/>
  <c r="AF37" i="5"/>
  <c r="AK25"/>
  <c r="Z22" i="6"/>
  <c r="U30"/>
  <c r="U40"/>
  <c r="Z32"/>
  <c r="AR109" i="5"/>
  <c r="BB21"/>
  <c r="AM18" i="1"/>
  <c r="BG21" i="5" s="1"/>
  <c r="AQ131"/>
  <c r="AQ135" s="1"/>
  <c r="AR131"/>
  <c r="AM135"/>
  <c r="AK227"/>
  <c r="AP174"/>
  <c r="AQ35"/>
  <c r="AM221"/>
  <c r="AH72"/>
  <c r="AL72" s="1"/>
  <c r="AA61" i="1"/>
  <c r="AA68" s="1"/>
  <c r="AH195" i="5"/>
  <c r="AL10"/>
  <c r="AM10"/>
  <c r="AL67" i="6"/>
  <c r="AF75"/>
  <c r="AM39" i="5"/>
  <c r="AL39"/>
  <c r="AL51" s="1"/>
  <c r="AH51"/>
  <c r="W129"/>
  <c r="W195"/>
  <c r="AU219"/>
  <c r="AZ19"/>
  <c r="AU224"/>
  <c r="AZ171"/>
  <c r="AW87"/>
  <c r="BA87" s="1"/>
  <c r="AJ74" i="1"/>
  <c r="Z42" i="6"/>
  <c r="U50"/>
  <c r="AX12" i="8"/>
  <c r="AY12" s="1"/>
  <c r="W176" i="5"/>
  <c r="W229" s="1"/>
  <c r="S229"/>
  <c r="AL137"/>
  <c r="AL141" s="1"/>
  <c r="AM137"/>
  <c r="AH141"/>
  <c r="AW47"/>
  <c r="BA47" s="1"/>
  <c r="AJ40" i="1"/>
  <c r="AU154" i="5"/>
  <c r="AZ151"/>
  <c r="AV139"/>
  <c r="AW139"/>
  <c r="T10" i="6"/>
  <c r="O15"/>
  <c r="AG149"/>
  <c r="AL149" s="1"/>
  <c r="X174" i="5" s="1"/>
  <c r="AL116" i="6"/>
  <c r="AM116" s="1"/>
  <c r="AA15" i="1"/>
  <c r="AH18" i="5"/>
  <c r="AK232"/>
  <c r="AP179"/>
  <c r="BF132"/>
  <c r="BG132"/>
  <c r="AQ151"/>
  <c r="AR151"/>
  <c r="AM154"/>
  <c r="BE222"/>
  <c r="BJ22"/>
  <c r="AC204"/>
  <c r="AL221"/>
  <c r="X223"/>
  <c r="AL109"/>
  <c r="AK223"/>
  <c r="AC107"/>
  <c r="AH221"/>
  <c r="AG67"/>
  <c r="AG79" s="1"/>
  <c r="V204"/>
  <c r="V206" s="1"/>
  <c r="U155" i="6" l="1"/>
  <c r="Z146"/>
  <c r="AF203" i="5"/>
  <c r="AH213"/>
  <c r="AL13"/>
  <c r="AL213" s="1"/>
  <c r="AR71"/>
  <c r="AV71" s="1"/>
  <c r="AG60" i="1"/>
  <c r="AQ138" i="5"/>
  <c r="AR138"/>
  <c r="AM154" i="6"/>
  <c r="AR154" s="1"/>
  <c r="AC179" i="5" s="1"/>
  <c r="AR121" i="6"/>
  <c r="AS121" s="1"/>
  <c r="AM104" i="5"/>
  <c r="AQ104" s="1"/>
  <c r="AD89" i="1"/>
  <c r="AW143" i="5"/>
  <c r="AM78"/>
  <c r="AQ78" s="1"/>
  <c r="AD67" i="1"/>
  <c r="BD118" i="6"/>
  <c r="BE118" s="1"/>
  <c r="AS153"/>
  <c r="AX153" s="1"/>
  <c r="AH178" i="5" s="1"/>
  <c r="AX120" i="6"/>
  <c r="AY120" s="1"/>
  <c r="AR124" i="5"/>
  <c r="AQ124"/>
  <c r="AR115"/>
  <c r="AV115" s="1"/>
  <c r="AG98" i="1"/>
  <c r="AM195" i="5"/>
  <c r="AR10"/>
  <c r="AR125"/>
  <c r="AQ125"/>
  <c r="AR126"/>
  <c r="AQ126"/>
  <c r="AM29"/>
  <c r="AD24" i="1"/>
  <c r="AK79" i="5"/>
  <c r="AP67"/>
  <c r="AQ67" s="1"/>
  <c r="AQ96"/>
  <c r="AR96"/>
  <c r="AB174"/>
  <c r="AB227" s="1"/>
  <c r="X227"/>
  <c r="AV109"/>
  <c r="AW109"/>
  <c r="AR31"/>
  <c r="AV31" s="1"/>
  <c r="AG26" i="1"/>
  <c r="AZ220" i="5"/>
  <c r="BE20"/>
  <c r="AG23"/>
  <c r="AM129"/>
  <c r="AR123"/>
  <c r="AR45"/>
  <c r="AV45" s="1"/>
  <c r="AG38" i="1"/>
  <c r="AG14"/>
  <c r="AR17" i="5"/>
  <c r="AM61"/>
  <c r="AQ61" s="1"/>
  <c r="AD52" i="1"/>
  <c r="AP93" i="5"/>
  <c r="AU81"/>
  <c r="AV81" s="1"/>
  <c r="AP110"/>
  <c r="AL110"/>
  <c r="AL21" i="8"/>
  <c r="Z144" i="6"/>
  <c r="AA135"/>
  <c r="AW82" i="5"/>
  <c r="AV82"/>
  <c r="BB118"/>
  <c r="BF118" s="1"/>
  <c r="AM101" i="1"/>
  <c r="BG118" i="5" s="1"/>
  <c r="AM28"/>
  <c r="AQ28" s="1"/>
  <c r="AD23" i="1"/>
  <c r="AA32"/>
  <c r="AV151" i="5"/>
  <c r="AW151"/>
  <c r="AR154"/>
  <c r="BB47"/>
  <c r="BF47" s="1"/>
  <c r="AM40" i="1"/>
  <c r="BG47" i="5" s="1"/>
  <c r="AZ219"/>
  <c r="BE19"/>
  <c r="AQ146"/>
  <c r="AR146"/>
  <c r="AM107"/>
  <c r="AR95"/>
  <c r="AH222"/>
  <c r="AL22"/>
  <c r="AL222" s="1"/>
  <c r="AW98"/>
  <c r="BA98" s="1"/>
  <c r="AJ83" i="1"/>
  <c r="AV153" i="5"/>
  <c r="AW153"/>
  <c r="AJ72" i="1"/>
  <c r="AW85" i="5"/>
  <c r="BA85" s="1"/>
  <c r="AG63" i="1"/>
  <c r="AR74" i="5"/>
  <c r="AV74" s="1"/>
  <c r="AA22" i="8"/>
  <c r="Z24"/>
  <c r="AM97" i="5"/>
  <c r="AQ97" s="1"/>
  <c r="AA92" i="1"/>
  <c r="AD82"/>
  <c r="AP68" i="5"/>
  <c r="AL68"/>
  <c r="AL79" s="1"/>
  <c r="AK149"/>
  <c r="AP143"/>
  <c r="AL143"/>
  <c r="AL149" s="1"/>
  <c r="AM116"/>
  <c r="AQ116" s="1"/>
  <c r="AD99" i="1"/>
  <c r="AK197" i="5"/>
  <c r="AK205" s="1"/>
  <c r="AM12"/>
  <c r="AM197" s="1"/>
  <c r="AM205" s="1"/>
  <c r="AP12"/>
  <c r="AW106"/>
  <c r="BA106" s="1"/>
  <c r="AJ91" i="1"/>
  <c r="BB63" i="5"/>
  <c r="BF63" s="1"/>
  <c r="AM54" i="1"/>
  <c r="BG63" i="5" s="1"/>
  <c r="AU172"/>
  <c r="AP225"/>
  <c r="AP233" s="1"/>
  <c r="AP180"/>
  <c r="AF196"/>
  <c r="AF204" s="1"/>
  <c r="AK11"/>
  <c r="AG11"/>
  <c r="AG196" s="1"/>
  <c r="AG204" s="1"/>
  <c r="AR103"/>
  <c r="AV103" s="1"/>
  <c r="AG88" i="1"/>
  <c r="AM119" i="5"/>
  <c r="AQ119" s="1"/>
  <c r="AD102" i="1"/>
  <c r="AV145" i="5"/>
  <c r="AW145"/>
  <c r="AM70"/>
  <c r="AQ70" s="1"/>
  <c r="AD59" i="1"/>
  <c r="BB120" i="5"/>
  <c r="BF120" s="1"/>
  <c r="AM103" i="1"/>
  <c r="BG120" i="5" s="1"/>
  <c r="AF200"/>
  <c r="AH157"/>
  <c r="AH200" s="1"/>
  <c r="AH204" s="1"/>
  <c r="AK157"/>
  <c r="AR69"/>
  <c r="AV69" s="1"/>
  <c r="AG58" i="1"/>
  <c r="AM114" i="5"/>
  <c r="AQ114" s="1"/>
  <c r="AD97" i="1"/>
  <c r="AC206" i="5"/>
  <c r="AC223"/>
  <c r="AG223"/>
  <c r="AH23"/>
  <c r="AK233"/>
  <c r="AP223"/>
  <c r="AG121"/>
  <c r="AA206"/>
  <c r="AQ221"/>
  <c r="AH198"/>
  <c r="AH203"/>
  <c r="BA19"/>
  <c r="AR42"/>
  <c r="AV42" s="1"/>
  <c r="AG35" i="1"/>
  <c r="AM156" i="5"/>
  <c r="AP156"/>
  <c r="AK199"/>
  <c r="AR87" i="6"/>
  <c r="AL95"/>
  <c r="AR67" i="5"/>
  <c r="AK107"/>
  <c r="AP95"/>
  <c r="AQ95" s="1"/>
  <c r="AQ107" s="1"/>
  <c r="T15" i="6"/>
  <c r="I167" i="5"/>
  <c r="U10" i="6"/>
  <c r="Z40"/>
  <c r="AA32"/>
  <c r="BB19" i="5"/>
  <c r="AM16" i="1"/>
  <c r="BG19" i="5" s="1"/>
  <c r="AM102"/>
  <c r="AQ102" s="1"/>
  <c r="AD87" i="1"/>
  <c r="AQ148" i="5"/>
  <c r="AR148"/>
  <c r="AP141"/>
  <c r="AU137"/>
  <c r="U133" i="6"/>
  <c r="Z124"/>
  <c r="T155"/>
  <c r="I171" i="5"/>
  <c r="BL132"/>
  <c r="BK132"/>
  <c r="BN132" s="1"/>
  <c r="BP132" s="1"/>
  <c r="W203"/>
  <c r="W206" s="1"/>
  <c r="W198"/>
  <c r="AH216"/>
  <c r="AL16"/>
  <c r="AL216" s="1"/>
  <c r="AW152"/>
  <c r="AV152"/>
  <c r="AF29" i="8"/>
  <c r="AG26"/>
  <c r="AW100" i="5"/>
  <c r="BA100" s="1"/>
  <c r="AJ85" i="1"/>
  <c r="AM36" i="5"/>
  <c r="AQ36" s="1"/>
  <c r="AD31" i="1"/>
  <c r="AD71"/>
  <c r="AM84" i="5"/>
  <c r="AQ84" s="1"/>
  <c r="AQ93" s="1"/>
  <c r="AM92"/>
  <c r="AQ92" s="1"/>
  <c r="AD79" i="1"/>
  <c r="AQ127" i="5"/>
  <c r="AR127"/>
  <c r="AB203"/>
  <c r="AB206" s="1"/>
  <c r="AU221"/>
  <c r="AZ21"/>
  <c r="AV21"/>
  <c r="AM58"/>
  <c r="AQ58" s="1"/>
  <c r="AD49" i="1"/>
  <c r="AP227" i="5"/>
  <c r="AU174"/>
  <c r="AM90"/>
  <c r="AQ90" s="1"/>
  <c r="AD77" i="1"/>
  <c r="AM11" i="6"/>
  <c r="AR11" s="1"/>
  <c r="X168" i="5"/>
  <c r="AB168" s="1"/>
  <c r="AM16"/>
  <c r="AD13" i="1"/>
  <c r="AR91" i="5"/>
  <c r="AV91" s="1"/>
  <c r="AG78" i="1"/>
  <c r="AV15" i="5"/>
  <c r="AR128"/>
  <c r="AQ128"/>
  <c r="AL97" i="6"/>
  <c r="AF105"/>
  <c r="BB99" i="5"/>
  <c r="BF99" s="1"/>
  <c r="AM84" i="1"/>
  <c r="BG99" i="5" s="1"/>
  <c r="AJ46" i="1"/>
  <c r="AW55" i="5"/>
  <c r="BA55" s="1"/>
  <c r="AX77" i="6"/>
  <c r="AR85"/>
  <c r="AV147" i="5"/>
  <c r="AW147"/>
  <c r="AR116" i="6"/>
  <c r="AS116" s="1"/>
  <c r="AM149"/>
  <c r="AR149" s="1"/>
  <c r="AC174" i="5" s="1"/>
  <c r="BD12" i="8"/>
  <c r="BE12" s="1"/>
  <c r="AR67" i="6"/>
  <c r="AL75"/>
  <c r="AM18" i="5"/>
  <c r="AD15" i="1"/>
  <c r="AP25" i="5"/>
  <c r="AK37"/>
  <c r="AV140"/>
  <c r="AW140"/>
  <c r="AZ214"/>
  <c r="BE14"/>
  <c r="Z122" i="6"/>
  <c r="AA113"/>
  <c r="AM22" i="5"/>
  <c r="AD19" i="1"/>
  <c r="AA124"/>
  <c r="X130"/>
  <c r="AZ131" i="5"/>
  <c r="AU135"/>
  <c r="AL56"/>
  <c r="AL65" s="1"/>
  <c r="AH65"/>
  <c r="BK43"/>
  <c r="BN43" s="1"/>
  <c r="BP43" s="1"/>
  <c r="BL43"/>
  <c r="S226"/>
  <c r="W173"/>
  <c r="W226" s="1"/>
  <c r="AW27"/>
  <c r="BA27" s="1"/>
  <c r="AJ22" i="1"/>
  <c r="AZ13" i="5"/>
  <c r="AU213"/>
  <c r="AR77"/>
  <c r="AV77" s="1"/>
  <c r="AG66" i="1"/>
  <c r="AQ26" i="5"/>
  <c r="AR26"/>
  <c r="AW81"/>
  <c r="AQ33"/>
  <c r="AQ219" s="1"/>
  <c r="AM219"/>
  <c r="AU218"/>
  <c r="AZ18"/>
  <c r="AR50"/>
  <c r="AV50" s="1"/>
  <c r="AG43" i="1"/>
  <c r="BD13" i="8"/>
  <c r="BE13" s="1"/>
  <c r="AY43"/>
  <c r="BD43" s="1"/>
  <c r="AM88" i="5"/>
  <c r="AQ88" s="1"/>
  <c r="AD75" i="1"/>
  <c r="AB196" i="5"/>
  <c r="AB204" s="1"/>
  <c r="AB23"/>
  <c r="AB159" s="1"/>
  <c r="AR105"/>
  <c r="AV105" s="1"/>
  <c r="AG90" i="1"/>
  <c r="AH220" i="5"/>
  <c r="AL20"/>
  <c r="AL220" s="1"/>
  <c r="AH214"/>
  <c r="AL14"/>
  <c r="AL214" s="1"/>
  <c r="BB53"/>
  <c r="AW30"/>
  <c r="BA30" s="1"/>
  <c r="AJ25" i="1"/>
  <c r="AF159" i="5"/>
  <c r="AF182" s="1"/>
  <c r="AH79"/>
  <c r="W159"/>
  <c r="AQ154"/>
  <c r="AL95"/>
  <c r="AL107" s="1"/>
  <c r="AL121"/>
  <c r="AH37"/>
  <c r="AH107"/>
  <c r="BA139"/>
  <c r="BB139"/>
  <c r="AR135"/>
  <c r="AV131"/>
  <c r="AV135" s="1"/>
  <c r="AW131"/>
  <c r="AG178"/>
  <c r="AG231" s="1"/>
  <c r="AC231"/>
  <c r="BB133"/>
  <c r="BA133"/>
  <c r="AR49"/>
  <c r="AV49" s="1"/>
  <c r="AG42" i="1"/>
  <c r="AM141" i="5"/>
  <c r="AQ137"/>
  <c r="AR137"/>
  <c r="AM13"/>
  <c r="AA20" i="1"/>
  <c r="AD10"/>
  <c r="AA39" i="8"/>
  <c r="AF36"/>
  <c r="AU177" i="5"/>
  <c r="AP230"/>
  <c r="BB110"/>
  <c r="AL29"/>
  <c r="AL215" s="1"/>
  <c r="AH215"/>
  <c r="AR113"/>
  <c r="AV113" s="1"/>
  <c r="AG96" i="1"/>
  <c r="AZ166" i="5"/>
  <c r="AU169"/>
  <c r="AV166"/>
  <c r="AJ76" i="1"/>
  <c r="AW89" i="5"/>
  <c r="BA89" s="1"/>
  <c r="AM152" i="6"/>
  <c r="AR152" s="1"/>
  <c r="AC177" i="5" s="1"/>
  <c r="AR119" i="6"/>
  <c r="AS119" s="1"/>
  <c r="AM217" i="5"/>
  <c r="AQ17"/>
  <c r="AQ217" s="1"/>
  <c r="AH199"/>
  <c r="AR101"/>
  <c r="AV101" s="1"/>
  <c r="AG86" i="1"/>
  <c r="Z30" i="6"/>
  <c r="AA22"/>
  <c r="AU217" i="5"/>
  <c r="AZ17"/>
  <c r="AP231"/>
  <c r="AU178"/>
  <c r="AR129" i="6"/>
  <c r="AS129" s="1"/>
  <c r="AM151"/>
  <c r="AR151" s="1"/>
  <c r="AC176" i="5" s="1"/>
  <c r="AM56"/>
  <c r="AD47" i="1"/>
  <c r="AA56"/>
  <c r="AM76" i="5"/>
  <c r="AQ76" s="1"/>
  <c r="AD65" i="1"/>
  <c r="AL115" i="6"/>
  <c r="AM115" s="1"/>
  <c r="AG148"/>
  <c r="AL148" s="1"/>
  <c r="X173" i="5" s="1"/>
  <c r="AR40"/>
  <c r="AQ40"/>
  <c r="AZ229"/>
  <c r="BE176"/>
  <c r="AR33"/>
  <c r="AG28" i="1"/>
  <c r="AP65" i="5"/>
  <c r="AU53"/>
  <c r="AQ53"/>
  <c r="AV144"/>
  <c r="AW144"/>
  <c r="AM32"/>
  <c r="AQ32" s="1"/>
  <c r="AD27" i="1"/>
  <c r="AR46" i="5"/>
  <c r="AV46" s="1"/>
  <c r="AG39" i="1"/>
  <c r="AA19" i="8"/>
  <c r="AF16"/>
  <c r="S225" i="5"/>
  <c r="W172"/>
  <c r="W225" s="1"/>
  <c r="AK51"/>
  <c r="AP39"/>
  <c r="U60" i="6"/>
  <c r="Z52"/>
  <c r="AV35" i="5"/>
  <c r="AJ48" i="1"/>
  <c r="AW57" i="5"/>
  <c r="BA57" s="1"/>
  <c r="AD17" i="1"/>
  <c r="AM20" i="5"/>
  <c r="AM14"/>
  <c r="AD11" i="1"/>
  <c r="AR73" i="5"/>
  <c r="AV73" s="1"/>
  <c r="AG62" i="1"/>
  <c r="X105"/>
  <c r="AM149" i="5"/>
  <c r="AK234"/>
  <c r="AH93"/>
  <c r="AC159"/>
  <c r="AP232"/>
  <c r="AU179"/>
  <c r="AR44"/>
  <c r="AV44" s="1"/>
  <c r="AG37" i="1"/>
  <c r="AA119"/>
  <c r="X123"/>
  <c r="AA34" i="8"/>
  <c r="AF31"/>
  <c r="AL112" i="5"/>
  <c r="AH121"/>
  <c r="AM60"/>
  <c r="AQ60" s="1"/>
  <c r="AD51" i="1"/>
  <c r="BB87" i="5"/>
  <c r="BF87" s="1"/>
  <c r="AM74" i="1"/>
  <c r="BG87" i="5" s="1"/>
  <c r="AM64"/>
  <c r="AQ64" s="1"/>
  <c r="AD55" i="1"/>
  <c r="X230" i="5"/>
  <c r="AB177"/>
  <c r="AB230" s="1"/>
  <c r="AR62"/>
  <c r="AV62" s="1"/>
  <c r="AG53" i="1"/>
  <c r="X232" i="5"/>
  <c r="AB179"/>
  <c r="AB232" s="1"/>
  <c r="BB59"/>
  <c r="BF59" s="1"/>
  <c r="AM50" i="1"/>
  <c r="BG59" i="5" s="1"/>
  <c r="BB54"/>
  <c r="BA54"/>
  <c r="AA42" i="6"/>
  <c r="Z50"/>
  <c r="AU109" i="5"/>
  <c r="AP228"/>
  <c r="AU175"/>
  <c r="AW15"/>
  <c r="AJ12" i="1"/>
  <c r="AH218" i="5"/>
  <c r="AL18"/>
  <c r="AL218" s="1"/>
  <c r="BE151"/>
  <c r="AZ154"/>
  <c r="AZ224"/>
  <c r="BE171"/>
  <c r="AR39"/>
  <c r="AQ39"/>
  <c r="BL21"/>
  <c r="AF129"/>
  <c r="AK123"/>
  <c r="AG123"/>
  <c r="AG129" s="1"/>
  <c r="AC228"/>
  <c r="AG175"/>
  <c r="AG228" s="1"/>
  <c r="AR25"/>
  <c r="AQ25"/>
  <c r="BJ222"/>
  <c r="BM22"/>
  <c r="AM72"/>
  <c r="AQ72" s="1"/>
  <c r="AD61" i="1"/>
  <c r="AD68" s="1"/>
  <c r="AX117" i="6"/>
  <c r="AY117" s="1"/>
  <c r="AS150"/>
  <c r="AX150" s="1"/>
  <c r="AH175" i="5" s="1"/>
  <c r="AM196"/>
  <c r="AR11"/>
  <c r="AZ215"/>
  <c r="BE15"/>
  <c r="AR41"/>
  <c r="AV41" s="1"/>
  <c r="AG34" i="1"/>
  <c r="X229" i="5"/>
  <c r="AB176"/>
  <c r="AB229" s="1"/>
  <c r="AW86"/>
  <c r="BA86" s="1"/>
  <c r="AJ73" i="1"/>
  <c r="AM117" i="5"/>
  <c r="AQ117" s="1"/>
  <c r="AD100" i="1"/>
  <c r="AP226" i="5"/>
  <c r="AU173"/>
  <c r="AM64" i="1"/>
  <c r="BG75" i="5" s="1"/>
  <c r="BB75"/>
  <c r="BF75" s="1"/>
  <c r="AU216"/>
  <c r="AZ16"/>
  <c r="AR83"/>
  <c r="AV83" s="1"/>
  <c r="AG70" i="1"/>
  <c r="AM112" i="5"/>
  <c r="AD95" i="1"/>
  <c r="AA104"/>
  <c r="AA41" i="8"/>
  <c r="AF11"/>
  <c r="AA14"/>
  <c r="AK195" i="5"/>
  <c r="AK23"/>
  <c r="AP10"/>
  <c r="AQ10" s="1"/>
  <c r="AG147" i="6"/>
  <c r="AL147" s="1"/>
  <c r="X172" i="5" s="1"/>
  <c r="AL114" i="6"/>
  <c r="AM114" s="1"/>
  <c r="AW111" i="5"/>
  <c r="BA111" s="1"/>
  <c r="AJ94" i="1"/>
  <c r="AM48" i="5"/>
  <c r="AQ48" s="1"/>
  <c r="AD41" i="1"/>
  <c r="AW35" i="5"/>
  <c r="AJ30" i="1"/>
  <c r="BG68" i="5"/>
  <c r="BB134"/>
  <c r="BA134"/>
  <c r="AW34"/>
  <c r="BA34" s="1"/>
  <c r="AJ29" i="1"/>
  <c r="AF202" i="5"/>
  <c r="AP181"/>
  <c r="AQ79" l="1"/>
  <c r="AR51"/>
  <c r="AW39"/>
  <c r="AC230"/>
  <c r="AG177"/>
  <c r="AG230" s="1"/>
  <c r="AL105" i="6"/>
  <c r="AR97"/>
  <c r="AR92" i="5"/>
  <c r="AV92" s="1"/>
  <c r="AG79" i="1"/>
  <c r="U15" i="6"/>
  <c r="Z10"/>
  <c r="AG82" i="1"/>
  <c r="AD92"/>
  <c r="AR97" i="5"/>
  <c r="AV97" s="1"/>
  <c r="AK203"/>
  <c r="AK198"/>
  <c r="AR56"/>
  <c r="AG47" i="1"/>
  <c r="AD56"/>
  <c r="AM218" i="5"/>
  <c r="AQ18"/>
  <c r="AQ218" s="1"/>
  <c r="AR58"/>
  <c r="AV58" s="1"/>
  <c r="AG49" i="1"/>
  <c r="AU68" i="5"/>
  <c r="AQ68"/>
  <c r="AW95"/>
  <c r="AU110"/>
  <c r="AQ110"/>
  <c r="AQ121" s="1"/>
  <c r="AV125"/>
  <c r="AW125"/>
  <c r="AV138"/>
  <c r="AW138"/>
  <c r="AG41" i="1"/>
  <c r="AR48" i="5"/>
  <c r="AV48" s="1"/>
  <c r="AW41"/>
  <c r="BA41" s="1"/>
  <c r="AJ34" i="1"/>
  <c r="AG44"/>
  <c r="AR60" i="5"/>
  <c r="AV60" s="1"/>
  <c r="AG51" i="1"/>
  <c r="BB100" i="5"/>
  <c r="BF100" s="1"/>
  <c r="AM85" i="1"/>
  <c r="BG100" i="5" s="1"/>
  <c r="BB145"/>
  <c r="BA145"/>
  <c r="BL118"/>
  <c r="BK118"/>
  <c r="BN118" s="1"/>
  <c r="BP118" s="1"/>
  <c r="BA35"/>
  <c r="AQ112"/>
  <c r="AM121"/>
  <c r="AW25"/>
  <c r="AD119" i="1"/>
  <c r="AA123"/>
  <c r="AA131" s="1"/>
  <c r="Z60" i="6"/>
  <c r="AA52"/>
  <c r="AW46" i="5"/>
  <c r="BA46" s="1"/>
  <c r="AJ39" i="1"/>
  <c r="AZ178" i="5"/>
  <c r="AU231"/>
  <c r="BG110"/>
  <c r="AF41" i="8"/>
  <c r="BK59" i="5"/>
  <c r="BN59" s="1"/>
  <c r="BP59" s="1"/>
  <c r="BL59"/>
  <c r="AR64"/>
  <c r="AV64" s="1"/>
  <c r="AG55" i="1"/>
  <c r="X226" i="5"/>
  <c r="AB173"/>
  <c r="AB226" s="1"/>
  <c r="AX129" i="6"/>
  <c r="AY129" s="1"/>
  <c r="AS151"/>
  <c r="AX151" s="1"/>
  <c r="AH176" i="5" s="1"/>
  <c r="BB89"/>
  <c r="BF89" s="1"/>
  <c r="AM76" i="1"/>
  <c r="BG89" i="5" s="1"/>
  <c r="AM213"/>
  <c r="AQ13"/>
  <c r="AQ213" s="1"/>
  <c r="AR88"/>
  <c r="AV88" s="1"/>
  <c r="AV93" s="1"/>
  <c r="AG75" i="1"/>
  <c r="AR22" i="5"/>
  <c r="AG19" i="1"/>
  <c r="BJ12" i="8"/>
  <c r="BK12" s="1"/>
  <c r="AZ221" i="5"/>
  <c r="BE21"/>
  <c r="BA21"/>
  <c r="BF134"/>
  <c r="BG134"/>
  <c r="AG11" i="8"/>
  <c r="AF14"/>
  <c r="AZ216" i="5"/>
  <c r="BE16"/>
  <c r="BB86"/>
  <c r="BF86" s="1"/>
  <c r="AM73" i="1"/>
  <c r="BG86" i="5" s="1"/>
  <c r="BM222"/>
  <c r="AK129"/>
  <c r="AP123"/>
  <c r="AP195" s="1"/>
  <c r="AL123"/>
  <c r="BE224"/>
  <c r="BJ171"/>
  <c r="BA15"/>
  <c r="BF54"/>
  <c r="BG54"/>
  <c r="AW73"/>
  <c r="BA73" s="1"/>
  <c r="AJ62" i="1"/>
  <c r="AG16" i="8"/>
  <c r="AF19"/>
  <c r="AV40" i="5"/>
  <c r="AW40"/>
  <c r="AC229"/>
  <c r="AG176"/>
  <c r="AG229" s="1"/>
  <c r="AW101"/>
  <c r="BA101" s="1"/>
  <c r="AJ86" i="1"/>
  <c r="BF133" i="5"/>
  <c r="BG133"/>
  <c r="AW77"/>
  <c r="BA77" s="1"/>
  <c r="AJ66" i="1"/>
  <c r="AD124"/>
  <c r="AA130"/>
  <c r="AR75" i="6"/>
  <c r="AX67"/>
  <c r="AX85"/>
  <c r="BD77"/>
  <c r="I169" i="5"/>
  <c r="M167"/>
  <c r="M169" s="1"/>
  <c r="AX87" i="6"/>
  <c r="AR95"/>
  <c r="AZ172" i="5"/>
  <c r="AU225"/>
  <c r="AU180"/>
  <c r="AU181" s="1"/>
  <c r="AR116"/>
  <c r="AV116" s="1"/>
  <c r="AG99" i="1"/>
  <c r="BB153" i="5"/>
  <c r="BA153"/>
  <c r="BB151"/>
  <c r="AW154"/>
  <c r="BA151"/>
  <c r="BA82"/>
  <c r="BB82"/>
  <c r="BB109"/>
  <c r="AH231"/>
  <c r="AL178"/>
  <c r="AL231" s="1"/>
  <c r="AR104"/>
  <c r="AV104" s="1"/>
  <c r="AG89" i="1"/>
  <c r="AW71" i="5"/>
  <c r="BA71" s="1"/>
  <c r="AJ60" i="1"/>
  <c r="AP234" i="5"/>
  <c r="AM51"/>
  <c r="AF206"/>
  <c r="AM93"/>
  <c r="AR221"/>
  <c r="AQ65"/>
  <c r="AA105" i="1"/>
  <c r="AV221" i="5"/>
  <c r="AL37"/>
  <c r="BB15"/>
  <c r="AM12" i="1"/>
  <c r="BG15" i="5" s="1"/>
  <c r="AU232"/>
  <c r="AZ179"/>
  <c r="AQ56"/>
  <c r="AM65"/>
  <c r="AG10" i="1"/>
  <c r="AR13" i="5"/>
  <c r="AD20" i="1"/>
  <c r="AZ218" i="5"/>
  <c r="BE18"/>
  <c r="BA140"/>
  <c r="BB140"/>
  <c r="BB85"/>
  <c r="BF85" s="1"/>
  <c r="AM72" i="1"/>
  <c r="BG85" i="5" s="1"/>
  <c r="AY153" i="6"/>
  <c r="BD153" s="1"/>
  <c r="AM178" i="5" s="1"/>
  <c r="BD120" i="6"/>
  <c r="BE120" s="1"/>
  <c r="BA144" i="5"/>
  <c r="BB144"/>
  <c r="AA30" i="6"/>
  <c r="AF22"/>
  <c r="BG53" i="5"/>
  <c r="BE131"/>
  <c r="AZ135"/>
  <c r="AW31"/>
  <c r="BA31" s="1"/>
  <c r="AJ26" i="1"/>
  <c r="AJ70"/>
  <c r="AW83" i="5"/>
  <c r="BA83" s="1"/>
  <c r="AW44"/>
  <c r="BA44" s="1"/>
  <c r="AJ37" i="1"/>
  <c r="AW49" i="5"/>
  <c r="BA49" s="1"/>
  <c r="AJ42" i="1"/>
  <c r="AW105" i="5"/>
  <c r="BA105" s="1"/>
  <c r="AJ90" i="1"/>
  <c r="AR18" i="5"/>
  <c r="AG15" i="1"/>
  <c r="AZ137" i="5"/>
  <c r="AU141"/>
  <c r="AW42"/>
  <c r="BA42" s="1"/>
  <c r="AJ35" i="1"/>
  <c r="AU12" i="5"/>
  <c r="AP197"/>
  <c r="AP205" s="1"/>
  <c r="AR12"/>
  <c r="AR197" s="1"/>
  <c r="AR205" s="1"/>
  <c r="AW96"/>
  <c r="AV96"/>
  <c r="BB143"/>
  <c r="AZ173"/>
  <c r="AU226"/>
  <c r="BE154"/>
  <c r="BJ151"/>
  <c r="AM220"/>
  <c r="AQ20"/>
  <c r="AQ220" s="1"/>
  <c r="AU39"/>
  <c r="AV39" s="1"/>
  <c r="AV51" s="1"/>
  <c r="AP51"/>
  <c r="AR32"/>
  <c r="AV32" s="1"/>
  <c r="AG27" i="1"/>
  <c r="AV33" i="5"/>
  <c r="AV219" s="1"/>
  <c r="AR219"/>
  <c r="AZ217"/>
  <c r="BE17"/>
  <c r="AZ169"/>
  <c r="BA166"/>
  <c r="BE166"/>
  <c r="AZ177"/>
  <c r="AU230"/>
  <c r="BB30"/>
  <c r="BF30" s="1"/>
  <c r="AM25" i="1"/>
  <c r="BG30" i="5" s="1"/>
  <c r="BE43" i="8"/>
  <c r="BJ43" s="1"/>
  <c r="BJ13"/>
  <c r="BK13" s="1"/>
  <c r="BB27" i="5"/>
  <c r="BF27" s="1"/>
  <c r="AM22" i="1"/>
  <c r="AS149" i="6"/>
  <c r="AX149" s="1"/>
  <c r="AH174" i="5" s="1"/>
  <c r="AX116" i="6"/>
  <c r="AY116" s="1"/>
  <c r="BK99" i="5"/>
  <c r="BN99" s="1"/>
  <c r="BP99" s="1"/>
  <c r="BL99"/>
  <c r="AJ78" i="1"/>
  <c r="AW91" i="5"/>
  <c r="BA91" s="1"/>
  <c r="AU227"/>
  <c r="AZ174"/>
  <c r="BF19"/>
  <c r="AM199"/>
  <c r="AM158"/>
  <c r="AW69"/>
  <c r="BA69" s="1"/>
  <c r="AJ58" i="1"/>
  <c r="AK196" i="5"/>
  <c r="AP11"/>
  <c r="AL11"/>
  <c r="AJ14" i="1"/>
  <c r="AW17" i="5"/>
  <c r="BE220"/>
  <c r="BJ20"/>
  <c r="AV126"/>
  <c r="AW126"/>
  <c r="AS154" i="6"/>
  <c r="AX154" s="1"/>
  <c r="AH179" i="5" s="1"/>
  <c r="AX121" i="6"/>
  <c r="AY121" s="1"/>
  <c r="BB35" i="5"/>
  <c r="AM30" i="1"/>
  <c r="BG35" i="5" s="1"/>
  <c r="X225"/>
  <c r="AB172"/>
  <c r="AB225" s="1"/>
  <c r="AR112"/>
  <c r="AG95" i="1"/>
  <c r="AD104"/>
  <c r="BK75" i="5"/>
  <c r="BN75" s="1"/>
  <c r="BP75" s="1"/>
  <c r="BL75"/>
  <c r="AU121"/>
  <c r="AZ109"/>
  <c r="BK87"/>
  <c r="BN87" s="1"/>
  <c r="BP87" s="1"/>
  <c r="BL87"/>
  <c r="AM214"/>
  <c r="AQ14"/>
  <c r="AQ214" s="1"/>
  <c r="AJ28" i="1"/>
  <c r="AW33" i="5"/>
  <c r="AR76"/>
  <c r="AV76" s="1"/>
  <c r="AG65" i="1"/>
  <c r="AW135" i="5"/>
  <c r="BB131"/>
  <c r="BA131"/>
  <c r="BA135" s="1"/>
  <c r="BA81"/>
  <c r="BB81"/>
  <c r="AZ213"/>
  <c r="AZ223" s="1"/>
  <c r="BE13"/>
  <c r="AF113" i="6"/>
  <c r="AA122"/>
  <c r="AG174" i="5"/>
  <c r="AG227" s="1"/>
  <c r="AC227"/>
  <c r="AG31" i="1"/>
  <c r="AR36" i="5"/>
  <c r="AV36" s="1"/>
  <c r="Z133" i="6"/>
  <c r="AA124"/>
  <c r="BL19" i="5"/>
  <c r="AP199"/>
  <c r="AU156"/>
  <c r="AP158"/>
  <c r="AR156"/>
  <c r="AR70"/>
  <c r="AV70" s="1"/>
  <c r="AG59" i="1"/>
  <c r="BB106" i="5"/>
  <c r="BF106" s="1"/>
  <c r="AM91" i="1"/>
  <c r="BG106" i="5" s="1"/>
  <c r="AP149"/>
  <c r="AU143"/>
  <c r="AQ143"/>
  <c r="AQ149" s="1"/>
  <c r="AF22" i="8"/>
  <c r="AA42"/>
  <c r="AF42" s="1"/>
  <c r="AA24"/>
  <c r="BJ19" i="5"/>
  <c r="BE219"/>
  <c r="AG23" i="1"/>
  <c r="AR28" i="5"/>
  <c r="AV28" s="1"/>
  <c r="AD32" i="1"/>
  <c r="AM21" i="8"/>
  <c r="AR217" i="5"/>
  <c r="AV17"/>
  <c r="AV217" s="1"/>
  <c r="AW115"/>
  <c r="BA115" s="1"/>
  <c r="AJ98" i="1"/>
  <c r="AR78" i="5"/>
  <c r="AV78" s="1"/>
  <c r="AG67" i="1"/>
  <c r="AF198" i="5"/>
  <c r="AM204"/>
  <c r="AM37"/>
  <c r="X131" i="1"/>
  <c r="AH202" i="5"/>
  <c r="AQ141"/>
  <c r="AB198"/>
  <c r="AG195"/>
  <c r="AH223"/>
  <c r="BB57"/>
  <c r="BF57" s="1"/>
  <c r="AM48" i="1"/>
  <c r="BG57" i="5" s="1"/>
  <c r="AV148"/>
  <c r="AW148"/>
  <c r="AW149" s="1"/>
  <c r="AR119"/>
  <c r="AV119" s="1"/>
  <c r="AG102" i="1"/>
  <c r="AZ81" i="5"/>
  <c r="AU93"/>
  <c r="AU67"/>
  <c r="AP79"/>
  <c r="AR117"/>
  <c r="AV117" s="1"/>
  <c r="AG100" i="1"/>
  <c r="BF139" i="5"/>
  <c r="BG139"/>
  <c r="AK200"/>
  <c r="AP157"/>
  <c r="AM157"/>
  <c r="AM200" s="1"/>
  <c r="AW124"/>
  <c r="AV124"/>
  <c r="AW62"/>
  <c r="BA62" s="1"/>
  <c r="AJ53" i="1"/>
  <c r="BE229" i="5"/>
  <c r="BJ176"/>
  <c r="AG36" i="8"/>
  <c r="AF39"/>
  <c r="AW67" i="5"/>
  <c r="AV67"/>
  <c r="BK47"/>
  <c r="BN47" s="1"/>
  <c r="BP47" s="1"/>
  <c r="BL47"/>
  <c r="AW45"/>
  <c r="BA45" s="1"/>
  <c r="AJ38" i="1"/>
  <c r="AL175" i="5"/>
  <c r="AL228" s="1"/>
  <c r="AH228"/>
  <c r="BL68"/>
  <c r="AR14"/>
  <c r="AG11" i="1"/>
  <c r="AM222" i="5"/>
  <c r="AQ22"/>
  <c r="AQ222" s="1"/>
  <c r="AU25"/>
  <c r="AP37"/>
  <c r="BB55"/>
  <c r="BF55" s="1"/>
  <c r="AM46" i="1"/>
  <c r="AR90" i="5"/>
  <c r="AV90" s="1"/>
  <c r="AG77" i="1"/>
  <c r="AR84" i="5"/>
  <c r="AV84" s="1"/>
  <c r="AG71" i="1"/>
  <c r="BB152" i="5"/>
  <c r="BA152"/>
  <c r="AP107"/>
  <c r="AU95"/>
  <c r="BB98"/>
  <c r="BF98" s="1"/>
  <c r="AM83" i="1"/>
  <c r="BG98" i="5" s="1"/>
  <c r="AQ29"/>
  <c r="AQ215" s="1"/>
  <c r="AM215"/>
  <c r="AM203"/>
  <c r="AM198"/>
  <c r="AR149"/>
  <c r="AQ51"/>
  <c r="AP121"/>
  <c r="AH158"/>
  <c r="AU223"/>
  <c r="AK202"/>
  <c r="AH159"/>
  <c r="AG159"/>
  <c r="AL223"/>
  <c r="BB111"/>
  <c r="BF111" s="1"/>
  <c r="AM94" i="1"/>
  <c r="BE215" i="5"/>
  <c r="BJ15"/>
  <c r="AM216"/>
  <c r="AQ16"/>
  <c r="AQ216" s="1"/>
  <c r="AG29" i="8"/>
  <c r="AL26"/>
  <c r="AR129" i="5"/>
  <c r="AW123"/>
  <c r="AW10"/>
  <c r="AR195"/>
  <c r="Z155" i="6"/>
  <c r="N171" i="5"/>
  <c r="AG61" i="1"/>
  <c r="AR72" i="5"/>
  <c r="AV72" s="1"/>
  <c r="AA50" i="6"/>
  <c r="AF42"/>
  <c r="AS152"/>
  <c r="AX152" s="1"/>
  <c r="AH177" i="5" s="1"/>
  <c r="AX119" i="6"/>
  <c r="AY119" s="1"/>
  <c r="AV26" i="5"/>
  <c r="AW26"/>
  <c r="AR16"/>
  <c r="AG13" i="1"/>
  <c r="BB34" i="5"/>
  <c r="BF34" s="1"/>
  <c r="AM29" i="1"/>
  <c r="BG34" i="5" s="1"/>
  <c r="AY150" i="6"/>
  <c r="BD150" s="1"/>
  <c r="AM175" i="5" s="1"/>
  <c r="BD117" i="6"/>
  <c r="BE117" s="1"/>
  <c r="AR20" i="5"/>
  <c r="AG17" i="1"/>
  <c r="AJ96"/>
  <c r="AW113" i="5"/>
  <c r="BA113" s="1"/>
  <c r="AW50"/>
  <c r="BA50" s="1"/>
  <c r="AJ43" i="1"/>
  <c r="BE214" i="5"/>
  <c r="BJ14"/>
  <c r="BA147"/>
  <c r="BB147"/>
  <c r="AV127"/>
  <c r="AW127"/>
  <c r="AA40" i="6"/>
  <c r="AF32"/>
  <c r="AW74" i="5"/>
  <c r="BA74" s="1"/>
  <c r="AJ63" i="1"/>
  <c r="AC232" i="5"/>
  <c r="AG179"/>
  <c r="AG232" s="1"/>
  <c r="AU10"/>
  <c r="AV10" s="1"/>
  <c r="AP23"/>
  <c r="AM147" i="6"/>
  <c r="AR147" s="1"/>
  <c r="AC172" i="5" s="1"/>
  <c r="AR114" i="6"/>
  <c r="AS114" s="1"/>
  <c r="AR115"/>
  <c r="AS115" s="1"/>
  <c r="AM148"/>
  <c r="AR148" s="1"/>
  <c r="AC173" i="5" s="1"/>
  <c r="AW137"/>
  <c r="AV137"/>
  <c r="AV141" s="1"/>
  <c r="AR141"/>
  <c r="AW11"/>
  <c r="AR196"/>
  <c r="AU228"/>
  <c r="AZ175"/>
  <c r="AF34" i="8"/>
  <c r="AG31"/>
  <c r="AZ53" i="5"/>
  <c r="AU65"/>
  <c r="AV53"/>
  <c r="AV128"/>
  <c r="AW128"/>
  <c r="AS11" i="6"/>
  <c r="AX11" s="1"/>
  <c r="AC168" i="5"/>
  <c r="AG168" s="1"/>
  <c r="M171"/>
  <c r="I224"/>
  <c r="I233" s="1"/>
  <c r="I234" s="1"/>
  <c r="I180"/>
  <c r="AR102"/>
  <c r="AV102" s="1"/>
  <c r="AG87" i="1"/>
  <c r="AR114" i="5"/>
  <c r="AV114" s="1"/>
  <c r="AG97" i="1"/>
  <c r="BK120" i="5"/>
  <c r="BN120" s="1"/>
  <c r="BP120" s="1"/>
  <c r="BL120"/>
  <c r="AW103"/>
  <c r="BA103" s="1"/>
  <c r="AJ88" i="1"/>
  <c r="BK63" i="5"/>
  <c r="BN63" s="1"/>
  <c r="BP63" s="1"/>
  <c r="BL63"/>
  <c r="AV146"/>
  <c r="AW146"/>
  <c r="AF135" i="6"/>
  <c r="AA144"/>
  <c r="AR61" i="5"/>
  <c r="AV61" s="1"/>
  <c r="AG52" i="1"/>
  <c r="AR29" i="5"/>
  <c r="AG24" i="1"/>
  <c r="BJ118" i="6"/>
  <c r="BK118" s="1"/>
  <c r="AD80" i="1"/>
  <c r="AM79" i="5"/>
  <c r="AD44" i="1"/>
  <c r="AK158" i="5"/>
  <c r="AK159" s="1"/>
  <c r="AK182" s="1"/>
  <c r="AH206"/>
  <c r="AV154"/>
  <c r="AM23"/>
  <c r="AP198" l="1"/>
  <c r="AP203"/>
  <c r="AZ65"/>
  <c r="BE53"/>
  <c r="BA53"/>
  <c r="BB44"/>
  <c r="BF44" s="1"/>
  <c r="AM37" i="1"/>
  <c r="BG44" i="5" s="1"/>
  <c r="BF15"/>
  <c r="AW104"/>
  <c r="BA104" s="1"/>
  <c r="AJ89" i="1"/>
  <c r="AW64" i="5"/>
  <c r="BA64" s="1"/>
  <c r="AJ55" i="1"/>
  <c r="BB41" i="5"/>
  <c r="BF41" s="1"/>
  <c r="AM34" i="1"/>
  <c r="AW61" i="5"/>
  <c r="BA61" s="1"/>
  <c r="AJ52" i="1"/>
  <c r="AW117" i="5"/>
  <c r="BA117" s="1"/>
  <c r="AJ100" i="1"/>
  <c r="AR199" i="5"/>
  <c r="AR203" s="1"/>
  <c r="AR206" s="1"/>
  <c r="AW76"/>
  <c r="BA76" s="1"/>
  <c r="AJ65" i="1"/>
  <c r="BB91" i="5"/>
  <c r="BF91" s="1"/>
  <c r="AM78" i="1"/>
  <c r="BG91" i="5" s="1"/>
  <c r="BK86"/>
  <c r="BN86" s="1"/>
  <c r="BP86" s="1"/>
  <c r="BL86"/>
  <c r="BK34"/>
  <c r="BN34" s="1"/>
  <c r="BP34" s="1"/>
  <c r="BL34"/>
  <c r="AR214"/>
  <c r="AV14"/>
  <c r="AV214" s="1"/>
  <c r="BP118" i="6"/>
  <c r="BQ118" s="1"/>
  <c r="AW114" i="5"/>
  <c r="BA114" s="1"/>
  <c r="AJ97" i="1"/>
  <c r="AZ228" i="5"/>
  <c r="BE175"/>
  <c r="AM38" i="1"/>
  <c r="BG45" i="5" s="1"/>
  <c r="BB45"/>
  <c r="BF45" s="1"/>
  <c r="BK106"/>
  <c r="BN106" s="1"/>
  <c r="BP106" s="1"/>
  <c r="BL106"/>
  <c r="AF144" i="6"/>
  <c r="AG135"/>
  <c r="BG147" i="5"/>
  <c r="BF147"/>
  <c r="BB26"/>
  <c r="BA26"/>
  <c r="AW84"/>
  <c r="BA84" s="1"/>
  <c r="BA93" s="1"/>
  <c r="AJ71" i="1"/>
  <c r="BB115" i="5"/>
  <c r="BF115" s="1"/>
  <c r="AM98" i="1"/>
  <c r="BG115" i="5" s="1"/>
  <c r="AW28"/>
  <c r="BA28" s="1"/>
  <c r="AJ23" i="1"/>
  <c r="AG32"/>
  <c r="BG81" i="5"/>
  <c r="BF81"/>
  <c r="BB33"/>
  <c r="AM28" i="1"/>
  <c r="BG33" i="5" s="1"/>
  <c r="AY154" i="6"/>
  <c r="BD154" s="1"/>
  <c r="AM179" i="5" s="1"/>
  <c r="BD121" i="6"/>
  <c r="BE121" s="1"/>
  <c r="BD116"/>
  <c r="BE116" s="1"/>
  <c r="AY149"/>
  <c r="BD149" s="1"/>
  <c r="AM174" i="5" s="1"/>
  <c r="BK85"/>
  <c r="BN85" s="1"/>
  <c r="BP85" s="1"/>
  <c r="BL85"/>
  <c r="M224"/>
  <c r="M233" s="1"/>
  <c r="M234" s="1"/>
  <c r="M180"/>
  <c r="AL31" i="8"/>
  <c r="AG34"/>
  <c r="BB113" i="5"/>
  <c r="BF113" s="1"/>
  <c r="AM96" i="1"/>
  <c r="BG113" i="5" s="1"/>
  <c r="AR216"/>
  <c r="AV16"/>
  <c r="AV216" s="1"/>
  <c r="AW72"/>
  <c r="BA72" s="1"/>
  <c r="AJ61" i="1"/>
  <c r="BB123" i="5"/>
  <c r="AW129"/>
  <c r="BG111"/>
  <c r="BG152"/>
  <c r="BF152"/>
  <c r="BB67"/>
  <c r="BB124"/>
  <c r="BA124"/>
  <c r="BK57"/>
  <c r="BN57" s="1"/>
  <c r="BP57" s="1"/>
  <c r="BL57"/>
  <c r="AU149"/>
  <c r="AZ143"/>
  <c r="AV143"/>
  <c r="AV149" s="1"/>
  <c r="AU199"/>
  <c r="AW156"/>
  <c r="AZ156"/>
  <c r="AW36"/>
  <c r="BA36" s="1"/>
  <c r="AJ31" i="1"/>
  <c r="BA33" i="5"/>
  <c r="BA219" s="1"/>
  <c r="AW219"/>
  <c r="BF35"/>
  <c r="BB17"/>
  <c r="AM14" i="1"/>
  <c r="BG17" i="5" s="1"/>
  <c r="BL30"/>
  <c r="BK30"/>
  <c r="BN30" s="1"/>
  <c r="BP30" s="1"/>
  <c r="BE137"/>
  <c r="AZ141"/>
  <c r="AM231"/>
  <c r="AQ178"/>
  <c r="AQ231" s="1"/>
  <c r="AR213"/>
  <c r="AR223" s="1"/>
  <c r="AV13"/>
  <c r="AV213" s="1"/>
  <c r="BD67" i="6"/>
  <c r="AX75"/>
  <c r="BB101" i="5"/>
  <c r="BF101" s="1"/>
  <c r="AM86" i="1"/>
  <c r="BG101" i="5" s="1"/>
  <c r="BB73"/>
  <c r="BF73" s="1"/>
  <c r="AM62" i="1"/>
  <c r="BG73" i="5" s="1"/>
  <c r="BE216"/>
  <c r="BJ16"/>
  <c r="AZ231"/>
  <c r="BE178"/>
  <c r="BB25"/>
  <c r="AZ110"/>
  <c r="AV110"/>
  <c r="AV121" s="1"/>
  <c r="AR37"/>
  <c r="AP159"/>
  <c r="AP182" s="1"/>
  <c r="I181"/>
  <c r="I182" s="1"/>
  <c r="AU234"/>
  <c r="AM206"/>
  <c r="AM202"/>
  <c r="BA154"/>
  <c r="AU233"/>
  <c r="AM223"/>
  <c r="AU195"/>
  <c r="AZ10"/>
  <c r="AU23"/>
  <c r="AW16"/>
  <c r="AJ13" i="1"/>
  <c r="BE153" i="6"/>
  <c r="BJ153" s="1"/>
  <c r="AR178" i="5" s="1"/>
  <c r="BJ120" i="6"/>
  <c r="BK120" s="1"/>
  <c r="AM88" i="1"/>
  <c r="BG103" i="5" s="1"/>
  <c r="BB103"/>
  <c r="BF103" s="1"/>
  <c r="AW196"/>
  <c r="BB11"/>
  <c r="BJ215"/>
  <c r="BM15"/>
  <c r="BK43" i="8"/>
  <c r="BP43" s="1"/>
  <c r="BP13"/>
  <c r="BQ13" s="1"/>
  <c r="BG143" i="5"/>
  <c r="BK15"/>
  <c r="BL15"/>
  <c r="BF82"/>
  <c r="BG82"/>
  <c r="AW58"/>
  <c r="BA58" s="1"/>
  <c r="AJ49" i="1"/>
  <c r="AV29" i="5"/>
  <c r="AV215" s="1"/>
  <c r="AR215"/>
  <c r="AC225"/>
  <c r="AG172"/>
  <c r="AG225" s="1"/>
  <c r="BB50"/>
  <c r="BF50" s="1"/>
  <c r="AM43" i="1"/>
  <c r="BG50" i="5" s="1"/>
  <c r="AZ95"/>
  <c r="AU107"/>
  <c r="AR21" i="8"/>
  <c r="AA133" i="6"/>
  <c r="AF124"/>
  <c r="BJ220" i="5"/>
  <c r="BM20"/>
  <c r="AW116"/>
  <c r="BA116" s="1"/>
  <c r="AJ99" i="1"/>
  <c r="AW88" i="5"/>
  <c r="BA88" s="1"/>
  <c r="AJ75" i="1"/>
  <c r="AW29" i="5"/>
  <c r="AJ24" i="1"/>
  <c r="AW102" i="5"/>
  <c r="BA102" s="1"/>
  <c r="AJ87" i="1"/>
  <c r="AS147" i="6"/>
  <c r="AX147" s="1"/>
  <c r="AH172" i="5" s="1"/>
  <c r="AX114" i="6"/>
  <c r="AY114" s="1"/>
  <c r="AM228" i="5"/>
  <c r="AQ175"/>
  <c r="AQ228" s="1"/>
  <c r="AL177"/>
  <c r="AL230" s="1"/>
  <c r="AH230"/>
  <c r="AR198"/>
  <c r="AW14"/>
  <c r="AJ11" i="1"/>
  <c r="BL139" i="5"/>
  <c r="BK139"/>
  <c r="BN139" s="1"/>
  <c r="BP139" s="1"/>
  <c r="AW119"/>
  <c r="BA119" s="1"/>
  <c r="AJ102" i="1"/>
  <c r="AW70" i="5"/>
  <c r="BA70" s="1"/>
  <c r="AJ59" i="1"/>
  <c r="AG113" i="6"/>
  <c r="AF122"/>
  <c r="BF131" i="5"/>
  <c r="BF135" s="1"/>
  <c r="BG131"/>
  <c r="BB135"/>
  <c r="AV112"/>
  <c r="AR121"/>
  <c r="BG27"/>
  <c r="BE169"/>
  <c r="BF166"/>
  <c r="BJ166"/>
  <c r="AZ226"/>
  <c r="BE173"/>
  <c r="AU197"/>
  <c r="AU205" s="1"/>
  <c r="AW12"/>
  <c r="AW197" s="1"/>
  <c r="AW205" s="1"/>
  <c r="AZ12"/>
  <c r="BB31"/>
  <c r="BF31" s="1"/>
  <c r="AM26" i="1"/>
  <c r="BG31" i="5" s="1"/>
  <c r="AZ232"/>
  <c r="BE179"/>
  <c r="BG153"/>
  <c r="BF153"/>
  <c r="BB77"/>
  <c r="BF77" s="1"/>
  <c r="AM66" i="1"/>
  <c r="BG77" i="5" s="1"/>
  <c r="BA40"/>
  <c r="BB40"/>
  <c r="BK134"/>
  <c r="BN134" s="1"/>
  <c r="BP134" s="1"/>
  <c r="BL134"/>
  <c r="AR222"/>
  <c r="AV22"/>
  <c r="AV222" s="1"/>
  <c r="BD129" i="6"/>
  <c r="BE129" s="1"/>
  <c r="AY151"/>
  <c r="BD151" s="1"/>
  <c r="AM176" i="5" s="1"/>
  <c r="AW60"/>
  <c r="BA60" s="1"/>
  <c r="AJ51" i="1"/>
  <c r="AV56" i="5"/>
  <c r="AR65"/>
  <c r="AW92"/>
  <c r="BA92" s="1"/>
  <c r="AJ79" i="1"/>
  <c r="BA128" i="5"/>
  <c r="BB128"/>
  <c r="AS148" i="6"/>
  <c r="AX148" s="1"/>
  <c r="AH173" i="5" s="1"/>
  <c r="AX115" i="6"/>
  <c r="AY115" s="1"/>
  <c r="AM63" i="1"/>
  <c r="BG74" i="5" s="1"/>
  <c r="BB74"/>
  <c r="BF74" s="1"/>
  <c r="BJ214"/>
  <c r="BM14"/>
  <c r="BE150" i="6"/>
  <c r="BJ150" s="1"/>
  <c r="AR175" i="5" s="1"/>
  <c r="BJ117" i="6"/>
  <c r="BK117" s="1"/>
  <c r="AY152"/>
  <c r="BD152" s="1"/>
  <c r="AM177" i="5" s="1"/>
  <c r="BD119" i="6"/>
  <c r="BE119" s="1"/>
  <c r="BK98" i="5"/>
  <c r="BN98" s="1"/>
  <c r="BP98" s="1"/>
  <c r="BL98"/>
  <c r="AW90"/>
  <c r="BA90" s="1"/>
  <c r="AJ77" i="1"/>
  <c r="BJ229" i="5"/>
  <c r="BM176"/>
  <c r="AZ93"/>
  <c r="BE81"/>
  <c r="AG198"/>
  <c r="AG203"/>
  <c r="AG206" s="1"/>
  <c r="BJ219"/>
  <c r="BM19"/>
  <c r="AW112"/>
  <c r="AJ95" i="1"/>
  <c r="AG104"/>
  <c r="BA126" i="5"/>
  <c r="BB126"/>
  <c r="AZ227"/>
  <c r="BE174"/>
  <c r="AZ230"/>
  <c r="BE177"/>
  <c r="AJ27" i="1"/>
  <c r="AW32" i="5"/>
  <c r="BA32" s="1"/>
  <c r="BB105"/>
  <c r="BF105" s="1"/>
  <c r="AM90" i="1"/>
  <c r="BG105" i="5" s="1"/>
  <c r="AF30" i="6"/>
  <c r="AG22"/>
  <c r="BF140" i="5"/>
  <c r="BG140"/>
  <c r="BF109"/>
  <c r="BG109"/>
  <c r="AX95" i="6"/>
  <c r="BD87"/>
  <c r="AD130" i="1"/>
  <c r="AG124"/>
  <c r="AL11" i="8"/>
  <c r="AG14"/>
  <c r="AG41"/>
  <c r="AW22" i="5"/>
  <c r="AJ19" i="1"/>
  <c r="AH229" i="5"/>
  <c r="AL176"/>
  <c r="AL229" s="1"/>
  <c r="AF52" i="6"/>
  <c r="AA60"/>
  <c r="BA138" i="5"/>
  <c r="BB138"/>
  <c r="BB95"/>
  <c r="AW56"/>
  <c r="AJ47" i="1"/>
  <c r="AG56"/>
  <c r="AR79" i="5"/>
  <c r="AQ223"/>
  <c r="AA146" i="6"/>
  <c r="AR93" i="5"/>
  <c r="AG68" i="1"/>
  <c r="M181" i="5"/>
  <c r="M182" s="1"/>
  <c r="AF44" i="8"/>
  <c r="AW221" i="5"/>
  <c r="AR23"/>
  <c r="BK19"/>
  <c r="AK204"/>
  <c r="AK206" s="1"/>
  <c r="AG80" i="1"/>
  <c r="AA44" i="8"/>
  <c r="BA127" i="5"/>
  <c r="BB127"/>
  <c r="AW217"/>
  <c r="BA17"/>
  <c r="BA217" s="1"/>
  <c r="BE135"/>
  <c r="BJ131"/>
  <c r="AL16" i="8"/>
  <c r="AG19"/>
  <c r="BE221" i="5"/>
  <c r="BJ21"/>
  <c r="BF21"/>
  <c r="AW195"/>
  <c r="BB10"/>
  <c r="AG22" i="8"/>
  <c r="AF24"/>
  <c r="AZ121" i="5"/>
  <c r="BE109"/>
  <c r="BJ77" i="6"/>
  <c r="BD85"/>
  <c r="BM171" i="5"/>
  <c r="BJ224"/>
  <c r="AG42" i="6"/>
  <c r="AF50"/>
  <c r="BB42" i="5"/>
  <c r="BF42" s="1"/>
  <c r="AM35" i="1"/>
  <c r="BG42" i="5" s="1"/>
  <c r="BE218"/>
  <c r="BJ18"/>
  <c r="BL110"/>
  <c r="BA125"/>
  <c r="BB125"/>
  <c r="AZ68"/>
  <c r="AV68"/>
  <c r="AV79" s="1"/>
  <c r="AC226"/>
  <c r="AG173"/>
  <c r="AG226" s="1"/>
  <c r="AL36" i="8"/>
  <c r="AG39"/>
  <c r="AP196" i="5"/>
  <c r="AU11"/>
  <c r="AQ11"/>
  <c r="AH227"/>
  <c r="AL174"/>
  <c r="AL227" s="1"/>
  <c r="AR218"/>
  <c r="AV18"/>
  <c r="AV218" s="1"/>
  <c r="BB83"/>
  <c r="BF83" s="1"/>
  <c r="AM70" i="1"/>
  <c r="BG151" i="5"/>
  <c r="BF151"/>
  <c r="BF154" s="1"/>
  <c r="BB154"/>
  <c r="BK54"/>
  <c r="BN54" s="1"/>
  <c r="BP54" s="1"/>
  <c r="BL54"/>
  <c r="AU123"/>
  <c r="AP129"/>
  <c r="AQ123"/>
  <c r="BK100"/>
  <c r="BN100" s="1"/>
  <c r="BP100" s="1"/>
  <c r="BL100"/>
  <c r="AW48"/>
  <c r="BA48" s="1"/>
  <c r="AJ41" i="1"/>
  <c r="AJ44" s="1"/>
  <c r="AA10" i="6"/>
  <c r="N167" i="5"/>
  <c r="Z15" i="6"/>
  <c r="BB39" i="5"/>
  <c r="AW51"/>
  <c r="AV65"/>
  <c r="AR107"/>
  <c r="AW78"/>
  <c r="BA78" s="1"/>
  <c r="AJ67" i="1"/>
  <c r="BK35" i="5"/>
  <c r="BN35" s="1"/>
  <c r="BP35" s="1"/>
  <c r="BL35"/>
  <c r="BG221"/>
  <c r="BE217"/>
  <c r="BJ17"/>
  <c r="BA148"/>
  <c r="BB148"/>
  <c r="BE213"/>
  <c r="BJ13"/>
  <c r="AU51"/>
  <c r="AZ39"/>
  <c r="BL133"/>
  <c r="BK133"/>
  <c r="BN133" s="1"/>
  <c r="BP133" s="1"/>
  <c r="AD123" i="1"/>
  <c r="AD131" s="1"/>
  <c r="AG119"/>
  <c r="AX97" i="6"/>
  <c r="AR105"/>
  <c r="AF40"/>
  <c r="AG32"/>
  <c r="BG55" i="5"/>
  <c r="BB62"/>
  <c r="BF62" s="1"/>
  <c r="AM53" i="1"/>
  <c r="BG62" i="5" s="1"/>
  <c r="AM58" i="1"/>
  <c r="AJ68"/>
  <c r="BB69" i="5"/>
  <c r="BF69" s="1"/>
  <c r="BB49"/>
  <c r="BF49" s="1"/>
  <c r="AM42" i="1"/>
  <c r="BG49" i="5" s="1"/>
  <c r="BG144"/>
  <c r="BF144"/>
  <c r="BB71"/>
  <c r="BF71" s="1"/>
  <c r="AM60" i="1"/>
  <c r="BG71" i="5" s="1"/>
  <c r="BA146"/>
  <c r="BB146"/>
  <c r="AH168"/>
  <c r="AL168" s="1"/>
  <c r="AY11" i="6"/>
  <c r="BD11" s="1"/>
  <c r="AR220" i="5"/>
  <c r="AV20"/>
  <c r="AV220" s="1"/>
  <c r="AM26" i="8"/>
  <c r="AL29"/>
  <c r="AR157" i="5"/>
  <c r="AR200" s="1"/>
  <c r="AR204" s="1"/>
  <c r="AU157"/>
  <c r="AU158" s="1"/>
  <c r="AP200"/>
  <c r="AP202" s="1"/>
  <c r="AL179"/>
  <c r="AL232" s="1"/>
  <c r="AH232"/>
  <c r="BA137"/>
  <c r="AW141"/>
  <c r="BB137"/>
  <c r="AW20"/>
  <c r="AJ17" i="1"/>
  <c r="N180" i="5"/>
  <c r="N224"/>
  <c r="N233" s="1"/>
  <c r="N234" s="1"/>
  <c r="R171"/>
  <c r="AU37"/>
  <c r="AZ25"/>
  <c r="AU79"/>
  <c r="AZ67"/>
  <c r="AL196"/>
  <c r="AL204" s="1"/>
  <c r="AL23"/>
  <c r="BM151"/>
  <c r="BJ154"/>
  <c r="BA96"/>
  <c r="BB96"/>
  <c r="AW18"/>
  <c r="AJ15" i="1"/>
  <c r="BL53" i="5"/>
  <c r="AJ10" i="1"/>
  <c r="AW13" i="5"/>
  <c r="AG20" i="1"/>
  <c r="BE172" i="5"/>
  <c r="AZ225"/>
  <c r="AZ233" s="1"/>
  <c r="AZ234" s="1"/>
  <c r="AZ180"/>
  <c r="AZ181" s="1"/>
  <c r="AL129"/>
  <c r="AL195"/>
  <c r="BP12" i="8"/>
  <c r="BQ12" s="1"/>
  <c r="BK89" i="5"/>
  <c r="BN89" s="1"/>
  <c r="BP89" s="1"/>
  <c r="BL89"/>
  <c r="BB46"/>
  <c r="BF46" s="1"/>
  <c r="AM39" i="1"/>
  <c r="BG46" i="5" s="1"/>
  <c r="BG145"/>
  <c r="BF145"/>
  <c r="AW97"/>
  <c r="BA97" s="1"/>
  <c r="AJ82" i="1"/>
  <c r="AG92"/>
  <c r="AD105"/>
  <c r="AM159" i="5"/>
  <c r="BA221"/>
  <c r="BA109"/>
  <c r="AQ37"/>
  <c r="AV25"/>
  <c r="AV95"/>
  <c r="AV107" s="1"/>
  <c r="BE67" l="1"/>
  <c r="AZ79"/>
  <c r="BK42"/>
  <c r="BN42" s="1"/>
  <c r="BP42" s="1"/>
  <c r="BL42"/>
  <c r="BE230"/>
  <c r="BJ177"/>
  <c r="BK50"/>
  <c r="BN50" s="1"/>
  <c r="BP50" s="1"/>
  <c r="BL50"/>
  <c r="BK113"/>
  <c r="BN113" s="1"/>
  <c r="BP113" s="1"/>
  <c r="BL113"/>
  <c r="BB32"/>
  <c r="BF32" s="1"/>
  <c r="AM27" i="1"/>
  <c r="BG32" i="5" s="1"/>
  <c r="AQ176"/>
  <c r="AQ229" s="1"/>
  <c r="AM229"/>
  <c r="AW214"/>
  <c r="BA14"/>
  <c r="BA214" s="1"/>
  <c r="AZ107"/>
  <c r="BE95"/>
  <c r="BL81"/>
  <c r="BM224"/>
  <c r="BG138"/>
  <c r="BF138"/>
  <c r="BE10"/>
  <c r="BF10" s="1"/>
  <c r="AZ23"/>
  <c r="AZ195"/>
  <c r="BJ67" i="6"/>
  <c r="BD75"/>
  <c r="BK152" i="5"/>
  <c r="BN152" s="1"/>
  <c r="BP152" s="1"/>
  <c r="BL152"/>
  <c r="AM71" i="1"/>
  <c r="BG84" i="5" s="1"/>
  <c r="BB84"/>
  <c r="BM154"/>
  <c r="BE11" i="6"/>
  <c r="BJ11" s="1"/>
  <c r="AM168" i="5"/>
  <c r="AQ168" s="1"/>
  <c r="AF10" i="6"/>
  <c r="AA15"/>
  <c r="BF96" i="5"/>
  <c r="BG96"/>
  <c r="AJ119" i="1"/>
  <c r="AG123"/>
  <c r="AG131" s="1"/>
  <c r="AQ129" i="5"/>
  <c r="AQ195"/>
  <c r="AZ11"/>
  <c r="AU196"/>
  <c r="AV11"/>
  <c r="BF125"/>
  <c r="BG125"/>
  <c r="BF127"/>
  <c r="BG127"/>
  <c r="BE225"/>
  <c r="BJ172"/>
  <c r="BE180"/>
  <c r="AW218"/>
  <c r="BA18"/>
  <c r="BA218" s="1"/>
  <c r="BB141"/>
  <c r="BF137"/>
  <c r="BG137"/>
  <c r="BK71"/>
  <c r="BN71" s="1"/>
  <c r="BP71" s="1"/>
  <c r="BL71"/>
  <c r="BG69"/>
  <c r="AM68" i="1"/>
  <c r="AX105" i="6"/>
  <c r="BD97"/>
  <c r="AM67" i="1"/>
  <c r="BG78" i="5" s="1"/>
  <c r="BB78"/>
  <c r="BF78" s="1"/>
  <c r="BG39"/>
  <c r="BG154"/>
  <c r="BL151"/>
  <c r="BL154" s="1"/>
  <c r="BK151"/>
  <c r="AQ196"/>
  <c r="AQ204" s="1"/>
  <c r="AQ23"/>
  <c r="AQ159" s="1"/>
  <c r="BE68"/>
  <c r="BA68"/>
  <c r="BJ109"/>
  <c r="BE121"/>
  <c r="BB56"/>
  <c r="AM47" i="1"/>
  <c r="AJ56"/>
  <c r="AF60" i="6"/>
  <c r="AG52"/>
  <c r="AJ124" i="1"/>
  <c r="AG130"/>
  <c r="BM219" i="5"/>
  <c r="BP219" s="1"/>
  <c r="BB90"/>
  <c r="BF90" s="1"/>
  <c r="AM77" i="1"/>
  <c r="BG90" i="5" s="1"/>
  <c r="BM214"/>
  <c r="AM79" i="1"/>
  <c r="BG92" i="5" s="1"/>
  <c r="BB92"/>
  <c r="BF92" s="1"/>
  <c r="BP120" i="6"/>
  <c r="BQ120" s="1"/>
  <c r="BK153"/>
  <c r="BP153" s="1"/>
  <c r="AW178" i="5" s="1"/>
  <c r="BE110"/>
  <c r="BA110"/>
  <c r="BK73"/>
  <c r="BN73" s="1"/>
  <c r="BP73" s="1"/>
  <c r="BL73"/>
  <c r="BG124"/>
  <c r="BF124"/>
  <c r="BE149" i="6"/>
  <c r="BJ149" s="1"/>
  <c r="AR174" i="5" s="1"/>
  <c r="BJ116" i="6"/>
  <c r="BK116" s="1"/>
  <c r="BF26" i="5"/>
  <c r="BG26"/>
  <c r="BK45"/>
  <c r="BN45" s="1"/>
  <c r="BP45" s="1"/>
  <c r="BL45"/>
  <c r="BK44"/>
  <c r="BN44" s="1"/>
  <c r="BP44" s="1"/>
  <c r="BL44"/>
  <c r="AW23"/>
  <c r="AW107"/>
  <c r="AV37"/>
  <c r="AG105" i="1"/>
  <c r="BE223" i="5"/>
  <c r="BF221"/>
  <c r="AR159"/>
  <c r="BB221"/>
  <c r="AW198"/>
  <c r="AL14" i="8"/>
  <c r="AM11"/>
  <c r="BA112" i="5"/>
  <c r="AW121"/>
  <c r="AM59" i="1"/>
  <c r="BG70" i="5" s="1"/>
  <c r="BB70"/>
  <c r="BF70" s="1"/>
  <c r="AM87" i="1"/>
  <c r="BG102" i="5" s="1"/>
  <c r="BB102"/>
  <c r="BF102" s="1"/>
  <c r="BM220"/>
  <c r="BK82"/>
  <c r="BN82" s="1"/>
  <c r="BP82" s="1"/>
  <c r="BL82"/>
  <c r="AM227"/>
  <c r="AQ174"/>
  <c r="AQ227" s="1"/>
  <c r="BB76"/>
  <c r="BF76" s="1"/>
  <c r="AM65" i="1"/>
  <c r="BG76" i="5" s="1"/>
  <c r="BK46"/>
  <c r="BN46" s="1"/>
  <c r="BP46" s="1"/>
  <c r="BL46"/>
  <c r="BB20"/>
  <c r="AM17" i="1"/>
  <c r="BG20" i="5" s="1"/>
  <c r="BG146"/>
  <c r="BF146"/>
  <c r="BB112"/>
  <c r="AM95" i="1"/>
  <c r="AJ104"/>
  <c r="BG128" i="5"/>
  <c r="BF128"/>
  <c r="AZ197"/>
  <c r="AZ205" s="1"/>
  <c r="BB12"/>
  <c r="BB197" s="1"/>
  <c r="BB205" s="1"/>
  <c r="BE12"/>
  <c r="AU203"/>
  <c r="AU198"/>
  <c r="BJ216"/>
  <c r="BM16"/>
  <c r="BE156"/>
  <c r="AZ199"/>
  <c r="BB156"/>
  <c r="AZ158"/>
  <c r="BJ218"/>
  <c r="BM18"/>
  <c r="BJ135"/>
  <c r="BM131"/>
  <c r="BK109"/>
  <c r="BL109"/>
  <c r="AM230"/>
  <c r="AQ177"/>
  <c r="AQ230" s="1"/>
  <c r="BB116"/>
  <c r="BF116" s="1"/>
  <c r="AM99" i="1"/>
  <c r="BG116" i="5" s="1"/>
  <c r="BL143"/>
  <c r="BV118" i="6"/>
  <c r="BW118" s="1"/>
  <c r="BL91" i="5"/>
  <c r="BK91"/>
  <c r="BN91" s="1"/>
  <c r="BP91" s="1"/>
  <c r="BK49"/>
  <c r="BN49" s="1"/>
  <c r="BP49" s="1"/>
  <c r="BL49"/>
  <c r="BL221" s="1"/>
  <c r="AL39" i="8"/>
  <c r="AM36"/>
  <c r="AW222" i="5"/>
  <c r="BA22"/>
  <c r="BA222" s="1"/>
  <c r="BE152" i="6"/>
  <c r="BJ152" s="1"/>
  <c r="AR177" i="5" s="1"/>
  <c r="BJ119" i="6"/>
  <c r="BK119" s="1"/>
  <c r="AY148"/>
  <c r="BD148" s="1"/>
  <c r="AM173" i="5" s="1"/>
  <c r="BD115" i="6"/>
  <c r="BE115" s="1"/>
  <c r="AM51" i="1"/>
  <c r="BG60" i="5" s="1"/>
  <c r="BB60"/>
  <c r="BF60" s="1"/>
  <c r="BG40"/>
  <c r="BF40"/>
  <c r="AS21" i="8"/>
  <c r="BB196" i="5"/>
  <c r="BG11"/>
  <c r="BE231"/>
  <c r="BJ178"/>
  <c r="BB36"/>
  <c r="BF36" s="1"/>
  <c r="AM31" i="1"/>
  <c r="BG36" i="5" s="1"/>
  <c r="BF33"/>
  <c r="BF219" s="1"/>
  <c r="BB219"/>
  <c r="AM89" i="1"/>
  <c r="BG104" i="5" s="1"/>
  <c r="BB104"/>
  <c r="BF104" s="1"/>
  <c r="BV12" i="8"/>
  <c r="BW12" s="1"/>
  <c r="BB13" i="5"/>
  <c r="AJ20" i="1"/>
  <c r="AM10"/>
  <c r="R224" i="5"/>
  <c r="R233" s="1"/>
  <c r="R234" s="1"/>
  <c r="R180"/>
  <c r="BL144"/>
  <c r="BK144"/>
  <c r="BN144" s="1"/>
  <c r="BP144" s="1"/>
  <c r="BJ217"/>
  <c r="BM17"/>
  <c r="N169"/>
  <c r="N181" s="1"/>
  <c r="N182" s="1"/>
  <c r="R167"/>
  <c r="R169" s="1"/>
  <c r="AU129"/>
  <c r="AU159" s="1"/>
  <c r="AU182" s="1"/>
  <c r="AZ123"/>
  <c r="AV123"/>
  <c r="AL22" i="8"/>
  <c r="AG42"/>
  <c r="AL42" s="1"/>
  <c r="AG24"/>
  <c r="AF146" i="6"/>
  <c r="AA155"/>
  <c r="BB22" i="5"/>
  <c r="AM19" i="1"/>
  <c r="BG22" i="5" s="1"/>
  <c r="BK105"/>
  <c r="BN105" s="1"/>
  <c r="BP105" s="1"/>
  <c r="BL105"/>
  <c r="BF126"/>
  <c r="BG126"/>
  <c r="BK74"/>
  <c r="BN74" s="1"/>
  <c r="BP74" s="1"/>
  <c r="BL74"/>
  <c r="BK166"/>
  <c r="BM166"/>
  <c r="BJ169"/>
  <c r="BK131"/>
  <c r="BL131"/>
  <c r="BL135" s="1"/>
  <c r="BG135"/>
  <c r="BB88"/>
  <c r="BF88" s="1"/>
  <c r="AM75" i="1"/>
  <c r="BG88" i="5" s="1"/>
  <c r="AW216"/>
  <c r="BA16"/>
  <c r="BA216" s="1"/>
  <c r="BG25"/>
  <c r="BE141"/>
  <c r="BJ137"/>
  <c r="AZ149"/>
  <c r="BE143"/>
  <c r="BA143"/>
  <c r="BA149" s="1"/>
  <c r="AM61" i="1"/>
  <c r="BG72" i="5" s="1"/>
  <c r="BB72"/>
  <c r="BF72" s="1"/>
  <c r="BL33"/>
  <c r="BL219" s="1"/>
  <c r="BK33"/>
  <c r="BN33" s="1"/>
  <c r="BP33" s="1"/>
  <c r="BG219"/>
  <c r="BL115"/>
  <c r="BK115"/>
  <c r="BN115" s="1"/>
  <c r="BP115" s="1"/>
  <c r="AG144" i="6"/>
  <c r="AL135"/>
  <c r="BB114" i="5"/>
  <c r="BF114" s="1"/>
  <c r="AM97" i="1"/>
  <c r="BG114" i="5" s="1"/>
  <c r="BB117"/>
  <c r="BF117" s="1"/>
  <c r="AM100" i="1"/>
  <c r="BG117" i="5" s="1"/>
  <c r="BJ53"/>
  <c r="BE65"/>
  <c r="BF53"/>
  <c r="BE181"/>
  <c r="BA121"/>
  <c r="BA95"/>
  <c r="BA107" s="1"/>
  <c r="AW79"/>
  <c r="AM15" i="1"/>
  <c r="BG18" i="5" s="1"/>
  <c r="BB18"/>
  <c r="AR228"/>
  <c r="AV175"/>
  <c r="AV228" s="1"/>
  <c r="BJ129" i="6"/>
  <c r="BK129" s="1"/>
  <c r="BE151"/>
  <c r="BJ151" s="1"/>
  <c r="AR176" i="5" s="1"/>
  <c r="BK103"/>
  <c r="BN103" s="1"/>
  <c r="BP103" s="1"/>
  <c r="BL103"/>
  <c r="AW199"/>
  <c r="AW202" s="1"/>
  <c r="BK111"/>
  <c r="BN111" s="1"/>
  <c r="BP111" s="1"/>
  <c r="BL111"/>
  <c r="BG41"/>
  <c r="BK150" i="6"/>
  <c r="BP150" s="1"/>
  <c r="AW175" i="5" s="1"/>
  <c r="BP117" i="6"/>
  <c r="BQ117" s="1"/>
  <c r="BK77" i="5"/>
  <c r="BN77" s="1"/>
  <c r="BP77" s="1"/>
  <c r="BL77"/>
  <c r="AG146" i="6"/>
  <c r="AL113"/>
  <c r="AG122"/>
  <c r="BG217" i="5"/>
  <c r="BK17"/>
  <c r="BL17"/>
  <c r="BE39"/>
  <c r="AZ51"/>
  <c r="BB48"/>
  <c r="BF48" s="1"/>
  <c r="AM41" i="1"/>
  <c r="BG48" i="5" s="1"/>
  <c r="BB195"/>
  <c r="BG10"/>
  <c r="AL41" i="8"/>
  <c r="AL44" s="1"/>
  <c r="AH226" i="5"/>
  <c r="AL173"/>
  <c r="AL226" s="1"/>
  <c r="AY147" i="6"/>
  <c r="BD147" s="1"/>
  <c r="AM172" i="5" s="1"/>
  <c r="BD114" i="6"/>
  <c r="BE114" s="1"/>
  <c r="BL55" i="5"/>
  <c r="BK55"/>
  <c r="BN55" s="1"/>
  <c r="BP55" s="1"/>
  <c r="AL19" i="8"/>
  <c r="AM16"/>
  <c r="BL31" i="5"/>
  <c r="BK31"/>
  <c r="BN31" s="1"/>
  <c r="BP31" s="1"/>
  <c r="AW213"/>
  <c r="BA13"/>
  <c r="BA213" s="1"/>
  <c r="AG50" i="6"/>
  <c r="AL42"/>
  <c r="BF95" i="5"/>
  <c r="BF107" s="1"/>
  <c r="BG95"/>
  <c r="BD95" i="6"/>
  <c r="BJ87"/>
  <c r="BJ179" i="5"/>
  <c r="BE232"/>
  <c r="BA29"/>
  <c r="BA215" s="1"/>
  <c r="AW215"/>
  <c r="BN15"/>
  <c r="BB16"/>
  <c r="AM13" i="1"/>
  <c r="BG16" i="5" s="1"/>
  <c r="BK101"/>
  <c r="BN101" s="1"/>
  <c r="BP101" s="1"/>
  <c r="BL101"/>
  <c r="BG123"/>
  <c r="BB129"/>
  <c r="AL34" i="8"/>
  <c r="AM31"/>
  <c r="AM232" i="5"/>
  <c r="AQ179"/>
  <c r="AQ232" s="1"/>
  <c r="BL147"/>
  <c r="BK147"/>
  <c r="BN147" s="1"/>
  <c r="BP147" s="1"/>
  <c r="BB64"/>
  <c r="BF64" s="1"/>
  <c r="AM55" i="1"/>
  <c r="BG64" i="5" s="1"/>
  <c r="BB149"/>
  <c r="AL159"/>
  <c r="AW93"/>
  <c r="BA141"/>
  <c r="AJ80" i="1"/>
  <c r="AP204" i="5"/>
  <c r="AP206" s="1"/>
  <c r="AW37"/>
  <c r="BA67"/>
  <c r="AR202"/>
  <c r="BA65"/>
  <c r="AW220"/>
  <c r="BA20"/>
  <c r="BA220" s="1"/>
  <c r="BJ213"/>
  <c r="BJ223" s="1"/>
  <c r="BM13"/>
  <c r="BJ85" i="6"/>
  <c r="BP77"/>
  <c r="BL140" i="5"/>
  <c r="BK140"/>
  <c r="BN140" s="1"/>
  <c r="BP140" s="1"/>
  <c r="BK27"/>
  <c r="BN27" s="1"/>
  <c r="BP27" s="1"/>
  <c r="BL27"/>
  <c r="BV13" i="8"/>
  <c r="BW13" s="1"/>
  <c r="BQ43"/>
  <c r="BV43" s="1"/>
  <c r="BB217" i="5"/>
  <c r="BF17"/>
  <c r="BF217" s="1"/>
  <c r="AU200"/>
  <c r="AW157"/>
  <c r="AW200" s="1"/>
  <c r="AW204" s="1"/>
  <c r="AZ157"/>
  <c r="BK219"/>
  <c r="BN19"/>
  <c r="BN219" s="1"/>
  <c r="BM229"/>
  <c r="AL172"/>
  <c r="AL225" s="1"/>
  <c r="AH225"/>
  <c r="BL145"/>
  <c r="BK145"/>
  <c r="BN145" s="1"/>
  <c r="BP145" s="1"/>
  <c r="AL32" i="6"/>
  <c r="AG40"/>
  <c r="BB14" i="5"/>
  <c r="AM11" i="1"/>
  <c r="BG14" i="5" s="1"/>
  <c r="BB58"/>
  <c r="BF58" s="1"/>
  <c r="AM49" i="1"/>
  <c r="BG58" i="5" s="1"/>
  <c r="BB61"/>
  <c r="BF61" s="1"/>
  <c r="AM52" i="1"/>
  <c r="BG61" i="5" s="1"/>
  <c r="AL198"/>
  <c r="AL203"/>
  <c r="AL206" s="1"/>
  <c r="BJ81"/>
  <c r="BE93"/>
  <c r="BB97"/>
  <c r="BF97" s="1"/>
  <c r="AJ92" i="1"/>
  <c r="AM82"/>
  <c r="BE25" i="5"/>
  <c r="AZ37"/>
  <c r="AM29" i="8"/>
  <c r="AR26"/>
  <c r="BK62" i="5"/>
  <c r="BN62" s="1"/>
  <c r="BP62" s="1"/>
  <c r="BL62"/>
  <c r="BG148"/>
  <c r="BF148"/>
  <c r="BG83"/>
  <c r="AM80" i="1"/>
  <c r="BM21" i="5"/>
  <c r="BJ221"/>
  <c r="BK21"/>
  <c r="BA56"/>
  <c r="AW65"/>
  <c r="AG30" i="6"/>
  <c r="AL22"/>
  <c r="BE227" i="5"/>
  <c r="BJ174"/>
  <c r="BL153"/>
  <c r="BK153"/>
  <c r="BN153" s="1"/>
  <c r="BP153" s="1"/>
  <c r="BJ173"/>
  <c r="BE226"/>
  <c r="BB119"/>
  <c r="BF119" s="1"/>
  <c r="AM102" i="1"/>
  <c r="BG119" i="5" s="1"/>
  <c r="BB29"/>
  <c r="BB37" s="1"/>
  <c r="AM24" i="1"/>
  <c r="BG29" i="5" s="1"/>
  <c r="AF133" i="6"/>
  <c r="AG124"/>
  <c r="BM215" i="5"/>
  <c r="AR231"/>
  <c r="AV178"/>
  <c r="AV231" s="1"/>
  <c r="BB79"/>
  <c r="BF67"/>
  <c r="BG67"/>
  <c r="BE154" i="6"/>
  <c r="BJ154" s="1"/>
  <c r="AR179" i="5" s="1"/>
  <c r="BJ121" i="6"/>
  <c r="BK121" s="1"/>
  <c r="BB28" i="5"/>
  <c r="BF28" s="1"/>
  <c r="AM23" i="1"/>
  <c r="AJ32"/>
  <c r="BE228" i="5"/>
  <c r="BJ175"/>
  <c r="AV223"/>
  <c r="BA10"/>
  <c r="BA39"/>
  <c r="BA51" s="1"/>
  <c r="BA25"/>
  <c r="BA37" s="1"/>
  <c r="AU202"/>
  <c r="AR158"/>
  <c r="AM32" i="6" l="1"/>
  <c r="AL40"/>
  <c r="BK135" i="5"/>
  <c r="BN131"/>
  <c r="BN135" s="1"/>
  <c r="AV174"/>
  <c r="AV227" s="1"/>
  <c r="AR227"/>
  <c r="BK84"/>
  <c r="BN84" s="1"/>
  <c r="BP84" s="1"/>
  <c r="BL84"/>
  <c r="BJ228"/>
  <c r="BM175"/>
  <c r="CB13" i="8"/>
  <c r="BW43"/>
  <c r="CB43" s="1"/>
  <c r="AG155" i="6"/>
  <c r="AL146"/>
  <c r="BK114" i="5"/>
  <c r="BN114" s="1"/>
  <c r="BP114" s="1"/>
  <c r="BL114"/>
  <c r="BK40"/>
  <c r="BN40" s="1"/>
  <c r="BP40" s="1"/>
  <c r="BL40"/>
  <c r="BB199"/>
  <c r="BL146"/>
  <c r="BL149" s="1"/>
  <c r="BK146"/>
  <c r="BN146" s="1"/>
  <c r="BP146" s="1"/>
  <c r="BK149" i="6"/>
  <c r="BP149" s="1"/>
  <c r="AW174" i="5" s="1"/>
  <c r="BP116" i="6"/>
  <c r="BQ116" s="1"/>
  <c r="BK96" i="5"/>
  <c r="BN96" s="1"/>
  <c r="BP96" s="1"/>
  <c r="BL96"/>
  <c r="BB214"/>
  <c r="BF14"/>
  <c r="BF214" s="1"/>
  <c r="AL122" i="6"/>
  <c r="AM113"/>
  <c r="BE197" i="5"/>
  <c r="BE205" s="1"/>
  <c r="BG12"/>
  <c r="BJ12"/>
  <c r="BN151"/>
  <c r="BK154"/>
  <c r="AR232"/>
  <c r="AV179"/>
  <c r="AV232" s="1"/>
  <c r="BG216"/>
  <c r="BK16"/>
  <c r="BL16"/>
  <c r="BL216" s="1"/>
  <c r="BK58"/>
  <c r="BN58" s="1"/>
  <c r="BP58" s="1"/>
  <c r="BL58"/>
  <c r="BG28"/>
  <c r="AM32" i="1"/>
  <c r="AL50" i="6"/>
  <c r="AM42"/>
  <c r="BG195" i="5"/>
  <c r="BG23"/>
  <c r="BL10"/>
  <c r="BQ150" i="6"/>
  <c r="BV150" s="1"/>
  <c r="BB175" i="5" s="1"/>
  <c r="BV117" i="6"/>
  <c r="BW117" s="1"/>
  <c r="BL119" i="5"/>
  <c r="BK119"/>
  <c r="BN119" s="1"/>
  <c r="BP119" s="1"/>
  <c r="AL30" i="6"/>
  <c r="AM22"/>
  <c r="BL83" i="5"/>
  <c r="BL93" s="1"/>
  <c r="BK83"/>
  <c r="BN83" s="1"/>
  <c r="BP83" s="1"/>
  <c r="BE37"/>
  <c r="BJ25"/>
  <c r="BK61"/>
  <c r="BN61" s="1"/>
  <c r="BP61" s="1"/>
  <c r="BL61"/>
  <c r="AZ200"/>
  <c r="BB157"/>
  <c r="BB200" s="1"/>
  <c r="BB204" s="1"/>
  <c r="BE157"/>
  <c r="BJ39"/>
  <c r="BK39" s="1"/>
  <c r="BE51"/>
  <c r="BG218"/>
  <c r="BK18"/>
  <c r="BL18"/>
  <c r="AL144" i="6"/>
  <c r="AM135"/>
  <c r="BK72" i="5"/>
  <c r="BN72" s="1"/>
  <c r="BP72" s="1"/>
  <c r="BL72"/>
  <c r="AV129"/>
  <c r="AV195"/>
  <c r="BG196"/>
  <c r="BL11"/>
  <c r="BK60"/>
  <c r="BN60" s="1"/>
  <c r="BP60" s="1"/>
  <c r="BL60"/>
  <c r="BN109"/>
  <c r="BG156"/>
  <c r="BE199"/>
  <c r="BJ156"/>
  <c r="BB220"/>
  <c r="BF20"/>
  <c r="BF220" s="1"/>
  <c r="BM109"/>
  <c r="BL39"/>
  <c r="BG51"/>
  <c r="BK69"/>
  <c r="BN69" s="1"/>
  <c r="BP69" s="1"/>
  <c r="BL69"/>
  <c r="BL138"/>
  <c r="BK138"/>
  <c r="BN138" s="1"/>
  <c r="BP138" s="1"/>
  <c r="BE79"/>
  <c r="BJ67"/>
  <c r="BP19"/>
  <c r="AW159"/>
  <c r="BB107"/>
  <c r="AG44" i="8"/>
  <c r="AW158" i="5"/>
  <c r="BF25"/>
  <c r="BE234"/>
  <c r="AU204"/>
  <c r="BK64"/>
  <c r="BN64" s="1"/>
  <c r="BP64" s="1"/>
  <c r="BL64"/>
  <c r="BG220"/>
  <c r="BL20"/>
  <c r="BK20"/>
  <c r="BE107"/>
  <c r="BJ95"/>
  <c r="BK29"/>
  <c r="BL29"/>
  <c r="BL215" s="1"/>
  <c r="BG215"/>
  <c r="BL95"/>
  <c r="BK25"/>
  <c r="BL25"/>
  <c r="BG37"/>
  <c r="CB12" i="8"/>
  <c r="BK70" i="5"/>
  <c r="BN70" s="1"/>
  <c r="BP70" s="1"/>
  <c r="BL70"/>
  <c r="BJ93"/>
  <c r="BM81"/>
  <c r="BM213"/>
  <c r="AM34" i="8"/>
  <c r="AR31"/>
  <c r="BK126" i="5"/>
  <c r="BN126" s="1"/>
  <c r="BP126" s="1"/>
  <c r="BL126"/>
  <c r="BB213"/>
  <c r="BF13"/>
  <c r="BF213" s="1"/>
  <c r="BJ110"/>
  <c r="BJ121" s="1"/>
  <c r="BF110"/>
  <c r="BJ97" i="6"/>
  <c r="BD105"/>
  <c r="BK125" i="5"/>
  <c r="BN125" s="1"/>
  <c r="BP125" s="1"/>
  <c r="BL125"/>
  <c r="BK221"/>
  <c r="BN21"/>
  <c r="BN221" s="1"/>
  <c r="BB198"/>
  <c r="BB203"/>
  <c r="BP129" i="6"/>
  <c r="BQ129" s="1"/>
  <c r="BK151"/>
  <c r="BP151" s="1"/>
  <c r="AW176" i="5" s="1"/>
  <c r="BK117"/>
  <c r="BN117" s="1"/>
  <c r="BP117" s="1"/>
  <c r="BL117"/>
  <c r="BJ141"/>
  <c r="BM137"/>
  <c r="AF155" i="6"/>
  <c r="S171" i="5"/>
  <c r="BK36"/>
  <c r="BN36" s="1"/>
  <c r="BP36" s="1"/>
  <c r="BL36"/>
  <c r="AX21" i="8"/>
  <c r="AR230" i="5"/>
  <c r="AV177"/>
  <c r="AV230" s="1"/>
  <c r="BF112"/>
  <c r="BB121"/>
  <c r="BK102"/>
  <c r="BN102" s="1"/>
  <c r="BP102" s="1"/>
  <c r="BL102"/>
  <c r="BK26"/>
  <c r="BN26" s="1"/>
  <c r="BP26" s="1"/>
  <c r="BL26"/>
  <c r="BK90"/>
  <c r="BN90" s="1"/>
  <c r="BP90" s="1"/>
  <c r="BL90"/>
  <c r="BK78"/>
  <c r="BN78" s="1"/>
  <c r="BP78" s="1"/>
  <c r="BL78"/>
  <c r="AZ203"/>
  <c r="BA23"/>
  <c r="BK154" i="6"/>
  <c r="BP154" s="1"/>
  <c r="AW179" i="5" s="1"/>
  <c r="BP121" i="6"/>
  <c r="BQ121" s="1"/>
  <c r="BJ226" i="5"/>
  <c r="BM173"/>
  <c r="BV77" i="6"/>
  <c r="BP85"/>
  <c r="BJ232" i="5"/>
  <c r="BM179"/>
  <c r="BE147" i="6"/>
  <c r="BJ147" s="1"/>
  <c r="AR172" i="5" s="1"/>
  <c r="BJ114" i="6"/>
  <c r="BK114" s="1"/>
  <c r="AR229" i="5"/>
  <c r="AV176"/>
  <c r="AV229" s="1"/>
  <c r="BJ65"/>
  <c r="BM53"/>
  <c r="BK53"/>
  <c r="BK88"/>
  <c r="BN88" s="1"/>
  <c r="BP88" s="1"/>
  <c r="BL88"/>
  <c r="BG13"/>
  <c r="AM20" i="1"/>
  <c r="AM105" s="1"/>
  <c r="BK152" i="6"/>
  <c r="BP152" s="1"/>
  <c r="AW177" i="5" s="1"/>
  <c r="BP119" i="6"/>
  <c r="BQ119" s="1"/>
  <c r="BM218" i="5"/>
  <c r="BG112"/>
  <c r="AM104" i="1"/>
  <c r="BK76" i="5"/>
  <c r="BN76" s="1"/>
  <c r="BP76" s="1"/>
  <c r="BL76"/>
  <c r="BL137"/>
  <c r="BL141" s="1"/>
  <c r="BK137"/>
  <c r="BG141"/>
  <c r="BK127"/>
  <c r="BN127" s="1"/>
  <c r="BP127" s="1"/>
  <c r="BL127"/>
  <c r="AR168"/>
  <c r="AV168" s="1"/>
  <c r="BK11" i="6"/>
  <c r="BP11" s="1"/>
  <c r="BP67"/>
  <c r="BJ75"/>
  <c r="BJ230" i="5"/>
  <c r="BM177"/>
  <c r="AW223"/>
  <c r="AJ105" i="1"/>
  <c r="AU206" i="5"/>
  <c r="BF141"/>
  <c r="BK81"/>
  <c r="BA79"/>
  <c r="BA223"/>
  <c r="AM44" i="1"/>
  <c r="R181" i="5"/>
  <c r="R182" s="1"/>
  <c r="AW203"/>
  <c r="AW206" s="1"/>
  <c r="BF29"/>
  <c r="BF215" s="1"/>
  <c r="BB215"/>
  <c r="AM19" i="8"/>
  <c r="AR16"/>
  <c r="BB218" i="5"/>
  <c r="BF18"/>
  <c r="BF218" s="1"/>
  <c r="BM221"/>
  <c r="BP221" s="1"/>
  <c r="BP21"/>
  <c r="BF56"/>
  <c r="BF65" s="1"/>
  <c r="BB65"/>
  <c r="BF84"/>
  <c r="BF93" s="1"/>
  <c r="BB93"/>
  <c r="BK67"/>
  <c r="BG79"/>
  <c r="BL67"/>
  <c r="BM217"/>
  <c r="CB118" i="6"/>
  <c r="BG56" i="5"/>
  <c r="AM56" i="1"/>
  <c r="AJ123"/>
  <c r="AJ131" s="1"/>
  <c r="AM119"/>
  <c r="AM123" s="1"/>
  <c r="AM131" s="1"/>
  <c r="AG133" i="6"/>
  <c r="AL124"/>
  <c r="BL14" i="5"/>
  <c r="BK14"/>
  <c r="AM225"/>
  <c r="AQ172"/>
  <c r="AQ225" s="1"/>
  <c r="BL148"/>
  <c r="BK148"/>
  <c r="BN148" s="1"/>
  <c r="BP148" s="1"/>
  <c r="AW228"/>
  <c r="BA175"/>
  <c r="BA228" s="1"/>
  <c r="AM226"/>
  <c r="AQ173"/>
  <c r="AQ226" s="1"/>
  <c r="BK116"/>
  <c r="BN116" s="1"/>
  <c r="BP116" s="1"/>
  <c r="BL116"/>
  <c r="AL52" i="6"/>
  <c r="AG60"/>
  <c r="BJ68" i="5"/>
  <c r="BF68"/>
  <c r="AQ203"/>
  <c r="AQ206" s="1"/>
  <c r="AQ198"/>
  <c r="AZ202"/>
  <c r="BF79"/>
  <c r="BG93"/>
  <c r="BB51"/>
  <c r="BE233"/>
  <c r="AM22" i="8"/>
  <c r="AL24"/>
  <c r="AM39"/>
  <c r="AR36"/>
  <c r="BQ153" i="6"/>
  <c r="BV153" s="1"/>
  <c r="BB178" i="5" s="1"/>
  <c r="BV120" i="6"/>
  <c r="BW120" s="1"/>
  <c r="AV196" i="5"/>
  <c r="AV204" s="1"/>
  <c r="AV23"/>
  <c r="AV159" s="1"/>
  <c r="BJ227"/>
  <c r="BM174"/>
  <c r="BJ231"/>
  <c r="BM178"/>
  <c r="AW231"/>
  <c r="BA178"/>
  <c r="BA231" s="1"/>
  <c r="BE195"/>
  <c r="BE23"/>
  <c r="BJ10"/>
  <c r="AS26" i="8"/>
  <c r="AR29"/>
  <c r="BB216" i="5"/>
  <c r="BF16"/>
  <c r="BF216" s="1"/>
  <c r="BK48"/>
  <c r="BN48" s="1"/>
  <c r="BP48" s="1"/>
  <c r="BL48"/>
  <c r="BK32"/>
  <c r="BN32" s="1"/>
  <c r="BP32" s="1"/>
  <c r="BL32"/>
  <c r="BP87" i="6"/>
  <c r="BJ95"/>
  <c r="BK41" i="5"/>
  <c r="BN41" s="1"/>
  <c r="BP41" s="1"/>
  <c r="BL41"/>
  <c r="BK217"/>
  <c r="BN17"/>
  <c r="BN217" s="1"/>
  <c r="BJ143"/>
  <c r="BE149"/>
  <c r="BF143"/>
  <c r="BF149" s="1"/>
  <c r="BB222"/>
  <c r="BF22"/>
  <c r="BF222" s="1"/>
  <c r="AM92" i="1"/>
  <c r="BG97" i="5"/>
  <c r="BG129"/>
  <c r="BL123"/>
  <c r="BL129" s="1"/>
  <c r="BM169"/>
  <c r="BN166"/>
  <c r="BP166" s="1"/>
  <c r="BG222"/>
  <c r="BK22"/>
  <c r="BL22"/>
  <c r="BL222" s="1"/>
  <c r="AZ129"/>
  <c r="AZ159" s="1"/>
  <c r="AZ182" s="1"/>
  <c r="BE123"/>
  <c r="BA123"/>
  <c r="BA129" s="1"/>
  <c r="BK104"/>
  <c r="BN104" s="1"/>
  <c r="BP104" s="1"/>
  <c r="BL104"/>
  <c r="BE148" i="6"/>
  <c r="BJ148" s="1"/>
  <c r="AR173" i="5" s="1"/>
  <c r="BJ115" i="6"/>
  <c r="BK115" s="1"/>
  <c r="BM135" i="5"/>
  <c r="BP131"/>
  <c r="BP135" s="1"/>
  <c r="BM216"/>
  <c r="BK128"/>
  <c r="BN128" s="1"/>
  <c r="BP128" s="1"/>
  <c r="BL128"/>
  <c r="AM41" i="8"/>
  <c r="AM14"/>
  <c r="AR11"/>
  <c r="BK124" i="5"/>
  <c r="BN124" s="1"/>
  <c r="BP124" s="1"/>
  <c r="BL124"/>
  <c r="BL92"/>
  <c r="BK92"/>
  <c r="BN92" s="1"/>
  <c r="BP92" s="1"/>
  <c r="AJ130" i="1"/>
  <c r="AM124"/>
  <c r="AM130" s="1"/>
  <c r="BJ225" i="5"/>
  <c r="BM172"/>
  <c r="BJ180"/>
  <c r="BJ181" s="1"/>
  <c r="AZ196"/>
  <c r="AZ204" s="1"/>
  <c r="BE11"/>
  <c r="BA11"/>
  <c r="BA196" s="1"/>
  <c r="BA204" s="1"/>
  <c r="AF15" i="6"/>
  <c r="S167" i="5"/>
  <c r="AG10" i="6"/>
  <c r="BP15" i="5"/>
  <c r="BB23"/>
  <c r="BL217"/>
  <c r="BG149"/>
  <c r="BF39"/>
  <c r="BF51" s="1"/>
  <c r="BK51" l="1"/>
  <c r="BN39"/>
  <c r="BN51" s="1"/>
  <c r="BF195"/>
  <c r="AR14" i="8"/>
  <c r="AS11"/>
  <c r="BP75" i="6"/>
  <c r="BV67"/>
  <c r="BM223" i="5"/>
  <c r="AR135" i="6"/>
  <c r="AM144"/>
  <c r="BQ149"/>
  <c r="BV149" s="1"/>
  <c r="BB174" i="5" s="1"/>
  <c r="BV116" i="6"/>
  <c r="BW116" s="1"/>
  <c r="BM226" i="5"/>
  <c r="S224"/>
  <c r="S233" s="1"/>
  <c r="S234" s="1"/>
  <c r="S180"/>
  <c r="W171"/>
  <c r="BJ123"/>
  <c r="BE129"/>
  <c r="BE159" s="1"/>
  <c r="BE182" s="1"/>
  <c r="BF123"/>
  <c r="BF129" s="1"/>
  <c r="BJ195"/>
  <c r="BM10"/>
  <c r="BQ152" i="6"/>
  <c r="BV152" s="1"/>
  <c r="BB177" i="5" s="1"/>
  <c r="BV119" i="6"/>
  <c r="BW119" s="1"/>
  <c r="BM231" i="5"/>
  <c r="W167"/>
  <c r="W169" s="1"/>
  <c r="S169"/>
  <c r="AR226"/>
  <c r="AV173"/>
  <c r="AV226" s="1"/>
  <c r="BB231"/>
  <c r="BF178"/>
  <c r="BF231" s="1"/>
  <c r="BL56"/>
  <c r="BL65" s="1"/>
  <c r="BK56"/>
  <c r="BN56" s="1"/>
  <c r="BP56" s="1"/>
  <c r="BG65"/>
  <c r="BA179"/>
  <c r="BA232" s="1"/>
  <c r="AW232"/>
  <c r="AL10" i="6"/>
  <c r="AG15"/>
  <c r="BP115"/>
  <c r="BQ115" s="1"/>
  <c r="BK148"/>
  <c r="BP148" s="1"/>
  <c r="AW173" i="5" s="1"/>
  <c r="BK222"/>
  <c r="BN22"/>
  <c r="BK97"/>
  <c r="BN97" s="1"/>
  <c r="BP97" s="1"/>
  <c r="BL97"/>
  <c r="BW153" i="6"/>
  <c r="CB153" s="1"/>
  <c r="BG178" i="5" s="1"/>
  <c r="CB120" i="6"/>
  <c r="BN67" i="5"/>
  <c r="BQ11" i="6"/>
  <c r="BV11" s="1"/>
  <c r="AW168" i="5"/>
  <c r="BA168" s="1"/>
  <c r="BG213"/>
  <c r="BG223" s="1"/>
  <c r="BL13"/>
  <c r="BL213" s="1"/>
  <c r="BK13"/>
  <c r="BK147" i="6"/>
  <c r="BP147" s="1"/>
  <c r="AW172" i="5" s="1"/>
  <c r="BP114" i="6"/>
  <c r="BQ114" s="1"/>
  <c r="BQ154"/>
  <c r="BV154" s="1"/>
  <c r="BB179" i="5" s="1"/>
  <c r="BV121" i="6"/>
  <c r="BW121" s="1"/>
  <c r="BM141" i="5"/>
  <c r="BP81"/>
  <c r="BP93" s="1"/>
  <c r="BM93"/>
  <c r="BN25"/>
  <c r="BJ199"/>
  <c r="BL156"/>
  <c r="BM156"/>
  <c r="BJ158"/>
  <c r="BK216"/>
  <c r="BN16"/>
  <c r="BA174"/>
  <c r="BA227" s="1"/>
  <c r="AW227"/>
  <c r="BJ233"/>
  <c r="BJ234" s="1"/>
  <c r="BF223"/>
  <c r="AL60" i="6"/>
  <c r="AM52"/>
  <c r="AW230" i="5"/>
  <c r="BA177"/>
  <c r="BA230" s="1"/>
  <c r="BN29"/>
  <c r="BK215"/>
  <c r="BJ157"/>
  <c r="BG157"/>
  <c r="BG200" s="1"/>
  <c r="BG204" s="1"/>
  <c r="BE200"/>
  <c r="BE202" s="1"/>
  <c r="AM40" i="6"/>
  <c r="AR32"/>
  <c r="AR22" i="8"/>
  <c r="AM42"/>
  <c r="AR42" s="1"/>
  <c r="AM24"/>
  <c r="BV85" i="6"/>
  <c r="CB77"/>
  <c r="CB85" s="1"/>
  <c r="BJ105"/>
  <c r="BP97"/>
  <c r="BV87"/>
  <c r="BP95"/>
  <c r="AX26" i="8"/>
  <c r="AS29"/>
  <c r="BM227" i="5"/>
  <c r="BM68"/>
  <c r="BP68" s="1"/>
  <c r="BK68"/>
  <c r="BN68" s="1"/>
  <c r="AL133" i="6"/>
  <c r="AM124"/>
  <c r="BM230" i="5"/>
  <c r="BM65"/>
  <c r="AW229"/>
  <c r="BA176"/>
  <c r="BA229" s="1"/>
  <c r="AR34" i="8"/>
  <c r="AS31"/>
  <c r="BP109" i="5"/>
  <c r="BF175"/>
  <c r="BF228" s="1"/>
  <c r="BB228"/>
  <c r="BK28"/>
  <c r="BN28" s="1"/>
  <c r="BP28" s="1"/>
  <c r="BL28"/>
  <c r="BL214" s="1"/>
  <c r="BN53"/>
  <c r="BN65" s="1"/>
  <c r="BK65"/>
  <c r="AY21" i="8"/>
  <c r="BJ79" i="5"/>
  <c r="BM67"/>
  <c r="BG199"/>
  <c r="BG202" s="1"/>
  <c r="BG158"/>
  <c r="AV203"/>
  <c r="AV206" s="1"/>
  <c r="AV198"/>
  <c r="BM25"/>
  <c r="BJ37"/>
  <c r="BW150" i="6"/>
  <c r="CB150" s="1"/>
  <c r="BG175" i="5" s="1"/>
  <c r="CB117" i="6"/>
  <c r="BL37" i="5"/>
  <c r="BL79"/>
  <c r="BB206"/>
  <c r="AZ198"/>
  <c r="BK10"/>
  <c r="BM181"/>
  <c r="BP17"/>
  <c r="AZ206"/>
  <c r="BB202"/>
  <c r="BG214"/>
  <c r="BA195"/>
  <c r="BG107"/>
  <c r="BB158"/>
  <c r="BB159" s="1"/>
  <c r="BM225"/>
  <c r="BM180"/>
  <c r="BM95"/>
  <c r="BJ107"/>
  <c r="BL12"/>
  <c r="BL197" s="1"/>
  <c r="BL205" s="1"/>
  <c r="BG197"/>
  <c r="BG205" s="1"/>
  <c r="BJ149"/>
  <c r="BM143"/>
  <c r="BK143"/>
  <c r="BL195"/>
  <c r="BL23"/>
  <c r="BM12"/>
  <c r="BJ197"/>
  <c r="BJ205" s="1"/>
  <c r="BK141"/>
  <c r="BN137"/>
  <c r="BN141" s="1"/>
  <c r="BV129" i="6"/>
  <c r="BW129" s="1"/>
  <c r="BQ151"/>
  <c r="BV151" s="1"/>
  <c r="BB176" i="5" s="1"/>
  <c r="BM39"/>
  <c r="BJ51"/>
  <c r="BN154"/>
  <c r="BP151"/>
  <c r="BP154" s="1"/>
  <c r="AS36" i="8"/>
  <c r="AR39"/>
  <c r="BL112" i="5"/>
  <c r="BL121" s="1"/>
  <c r="BK112"/>
  <c r="BN112" s="1"/>
  <c r="BP112" s="1"/>
  <c r="BG121"/>
  <c r="BM232"/>
  <c r="BN18"/>
  <c r="BK218"/>
  <c r="BG159"/>
  <c r="BP217"/>
  <c r="BA159"/>
  <c r="BK95"/>
  <c r="BL220"/>
  <c r="BF37"/>
  <c r="BL51"/>
  <c r="BE203"/>
  <c r="BE198"/>
  <c r="BM110"/>
  <c r="BK110"/>
  <c r="AM30" i="6"/>
  <c r="AR22"/>
  <c r="BK93" i="5"/>
  <c r="BN81"/>
  <c r="BN93" s="1"/>
  <c r="BM228"/>
  <c r="BE196"/>
  <c r="BJ11"/>
  <c r="BJ23" s="1"/>
  <c r="BF11"/>
  <c r="AR41" i="8"/>
  <c r="AR44" s="1"/>
  <c r="AM44"/>
  <c r="BN14" i="5"/>
  <c r="AR19" i="8"/>
  <c r="AS16"/>
  <c r="AR225" i="5"/>
  <c r="AV172"/>
  <c r="AV225" s="1"/>
  <c r="BK220"/>
  <c r="BN20"/>
  <c r="AM50" i="6"/>
  <c r="AR42"/>
  <c r="AM146"/>
  <c r="AM122"/>
  <c r="AR113"/>
  <c r="AL155"/>
  <c r="X171" i="5"/>
  <c r="BF121"/>
  <c r="BB223"/>
  <c r="BL107"/>
  <c r="BE158"/>
  <c r="BL196"/>
  <c r="BL218"/>
  <c r="AS113" i="6" l="1"/>
  <c r="AR122"/>
  <c r="BQ148"/>
  <c r="BV148" s="1"/>
  <c r="BB173" i="5" s="1"/>
  <c r="BV115" i="6"/>
  <c r="BW115" s="1"/>
  <c r="W224" i="5"/>
  <c r="W233" s="1"/>
  <c r="W234" s="1"/>
  <c r="W180"/>
  <c r="X224"/>
  <c r="X233" s="1"/>
  <c r="X234" s="1"/>
  <c r="AB171"/>
  <c r="X180"/>
  <c r="AR50" i="6"/>
  <c r="AS42"/>
  <c r="BM107" i="5"/>
  <c r="BP95"/>
  <c r="BP107" s="1"/>
  <c r="BM197"/>
  <c r="BP12"/>
  <c r="BG228"/>
  <c r="BL175"/>
  <c r="BK175"/>
  <c r="BK228" s="1"/>
  <c r="AS19" i="8"/>
  <c r="AX16"/>
  <c r="BK107" i="5"/>
  <c r="BN95"/>
  <c r="BN107" s="1"/>
  <c r="BN218"/>
  <c r="BP218" s="1"/>
  <c r="BP18"/>
  <c r="BA203"/>
  <c r="BA206" s="1"/>
  <c r="BA198"/>
  <c r="BP67"/>
  <c r="BP79" s="1"/>
  <c r="BM79"/>
  <c r="BK213"/>
  <c r="BN13"/>
  <c r="BG231"/>
  <c r="BL178"/>
  <c r="BK178"/>
  <c r="BK231" s="1"/>
  <c r="AM10" i="6"/>
  <c r="AL15"/>
  <c r="X167" i="5"/>
  <c r="BP137"/>
  <c r="BP141" s="1"/>
  <c r="BP53"/>
  <c r="BP65" s="1"/>
  <c r="BG198"/>
  <c r="BE204"/>
  <c r="BE206" s="1"/>
  <c r="BG203"/>
  <c r="BG206" s="1"/>
  <c r="BN110"/>
  <c r="BN121" s="1"/>
  <c r="BK121"/>
  <c r="BF196"/>
  <c r="BF204" s="1"/>
  <c r="BF23"/>
  <c r="BF159" s="1"/>
  <c r="BQ147" i="6"/>
  <c r="BV147" s="1"/>
  <c r="BB172" i="5" s="1"/>
  <c r="BV114" i="6"/>
  <c r="BW114" s="1"/>
  <c r="BW152"/>
  <c r="CB152" s="1"/>
  <c r="BG177" i="5" s="1"/>
  <c r="CB119" i="6"/>
  <c r="CB129"/>
  <c r="BW151"/>
  <c r="CB151" s="1"/>
  <c r="BG176" i="5" s="1"/>
  <c r="BV95" i="6"/>
  <c r="CB87"/>
  <c r="CB95" s="1"/>
  <c r="AS32"/>
  <c r="AR40"/>
  <c r="BB232" i="5"/>
  <c r="BF179"/>
  <c r="BF232" s="1"/>
  <c r="AW226"/>
  <c r="BA173"/>
  <c r="BA226" s="1"/>
  <c r="BM123"/>
  <c r="BJ129"/>
  <c r="BJ159" s="1"/>
  <c r="BJ182" s="1"/>
  <c r="BK123"/>
  <c r="BF198"/>
  <c r="BF203"/>
  <c r="BF206" s="1"/>
  <c r="BN220"/>
  <c r="BP220" s="1"/>
  <c r="BP20"/>
  <c r="BB229"/>
  <c r="BF176"/>
  <c r="BF229" s="1"/>
  <c r="BN143"/>
  <c r="BN149" s="1"/>
  <c r="BK149"/>
  <c r="AX31" i="8"/>
  <c r="AS34"/>
  <c r="AM133" i="6"/>
  <c r="AR124"/>
  <c r="AS22" i="8"/>
  <c r="AR24"/>
  <c r="BL199" i="5"/>
  <c r="CB121" i="6"/>
  <c r="BW154"/>
  <c r="CB154" s="1"/>
  <c r="BG179" i="5" s="1"/>
  <c r="BB168"/>
  <c r="BF168" s="1"/>
  <c r="BW11" i="6"/>
  <c r="CB11" s="1"/>
  <c r="BG168" i="5" s="1"/>
  <c r="BB227"/>
  <c r="BF174"/>
  <c r="BF227" s="1"/>
  <c r="BM51"/>
  <c r="BP39"/>
  <c r="BP51" s="1"/>
  <c r="BL203"/>
  <c r="BL198"/>
  <c r="BM37"/>
  <c r="BP25"/>
  <c r="BP37" s="1"/>
  <c r="BD21" i="8"/>
  <c r="AY26"/>
  <c r="AX29"/>
  <c r="BP29" i="5"/>
  <c r="BN215"/>
  <c r="BP215" s="1"/>
  <c r="BM199"/>
  <c r="BP156"/>
  <c r="BN222"/>
  <c r="BP222" s="1"/>
  <c r="BP22"/>
  <c r="BW149" i="6"/>
  <c r="CB149" s="1"/>
  <c r="BG174" i="5" s="1"/>
  <c r="CB116" i="6"/>
  <c r="AS14" i="8"/>
  <c r="AS41"/>
  <c r="AX11"/>
  <c r="BL204" i="5"/>
  <c r="BN79"/>
  <c r="BK214"/>
  <c r="BM121"/>
  <c r="W181"/>
  <c r="W182" s="1"/>
  <c r="BJ196"/>
  <c r="BM11"/>
  <c r="BK11"/>
  <c r="AS39" i="8"/>
  <c r="AX36"/>
  <c r="AW225" i="5"/>
  <c r="BA172"/>
  <c r="BA225" s="1"/>
  <c r="AM60" i="6"/>
  <c r="AR52"/>
  <c r="BM233" i="5"/>
  <c r="BM234" s="1"/>
  <c r="S181"/>
  <c r="S182" s="1"/>
  <c r="BB230"/>
  <c r="BF177"/>
  <c r="BF230" s="1"/>
  <c r="BP105" i="6"/>
  <c r="BV97"/>
  <c r="BN216" i="5"/>
  <c r="BP216" s="1"/>
  <c r="BP16"/>
  <c r="AR144" i="6"/>
  <c r="AS135"/>
  <c r="AR30"/>
  <c r="AS22"/>
  <c r="BM149" i="5"/>
  <c r="BP143"/>
  <c r="BP149" s="1"/>
  <c r="BN214"/>
  <c r="BP214" s="1"/>
  <c r="BP14"/>
  <c r="BJ198"/>
  <c r="BJ203"/>
  <c r="AR146" i="6"/>
  <c r="AM155"/>
  <c r="BK195" i="5"/>
  <c r="BK23"/>
  <c r="BN10"/>
  <c r="BL157"/>
  <c r="BL200" s="1"/>
  <c r="BM157"/>
  <c r="BJ200"/>
  <c r="BJ202" s="1"/>
  <c r="BM195"/>
  <c r="BP10"/>
  <c r="BM23"/>
  <c r="CB67" i="6"/>
  <c r="CB75" s="1"/>
  <c r="BV75"/>
  <c r="BN37" i="5"/>
  <c r="BK37"/>
  <c r="BK79"/>
  <c r="BL223"/>
  <c r="BL177" l="1"/>
  <c r="BK177"/>
  <c r="BK230" s="1"/>
  <c r="BG230"/>
  <c r="BL228"/>
  <c r="BN175"/>
  <c r="AS122" i="6"/>
  <c r="AX113"/>
  <c r="AR155"/>
  <c r="AC171" i="5"/>
  <c r="AX14" i="8"/>
  <c r="AY11"/>
  <c r="AY36"/>
  <c r="AX39"/>
  <c r="AY31"/>
  <c r="AX34"/>
  <c r="BW147" i="6"/>
  <c r="CB147" s="1"/>
  <c r="BG172" i="5" s="1"/>
  <c r="CB114" i="6"/>
  <c r="BL206" i="5"/>
  <c r="BP110"/>
  <c r="BP121" s="1"/>
  <c r="BM200"/>
  <c r="BP200" s="1"/>
  <c r="BP157"/>
  <c r="AB180"/>
  <c r="AB224"/>
  <c r="AB233" s="1"/>
  <c r="AB234" s="1"/>
  <c r="AM15" i="6"/>
  <c r="AR10"/>
  <c r="BB226" i="5"/>
  <c r="BF173"/>
  <c r="BF226" s="1"/>
  <c r="BK203"/>
  <c r="BM196"/>
  <c r="BM129"/>
  <c r="BM159" s="1"/>
  <c r="BM182" s="1"/>
  <c r="BP123"/>
  <c r="BP129" s="1"/>
  <c r="X169"/>
  <c r="X181" s="1"/>
  <c r="X182" s="1"/>
  <c r="AB167"/>
  <c r="AB169" s="1"/>
  <c r="AB181" s="1"/>
  <c r="AB182" s="1"/>
  <c r="AY16" i="8"/>
  <c r="AX19"/>
  <c r="BW148" i="6"/>
  <c r="CB148" s="1"/>
  <c r="BG173" i="5" s="1"/>
  <c r="CB115" i="6"/>
  <c r="BJ206" i="5"/>
  <c r="BP158"/>
  <c r="BL231"/>
  <c r="BN178"/>
  <c r="AS144" i="6"/>
  <c r="AX135"/>
  <c r="AX41" i="8"/>
  <c r="AX44" s="1"/>
  <c r="BM202" i="5"/>
  <c r="BP199"/>
  <c r="BP202" s="1"/>
  <c r="BM203"/>
  <c r="BM198"/>
  <c r="BL168"/>
  <c r="BK168"/>
  <c r="AX22" i="6"/>
  <c r="AS30"/>
  <c r="BL176" i="5"/>
  <c r="BG229"/>
  <c r="BK176"/>
  <c r="BK229" s="1"/>
  <c r="BK196"/>
  <c r="BK204" s="1"/>
  <c r="BN11"/>
  <c r="BN196" s="1"/>
  <c r="BN204" s="1"/>
  <c r="AY29" i="8"/>
  <c r="BD26"/>
  <c r="BM158" i="5"/>
  <c r="BJ204"/>
  <c r="BL202"/>
  <c r="BK223"/>
  <c r="BG232"/>
  <c r="BL179"/>
  <c r="BK179"/>
  <c r="BK232" s="1"/>
  <c r="AS124" i="6"/>
  <c r="AR133"/>
  <c r="AS52"/>
  <c r="AR60"/>
  <c r="BE21" i="8"/>
  <c r="AX22"/>
  <c r="AS42"/>
  <c r="AX42" s="1"/>
  <c r="AS24"/>
  <c r="AX42" i="6"/>
  <c r="AS50"/>
  <c r="BV105"/>
  <c r="CB97"/>
  <c r="CB105" s="1"/>
  <c r="BN23" i="5"/>
  <c r="BN195"/>
  <c r="BL174"/>
  <c r="BK174"/>
  <c r="BK227" s="1"/>
  <c r="BG227"/>
  <c r="BK129"/>
  <c r="BN123"/>
  <c r="BN129" s="1"/>
  <c r="AS40" i="6"/>
  <c r="AX32"/>
  <c r="BF172" i="5"/>
  <c r="BF225" s="1"/>
  <c r="BB225"/>
  <c r="BN213"/>
  <c r="BP13"/>
  <c r="BM205"/>
  <c r="BP205" s="1"/>
  <c r="BP197"/>
  <c r="BK159"/>
  <c r="BL158"/>
  <c r="BL159" s="1"/>
  <c r="BN198" l="1"/>
  <c r="BN203"/>
  <c r="BN206" s="1"/>
  <c r="BL232"/>
  <c r="BN179"/>
  <c r="BL230"/>
  <c r="BN177"/>
  <c r="AS133" i="6"/>
  <c r="AX124"/>
  <c r="BP203" i="5"/>
  <c r="BP206" s="1"/>
  <c r="AS60" i="6"/>
  <c r="AX52"/>
  <c r="BN231" i="5"/>
  <c r="BP231" s="1"/>
  <c r="BP178"/>
  <c r="AY19" i="8"/>
  <c r="BD16"/>
  <c r="AY39"/>
  <c r="BD36"/>
  <c r="BN228" i="5"/>
  <c r="BP228" s="1"/>
  <c r="BP175"/>
  <c r="BK206"/>
  <c r="AR15" i="6"/>
  <c r="AC167" i="5"/>
  <c r="AS10" i="6"/>
  <c r="AY41" i="8"/>
  <c r="BD11"/>
  <c r="AY14"/>
  <c r="BP195" i="5"/>
  <c r="BP198" s="1"/>
  <c r="BK198"/>
  <c r="AS146" i="6"/>
  <c r="BD29" i="8"/>
  <c r="BE26"/>
  <c r="BL172" i="5"/>
  <c r="BG225"/>
  <c r="BK172"/>
  <c r="BK225" s="1"/>
  <c r="BL227"/>
  <c r="BN174"/>
  <c r="AC224"/>
  <c r="AC233" s="1"/>
  <c r="AC234" s="1"/>
  <c r="AC180"/>
  <c r="AG171"/>
  <c r="BN223"/>
  <c r="BP213"/>
  <c r="BP223" s="1"/>
  <c r="BN168"/>
  <c r="M72" i="4"/>
  <c r="AX144" i="6"/>
  <c r="AY135"/>
  <c r="BL173" i="5"/>
  <c r="BG226"/>
  <c r="BK173"/>
  <c r="BK226" s="1"/>
  <c r="BM204"/>
  <c r="BP204" s="1"/>
  <c r="BP196"/>
  <c r="AY34" i="8"/>
  <c r="BD31"/>
  <c r="AY22"/>
  <c r="AX24"/>
  <c r="AX30" i="6"/>
  <c r="AY22"/>
  <c r="BL229" i="5"/>
  <c r="BN176"/>
  <c r="AY42" i="6"/>
  <c r="AX50"/>
  <c r="AX40"/>
  <c r="AY32"/>
  <c r="BJ21" i="8"/>
  <c r="AX122" i="6"/>
  <c r="AY113"/>
  <c r="BN159" i="5"/>
  <c r="AS44" i="8"/>
  <c r="BP11" i="5"/>
  <c r="BP23" s="1"/>
  <c r="BP159" s="1"/>
  <c r="BL225" l="1"/>
  <c r="BN172"/>
  <c r="BK21" i="8"/>
  <c r="BE11"/>
  <c r="BD14"/>
  <c r="BE36"/>
  <c r="BD39"/>
  <c r="L30" i="4"/>
  <c r="BP168" i="5"/>
  <c r="BM206"/>
  <c r="BD41" i="8"/>
  <c r="BD113" i="6"/>
  <c r="AY122"/>
  <c r="AX60"/>
  <c r="AY52"/>
  <c r="AY50"/>
  <c r="BD42"/>
  <c r="BN227" i="5"/>
  <c r="BP227" s="1"/>
  <c r="BP174"/>
  <c r="BL226"/>
  <c r="BN173"/>
  <c r="AC169"/>
  <c r="AC181" s="1"/>
  <c r="AC182" s="1"/>
  <c r="AG167"/>
  <c r="AG169" s="1"/>
  <c r="AY30" i="6"/>
  <c r="BD22"/>
  <c r="BN229" i="5"/>
  <c r="BP229" s="1"/>
  <c r="BP176"/>
  <c r="BN232"/>
  <c r="BP232" s="1"/>
  <c r="BP179"/>
  <c r="BD34" i="8"/>
  <c r="BE31"/>
  <c r="BD135" i="6"/>
  <c r="AY144"/>
  <c r="AS155"/>
  <c r="AX146"/>
  <c r="BN230" i="5"/>
  <c r="BP230" s="1"/>
  <c r="BP177"/>
  <c r="BD22" i="8"/>
  <c r="AY42"/>
  <c r="BD42" s="1"/>
  <c r="AY24"/>
  <c r="AY40" i="6"/>
  <c r="BD32"/>
  <c r="AG224" i="5"/>
  <c r="AG233" s="1"/>
  <c r="AG234" s="1"/>
  <c r="AG180"/>
  <c r="BE29" i="8"/>
  <c r="BJ26"/>
  <c r="AS15" i="6"/>
  <c r="AX10"/>
  <c r="BE16" i="8"/>
  <c r="BD19"/>
  <c r="AY124" i="6"/>
  <c r="AX133"/>
  <c r="AY133" l="1"/>
  <c r="BD124"/>
  <c r="BN226" i="5"/>
  <c r="BP226" s="1"/>
  <c r="BP173"/>
  <c r="BN225"/>
  <c r="BP225" s="1"/>
  <c r="BP172"/>
  <c r="AY146" i="6"/>
  <c r="BE22" i="8"/>
  <c r="BD24"/>
  <c r="BE42" i="6"/>
  <c r="BD50"/>
  <c r="AG181" i="5"/>
  <c r="AG182" s="1"/>
  <c r="BD44" i="8"/>
  <c r="AX155" i="6"/>
  <c r="AH171" i="5"/>
  <c r="BK26" i="8"/>
  <c r="BJ29"/>
  <c r="BD52" i="6"/>
  <c r="AY60"/>
  <c r="BP21" i="8"/>
  <c r="BJ31"/>
  <c r="BE34"/>
  <c r="BJ11"/>
  <c r="BE14"/>
  <c r="BE41"/>
  <c r="AY10" i="6"/>
  <c r="AX15"/>
  <c r="AH167" i="5"/>
  <c r="BD144" i="6"/>
  <c r="BE135"/>
  <c r="BE19" i="8"/>
  <c r="BJ16"/>
  <c r="BD30" i="6"/>
  <c r="BE22"/>
  <c r="BJ36" i="8"/>
  <c r="BE39"/>
  <c r="AY44"/>
  <c r="Q29" i="4"/>
  <c r="Q30"/>
  <c r="L31"/>
  <c r="M30"/>
  <c r="BE32" i="6"/>
  <c r="BD40"/>
  <c r="BE113"/>
  <c r="BD122"/>
  <c r="BE44" i="8" l="1"/>
  <c r="BJ41"/>
  <c r="BJ44" s="1"/>
  <c r="BE50" i="6"/>
  <c r="BJ42"/>
  <c r="BJ32"/>
  <c r="BE40"/>
  <c r="BD10"/>
  <c r="AY15"/>
  <c r="BJ39" i="8"/>
  <c r="BK36"/>
  <c r="BE146" i="6"/>
  <c r="BE122"/>
  <c r="BJ113"/>
  <c r="AH169" i="5"/>
  <c r="AL167"/>
  <c r="AL169" s="1"/>
  <c r="BQ21" i="8"/>
  <c r="BJ19"/>
  <c r="BK16"/>
  <c r="BD60" i="6"/>
  <c r="BE52"/>
  <c r="BE30"/>
  <c r="BJ22"/>
  <c r="BJ34" i="8"/>
  <c r="BK31"/>
  <c r="R29" i="4"/>
  <c r="R31" s="1"/>
  <c r="R30"/>
  <c r="M31"/>
  <c r="BD133" i="6"/>
  <c r="BE124"/>
  <c r="BE144"/>
  <c r="BJ135"/>
  <c r="AL171" i="5"/>
  <c r="AH224"/>
  <c r="AH233" s="1"/>
  <c r="AH234" s="1"/>
  <c r="AH180"/>
  <c r="AY155" i="6"/>
  <c r="BD146"/>
  <c r="Q31" i="4"/>
  <c r="BJ14" i="8"/>
  <c r="BK11"/>
  <c r="BK29"/>
  <c r="BP26"/>
  <c r="BJ22"/>
  <c r="BE42"/>
  <c r="BJ42" s="1"/>
  <c r="BE24"/>
  <c r="AL224" i="5" l="1"/>
  <c r="AL233" s="1"/>
  <c r="AL234" s="1"/>
  <c r="AL180"/>
  <c r="AL181" s="1"/>
  <c r="AL182" s="1"/>
  <c r="BV21" i="8"/>
  <c r="BK39"/>
  <c r="BP36"/>
  <c r="BK22"/>
  <c r="BJ24"/>
  <c r="BE155" i="6"/>
  <c r="BJ146"/>
  <c r="BJ50"/>
  <c r="BK42"/>
  <c r="BD155"/>
  <c r="AM171" i="5"/>
  <c r="BJ52" i="6"/>
  <c r="BE60"/>
  <c r="BK113"/>
  <c r="BJ122"/>
  <c r="BK32"/>
  <c r="BJ40"/>
  <c r="BE133"/>
  <c r="BJ124"/>
  <c r="AH181" i="5"/>
  <c r="AH182" s="1"/>
  <c r="BK34" i="8"/>
  <c r="BP31"/>
  <c r="BQ26"/>
  <c r="BP29"/>
  <c r="BP16"/>
  <c r="BK19"/>
  <c r="BJ30" i="6"/>
  <c r="BK22"/>
  <c r="BE10"/>
  <c r="BD15"/>
  <c r="AM167" i="5"/>
  <c r="BP11" i="8"/>
  <c r="BK41"/>
  <c r="BK14"/>
  <c r="BJ144" i="6"/>
  <c r="BK135"/>
  <c r="BJ155" l="1"/>
  <c r="AR171" i="5"/>
  <c r="BK40" i="6"/>
  <c r="BP32"/>
  <c r="BP19" i="8"/>
  <c r="BQ16"/>
  <c r="BQ29"/>
  <c r="BV26"/>
  <c r="BP14"/>
  <c r="BQ11"/>
  <c r="BP41"/>
  <c r="BJ133" i="6"/>
  <c r="BK124"/>
  <c r="AM224" i="5"/>
  <c r="AM233" s="1"/>
  <c r="AM234" s="1"/>
  <c r="AM180"/>
  <c r="AQ171"/>
  <c r="BP39" i="8"/>
  <c r="BQ36"/>
  <c r="BK146" i="6"/>
  <c r="BK122"/>
  <c r="BP113"/>
  <c r="BW21" i="8"/>
  <c r="BK50" i="6"/>
  <c r="BP42"/>
  <c r="BK30"/>
  <c r="BP22"/>
  <c r="BJ60"/>
  <c r="BK52"/>
  <c r="BP22" i="8"/>
  <c r="BK42"/>
  <c r="BP42" s="1"/>
  <c r="BK24"/>
  <c r="BQ31"/>
  <c r="BP34"/>
  <c r="AQ167" i="5"/>
  <c r="AQ169" s="1"/>
  <c r="AM169"/>
  <c r="BP135" i="6"/>
  <c r="BK144"/>
  <c r="BJ10"/>
  <c r="BE15"/>
  <c r="BQ22" l="1"/>
  <c r="BP30"/>
  <c r="BP44" i="8"/>
  <c r="BK44"/>
  <c r="AM181" i="5"/>
  <c r="AM182" s="1"/>
  <c r="BK10" i="6"/>
  <c r="BJ15"/>
  <c r="AR167" i="5"/>
  <c r="BQ42" i="6"/>
  <c r="BP50"/>
  <c r="AR180" i="5"/>
  <c r="AR224"/>
  <c r="AR233" s="1"/>
  <c r="AR234" s="1"/>
  <c r="AV171"/>
  <c r="BQ39" i="8"/>
  <c r="BV36"/>
  <c r="BQ32" i="6"/>
  <c r="BP40"/>
  <c r="BP144"/>
  <c r="BQ135"/>
  <c r="BK60"/>
  <c r="BP52"/>
  <c r="BQ113"/>
  <c r="BP122"/>
  <c r="BK133"/>
  <c r="BP124"/>
  <c r="BQ19" i="8"/>
  <c r="BV16"/>
  <c r="BW26"/>
  <c r="BV29"/>
  <c r="AQ224" i="5"/>
  <c r="AQ233" s="1"/>
  <c r="AQ234" s="1"/>
  <c r="AQ180"/>
  <c r="AQ181" s="1"/>
  <c r="AQ182" s="1"/>
  <c r="BQ34" i="8"/>
  <c r="BV31"/>
  <c r="BQ14"/>
  <c r="BQ41"/>
  <c r="BV11"/>
  <c r="BK155" i="6"/>
  <c r="BP146"/>
  <c r="BQ22" i="8"/>
  <c r="BP24"/>
  <c r="CB21"/>
  <c r="BV42" i="6" l="1"/>
  <c r="BQ50"/>
  <c r="BV135"/>
  <c r="BQ144"/>
  <c r="BV41" i="8"/>
  <c r="BV14"/>
  <c r="BW11"/>
  <c r="BW29"/>
  <c r="CB26"/>
  <c r="CB29" s="1"/>
  <c r="BQ52" i="6"/>
  <c r="BP60"/>
  <c r="AV224" i="5"/>
  <c r="AV233" s="1"/>
  <c r="AV234" s="1"/>
  <c r="AV180"/>
  <c r="BV34" i="8"/>
  <c r="BW31"/>
  <c r="BW16"/>
  <c r="BV19"/>
  <c r="BQ122" i="6"/>
  <c r="BV113"/>
  <c r="BP10"/>
  <c r="BK15"/>
  <c r="BP133"/>
  <c r="BQ124"/>
  <c r="BP155"/>
  <c r="AW171" i="5"/>
  <c r="BW36" i="8"/>
  <c r="BV39"/>
  <c r="BV22" i="6"/>
  <c r="BQ30"/>
  <c r="BV22" i="8"/>
  <c r="BQ42"/>
  <c r="BV42" s="1"/>
  <c r="BQ24"/>
  <c r="BQ40" i="6"/>
  <c r="BV32"/>
  <c r="AV167" i="5"/>
  <c r="AV169" s="1"/>
  <c r="AV181" s="1"/>
  <c r="AV182" s="1"/>
  <c r="AR169"/>
  <c r="AR181" s="1"/>
  <c r="AR182" s="1"/>
  <c r="BW22" i="8" l="1"/>
  <c r="BV24"/>
  <c r="BW42" i="6"/>
  <c r="BV50"/>
  <c r="AW224" i="5"/>
  <c r="AW233" s="1"/>
  <c r="AW234" s="1"/>
  <c r="BA171"/>
  <c r="AW180"/>
  <c r="BV144" i="6"/>
  <c r="BW135"/>
  <c r="BW39" i="8"/>
  <c r="CB36"/>
  <c r="CB39" s="1"/>
  <c r="BV40" i="6"/>
  <c r="BW32"/>
  <c r="BW113"/>
  <c r="BV122"/>
  <c r="BQ44" i="8"/>
  <c r="BQ60" i="6"/>
  <c r="BV52"/>
  <c r="BP15"/>
  <c r="AW167" i="5"/>
  <c r="BQ10" i="6"/>
  <c r="BV44" i="8"/>
  <c r="BQ133" i="6"/>
  <c r="BV124"/>
  <c r="BV30"/>
  <c r="BW22"/>
  <c r="BQ146"/>
  <c r="BW19" i="8"/>
  <c r="CB16"/>
  <c r="CB19" s="1"/>
  <c r="BW34"/>
  <c r="CB31"/>
  <c r="CB34" s="1"/>
  <c r="BW41"/>
  <c r="CB11"/>
  <c r="CB14" s="1"/>
  <c r="BW14"/>
  <c r="CB41" l="1"/>
  <c r="CB44" s="1"/>
  <c r="BW44"/>
  <c r="BW144" i="6"/>
  <c r="CB135"/>
  <c r="CB144" s="1"/>
  <c r="AW169" i="5"/>
  <c r="AW181" s="1"/>
  <c r="AW182" s="1"/>
  <c r="BA167"/>
  <c r="BA169" s="1"/>
  <c r="BQ15" i="6"/>
  <c r="BV10"/>
  <c r="BW40"/>
  <c r="CB32"/>
  <c r="CB40" s="1"/>
  <c r="BW124"/>
  <c r="BV133"/>
  <c r="BW30"/>
  <c r="CB22"/>
  <c r="CB30" s="1"/>
  <c r="BW122"/>
  <c r="CB113"/>
  <c r="CB122" s="1"/>
  <c r="BA224" i="5"/>
  <c r="BA233" s="1"/>
  <c r="BA234" s="1"/>
  <c r="BA180"/>
  <c r="CB22" i="8"/>
  <c r="CB24" s="1"/>
  <c r="BW42"/>
  <c r="CB42" s="1"/>
  <c r="BW24"/>
  <c r="BV60" i="6"/>
  <c r="BW52"/>
  <c r="BQ155"/>
  <c r="BV146"/>
  <c r="BW50"/>
  <c r="CB42"/>
  <c r="CB50" s="1"/>
  <c r="BA181" i="5" l="1"/>
  <c r="BA182" s="1"/>
  <c r="BV155" i="6"/>
  <c r="BB171" i="5"/>
  <c r="BW133" i="6"/>
  <c r="CB124"/>
  <c r="CB133" s="1"/>
  <c r="BW146"/>
  <c r="CB52"/>
  <c r="CB60" s="1"/>
  <c r="BW60"/>
  <c r="BW10"/>
  <c r="BB167" i="5"/>
  <c r="BV15" i="6"/>
  <c r="BF167" i="5" l="1"/>
  <c r="BF169" s="1"/>
  <c r="BB169"/>
  <c r="BB181" s="1"/>
  <c r="BB182" s="1"/>
  <c r="BB180"/>
  <c r="BF171"/>
  <c r="BB224"/>
  <c r="BB233" s="1"/>
  <c r="BB234" s="1"/>
  <c r="CB146" i="6"/>
  <c r="BW155"/>
  <c r="CB10"/>
  <c r="BW15"/>
  <c r="BF224" i="5" l="1"/>
  <c r="BF233" s="1"/>
  <c r="BF234" s="1"/>
  <c r="BF180"/>
  <c r="BF181" s="1"/>
  <c r="BF182" s="1"/>
  <c r="CB155" i="6"/>
  <c r="BG171" i="5"/>
  <c r="CB15" i="6"/>
  <c r="BG167" i="5"/>
  <c r="BG224" l="1"/>
  <c r="BG233" s="1"/>
  <c r="BG234" s="1"/>
  <c r="BL171"/>
  <c r="BG180"/>
  <c r="BK171"/>
  <c r="BG169"/>
  <c r="BK167"/>
  <c r="BK169" s="1"/>
  <c r="BL167"/>
  <c r="BL224" l="1"/>
  <c r="BL233" s="1"/>
  <c r="BL234" s="1"/>
  <c r="BL180"/>
  <c r="BN171"/>
  <c r="BK180"/>
  <c r="BK181" s="1"/>
  <c r="BK182" s="1"/>
  <c r="BK224"/>
  <c r="BK233" s="1"/>
  <c r="BK234" s="1"/>
  <c r="BG181"/>
  <c r="BG182" s="1"/>
  <c r="BN167"/>
  <c r="M70" i="4"/>
  <c r="M78" s="1"/>
  <c r="BL169" i="5"/>
  <c r="BL181" s="1"/>
  <c r="BL182" s="1"/>
  <c r="BN224" l="1"/>
  <c r="BN180"/>
  <c r="BP171"/>
  <c r="BP180" s="1"/>
  <c r="L15" i="4"/>
  <c r="BP167" i="5"/>
  <c r="BP169" s="1"/>
  <c r="BN169"/>
  <c r="BN233" l="1"/>
  <c r="BN234" s="1"/>
  <c r="BP224"/>
  <c r="BP233" s="1"/>
  <c r="BP234" s="1"/>
  <c r="Q13" i="4"/>
  <c r="Q15"/>
  <c r="Q12"/>
  <c r="Q14"/>
  <c r="L16"/>
  <c r="M15"/>
  <c r="BP181" i="5"/>
  <c r="BP182" s="1"/>
  <c r="BN181"/>
  <c r="BN182" s="1"/>
  <c r="R13" i="4" l="1"/>
  <c r="R12"/>
  <c r="R14"/>
  <c r="R15"/>
  <c r="M16"/>
  <c r="Q16"/>
  <c r="R16" l="1"/>
</calcChain>
</file>

<file path=xl/sharedStrings.xml><?xml version="1.0" encoding="utf-8"?>
<sst xmlns="http://schemas.openxmlformats.org/spreadsheetml/2006/main" count="2320" uniqueCount="427">
  <si>
    <t>MOVIMENTAÇÃO DE REESTRUTURAÇÃO DE CARGOS E FUNÇÕES COMISSIONADOS</t>
  </si>
  <si>
    <t>MÊS BASE:</t>
  </si>
  <si>
    <t>DEZEMBRO</t>
  </si>
  <si>
    <t>2020</t>
  </si>
  <si>
    <t>UNIDADE:</t>
  </si>
  <si>
    <t>14101</t>
  </si>
  <si>
    <t>TSE</t>
  </si>
  <si>
    <t>CARGOS/FUNÇÕES
COMISSIONADOS</t>
  </si>
  <si>
    <t>CARGOS
FUNÇÕES
TOTAIS
EXERCÍCIO
ANTERIOR</t>
  </si>
  <si>
    <t>QUANTITATIVO DE REESTRUTURAÇÃO DE CARGOS E FUNÇÕES COMISSIONADOS</t>
  </si>
  <si>
    <t>CARGOS E FUNÇÕES
ATÉ O MÊS BASE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</si>
  <si>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</si>
  <si>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</si>
  <si>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</si>
  <si>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</si>
  <si>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</si>
  <si>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</si>
  <si>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</si>
  <si>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</si>
  <si>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</si>
  <si>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</si>
  <si>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</si>
  <si>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CRIADOS</t>
  </si>
  <si>
    <t>EXTINTOS</t>
  </si>
  <si>
    <t>CARGOS
FUNÇÕES
TOTAIS</t>
  </si>
  <si>
    <t>CARGOS 
FUNÇÕES
TOTAIS</t>
  </si>
  <si>
    <t>CARGOS E FUNÇÕES AUTORIZADOS EM LEGISLAÇÕES ANTERIORES</t>
  </si>
  <si>
    <t>CJ 04</t>
  </si>
  <si>
    <t>CJ 03</t>
  </si>
  <si>
    <t>CJ 02</t>
  </si>
  <si>
    <t>CJ 01</t>
  </si>
  <si>
    <t>FC-06</t>
  </si>
  <si>
    <t>FC-05</t>
  </si>
  <si>
    <t>FC-04</t>
  </si>
  <si>
    <t>FC-03</t>
  </si>
  <si>
    <t>FC-02</t>
  </si>
  <si>
    <t>FC-01</t>
  </si>
  <si>
    <t>SUBTOTAL</t>
  </si>
  <si>
    <t>CARGOS E FUNÇÕES AUTORIZADOS NA LEI Nº 11.202/2005</t>
  </si>
  <si>
    <t>CARGOS E FUNÇÕES AUTORIZADOS NA LEI Nº 13.250/2016</t>
  </si>
  <si>
    <t>CARGOS EFETIVOS E FUNÇÕES AUTORIZADOS NA LEI Nº XX.XXX/20XX - PL 7990/2014 - STI</t>
  </si>
  <si>
    <t>CARGOS EFETIVOS E FUNÇÕES AUTORIZADOS NA LEI Nº XX.XXX/20XX - PL 1775/2015 - RCN</t>
  </si>
  <si>
    <t>CARGOS EFETIVOS E FUNÇÕES AUTORIZADOS NA LEI Nº XX.XXX/20XX - PL 2816/2015 - CONTAS PARTIDÁRIAS</t>
  </si>
  <si>
    <t>CARGOS EFETIVOS E FUNÇÕES AUTORIZADOS NA LEI Nº XX.XXX/20XX - PL A SER CRIADO</t>
  </si>
  <si>
    <t>TOTAL</t>
  </si>
  <si>
    <t>ATO LEGAL REESTRUTURAÇÃO</t>
  </si>
  <si>
    <t>Resolução TSE nº 23612 de 8 de janeiro de 2020</t>
  </si>
  <si>
    <t>Resolução TSE n° 23619, de 26 de maio de 2020</t>
  </si>
  <si>
    <t>OBSERVAÇÕES:</t>
  </si>
  <si>
    <t>RESUMO DA MOVIMENTAÇÃO DE REESTRUTURAÇÃO DE CARGOS E FUNÇÕES COMISSIONADOS</t>
  </si>
  <si>
    <t>SUBTOTAL CJ</t>
  </si>
  <si>
    <t>SUBTOTAL FC</t>
  </si>
  <si>
    <t>TOTAL GERAL (CJ + FC)</t>
  </si>
  <si>
    <t>MOVIMENTAÇÃO PROVIMENTOS E VACÂNCIAS DE CARGOS EFETIVOS - EXCETO REDISTRIBUIÇÕES</t>
  </si>
  <si>
    <t>CARGOS EFETIVOS</t>
  </si>
  <si>
    <t>ENTRADAS</t>
  </si>
  <si>
    <t>SAÍDAS</t>
  </si>
  <si>
    <t>CARGOS EFETIVOS AUTORIZADOS EM LEGISLAÇÕES ANTERIORES</t>
  </si>
  <si>
    <t>ANALISTA JUDICIÁRIO</t>
  </si>
  <si>
    <t>C</t>
  </si>
  <si>
    <t>B</t>
  </si>
  <si>
    <t>A</t>
  </si>
  <si>
    <t>TOTAL ANALISTAS</t>
  </si>
  <si>
    <t>TÉCNICO JUDICIÁRIO</t>
  </si>
  <si>
    <t>TOTAL TÉCNICOS</t>
  </si>
  <si>
    <t>AUXILIAR JUDICIÁRIO</t>
  </si>
  <si>
    <t>TOTAL AUXILIAR</t>
  </si>
  <si>
    <t>TOTAL LEG ANTERIORES</t>
  </si>
  <si>
    <t>CARGOS EFETIVOS AUTORIZADOS NA LEI Nº 11.202/2005</t>
  </si>
  <si>
    <t>TOTAL LEI 11.202/2005</t>
  </si>
  <si>
    <t>CARGOS EFETIVOS AUTORIZADOS NA LEI Nº 13.250/2016</t>
  </si>
  <si>
    <t>TOTAL LEI 13.250/2016</t>
  </si>
  <si>
    <t>CARGOS EFETIVOS AUTORIZADOS NA LEI Nº 10.842/2004</t>
  </si>
  <si>
    <t>TOTAL LEI 10.842/2004</t>
  </si>
  <si>
    <t>CARGOS EFETIVOS AUTORIZADOS NA LEI Nº 13.150/2015</t>
  </si>
  <si>
    <t>TOTAL LEI 13.150/2015</t>
  </si>
  <si>
    <t>PROVIMENTOS CARGOS EFETIVOS EXCEDENTES</t>
  </si>
  <si>
    <t>TOTAL EXCEDENTES</t>
  </si>
  <si>
    <t>TOTAL GERAL</t>
  </si>
  <si>
    <t>Portarias de nomeação anexa</t>
  </si>
  <si>
    <t>RESUMO DA MOVIMENTAÇÃO PROVIMENTOS E VACÂNCIAS DE CARGOS EFETIVOS, EXCETO REDISTRIBUIÇÕES</t>
  </si>
  <si>
    <t>TOTAL CARGOS SEM EXCEDENTES</t>
  </si>
  <si>
    <t>ANALISTA JUDICIÁRIO EXCEDENTES</t>
  </si>
  <si>
    <t>TÉCNICO JUDICIÁRIO EXCEDENTES</t>
  </si>
  <si>
    <t>AUXILIAR JUDICIÁRIO EXCEDENTES</t>
  </si>
  <si>
    <t>TOTAL CARGOS EXCEDENTES</t>
  </si>
  <si>
    <t>TOTAL ANALISTA JUDICIÁRIO</t>
  </si>
  <si>
    <t>TOTAL TÉCNICO JUDICIÁRIO</t>
  </si>
  <si>
    <t>TOTAL AUXILIAR JUDICIÁRIO</t>
  </si>
  <si>
    <t>TOTAL GERAL CARGOS</t>
  </si>
  <si>
    <t>PODER JUDICIÁRIO</t>
  </si>
  <si>
    <t>ÓRGÃO:</t>
  </si>
  <si>
    <t>JUSTIÇA ELEITORAL</t>
  </si>
  <si>
    <t>DATA DE REFERÊNCIA: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</si>
  <si>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</si>
  <si>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</si>
  <si>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</si>
  <si>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</si>
  <si>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</si>
  <si>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MINISTROS DE TRIBUNAIS SUPERIORES (STF/STJ)</t>
  </si>
  <si>
    <t>MINISTROS TITULARES TSE</t>
  </si>
  <si>
    <t>MINISTROS SUBSTITUTOS TSE</t>
  </si>
  <si>
    <t>DESEMBARGADOR</t>
  </si>
  <si>
    <t>MEMBROS TITULARES TRE</t>
  </si>
  <si>
    <t>MEMBROS SUBSTITUTOS TRE</t>
  </si>
  <si>
    <t>JUIZ AUXILIAR (Art. 96, § 3ª, da Lei nº 9504/1997)</t>
  </si>
  <si>
    <t>JUIZ FEDERAL</t>
  </si>
  <si>
    <t>JUIZ AUXILIAR</t>
  </si>
  <si>
    <t>JUIZ AUDITOR MILITAR</t>
  </si>
  <si>
    <t>JUIZ DO TRABALHO</t>
  </si>
  <si>
    <t>JUIZ DE DIREITO</t>
  </si>
  <si>
    <t xml:space="preserve">MEMBROS SUBSTITUTOS TRE </t>
  </si>
  <si>
    <t>JUIZ ELEITORAL TITULAR</t>
  </si>
  <si>
    <t>JUIZ ELEITORAL SUBSTITUTO</t>
  </si>
  <si>
    <t>JUIZ COLABORADOR</t>
  </si>
  <si>
    <t>JUIS SUBSTITUTO</t>
  </si>
  <si>
    <t>SUBTOTAL [A]</t>
  </si>
  <si>
    <t>g.1) Membros Juristas e do Ministério Público junto à Justiça Eleitoral¹</t>
  </si>
  <si>
    <t>ADVOGADO</t>
  </si>
  <si>
    <t>PROCURADOR GERAL DA REPÚBLICA</t>
  </si>
  <si>
    <t>PROCURADOR GERAL ELEITORAL</t>
  </si>
  <si>
    <t>PROCURADOR GERAL ELEITORAL SUBSTITUTO</t>
  </si>
  <si>
    <t>PROCURADOR GERAL ELEITORAL AUXILIAR</t>
  </si>
  <si>
    <t>PROCURADOR DA REPÚBLICA</t>
  </si>
  <si>
    <t>PROCURADOR REGIONAL ELEITORAL</t>
  </si>
  <si>
    <t>PROCURADOR REGIONAL ELEITORAL SUBSTITUTO</t>
  </si>
  <si>
    <t>PROCURADOR REGIONAL ELEITORAL AUXILIAR</t>
  </si>
  <si>
    <t>PROMOTOR PÚBLICO</t>
  </si>
  <si>
    <t>PROMOTOR ELEITORAL</t>
  </si>
  <si>
    <t>PROMOTOR ELEITORAL SUBSTITUTO</t>
  </si>
  <si>
    <t>SUBTOTAL [B]</t>
  </si>
  <si>
    <t>TOTAL [C = A + B]</t>
  </si>
  <si>
    <r>
      <rPr>
        <b/>
        <sz val="10"/>
        <color rgb="FF000000"/>
        <rFont val="Arial"/>
      </rPr>
      <t>Nota1.</t>
    </r>
    <r>
      <rPr>
        <sz val="10"/>
        <color rgb="FF000000"/>
        <rFont val="Arial"/>
      </rPr>
      <t xml:space="preserve"> O presente anexo foi alterado com a inclusão de informações de membros do Ministério Público e Advogados (Juristas) que exercem atribuições específicas no âmbito da estrutura da Justiça Eleitoral.</t>
    </r>
  </si>
  <si>
    <t>CARGOS AREA FIM: MAGISTRADOS, MEMBROS JURISTAS E DO MINISTÉRIO PÚBLICO</t>
  </si>
  <si>
    <t>MAGISTRADOS [A]</t>
  </si>
  <si>
    <t>Conferência SEDAF: CARGOS AREA FIM Versão 2019-1</t>
  </si>
  <si>
    <t>OCUPADOS</t>
  </si>
  <si>
    <t>VAGOS</t>
  </si>
  <si>
    <t>APOSENTADOS</t>
  </si>
  <si>
    <t>INSTITUIDORES</t>
  </si>
  <si>
    <t>PENSIONISTAS</t>
  </si>
  <si>
    <t>CARGOS DE ÁREA FIM JUÍZES E PROMOTORES ELEITORAIS</t>
  </si>
  <si>
    <t>Ministros de Tribunal Superior (STF/STJ)</t>
  </si>
  <si>
    <t>Ministros Titulares T S E</t>
  </si>
  <si>
    <t>CARGOS AREA FIM x PLAN. MOVIMENTAÇÃO CARGOS E FUNÇÕES:</t>
  </si>
  <si>
    <t>JUÍZES ELEITORAIS</t>
  </si>
  <si>
    <t>Ministros Substitutos T S E</t>
  </si>
  <si>
    <t>Desembargador</t>
  </si>
  <si>
    <t>Membros Titulares TRE</t>
  </si>
  <si>
    <t>LINHAS</t>
  </si>
  <si>
    <t>OCUPADOS
(coluna C)</t>
  </si>
  <si>
    <t>VAGOS
(coluna D)</t>
  </si>
  <si>
    <t>TOTAL
(coluna E)</t>
  </si>
  <si>
    <t>Membros Substitutos TRE</t>
  </si>
  <si>
    <t>Juiz Auxiliar (Art. 96, § 3ª, da Lei nº 9504/1997)</t>
  </si>
  <si>
    <t>QTDE</t>
  </si>
  <si>
    <t>JUIZ ELEITORAL</t>
  </si>
  <si>
    <t>Linha 21</t>
  </si>
  <si>
    <t>Juiz Federal</t>
  </si>
  <si>
    <t>Linha 22</t>
  </si>
  <si>
    <t>CARGOS ÁREA FIM</t>
  </si>
  <si>
    <t>Linha 26</t>
  </si>
  <si>
    <t>MOVIMENTAÇÃO</t>
  </si>
  <si>
    <t>Linha 27</t>
  </si>
  <si>
    <t>Juiz Auxiliar</t>
  </si>
  <si>
    <t>DIFERENÇA</t>
  </si>
  <si>
    <t>Juiz Auditor Militar</t>
  </si>
  <si>
    <t>Juiz do Trabalho</t>
  </si>
  <si>
    <t>Juiz de Direito</t>
  </si>
  <si>
    <t xml:space="preserve">Membros Substitutos TRE </t>
  </si>
  <si>
    <t>Juiz Eleitoral Titular</t>
  </si>
  <si>
    <t>Juiz Eleitoral Substituto</t>
  </si>
  <si>
    <t>Juiz Colaborador</t>
  </si>
  <si>
    <t>PROMOTORES ELEITORAIS</t>
  </si>
  <si>
    <t>Juiz Substituto</t>
  </si>
  <si>
    <t xml:space="preserve">PROMOTORES </t>
  </si>
  <si>
    <t>Linha 46</t>
  </si>
  <si>
    <t>Linha 47</t>
  </si>
  <si>
    <t>MEMBROS JURISTAS E DO MINISTÉRIO PÚBLICO [B]</t>
  </si>
  <si>
    <t>Advogado</t>
  </si>
  <si>
    <t>Procurador Geral de República</t>
  </si>
  <si>
    <t>Procurador Geral Eleitoral T S E</t>
  </si>
  <si>
    <t>Procurador Geral Eleitoral Substituto T S E</t>
  </si>
  <si>
    <t>Procurador Geral Eleitoral Auxiliar T S E</t>
  </si>
  <si>
    <t>Procurador da República</t>
  </si>
  <si>
    <t>Procurador Regional Eleitoral</t>
  </si>
  <si>
    <t>Procurador Regional Eleitoral Substituto</t>
  </si>
  <si>
    <t>Procurador Regional Eleitoral Auxiliar</t>
  </si>
  <si>
    <t>Promotor Público</t>
  </si>
  <si>
    <t>Promotor Eleitoral</t>
  </si>
  <si>
    <t>Promotor Eleitoral Substituto</t>
  </si>
  <si>
    <t>CARGOS AREA FIM RESUMIDO</t>
  </si>
  <si>
    <t>MAGISTRADOS</t>
  </si>
  <si>
    <t xml:space="preserve">CONFERÊNCIA SEDAF: </t>
  </si>
  <si>
    <t>UO:</t>
  </si>
  <si>
    <t>CARGOS
TOTAIS</t>
  </si>
  <si>
    <t>QTDE MAGISTRADOS</t>
  </si>
  <si>
    <r>
      <rPr>
        <sz val="8"/>
        <color rgb="FF000000"/>
        <rFont val="Arial"/>
      </rPr>
      <t xml:space="preserve">Ministros </t>
    </r>
    <r>
      <rPr>
        <b/>
        <sz val="8"/>
        <color rgb="FF000000"/>
        <rFont val="Arial"/>
      </rPr>
      <t xml:space="preserve">T S E </t>
    </r>
    <r>
      <rPr>
        <sz val="8"/>
        <color rgb="FF000000"/>
        <rFont val="Arial"/>
      </rPr>
      <t>(Titulares)</t>
    </r>
  </si>
  <si>
    <r>
      <rPr>
        <sz val="8"/>
        <color rgb="FF000000"/>
        <rFont val="Arial"/>
      </rPr>
      <t xml:space="preserve">Ministros </t>
    </r>
    <r>
      <rPr>
        <b/>
        <sz val="8"/>
        <color rgb="FF000000"/>
        <rFont val="Arial"/>
      </rPr>
      <t xml:space="preserve">T S E </t>
    </r>
    <r>
      <rPr>
        <sz val="8"/>
        <color rgb="FF000000"/>
        <rFont val="Arial"/>
      </rPr>
      <t>(Substitutos)</t>
    </r>
  </si>
  <si>
    <t xml:space="preserve"> Procurador-Geral Eleitoral  (Titulares)</t>
  </si>
  <si>
    <t xml:space="preserve"> Procurador-Geral Eleitoral  (Substitutos)</t>
  </si>
  <si>
    <r>
      <rPr>
        <sz val="8"/>
        <color rgb="FF000000"/>
        <rFont val="Arial"/>
      </rPr>
      <t xml:space="preserve">Membros </t>
    </r>
    <r>
      <rPr>
        <b/>
        <sz val="8"/>
        <color rgb="FF000000"/>
        <rFont val="Arial"/>
      </rPr>
      <t>T R E</t>
    </r>
    <r>
      <rPr>
        <sz val="8"/>
        <color rgb="FF000000"/>
        <rFont val="Arial"/>
      </rPr>
      <t xml:space="preserve"> (Titulares)</t>
    </r>
  </si>
  <si>
    <r>
      <rPr>
        <sz val="8"/>
        <color rgb="FF000000"/>
        <rFont val="Arial"/>
      </rPr>
      <t xml:space="preserve">Membros </t>
    </r>
    <r>
      <rPr>
        <b/>
        <sz val="8"/>
        <color rgb="FF000000"/>
        <rFont val="Arial"/>
      </rPr>
      <t xml:space="preserve">T R E </t>
    </r>
    <r>
      <rPr>
        <sz val="8"/>
        <color rgb="FF000000"/>
        <rFont val="Arial"/>
      </rPr>
      <t>(Substitutos)</t>
    </r>
  </si>
  <si>
    <t>Procurador-Regional Eleitoral  (Titulares)</t>
  </si>
  <si>
    <t>Procurador-Regional Eleitoral  (Substitutos)</t>
  </si>
  <si>
    <t>Juizes Eleitorais</t>
  </si>
  <si>
    <t>Juizes Eleitorais Substitutos</t>
  </si>
  <si>
    <t>Promotores Eleitorais</t>
  </si>
  <si>
    <t>Promotores Eleitorais Substitutos</t>
  </si>
  <si>
    <t>Juizes Auxiliares</t>
  </si>
  <si>
    <t>Juizes Colaboradores</t>
  </si>
  <si>
    <t>Procuradores Auxiliares</t>
  </si>
  <si>
    <t>Tribunal Superior Eleitoral
SEDAF/CODEC/SOF</t>
  </si>
  <si>
    <t>MOVIMENTAÇÃO DE CARGOS E FUNÇÕES: PROVIMENTOS, VACÂNCIAS, REDISTRIBUIÇÕES, DESIGNAÇÕES E EXONERAÇÕES ATÉ O MÊS BASE</t>
  </si>
  <si>
    <t>I - MOVIMENTAÇÃO DE CARGOS E FUNÇÕES (EXCETO CARGOS DE ÁREA FIM E FUNÇÕES DE ZONAS ELEITORAIS)</t>
  </si>
  <si>
    <t>CARGOS/FUNÇÕES</t>
  </si>
  <si>
    <t>EXERCÍCIO ANTERIOR</t>
  </si>
  <si>
    <t>MOVIMENTAÇÃO EM JANEIRO</t>
  </si>
  <si>
    <t>MOVIMENTAÇÃO EM  FEVEREIRO</t>
  </si>
  <si>
    <t>MOVIMENTAÇÃO EM  MARÇO</t>
  </si>
  <si>
    <t>MOVIMENTAÇÃO EM ABRIL</t>
  </si>
  <si>
    <t>MOVIMENTAÇÃO EM MAIO</t>
  </si>
  <si>
    <t>MOVIMENTAÇÃO EM JUNHO</t>
  </si>
  <si>
    <t>MOVIMENTAÇÃO EM JULHO</t>
  </si>
  <si>
    <t>MOVIMENTAÇÃO EM  AGOSTO</t>
  </si>
  <si>
    <t>MOVIMENTAÇÃO EM SETEMBRO</t>
  </si>
  <si>
    <t>MOVIMENTAÇÃO EM OUTUBRO</t>
  </si>
  <si>
    <t>MOVIMENTAÇÃO EM NOVEMBRO</t>
  </si>
  <si>
    <t>MOVIMENTAÇÃO EM DEZEMBRO</t>
  </si>
  <si>
    <t>TOTAL CARGOS E FUNÇÕES ATÉ O MÊS BASE</t>
  </si>
  <si>
    <t xml:space="preserve"> CARGOS 
FUNÇÕES 
NUNCA  
PROVIDOS</t>
  </si>
  <si>
    <t>TOTAL PROVIDOS + VAGOS</t>
  </si>
  <si>
    <t>CARGOS 
TOTAIS</t>
  </si>
  <si>
    <t>PROVIDOS ATÉ DEZ  2019</t>
  </si>
  <si>
    <t>CARGOS  
 TOTAIS</t>
  </si>
  <si>
    <t>PROVIDOS</t>
  </si>
  <si>
    <t>CARGOS EFETIVOS E FUNÇÕES AUTORIZADOS EM LEGISLAÇÕES ANTERIORES</t>
  </si>
  <si>
    <t xml:space="preserve">Analista Judiciário </t>
  </si>
  <si>
    <t xml:space="preserve">Técnico Judiciário </t>
  </si>
  <si>
    <t>Auxiliar Judiciário</t>
  </si>
  <si>
    <t>CARGOS EFETIVOS E FUNÇÕES AUTORIZADOS NA LEI Nº 11.202/2005</t>
  </si>
  <si>
    <t>CARGOS EFETIVOS E FUNÇÕES AUTORIZADOS NA LEI Nº 13.250/2016</t>
  </si>
  <si>
    <t>ZONAS ELEITORAIS - CARGOS EFETIVOS AUTORIZADOS NA LEI Nº 10.842/2004</t>
  </si>
  <si>
    <t>Juízes</t>
  </si>
  <si>
    <t>Promotores</t>
  </si>
  <si>
    <t>Chefia de Cartório Capital (FC-04)</t>
  </si>
  <si>
    <t>Chefia de Cartório Interior (FC-01)</t>
  </si>
  <si>
    <t>NOVAS ZONAS ELEITORAIS CRIADAS DE 2004 A 2015 (NZE AUTORIZADAS E HOMOLOGADAS NÃO CONTEMPLADAS NA LEI Nº 10.842/2004) E CARGOS ÁREA FIM (JUÍZES E PROMOTORES)</t>
  </si>
  <si>
    <t>Chefia de Cartório Capital (pro-labore)</t>
  </si>
  <si>
    <t>Chefia de Cartório Interior (pro-labore)</t>
  </si>
  <si>
    <t>NOVAS ZONAS ELEITORAIS CRIADAS NO EXERCÍCIO ATUAL (NZE AUTORIZADAS E HOMOLOGADAS)</t>
  </si>
  <si>
    <t>Chefia de Cartório (pro-labore)</t>
  </si>
  <si>
    <t>ZONAS ELEITORAIS - CARGOS EFETIVOS AUTORIZADOS NA LEI Nº 13.150/2015</t>
  </si>
  <si>
    <t>Chefia de Cartório (FC-06)</t>
  </si>
  <si>
    <t>FC Assistente (FC-01)</t>
  </si>
  <si>
    <t>NOVAS ZONAS ELEITORAIS CRIADAS (NZE AUTORIZADAS E HOMOLOGADAS NÃO CONTEMPLADAS NAS LEIS Nº 10.842/2004 E Nº 13.150/2015)</t>
  </si>
  <si>
    <t>TOTAL I</t>
  </si>
  <si>
    <t>II - MOVIMENTAÇÃO DE CARGOS DE ÁREA FIM E FUNÇÕES DE ZONAS ELEITORAIS</t>
  </si>
  <si>
    <t>CARGOS ÁREA FIM
FUNÇÕES DE ZONAS
ELEITORAIS</t>
  </si>
  <si>
    <t>CARGOS
FUNÇÕES
NUNCA
OCUPADOS</t>
  </si>
  <si>
    <t>Juízes Colaboradores</t>
  </si>
  <si>
    <t>Juízes Eleitorais</t>
  </si>
  <si>
    <t>Promotores  Eleitorais</t>
  </si>
  <si>
    <t>FUNÇÕES DE ZONAS ELEITORAIS</t>
  </si>
  <si>
    <t>Assist. Ch. Cartório (FC-01)</t>
  </si>
  <si>
    <t>FC-06   (Função Zona Eleitoral)</t>
  </si>
  <si>
    <t>FC-05   (Função Zona Eleitoral)</t>
  </si>
  <si>
    <t>FC-04   (Função Zona Eleitoral)</t>
  </si>
  <si>
    <t>FC-03   (Função Zona Eleitoral)</t>
  </si>
  <si>
    <t>FC-02   (Função Zona Eleitoral)</t>
  </si>
  <si>
    <t>FC-01   (Função Zona Eleitoral)</t>
  </si>
  <si>
    <t>TOTAL II</t>
  </si>
  <si>
    <t>TOTAL GERAL (I+II)</t>
  </si>
  <si>
    <t>0</t>
  </si>
  <si>
    <t>RESUMO DA MOVIMENTAÇÃO DE CARGOS EFETIVOS</t>
  </si>
  <si>
    <t>CARGOS 
 TOTAIS</t>
  </si>
  <si>
    <t>CARGOS TOTAIS</t>
  </si>
  <si>
    <t>TOTAL GERAL CARGOS EFETIVOS</t>
  </si>
  <si>
    <t>RESUMO DA MOVIMENTAÇÃO DE CARGOS E FUNÇÕES COMISSIONADOS</t>
  </si>
  <si>
    <t>CARGOS E FUNÇÕES COMISSIONADOS</t>
  </si>
  <si>
    <t>SUBTOTAL CARGOS/FUNÇÕES SEC</t>
  </si>
  <si>
    <t>SUBTOTAL CARGOS/FUNÇÕES ZE</t>
  </si>
  <si>
    <t>TOTAL CARGOS/FUNÇÕES</t>
  </si>
  <si>
    <t>MOVIMENTAÇÃO QUANTITATIVO DE CARGOS AREA FIM E FUNÇÕES DE ZONAS ELEITORAIS</t>
  </si>
  <si>
    <t>RESOLUÇÕES TSE Nº 23.512, 23.520, 23.522, 23.539 E 23.541/2017</t>
  </si>
  <si>
    <t>I - MOVIMENTAÇÃO DO QUANTITATIVO DE CARGOS ÁREA FIM E FUNÇÕES PRÓ-LABORE DE ZONAS ELEITORAIS</t>
  </si>
  <si>
    <t>CARGOS ÁREA FIM
E FUNÇÕES PRO-LABORE</t>
  </si>
  <si>
    <t>QUANTITATIVO DE CARGOS ÁREA FIM E FUNÇÕES PRÓ-LABORE DE ZONAS ELEITORAIS EXERCÍCIO ANTERIOR</t>
  </si>
  <si>
    <t>QUANTITATIVO DE CARGOS ÁREA FIM E FUNÇÕES PRÓ-LABORE DE ZONAS ELEITORAIS
NO EXERCÍCIO ATUAL</t>
  </si>
  <si>
    <t>QUANTITATIVO DE CARGOS ÁREA FIM E FUNÇÕES PRÓ-LABORE DE ZONAS ELEITORAIS
 ACUMULADO ATÉ O  EXERCÍCIO ATUAL</t>
  </si>
  <si>
    <t>TOTAL
CARGOS ÁREA FIM
FUNÇÕES PRO-LAB
ATÉ ABRIL-2017</t>
  </si>
  <si>
    <t>CARGOS AREA FIM E FUNÇÃO PRÓ-LABORE
NO REMANEJAMENTO DE ZONAS</t>
  </si>
  <si>
    <t>CARGOS AREA FIM E FUNÇÃO PRÓ-LABORE 
NA CRIACAO/EXTINCAO DE ZONAS</t>
  </si>
  <si>
    <t>TOTAL
CARGOS AREA FIM
FUNÇÃO PRO-LAB
EXERC. ANTERIOR</t>
  </si>
  <si>
    <t>QTDE CARGOS
AREA FIM E FUNÇÕES
PRÓ-LABORE
INÍCIO DO MÊS</t>
  </si>
  <si>
    <t>QTDE CARGOS
AREA FIM E FUNÇÕES
PRÓ-LABORE
FIM DO MÊS</t>
  </si>
  <si>
    <t>TOTAL CARGOS
AREA FIM E
FUNÇÃO PRO-LAB
EXERC. ANTERIOR</t>
  </si>
  <si>
    <t>TOTAL
CARGOS AREA FIM
FUNÇÃO PRO-LAB
EXERC. ATUAL</t>
  </si>
  <si>
    <t>CRIAÇÃO</t>
  </si>
  <si>
    <t>EXTINÇÃO</t>
  </si>
  <si>
    <t>JUIZ 
ELEITORAL</t>
  </si>
  <si>
    <t>CH. CARTÓRIO EXTERIOR (PRO-LABORE)</t>
  </si>
  <si>
    <t>CH. CARTÓRIO CAPITAL (PRO-LABORE)</t>
  </si>
  <si>
    <t>CH. CARTÓRIO INTERIOR (PRO-LABORE)</t>
  </si>
  <si>
    <t>TOTAL CARGOS ÁREA FIM E FC PRO-LAB</t>
  </si>
  <si>
    <t>II - MOVIMENTAÇÃO DO QUANTITATIVO DE FUNÇÕES DE ZONAS ELEITORAIS EXISTENTES, EXCETO PRO-LABORE</t>
  </si>
  <si>
    <t>QUANTITATIVO DE FUNÇÕES DE ZONAS ELEITORAIS EXERCÍCIO ANTERIOR</t>
  </si>
  <si>
    <t>QUANTITATIVO DE  FUNÇÕES DE ZONAS ELEITORAIS
NO EXERCÍCIO ATUAL</t>
  </si>
  <si>
    <t>QUANTITATIVO DE  FUNÇÕES DE ZONAS ELEITORAIS
ACUMULADO ATÉ O  EXERCÍCIO ATUAL</t>
  </si>
  <si>
    <t>TOTAL FUNÇÕES
DE ZONAS ELEITORAIS
CRIADAS
ATÉ ABRIL-2017</t>
  </si>
  <si>
    <t>MOV. FUNÇÕES DE ZONAS ELEITORAIS
NO REMANEJAMENTO DE ZONAS</t>
  </si>
  <si>
    <t>MOV. FUNÇÕES RESERVADAS
NA CRIACAO/EXTINCAO DE ZONAS</t>
  </si>
  <si>
    <t>TOTAL FUNÇÕES
DE ZONAS ELEITORAIS
NÃO RESERVADAS
EX. ANTERIOR</t>
  </si>
  <si>
    <t>QTDE FUNÇÕES
DE ZONAS ELEITORAIS
NÃO RESERVADAS
INÍCIO DO MÊS</t>
  </si>
  <si>
    <t>QTDE FUNÇÕES
DE ZONAS ELEITORAIS
NÃO RESERVADAS
FIM DO MÊS</t>
  </si>
  <si>
    <t>QTDE FUNÇÕES
DE ZONAS ELEITORAIS
NÃO RESERVADAS
EX. ANTERIOR</t>
  </si>
  <si>
    <t>TOTAL FUNÇÕES
DE ZONAS ELEITORAIS
NÃO RESERVADAS
EXERC. ATUAL</t>
  </si>
  <si>
    <t>TOTAL FUNÇÕES
DE ZONAS ELEITORAIS
NÃO RESERVADAS
ATÉ ABRIL-2017</t>
  </si>
  <si>
    <t>FUNÇÕES
RESERVADAS COM
EXTINÇÃO DE ZONAS</t>
  </si>
  <si>
    <t>UTILIZAÇÃO
FUNÇÃO RESERVADA
EM NOVA ZONA</t>
  </si>
  <si>
    <t>A) FUNÇÕES DE ZONAS ELEITORAIS NO EXTERIOR</t>
  </si>
  <si>
    <t>CHEFIA DE CARTÓRIO (FC-06)</t>
  </si>
  <si>
    <t>ASSIST. CHEFIA DE CARTÓRIO (FC-01)</t>
  </si>
  <si>
    <t>B) FUNÇÕES DE ZONAS ELEITORAIS NA CAPITAL</t>
  </si>
  <si>
    <t>C) FUNÇÕES DE ZONAS ELEITORAIS NO INTERIOR</t>
  </si>
  <si>
    <t>D) FUNÇÕES DE ZONAS ELEITORAIS NO EXTERIOR, NA CAPITAL E NO INTERIOR (A + B + C)</t>
  </si>
  <si>
    <t>TOTAL FUNÇÕES DE ZONAS ELEITORAIS</t>
  </si>
  <si>
    <t>III - MOVIMENTAÇÃO DA REESTRUTURAÇÃO/TRANSFORMAÇÃO DE FUNÇÕES RESERVADAS DAS ZONAS ELEITORAIS EXTINTAS</t>
  </si>
  <si>
    <t>FUNÇÕES DE ZONAS ELEITORAIS
RESERVADAS NÃO UTILIZADAS EM NOVAS ZONAS ELEITORAIS</t>
  </si>
  <si>
    <t>QUANTITATIVO DE FUNÇÕES DE ZONAS ELEITORAIS RESERVADAS DE EXERCÍCIO ANTERIOR</t>
  </si>
  <si>
    <t>QUANTITATIVO DE  FUNÇÕES DE ZONAS ELEITORAIS NO EXERCÍCIO ATUAL</t>
  </si>
  <si>
    <t>QUANTITATIVO DE  FUNÇÕES DE ZONAS ELEITORAIS ACUMULADO ATÉ O  EXERCÍCIO ATUAL</t>
  </si>
  <si>
    <t>QTDE FUNÇÕES
ZONAS ELEITORAIS
RESERVADAS
ATÉ ABRIL/2017</t>
  </si>
  <si>
    <t>QTDE FUNÇÕES
ZONAS ELEITORAIS
RESERVADAS
EX. ANTERIOR</t>
  </si>
  <si>
    <t>QTDE FUNÇÕES
RESERVADAS
UTILIZADAS EM
NOVA ZONA
EX. ANTERIOR</t>
  </si>
  <si>
    <t>TRANSFORMAÇÃO DE FUNÇÕES RESERVADAS COM EXTINÇÃO DE ZONAS</t>
  </si>
  <si>
    <t>TOTAL FUNÇÕES
ZONAS ELEITORAIS
RESERVADAS E
TRANSFORMADAS
EX. ANTERIOR</t>
  </si>
  <si>
    <t>QTDE FUNÇÕES
RESERVADAS COM
EXTINÇÃO DE ZONAS
NO MÊS</t>
  </si>
  <si>
    <t>QTDE FUNÇÕES
RESERVADAS
UTILIZADAS EM
NOVA ZONA NO MÊS</t>
  </si>
  <si>
    <t>QTDE FUNÇÕES
RESERVADAS COM
EXTINÇÃO DE ZONAS
LÍQUIDA NO MÊS</t>
  </si>
  <si>
    <t>QTDE FUNÇÕES
ZONAS ELEITORAIS
RESERVADA/TRANSF
FIM DO MÊS</t>
  </si>
  <si>
    <t>QTDE FUNÇÕES
RESERVADAS COM
EXTINÇÃO DE ZONAS
EXEC. ATUAL</t>
  </si>
  <si>
    <t>QTDE FUNÇÕES
RESERVADAS
UTILIZADAS EM
NOVA ZONA
EXEC. ATUAL</t>
  </si>
  <si>
    <t>TOTAL FUNÇÕES
ZONAS ELEITORAIS
RESERVADAS E
TRANSFORMADAS
EXERC. ATUAL</t>
  </si>
  <si>
    <t>QTDE FUNÇÕES
RESERVADAS COM
EXTINÇÃO DE ZONAS
ATÉ EXEC. ATUAL</t>
  </si>
  <si>
    <t>QTDE FUNÇÕES
RESERVADAS
UTILIZADAS EM
NOVA ZONA
ATÉ EXEC. ATUAL</t>
  </si>
  <si>
    <t>A) FUNÇÕES DE ZONAS ELEITORAIS NO EXTERIOR (RESERVADAS E TRANSFORMADAS)</t>
  </si>
  <si>
    <t>B)  FUNÇÕES DE ZONAS ELEITORAIS NA CAPITAL (RESERVADAS E TRANSFORMADAS)</t>
  </si>
  <si>
    <t>C)  FUNÇÕES DE ZONAS ELEITORAIS NO INTERIOR (RESERVADAS E TRANSFORMADAS)</t>
  </si>
  <si>
    <t xml:space="preserve">D) FUNÇÕES DE ZONAS ELEITORAIS NO EXTERIOR, NA CAPITAL E NO INTERIOR (RESERVADAS E TRANSFORMADAS) A + B +C </t>
  </si>
  <si>
    <t>ATO LEGAL DA REESTRUTURAÇÃO/TRANSFORMAÇÃO DAS FUNÇÕES</t>
  </si>
  <si>
    <t>IV -  QUANTITATIVO TOTAL DE FUNÇÕES DE ZONAS ELEITORAIS, CONSIDERADAS AS REESTRUTURAÇÕES DAS FUNÇÕES RESERVADAS E INCLUÍDAS AS FUNÇÕES PRO-LABORE</t>
  </si>
  <si>
    <t>QUANTITATIVO DE  FUNÇÕES DE ZONAS ELEITORAIS ATÉ O EXERCÍCIO ATUAL</t>
  </si>
  <si>
    <t>TOTAL FUNÇÕES
ZONAS ELEITORAIS
ATÉ ABRIL-2017</t>
  </si>
  <si>
    <t>MOV. FUNÇÕES NÃO RESERVADAS
INCLUÍDAS AS FUNÇÕES REMANEJADAS</t>
  </si>
  <si>
    <t>MOV. FUNÇÕES RESERVADAS/TRANSF
NA CRIACAO/EXTINCAO DE ZONAS</t>
  </si>
  <si>
    <t>TOTAL FUNÇÕES
ZONAS ELEITORAIS
EX. ANTERIOR</t>
  </si>
  <si>
    <t>QTDE FUNÇÕES
ZONAS ELEITORAIS
INÍCIO DO MÊS</t>
  </si>
  <si>
    <t>QTDE FUNÇÕES
ZONAS ELEITORAIS
FIM DO MÊS</t>
  </si>
  <si>
    <t>QTDE FUNÇÕES
ZONAS ELEITORAIS
EXERC. ANTERIOR</t>
  </si>
  <si>
    <t>QTDE FUNÇÕES
ZONAS ELEITORAIS
EXEC. ATUAL</t>
  </si>
  <si>
    <t>QTDE FUNÇÕES
ZONAS ELEITORAIS
ATÉ EXEC. ATUAL</t>
  </si>
  <si>
    <t>CHEFIA DE CARTÓRIO (PRO-LABORE)</t>
  </si>
  <si>
    <t>OBSERVAÇÕES</t>
  </si>
  <si>
    <t>MOVIMENTAÇÃO REDISTRIBUIÇÕES CARGOS EFETIVOS AUTORIZADOS</t>
  </si>
  <si>
    <t>REDISTRIBUIÇÕES
EXERCÍCIOS ANTERIORES</t>
  </si>
  <si>
    <t>TOTAL DO EXERCÍCIO</t>
  </si>
  <si>
    <t>CARGOS EFETIVOS AUTORIZADOS POR LEGISLAÇÕES ANTERIORES</t>
  </si>
  <si>
    <t>ANALISTA</t>
  </si>
  <si>
    <t>CARGOS PROVIDOS</t>
  </si>
  <si>
    <t>CARGOS VAGOS</t>
  </si>
  <si>
    <t>TÉCNICO</t>
  </si>
  <si>
    <t>AUXILIAR</t>
  </si>
  <si>
    <t>TOTAL RED. CARGOS PROVIDOS</t>
  </si>
  <si>
    <t>TOTAL RED. CARGOS VAGOS</t>
  </si>
  <si>
    <t>TOTAL REDISTRIBUIÇÕES</t>
  </si>
  <si>
    <t>Portaria de Redistribuição anexa.</t>
  </si>
  <si>
    <t>RESUMO DA MOVIMENTAÇÃO REDISTRIBUIÇÃO DE CARGOS EFETIVOS</t>
  </si>
  <si>
    <t>CARGOS
EFETIVOS</t>
  </si>
  <si>
    <t>TOTAL NO EXERCÍCIO</t>
  </si>
  <si>
    <t>TOTAL REDIST. ANALISTAS CARGOS PROVIDOS</t>
  </si>
  <si>
    <t>TOTAL REDIST. ANALISTAS CARGOS VAGOS</t>
  </si>
  <si>
    <t>TOTAL GERAL REDIST. ANALISTAS</t>
  </si>
  <si>
    <t>TOTAL REDIST. TÉCNICOS CARGOS PROVIDOS</t>
  </si>
  <si>
    <t>TOTAL REDIST. TÉCNICOS CARGOS VAGOS</t>
  </si>
  <si>
    <t>TOTAL GERAL REDIST. TÉCNICOS</t>
  </si>
  <si>
    <t>TOTAL REDIST. AUXILIAR CARGOS PROVIDOS</t>
  </si>
  <si>
    <t>TOTAL REDIST. AUXILIAR CARGOS VAGOS</t>
  </si>
  <si>
    <t>TOTAL GERAL REDIST. AUXILIAR</t>
  </si>
  <si>
    <t>TOTAL REDIST. CARGOS PROVIDOS</t>
  </si>
  <si>
    <t>TOTAL REDIST. CARGOS VAGOS</t>
  </si>
  <si>
    <t>MOVIMENTAÇÃO QUANTITATIVO DE ZONAS ELEITORAIS</t>
  </si>
  <si>
    <t>I - MOVIMENTAÇÃO DO QUANTITATIVO DE ZONAS ELEITORAIS</t>
  </si>
  <si>
    <t>ZONAS ELEITORAIS</t>
  </si>
  <si>
    <t>QUANTITATIVO DE ZONAS ELEITORAIS EXERCÍCIO ANTERIOR</t>
  </si>
  <si>
    <t>MOV.  QUANTITATIVO DE  ZONAS ELEITORAIS NO EXERCÍCIO ATUAL</t>
  </si>
  <si>
    <t>QUANTITATIVO DE  ZONAS ELEITORAIS ACUMULADO ATÉ O  EXERCÍCIO ATUAL</t>
  </si>
  <si>
    <t>TOTAL ZONAS
ELEITORAIS
ATÉ ABRIL-2017</t>
  </si>
  <si>
    <t>REMANEJAMENTO DE ZONAS</t>
  </si>
  <si>
    <t>CRIACAO/EXTINCAO DE ZONAS</t>
  </si>
  <si>
    <t>TOTAL ZONAS ELEITORAIS
EXERC. ANTERIOR</t>
  </si>
  <si>
    <t>QTDE ZONAS
ELEITORAIS
INÍCIO DO MÊS</t>
  </si>
  <si>
    <t>CRIACAO E OU EXTINCAO DE ZONAS</t>
  </si>
  <si>
    <t>QTDE ZONAS
ELEITORAIS
FIM DO MÊS</t>
  </si>
  <si>
    <t>QTDE ZONAS ELEITORAIS NO
EXERC. ANTERIOR</t>
  </si>
  <si>
    <t>QTDE ZONAS
ELEITORAIS NO
EXERC. ATUAL</t>
  </si>
  <si>
    <t>QTDE ZONAS
ELEITORAIS ATÉ
EXERC. ATUAL</t>
  </si>
  <si>
    <t>CRIAÇÃO
DE ZONAS</t>
  </si>
  <si>
    <t>EXTINÇÃO
DE ZONAS</t>
  </si>
  <si>
    <t>ENTRADAS
EXERC. ATUAL</t>
  </si>
  <si>
    <t>SAIDAS
EXERC. ATUAL</t>
  </si>
  <si>
    <t>CRIAÇÃO DE ZONAS 
EXERC. ATUAL</t>
  </si>
  <si>
    <t>EXTINÇÃO DE ZONAS 
EXERC. ATUAL</t>
  </si>
  <si>
    <t>ENTRADAS
DE ZONAS ATÉ
EXERC. ATUAL</t>
  </si>
  <si>
    <t>SAÍDAS
DE ZONAS ATÉ
EXERC. ATUAL</t>
  </si>
  <si>
    <t>CRIAÇÃO
DE ZONAS ATÉ
EXERC. ATUAL</t>
  </si>
  <si>
    <t>EXTINÇÃO
DE ZONAS ATÉ
EXERC. ATUAL</t>
  </si>
  <si>
    <t>A)  ZONAS ELEITORAIS CRIADAS ATÉ 2004 (LEI Nº 10.842/2004)</t>
  </si>
  <si>
    <t>ZONAS ELEITORAIS EXTERIOR</t>
  </si>
  <si>
    <t>ZONAS ELEITORAIS CAPITAL</t>
  </si>
  <si>
    <t>ZONAS ELEITORAIS INTERIOR</t>
  </si>
  <si>
    <t>B)  ZONAS ELEITORAIS CRIADAS DE 2004 ATÉ 2015 (LEI Nº 13.150/2015)</t>
  </si>
  <si>
    <t>C) NOVAS ZONAS ELEITORAIS CRIADAS EM EXERCÍCIOS ANTERIORES COM PRO-LABORE (NZE AUTORIZADAS, HOMOLOGADAS E NÃO CONTEMPLADAS NAS LEIS Nº 10.842/2004 E Nº 13.150/2015)</t>
  </si>
  <si>
    <t>D) NOVAS ZONAS ELEITORAIS CRIADAS EM EXERCÍCIOS ANTERIORES UTILIZANDO AS FUNÇÕES RESERVADAS NO REZONEAMENTO (NZE AUTORIZADAS E HOMOLOGADAS)</t>
  </si>
  <si>
    <t>E) NOVAS ZONAS ELEITORAIS CRIADAS NO EXERCÍCIO ATUAL COM PRO-LABORE (NZE AUTORIZADAS E HOMOLOGADAS)</t>
  </si>
  <si>
    <t>F) NOVAS ZONAS ELEITORAIS CRIADAS NO EXERCÍCIO ATUAL UTILIZANDOS AS FUNÇÕES RESERVADAS NO REZONEAMENTO (NZE AUTORIZADAS E HOMOLOGADAS)</t>
  </si>
  <si>
    <t>G) TOTAL ZONAS ELEITORAIS (A+B+C+D+E+F)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</si>
</sst>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\-_);_(@_)"/>
    <numFmt numFmtId="165" formatCode="_(* #,##0_);_(* \(#,##0\);_(* &quot;-&quot;??_);_(@_)"/>
    <numFmt numFmtId="166" formatCode="_(* #,##0_);_(* \(#,##0\);_(* \-??_);_(@_)"/>
  </numFmts>
  <fonts count="35">
    <font>
      <sz val="11"/>
      <color rgb="FF000000"/>
      <name val="Calibri"/>
    </font>
    <font>
      <b/>
      <sz val="12"/>
      <color rgb="FF000000"/>
      <name val="Arial"/>
    </font>
    <font>
      <b/>
      <sz val="9"/>
      <color rgb="FF000000"/>
      <name val="Arial"/>
    </font>
    <font>
      <b/>
      <sz val="9"/>
      <color rgb="FFFFFFFF"/>
      <name val="Arial"/>
    </font>
    <font>
      <sz val="9"/>
      <color rgb="FF000000"/>
      <name val="Arial"/>
    </font>
    <font>
      <sz val="9"/>
      <color rgb="FF000000"/>
      <name val="Calibri"/>
    </font>
    <font>
      <b/>
      <sz val="10"/>
      <color rgb="FFFFFFFF"/>
      <name val="Arial"/>
    </font>
    <font>
      <sz val="10"/>
      <color rgb="FF000000"/>
      <name val="Calibri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sz val="11"/>
      <color rgb="FF000000"/>
      <name val="Arial"/>
    </font>
    <font>
      <sz val="11"/>
      <color rgb="FFFF0000"/>
      <name val="Arial"/>
    </font>
    <font>
      <sz val="10"/>
      <color rgb="FFFF0000"/>
      <name val="Arial"/>
    </font>
    <font>
      <b/>
      <sz val="16"/>
      <color rgb="FF000000"/>
      <name val="Arial"/>
    </font>
    <font>
      <b/>
      <sz val="8"/>
      <color rgb="FFFFFFFF"/>
      <name val="Arial"/>
    </font>
    <font>
      <b/>
      <sz val="8"/>
      <color rgb="FF000000"/>
      <name val="Arial"/>
    </font>
    <font>
      <sz val="8"/>
      <color rgb="FF000000"/>
      <name val="Arial"/>
    </font>
    <font>
      <sz val="16"/>
      <color rgb="FF000000"/>
      <name val="Arial"/>
    </font>
    <font>
      <sz val="18"/>
      <color rgb="FF000000"/>
      <name val="Arial"/>
    </font>
    <font>
      <b/>
      <sz val="18"/>
      <color rgb="FF000000"/>
      <name val="Arial"/>
    </font>
    <font>
      <sz val="12"/>
      <color rgb="FF000000"/>
      <name val="Arial"/>
    </font>
    <font>
      <i/>
      <sz val="12"/>
      <color rgb="FFFF0000"/>
      <name val="Arial"/>
    </font>
    <font>
      <b/>
      <sz val="12"/>
      <color rgb="FFFF0000"/>
      <name val="Arial"/>
    </font>
    <font>
      <b/>
      <sz val="11"/>
      <color rgb="FF000000"/>
      <name val="Arial"/>
    </font>
    <font>
      <sz val="8"/>
      <color rgb="FFFF0000"/>
      <name val="Arial"/>
    </font>
    <font>
      <sz val="8"/>
      <color rgb="FF000000"/>
      <name val="Calibri"/>
    </font>
    <font>
      <b/>
      <sz val="8"/>
      <color rgb="FF000000"/>
      <name val="Calibri"/>
    </font>
    <font>
      <b/>
      <sz val="8"/>
      <color rgb="FFFF0000"/>
      <name val="Arial"/>
    </font>
    <font>
      <sz val="8"/>
      <color rgb="FFFFFFFF"/>
      <name val="Arial"/>
    </font>
    <font>
      <b/>
      <u/>
      <sz val="9"/>
      <color rgb="FF000000"/>
      <name val="Arial"/>
    </font>
    <font>
      <sz val="9"/>
      <color rgb="FFFF0000"/>
      <name val="Arial"/>
    </font>
    <font>
      <b/>
      <sz val="9"/>
      <color rgb="FFFF0000"/>
      <name val="Arial"/>
    </font>
    <font>
      <sz val="9"/>
      <color rgb="FFFFFFFF"/>
      <name val="Arial"/>
    </font>
    <font>
      <sz val="7"/>
      <color rgb="FF000000"/>
      <name val="Arial"/>
    </font>
  </fonts>
  <fills count="18">
    <fill>
      <patternFill patternType="none"/>
    </fill>
    <fill>
      <patternFill patternType="gray125"/>
    </fill>
    <fill>
      <patternFill patternType="solid">
        <fgColor rgb="FF0A3C0A"/>
        <bgColor rgb="FFCCCCFF"/>
      </patternFill>
    </fill>
    <fill>
      <patternFill patternType="solid">
        <fgColor rgb="FF0A3C0A"/>
        <bgColor rgb="FF000000"/>
      </patternFill>
    </fill>
    <fill>
      <patternFill patternType="solid">
        <fgColor rgb="FFD8D8D8"/>
        <bgColor rgb="FFCCCCFF"/>
      </patternFill>
    </fill>
    <fill>
      <patternFill patternType="solid">
        <fgColor rgb="FFFFFFFF"/>
        <bgColor rgb="FFCCCCFF"/>
      </patternFill>
    </fill>
    <fill>
      <patternFill patternType="solid">
        <fgColor rgb="FFCCFFCC"/>
        <bgColor rgb="FFCCCCFF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003300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B0B0B0"/>
        <bgColor rgb="FFCCCCFF"/>
      </patternFill>
    </fill>
    <fill>
      <patternFill patternType="solid">
        <fgColor rgb="FFD8D8D8"/>
        <bgColor rgb="FFD8D8D8"/>
      </patternFill>
    </fill>
    <fill>
      <patternFill patternType="solid">
        <fgColor rgb="FFB0B0B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A3C0A"/>
        <bgColor rgb="FF0A3C0A"/>
      </patternFill>
    </fill>
  </fills>
  <borders count="23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hair">
        <color rgb="FF000000"/>
      </bottom>
      <diagonal/>
    </border>
    <border>
      <left/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thin">
        <color rgb="FFFFFFFF"/>
      </bottom>
      <diagonal/>
    </border>
    <border>
      <left/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hair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/>
      <right style="thin">
        <color rgb="FF000000"/>
      </right>
      <top style="thin">
        <color rgb="FFFFFFFF"/>
      </top>
      <bottom style="medium">
        <color rgb="FF000000"/>
      </bottom>
      <diagonal/>
    </border>
    <border>
      <left style="thin">
        <color rgb="FF000000"/>
      </left>
      <right/>
      <top style="thin">
        <color rgb="FFFFFFFF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slantDashDot">
        <color rgb="FF000000"/>
      </left>
      <right/>
      <top style="slantDashDot">
        <color rgb="FF000000"/>
      </top>
      <bottom/>
      <diagonal/>
    </border>
    <border>
      <left/>
      <right/>
      <top style="slantDashDot">
        <color rgb="FF000000"/>
      </top>
      <bottom/>
      <diagonal/>
    </border>
    <border>
      <left style="thin">
        <color rgb="FFFFFFFF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/>
      <top style="thin">
        <color rgb="FFFFFFFF"/>
      </top>
      <bottom style="hair">
        <color rgb="FF000000"/>
      </bottom>
      <diagonal/>
    </border>
    <border>
      <left style="thin">
        <color rgb="FFFFFFFF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 style="hair">
        <color rgb="FF000000"/>
      </left>
      <right/>
      <top style="hair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/>
      <bottom style="thin">
        <color rgb="FFFFFFFF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FFFFFF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double">
        <color rgb="FF000000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FFFFFF"/>
      </bottom>
      <diagonal/>
    </border>
    <border>
      <left/>
      <right/>
      <top style="medium">
        <color rgb="FF000000"/>
      </top>
      <bottom style="thin">
        <color rgb="FFFFFFFF"/>
      </bottom>
      <diagonal/>
    </border>
    <border>
      <left/>
      <right style="medium">
        <color rgb="FF000000"/>
      </right>
      <top style="medium">
        <color rgb="FF000000"/>
      </top>
      <bottom style="thin">
        <color rgb="FFFFFFFF"/>
      </bottom>
      <diagonal/>
    </border>
    <border>
      <left style="medium">
        <color rgb="FF000000"/>
      </left>
      <right/>
      <top style="thin">
        <color rgb="FFFFFFFF"/>
      </top>
      <bottom/>
      <diagonal/>
    </border>
    <border>
      <left/>
      <right style="medium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/>
      <top/>
      <bottom/>
      <diagonal/>
    </border>
    <border>
      <left style="thin">
        <color rgb="FFFFFFFF"/>
      </left>
      <right style="medium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/>
      <top style="thin">
        <color rgb="FFFFFFFF"/>
      </top>
      <bottom style="hair">
        <color rgb="FF000000"/>
      </bottom>
      <diagonal/>
    </border>
    <border>
      <left/>
      <right/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thin">
        <color rgb="FFFFFFFF"/>
      </top>
      <bottom style="thin">
        <color rgb="FFFFFFFF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thin">
        <color rgb="FFFFFFFF"/>
      </top>
      <bottom style="medium">
        <color rgb="FF000000"/>
      </bottom>
      <diagonal/>
    </border>
    <border>
      <left/>
      <right style="thin">
        <color rgb="FFFFFFFF"/>
      </right>
      <top style="thin">
        <color rgb="FFFFFFFF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000000"/>
      </bottom>
      <diagonal/>
    </border>
    <border>
      <left style="thin">
        <color rgb="FFFFFFFF"/>
      </left>
      <right style="medium">
        <color rgb="FF000000"/>
      </right>
      <top style="thin">
        <color rgb="FFFFFFFF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slantDashDot">
        <color rgb="FF000000"/>
      </right>
      <top style="slantDashDot">
        <color rgb="FF000000"/>
      </top>
      <bottom/>
      <diagonal/>
    </border>
    <border>
      <left style="slantDashDot">
        <color rgb="FF000000"/>
      </left>
      <right/>
      <top/>
      <bottom/>
      <diagonal/>
    </border>
    <border>
      <left/>
      <right style="slantDashDot">
        <color rgb="FF000000"/>
      </right>
      <top/>
      <bottom style="thin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/>
      <diagonal/>
    </border>
    <border>
      <left style="slantDashDot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/>
      <bottom style="hair">
        <color rgb="FF000000"/>
      </bottom>
      <diagonal/>
    </border>
    <border>
      <left style="slantDashDot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/>
      <diagonal/>
    </border>
    <border>
      <left/>
      <right style="slantDashDot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  <diagonal/>
    </border>
    <border>
      <left style="slantDashDot">
        <color rgb="FF000000"/>
      </left>
      <right/>
      <top/>
      <bottom style="slantDashDot">
        <color rgb="FF000000"/>
      </bottom>
      <diagonal/>
    </border>
    <border>
      <left/>
      <right style="thin">
        <color rgb="FFFFFFFF"/>
      </right>
      <top/>
      <bottom style="slantDashDot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FFFFFF"/>
      </right>
      <top style="thin">
        <color rgb="FFFFFFFF"/>
      </top>
      <bottom style="hair">
        <color rgb="FF000000"/>
      </bottom>
      <diagonal/>
    </border>
    <border>
      <left style="thin">
        <color rgb="FFFFFFFF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FFFFFF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hair">
        <color rgb="FF000000"/>
      </top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/>
      <bottom style="hair">
        <color rgb="FF000000"/>
      </bottom>
      <diagonal/>
    </border>
    <border>
      <left style="thin">
        <color rgb="FF000000"/>
      </left>
      <right style="thin">
        <color rgb="FFFFFFFF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FFFFFF"/>
      </right>
      <top style="hair">
        <color rgb="FF000000"/>
      </top>
      <bottom/>
      <diagonal/>
    </border>
    <border>
      <left style="hair">
        <color rgb="FF000000"/>
      </left>
      <right style="thin">
        <color rgb="FFFFFFFF"/>
      </right>
      <top style="hair">
        <color rgb="FF000000"/>
      </top>
      <bottom/>
      <diagonal/>
    </border>
    <border>
      <left style="hair">
        <color rgb="FF000000"/>
      </left>
      <right style="thin">
        <color rgb="FFFFFFFF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FFFFFF"/>
      </bottom>
      <diagonal/>
    </border>
    <border>
      <left style="hair">
        <color rgb="FF000000"/>
      </left>
      <right style="hair">
        <color rgb="FF000000"/>
      </right>
      <top/>
      <bottom style="thin">
        <color rgb="FFFFFFFF"/>
      </bottom>
      <diagonal/>
    </border>
    <border>
      <left style="hair">
        <color rgb="FF000000"/>
      </left>
      <right style="thin">
        <color rgb="FF000000"/>
      </right>
      <top/>
      <bottom style="thin">
        <color rgb="FFFFFFFF"/>
      </bottom>
      <diagonal/>
    </border>
    <border>
      <left style="hair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thin">
        <color rgb="FFFFFFFF"/>
      </bottom>
      <diagonal/>
    </border>
    <border>
      <left/>
      <right/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thin">
        <color rgb="FFFFFFFF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FFFFFF"/>
      </right>
      <top style="hair">
        <color rgb="FF000000"/>
      </top>
      <bottom style="thin">
        <color rgb="FFFFFFFF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FFFFFF"/>
      </top>
      <bottom style="thin">
        <color rgb="FFFFFFFF"/>
      </bottom>
      <diagonal/>
    </border>
    <border>
      <left/>
      <right/>
      <top style="medium">
        <color rgb="FFFFFFFF"/>
      </top>
      <bottom style="thin">
        <color rgb="FFFFFFFF"/>
      </bottom>
      <diagonal/>
    </border>
    <border>
      <left/>
      <right/>
      <top style="double">
        <color rgb="FFFFFFFF"/>
      </top>
      <bottom style="hair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hair">
        <color rgb="FFFFFFFF"/>
      </top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/>
      <diagonal/>
    </border>
    <border>
      <left/>
      <right style="slantDashDot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 style="thin">
        <color rgb="FFFFFFFF"/>
      </bottom>
      <diagonal/>
    </border>
    <border>
      <left style="hair">
        <color rgb="FF000000"/>
      </left>
      <right style="slantDashDot">
        <color rgb="FF000000"/>
      </right>
      <top/>
      <bottom/>
      <diagonal/>
    </border>
    <border>
      <left style="slantDashDot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slantDashDot">
        <color rgb="FF000000"/>
      </right>
      <top style="thin">
        <color rgb="FF000000"/>
      </top>
      <bottom style="thin">
        <color rgb="FF000000"/>
      </bottom>
      <diagonal/>
    </border>
    <border>
      <left style="slantDashDot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000000"/>
      </top>
      <bottom style="thin">
        <color rgb="FFFFFFFF"/>
      </bottom>
      <diagonal/>
    </border>
    <border>
      <left style="slantDashDot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 style="thin">
        <color rgb="FF000000"/>
      </top>
      <bottom style="hair">
        <color rgb="FF000000"/>
      </bottom>
      <diagonal/>
    </border>
    <border>
      <left style="slantDashDot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slantDashDot">
        <color rgb="FF000000"/>
      </bottom>
      <diagonal/>
    </border>
    <border>
      <left/>
      <right/>
      <top style="hair">
        <color rgb="FF000000"/>
      </top>
      <bottom style="slantDashDot">
        <color rgb="FF000000"/>
      </bottom>
      <diagonal/>
    </border>
    <border>
      <left/>
      <right style="thin">
        <color rgb="FF000000"/>
      </right>
      <top style="hair">
        <color rgb="FF000000"/>
      </top>
      <bottom style="slantDashDot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slantDashDot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slantDashDot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slantDashDot">
        <color rgb="FF000000"/>
      </bottom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 style="slantDashDot">
        <color rgb="FF000000"/>
      </bottom>
      <diagonal/>
    </border>
  </borders>
  <cellStyleXfs count="1">
    <xf numFmtId="0" fontId="0" fillId="0" borderId="0"/>
  </cellStyleXfs>
  <cellXfs count="2352">
    <xf numFmtId="0" fontId="0" fillId="0" borderId="0" xfId="0"/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/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left" vertical="center"/>
    </xf>
    <xf numFmtId="49" fontId="6" fillId="3" borderId="11" xfId="0" applyNumberFormat="1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7" fillId="0" borderId="0" xfId="0" applyFont="1"/>
    <xf numFmtId="164" fontId="8" fillId="4" borderId="18" xfId="0" applyNumberFormat="1" applyFont="1" applyFill="1" applyBorder="1" applyAlignment="1">
      <alignment horizontal="right" vertical="center"/>
    </xf>
    <xf numFmtId="164" fontId="8" fillId="5" borderId="19" xfId="0" applyNumberFormat="1" applyFont="1" applyFill="1" applyBorder="1" applyAlignment="1">
      <alignment horizontal="right" vertical="center"/>
    </xf>
    <xf numFmtId="164" fontId="9" fillId="4" borderId="20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0" borderId="21" xfId="0" applyNumberFormat="1" applyFont="1" applyBorder="1" applyAlignment="1">
      <alignment horizontal="right" vertical="center"/>
    </xf>
    <xf numFmtId="164" fontId="8" fillId="0" borderId="22" xfId="0" applyNumberFormat="1" applyFont="1" applyBorder="1" applyAlignment="1">
      <alignment horizontal="right" vertical="center"/>
    </xf>
    <xf numFmtId="164" fontId="8" fillId="4" borderId="23" xfId="0" applyNumberFormat="1" applyFont="1" applyFill="1" applyBorder="1" applyAlignment="1">
      <alignment horizontal="right" vertical="center"/>
    </xf>
    <xf numFmtId="164" fontId="9" fillId="4" borderId="26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9" fillId="4" borderId="2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0" borderId="30" xfId="0" applyNumberFormat="1" applyFont="1" applyBorder="1" applyAlignment="1">
      <alignment horizontal="right" vertical="center"/>
    </xf>
    <xf numFmtId="164" fontId="8" fillId="0" borderId="31" xfId="0" applyNumberFormat="1" applyFont="1" applyBorder="1" applyAlignment="1">
      <alignment horizontal="right" vertical="center"/>
    </xf>
    <xf numFmtId="164" fontId="8" fillId="4" borderId="32" xfId="0" applyNumberFormat="1" applyFont="1" applyFill="1" applyBorder="1" applyAlignment="1">
      <alignment horizontal="right" vertical="center"/>
    </xf>
    <xf numFmtId="164" fontId="6" fillId="3" borderId="14" xfId="0" applyNumberFormat="1" applyFont="1" applyFill="1" applyBorder="1" applyAlignment="1">
      <alignment horizontal="right" vertical="center"/>
    </xf>
    <xf numFmtId="164" fontId="6" fillId="3" borderId="33" xfId="0" applyNumberFormat="1" applyFont="1" applyFill="1" applyBorder="1" applyAlignment="1">
      <alignment horizontal="right" vertical="center"/>
    </xf>
    <xf numFmtId="164" fontId="6" fillId="3" borderId="12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6" fillId="3" borderId="13" xfId="0" applyNumberFormat="1" applyFont="1" applyFill="1" applyBorder="1" applyAlignment="1">
      <alignment horizontal="right" vertical="center"/>
    </xf>
    <xf numFmtId="0" fontId="6" fillId="3" borderId="10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164" fontId="8" fillId="5" borderId="34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5" borderId="35" xfId="0" applyNumberFormat="1" applyFont="1" applyFill="1" applyBorder="1" applyAlignment="1">
      <alignment horizontal="right" vertical="center"/>
    </xf>
    <xf numFmtId="164" fontId="8" fillId="5" borderId="36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5" borderId="37" xfId="0" applyNumberFormat="1" applyFont="1" applyFill="1" applyBorder="1" applyAlignment="1">
      <alignment horizontal="right" vertical="center"/>
    </xf>
    <xf numFmtId="164" fontId="8" fillId="5" borderId="38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19" xfId="0" applyNumberFormat="1" applyFont="1" applyFill="1" applyBorder="1" applyAlignment="1">
      <alignment horizontal="right" vertical="center"/>
    </xf>
    <xf numFmtId="49" fontId="7" fillId="0" borderId="0" xfId="0" applyNumberFormat="1" applyFont="1"/>
    <xf numFmtId="0" fontId="9" fillId="0" borderId="0" xfId="0" applyFont="1" applyAlignment="1">
      <alignment horizontal="center" vertical="center"/>
    </xf>
    <xf numFmtId="43" fontId="9" fillId="0" borderId="0" xfId="0" applyNumberFormat="1" applyFont="1" applyAlignment="1">
      <alignment horizontal="justify" vertical="top" wrapText="1"/>
    </xf>
    <xf numFmtId="43" fontId="9" fillId="0" borderId="0" xfId="0" applyNumberFormat="1" applyFont="1" applyAlignment="1">
      <alignment horizontal="justify" vertical="top" wrapText="1"/>
    </xf>
    <xf numFmtId="43" fontId="9" fillId="0" borderId="0" xfId="0" applyNumberFormat="1" applyFont="1" applyAlignment="1">
      <alignment horizontal="justify" vertical="top" wrapText="1"/>
    </xf>
    <xf numFmtId="43" fontId="9" fillId="0" borderId="0" xfId="0" applyNumberFormat="1" applyFont="1" applyAlignment="1">
      <alignment horizontal="justify" vertical="top" wrapText="1"/>
    </xf>
    <xf numFmtId="43" fontId="9" fillId="0" borderId="0" xfId="0" applyNumberFormat="1" applyFont="1" applyAlignment="1">
      <alignment horizontal="justify" vertical="top" wrapText="1"/>
    </xf>
    <xf numFmtId="43" fontId="9" fillId="0" borderId="0" xfId="0" applyNumberFormat="1" applyFont="1" applyAlignment="1">
      <alignment horizontal="justify" vertical="top" wrapText="1"/>
    </xf>
    <xf numFmtId="43" fontId="9" fillId="0" borderId="0" xfId="0" applyNumberFormat="1" applyFont="1" applyAlignment="1">
      <alignment horizontal="justify" vertical="top" wrapText="1"/>
    </xf>
    <xf numFmtId="0" fontId="6" fillId="0" borderId="0" xfId="0" applyFont="1" applyAlignment="1">
      <alignment vertical="center"/>
    </xf>
    <xf numFmtId="49" fontId="9" fillId="0" borderId="0" xfId="0" applyNumberFormat="1" applyFont="1"/>
    <xf numFmtId="49" fontId="8" fillId="0" borderId="0" xfId="0" applyNumberFormat="1" applyFont="1"/>
    <xf numFmtId="0" fontId="11" fillId="0" borderId="0" xfId="0" applyFont="1"/>
    <xf numFmtId="0" fontId="12" fillId="0" borderId="0" xfId="0" applyFont="1"/>
    <xf numFmtId="164" fontId="8" fillId="9" borderId="53" xfId="0" applyNumberFormat="1" applyFont="1" applyFill="1" applyBorder="1" applyAlignment="1">
      <alignment vertical="center"/>
    </xf>
    <xf numFmtId="164" fontId="8" fillId="0" borderId="19" xfId="0" applyNumberFormat="1" applyFont="1" applyBorder="1" applyAlignment="1">
      <alignment vertical="center"/>
    </xf>
    <xf numFmtId="164" fontId="8" fillId="0" borderId="34" xfId="0" applyNumberFormat="1" applyFont="1" applyBorder="1" applyAlignment="1">
      <alignment vertical="center"/>
    </xf>
    <xf numFmtId="164" fontId="9" fillId="4" borderId="5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8" fillId="9" borderId="55" xfId="0" applyNumberFormat="1" applyFont="1" applyFill="1" applyBorder="1" applyAlignment="1">
      <alignment vertical="center"/>
    </xf>
    <xf numFmtId="164" fontId="8" fillId="0" borderId="35" xfId="0" applyNumberFormat="1" applyFont="1" applyBorder="1" applyAlignment="1">
      <alignment vertical="center"/>
    </xf>
    <xf numFmtId="164" fontId="8" fillId="0" borderId="36" xfId="0" applyNumberFormat="1" applyFont="1" applyBorder="1" applyAlignment="1">
      <alignment vertical="center"/>
    </xf>
    <xf numFmtId="164" fontId="9" fillId="4" borderId="5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64" fontId="8" fillId="0" borderId="37" xfId="0" applyNumberFormat="1" applyFont="1" applyBorder="1" applyAlignment="1">
      <alignment vertical="center"/>
    </xf>
    <xf numFmtId="164" fontId="8" fillId="0" borderId="38" xfId="0" applyNumberFormat="1" applyFont="1" applyBorder="1" applyAlignment="1">
      <alignment vertical="center"/>
    </xf>
    <xf numFmtId="49" fontId="11" fillId="0" borderId="0" xfId="0" applyNumberFormat="1" applyFont="1"/>
    <xf numFmtId="49" fontId="2" fillId="0" borderId="0" xfId="0" applyNumberFormat="1" applyFont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1" fillId="0" borderId="0" xfId="0" applyFont="1"/>
    <xf numFmtId="49" fontId="4" fillId="0" borderId="0" xfId="0" applyNumberFormat="1" applyFont="1" applyAlignment="1">
      <alignment vertical="center"/>
    </xf>
    <xf numFmtId="49" fontId="4" fillId="0" borderId="0" xfId="0" applyNumberFormat="1" applyFont="1"/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6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57" xfId="0" applyNumberFormat="1" applyFont="1" applyFill="1" applyBorder="1" applyAlignment="1">
      <alignment vertical="center" wrapText="1"/>
    </xf>
    <xf numFmtId="49" fontId="3" fillId="3" borderId="48" xfId="0" applyNumberFormat="1" applyFont="1" applyFill="1" applyBorder="1" applyAlignment="1">
      <alignment vertical="center" wrapText="1"/>
    </xf>
    <xf numFmtId="49" fontId="3" fillId="3" borderId="58" xfId="0" applyNumberFormat="1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15" fillId="3" borderId="59" xfId="0" applyNumberFormat="1" applyFont="1" applyFill="1" applyBorder="1" applyAlignment="1">
      <alignment vertical="center"/>
    </xf>
    <xf numFmtId="49" fontId="15" fillId="3" borderId="60" xfId="0" applyNumberFormat="1" applyFont="1" applyFill="1" applyBorder="1" applyAlignment="1">
      <alignment vertical="center"/>
    </xf>
    <xf numFmtId="49" fontId="17" fillId="0" borderId="63" xfId="0" applyNumberFormat="1" applyFont="1" applyBorder="1" applyAlignment="1">
      <alignment horizontal="center"/>
    </xf>
    <xf numFmtId="164" fontId="17" fillId="7" borderId="64" xfId="0" applyNumberFormat="1" applyFont="1" applyFill="1" applyBorder="1" applyAlignment="1">
      <alignment horizontal="right" vertical="center"/>
    </xf>
    <xf numFmtId="164" fontId="17" fillId="7" borderId="65" xfId="0" applyNumberFormat="1" applyFont="1" applyFill="1" applyBorder="1" applyAlignment="1">
      <alignment horizontal="right" vertical="center"/>
    </xf>
    <xf numFmtId="164" fontId="17" fillId="7" borderId="66" xfId="0" applyNumberFormat="1" applyFont="1" applyFill="1" applyBorder="1" applyAlignment="1">
      <alignment horizontal="right" vertical="center"/>
    </xf>
    <xf numFmtId="164" fontId="17" fillId="8" borderId="64" xfId="0" applyNumberFormat="1" applyFont="1" applyFill="1" applyBorder="1" applyAlignment="1">
      <alignment horizontal="right" vertical="center"/>
    </xf>
    <xf numFmtId="164" fontId="17" fillId="8" borderId="65" xfId="0" applyNumberFormat="1" applyFont="1" applyFill="1" applyBorder="1" applyAlignment="1">
      <alignment horizontal="right" vertical="center"/>
    </xf>
    <xf numFmtId="164" fontId="17" fillId="7" borderId="67" xfId="0" applyNumberFormat="1" applyFont="1" applyFill="1" applyBorder="1" applyAlignment="1">
      <alignment horizontal="right" vertical="center"/>
    </xf>
    <xf numFmtId="49" fontId="17" fillId="0" borderId="69" xfId="0" applyNumberFormat="1" applyFont="1" applyBorder="1" applyAlignment="1">
      <alignment horizontal="center"/>
    </xf>
    <xf numFmtId="164" fontId="17" fillId="7" borderId="36" xfId="0" applyNumberFormat="1" applyFont="1" applyFill="1" applyBorder="1" applyAlignment="1">
      <alignment horizontal="right" vertical="center"/>
    </xf>
    <xf numFmtId="164" fontId="17" fillId="7" borderId="26" xfId="0" applyNumberFormat="1" applyFont="1" applyFill="1" applyBorder="1" applyAlignment="1">
      <alignment horizontal="right" vertical="center"/>
    </xf>
    <xf numFmtId="164" fontId="17" fillId="8" borderId="64" xfId="0" applyNumberFormat="1" applyFont="1" applyFill="1" applyBorder="1" applyAlignment="1">
      <alignment horizontal="right" vertical="center"/>
    </xf>
    <xf numFmtId="164" fontId="17" fillId="8" borderId="65" xfId="0" applyNumberFormat="1" applyFont="1" applyFill="1" applyBorder="1" applyAlignment="1">
      <alignment horizontal="right" vertical="center"/>
    </xf>
    <xf numFmtId="164" fontId="17" fillId="7" borderId="35" xfId="0" applyNumberFormat="1" applyFont="1" applyFill="1" applyBorder="1" applyAlignment="1">
      <alignment horizontal="right" vertical="center"/>
    </xf>
    <xf numFmtId="164" fontId="17" fillId="7" borderId="55" xfId="0" applyNumberFormat="1" applyFont="1" applyFill="1" applyBorder="1" applyAlignment="1">
      <alignment horizontal="right" vertical="center"/>
    </xf>
    <xf numFmtId="49" fontId="17" fillId="0" borderId="71" xfId="0" applyNumberFormat="1" applyFont="1" applyBorder="1" applyAlignment="1">
      <alignment horizontal="center"/>
    </xf>
    <xf numFmtId="164" fontId="17" fillId="7" borderId="72" xfId="0" applyNumberFormat="1" applyFont="1" applyFill="1" applyBorder="1" applyAlignment="1">
      <alignment horizontal="right" vertical="center"/>
    </xf>
    <xf numFmtId="164" fontId="17" fillId="7" borderId="73" xfId="0" applyNumberFormat="1" applyFont="1" applyFill="1" applyBorder="1" applyAlignment="1">
      <alignment horizontal="right" vertical="center"/>
    </xf>
    <xf numFmtId="164" fontId="17" fillId="8" borderId="64" xfId="0" applyNumberFormat="1" applyFont="1" applyFill="1" applyBorder="1" applyAlignment="1">
      <alignment horizontal="right" vertical="center"/>
    </xf>
    <xf numFmtId="164" fontId="17" fillId="8" borderId="65" xfId="0" applyNumberFormat="1" applyFont="1" applyFill="1" applyBorder="1" applyAlignment="1">
      <alignment horizontal="right" vertical="center"/>
    </xf>
    <xf numFmtId="164" fontId="17" fillId="7" borderId="74" xfId="0" applyNumberFormat="1" applyFont="1" applyFill="1" applyBorder="1" applyAlignment="1">
      <alignment horizontal="right" vertical="center"/>
    </xf>
    <xf numFmtId="164" fontId="17" fillId="7" borderId="75" xfId="0" applyNumberFormat="1" applyFont="1" applyFill="1" applyBorder="1" applyAlignment="1">
      <alignment horizontal="right" vertical="center"/>
    </xf>
    <xf numFmtId="164" fontId="17" fillId="8" borderId="64" xfId="0" applyNumberFormat="1" applyFont="1" applyFill="1" applyBorder="1" applyAlignment="1">
      <alignment horizontal="right" vertical="center"/>
    </xf>
    <xf numFmtId="164" fontId="17" fillId="8" borderId="65" xfId="0" applyNumberFormat="1" applyFont="1" applyFill="1" applyBorder="1" applyAlignment="1">
      <alignment horizontal="right" vertical="center"/>
    </xf>
    <xf numFmtId="164" fontId="17" fillId="8" borderId="64" xfId="0" applyNumberFormat="1" applyFont="1" applyFill="1" applyBorder="1" applyAlignment="1">
      <alignment horizontal="right" vertical="center"/>
    </xf>
    <xf numFmtId="164" fontId="17" fillId="8" borderId="65" xfId="0" applyNumberFormat="1" applyFont="1" applyFill="1" applyBorder="1" applyAlignment="1">
      <alignment horizontal="right" vertical="center"/>
    </xf>
    <xf numFmtId="164" fontId="17" fillId="8" borderId="64" xfId="0" applyNumberFormat="1" applyFont="1" applyFill="1" applyBorder="1" applyAlignment="1">
      <alignment horizontal="right" vertical="center"/>
    </xf>
    <xf numFmtId="164" fontId="17" fillId="8" borderId="65" xfId="0" applyNumberFormat="1" applyFont="1" applyFill="1" applyBorder="1" applyAlignment="1">
      <alignment horizontal="right" vertical="center"/>
    </xf>
    <xf numFmtId="164" fontId="17" fillId="8" borderId="64" xfId="0" applyNumberFormat="1" applyFont="1" applyFill="1" applyBorder="1" applyAlignment="1">
      <alignment horizontal="right" vertical="center"/>
    </xf>
    <xf numFmtId="164" fontId="17" fillId="8" borderId="65" xfId="0" applyNumberFormat="1" applyFont="1" applyFill="1" applyBorder="1" applyAlignment="1">
      <alignment horizontal="right" vertical="center"/>
    </xf>
    <xf numFmtId="49" fontId="17" fillId="0" borderId="76" xfId="0" applyNumberFormat="1" applyFont="1" applyBorder="1" applyAlignment="1">
      <alignment horizontal="center"/>
    </xf>
    <xf numFmtId="164" fontId="17" fillId="7" borderId="77" xfId="0" applyNumberFormat="1" applyFont="1" applyFill="1" applyBorder="1" applyAlignment="1">
      <alignment horizontal="right" vertical="center"/>
    </xf>
    <xf numFmtId="164" fontId="17" fillId="7" borderId="78" xfId="0" applyNumberFormat="1" applyFont="1" applyFill="1" applyBorder="1" applyAlignment="1">
      <alignment horizontal="right" vertical="center"/>
    </xf>
    <xf numFmtId="164" fontId="17" fillId="8" borderId="64" xfId="0" applyNumberFormat="1" applyFont="1" applyFill="1" applyBorder="1" applyAlignment="1">
      <alignment horizontal="right" vertical="center"/>
    </xf>
    <xf numFmtId="164" fontId="17" fillId="8" borderId="65" xfId="0" applyNumberFormat="1" applyFont="1" applyFill="1" applyBorder="1" applyAlignment="1">
      <alignment horizontal="right" vertical="center"/>
    </xf>
    <xf numFmtId="164" fontId="17" fillId="7" borderId="79" xfId="0" applyNumberFormat="1" applyFont="1" applyFill="1" applyBorder="1" applyAlignment="1">
      <alignment horizontal="right" vertical="center"/>
    </xf>
    <xf numFmtId="164" fontId="17" fillId="7" borderId="80" xfId="0" applyNumberFormat="1" applyFont="1" applyFill="1" applyBorder="1" applyAlignment="1">
      <alignment horizontal="right" vertical="center"/>
    </xf>
    <xf numFmtId="49" fontId="17" fillId="0" borderId="18" xfId="0" applyNumberFormat="1" applyFont="1" applyBorder="1" applyAlignment="1">
      <alignment horizontal="center"/>
    </xf>
    <xf numFmtId="164" fontId="17" fillId="7" borderId="22" xfId="0" applyNumberFormat="1" applyFont="1" applyFill="1" applyBorder="1" applyAlignment="1">
      <alignment horizontal="right" vertical="center"/>
    </xf>
    <xf numFmtId="164" fontId="17" fillId="7" borderId="81" xfId="0" applyNumberFormat="1" applyFont="1" applyFill="1" applyBorder="1" applyAlignment="1">
      <alignment horizontal="right" vertical="center"/>
    </xf>
    <xf numFmtId="164" fontId="17" fillId="8" borderId="64" xfId="0" applyNumberFormat="1" applyFont="1" applyFill="1" applyBorder="1" applyAlignment="1">
      <alignment horizontal="right" vertical="center"/>
    </xf>
    <xf numFmtId="164" fontId="17" fillId="8" borderId="65" xfId="0" applyNumberFormat="1" applyFont="1" applyFill="1" applyBorder="1" applyAlignment="1">
      <alignment horizontal="right" vertical="center"/>
    </xf>
    <xf numFmtId="164" fontId="17" fillId="7" borderId="21" xfId="0" applyNumberFormat="1" applyFont="1" applyFill="1" applyBorder="1" applyAlignment="1">
      <alignment horizontal="right" vertical="center"/>
    </xf>
    <xf numFmtId="164" fontId="17" fillId="7" borderId="23" xfId="0" applyNumberFormat="1" applyFont="1" applyFill="1" applyBorder="1" applyAlignment="1">
      <alignment horizontal="right" vertical="center"/>
    </xf>
    <xf numFmtId="164" fontId="17" fillId="8" borderId="64" xfId="0" applyNumberFormat="1" applyFont="1" applyFill="1" applyBorder="1" applyAlignment="1">
      <alignment horizontal="right" vertical="center"/>
    </xf>
    <xf numFmtId="164" fontId="17" fillId="8" borderId="65" xfId="0" applyNumberFormat="1" applyFont="1" applyFill="1" applyBorder="1" applyAlignment="1">
      <alignment horizontal="right" vertical="center"/>
    </xf>
    <xf numFmtId="164" fontId="17" fillId="8" borderId="64" xfId="0" applyNumberFormat="1" applyFont="1" applyFill="1" applyBorder="1" applyAlignment="1">
      <alignment horizontal="right" vertical="center"/>
    </xf>
    <xf numFmtId="164" fontId="17" fillId="8" borderId="65" xfId="0" applyNumberFormat="1" applyFont="1" applyFill="1" applyBorder="1" applyAlignment="1">
      <alignment horizontal="right" vertical="center"/>
    </xf>
    <xf numFmtId="164" fontId="17" fillId="8" borderId="64" xfId="0" applyNumberFormat="1" applyFont="1" applyFill="1" applyBorder="1" applyAlignment="1">
      <alignment horizontal="right" vertical="center"/>
    </xf>
    <xf numFmtId="164" fontId="17" fillId="8" borderId="65" xfId="0" applyNumberFormat="1" applyFont="1" applyFill="1" applyBorder="1" applyAlignment="1">
      <alignment horizontal="right" vertical="center"/>
    </xf>
    <xf numFmtId="164" fontId="17" fillId="7" borderId="38" xfId="0" applyNumberFormat="1" applyFont="1" applyFill="1" applyBorder="1" applyAlignment="1">
      <alignment horizontal="right" vertical="center"/>
    </xf>
    <xf numFmtId="164" fontId="17" fillId="7" borderId="29" xfId="0" applyNumberFormat="1" applyFont="1" applyFill="1" applyBorder="1" applyAlignment="1">
      <alignment horizontal="right" vertical="center"/>
    </xf>
    <xf numFmtId="164" fontId="17" fillId="8" borderId="64" xfId="0" applyNumberFormat="1" applyFont="1" applyFill="1" applyBorder="1" applyAlignment="1">
      <alignment horizontal="right" vertical="center"/>
    </xf>
    <xf numFmtId="164" fontId="17" fillId="8" borderId="65" xfId="0" applyNumberFormat="1" applyFont="1" applyFill="1" applyBorder="1" applyAlignment="1">
      <alignment horizontal="right" vertical="center"/>
    </xf>
    <xf numFmtId="164" fontId="17" fillId="7" borderId="37" xfId="0" applyNumberFormat="1" applyFont="1" applyFill="1" applyBorder="1" applyAlignment="1">
      <alignment horizontal="right" vertical="center"/>
    </xf>
    <xf numFmtId="164" fontId="17" fillId="7" borderId="83" xfId="0" applyNumberFormat="1" applyFont="1" applyFill="1" applyBorder="1" applyAlignment="1">
      <alignment horizontal="right" vertical="center"/>
    </xf>
    <xf numFmtId="164" fontId="15" fillId="3" borderId="3" xfId="0" applyNumberFormat="1" applyFont="1" applyFill="1" applyBorder="1" applyAlignment="1">
      <alignment horizontal="right" vertical="center"/>
    </xf>
    <xf numFmtId="164" fontId="15" fillId="3" borderId="5" xfId="0" applyNumberFormat="1" applyFont="1" applyFill="1" applyBorder="1" applyAlignment="1">
      <alignment horizontal="right" vertical="center"/>
    </xf>
    <xf numFmtId="164" fontId="15" fillId="3" borderId="4" xfId="0" applyNumberFormat="1" applyFont="1" applyFill="1" applyBorder="1" applyAlignment="1">
      <alignment horizontal="right" vertical="center"/>
    </xf>
    <xf numFmtId="49" fontId="17" fillId="0" borderId="88" xfId="0" applyNumberFormat="1" applyFont="1" applyBorder="1" applyAlignment="1">
      <alignment horizontal="center"/>
    </xf>
    <xf numFmtId="164" fontId="17" fillId="7" borderId="19" xfId="0" applyNumberFormat="1" applyFont="1" applyFill="1" applyBorder="1" applyAlignment="1">
      <alignment horizontal="right" vertical="center"/>
    </xf>
    <xf numFmtId="164" fontId="17" fillId="7" borderId="34" xfId="0" applyNumberFormat="1" applyFont="1" applyFill="1" applyBorder="1" applyAlignment="1">
      <alignment horizontal="right" vertical="center"/>
    </xf>
    <xf numFmtId="164" fontId="17" fillId="7" borderId="20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7" borderId="53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5" fillId="3" borderId="12" xfId="0" applyNumberFormat="1" applyFont="1" applyFill="1" applyBorder="1" applyAlignment="1">
      <alignment horizontal="right" vertical="center"/>
    </xf>
    <xf numFmtId="164" fontId="15" fillId="3" borderId="14" xfId="0" applyNumberFormat="1" applyFont="1" applyFill="1" applyBorder="1" applyAlignment="1">
      <alignment horizontal="right" vertical="center"/>
    </xf>
    <xf numFmtId="164" fontId="15" fillId="3" borderId="10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49" fontId="17" fillId="0" borderId="92" xfId="0" applyNumberFormat="1" applyFont="1" applyBorder="1" applyAlignment="1">
      <alignment horizont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49" fontId="15" fillId="3" borderId="12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vertical="center"/>
    </xf>
    <xf numFmtId="49" fontId="15" fillId="3" borderId="11" xfId="0" applyNumberFormat="1" applyFont="1" applyFill="1" applyBorder="1" applyAlignment="1">
      <alignment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49" fontId="15" fillId="3" borderId="95" xfId="0" applyNumberFormat="1" applyFont="1" applyFill="1" applyBorder="1" applyAlignment="1">
      <alignment vertical="center"/>
    </xf>
    <xf numFmtId="49" fontId="15" fillId="3" borderId="96" xfId="0" applyNumberFormat="1" applyFont="1" applyFill="1" applyBorder="1" applyAlignment="1">
      <alignment vertical="center" wrapText="1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5" fillId="3" borderId="13" xfId="0" applyNumberFormat="1" applyFont="1" applyFill="1" applyBorder="1" applyAlignment="1">
      <alignment horizontal="right" vertical="center"/>
    </xf>
    <xf numFmtId="164" fontId="15" fillId="3" borderId="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49" fontId="16" fillId="10" borderId="57" xfId="0" applyNumberFormat="1" applyFont="1" applyFill="1" applyBorder="1" applyAlignment="1">
      <alignment horizontal="left" vertical="center"/>
    </xf>
    <xf numFmtId="49" fontId="16" fillId="10" borderId="48" xfId="0" applyNumberFormat="1" applyFont="1" applyFill="1" applyBorder="1" applyAlignment="1">
      <alignment horizontal="left" vertical="center"/>
    </xf>
    <xf numFmtId="0" fontId="16" fillId="10" borderId="48" xfId="0" applyFont="1" applyFill="1" applyBorder="1" applyAlignment="1">
      <alignment vertical="center"/>
    </xf>
    <xf numFmtId="164" fontId="17" fillId="7" borderId="100" xfId="0" applyNumberFormat="1" applyFont="1" applyFill="1" applyBorder="1" applyAlignment="1">
      <alignment horizontal="right" vertical="center"/>
    </xf>
    <xf numFmtId="164" fontId="17" fillId="7" borderId="101" xfId="0" applyNumberFormat="1" applyFont="1" applyFill="1" applyBorder="1" applyAlignment="1">
      <alignment horizontal="right" vertical="center"/>
    </xf>
    <xf numFmtId="164" fontId="17" fillId="7" borderId="102" xfId="0" applyNumberFormat="1" applyFont="1" applyFill="1" applyBorder="1" applyAlignment="1">
      <alignment horizontal="right" vertical="center"/>
    </xf>
    <xf numFmtId="164" fontId="17" fillId="7" borderId="103" xfId="0" applyNumberFormat="1" applyFont="1" applyFill="1" applyBorder="1" applyAlignment="1">
      <alignment horizontal="right" vertical="center"/>
    </xf>
    <xf numFmtId="164" fontId="17" fillId="7" borderId="104" xfId="0" applyNumberFormat="1" applyFont="1" applyFill="1" applyBorder="1" applyAlignment="1">
      <alignment horizontal="right" vertical="center"/>
    </xf>
    <xf numFmtId="164" fontId="17" fillId="7" borderId="105" xfId="0" applyNumberFormat="1" applyFont="1" applyFill="1" applyBorder="1" applyAlignment="1">
      <alignment horizontal="right" vertical="center"/>
    </xf>
    <xf numFmtId="164" fontId="17" fillId="7" borderId="106" xfId="0" applyNumberFormat="1" applyFont="1" applyFill="1" applyBorder="1" applyAlignment="1">
      <alignment horizontal="right" vertical="center"/>
    </xf>
    <xf numFmtId="164" fontId="17" fillId="7" borderId="107" xfId="0" applyNumberFormat="1" applyFont="1" applyFill="1" applyBorder="1" applyAlignment="1">
      <alignment horizontal="right" vertical="center"/>
    </xf>
    <xf numFmtId="164" fontId="17" fillId="7" borderId="108" xfId="0" applyNumberFormat="1" applyFont="1" applyFill="1" applyBorder="1" applyAlignment="1">
      <alignment horizontal="right" vertical="center"/>
    </xf>
    <xf numFmtId="164" fontId="17" fillId="7" borderId="109" xfId="0" applyNumberFormat="1" applyFont="1" applyFill="1" applyBorder="1" applyAlignment="1">
      <alignment horizontal="right" vertical="center"/>
    </xf>
    <xf numFmtId="49" fontId="15" fillId="11" borderId="111" xfId="0" applyNumberFormat="1" applyFont="1" applyFill="1" applyBorder="1" applyAlignment="1">
      <alignment vertical="center"/>
    </xf>
    <xf numFmtId="49" fontId="15" fillId="11" borderId="14" xfId="0" applyNumberFormat="1" applyFont="1" applyFill="1" applyBorder="1" applyAlignment="1">
      <alignment vertical="center" wrapText="1"/>
    </xf>
    <xf numFmtId="164" fontId="15" fillId="11" borderId="14" xfId="0" applyNumberFormat="1" applyFont="1" applyFill="1" applyBorder="1" applyAlignment="1">
      <alignment horizontal="right" vertical="center"/>
    </xf>
    <xf numFmtId="164" fontId="15" fillId="11" borderId="10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4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5" xfId="0" applyNumberFormat="1" applyFont="1" applyFill="1" applyBorder="1" applyAlignment="1">
      <alignment horizontal="right" vertical="center"/>
    </xf>
    <xf numFmtId="164" fontId="15" fillId="11" borderId="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8" borderId="22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164" fontId="17" fillId="8" borderId="19" xfId="0" applyNumberFormat="1" applyFont="1" applyFill="1" applyBorder="1" applyAlignment="1">
      <alignment horizontal="right" vertical="center"/>
    </xf>
    <xf numFmtId="164" fontId="17" fillId="8" borderId="34" xfId="0" applyNumberFormat="1" applyFont="1" applyFill="1" applyBorder="1" applyAlignment="1">
      <alignment horizontal="right" vertical="center"/>
    </xf>
    <xf numFmtId="49" fontId="17" fillId="0" borderId="0" xfId="0" applyNumberFormat="1" applyFont="1"/>
    <xf numFmtId="0" fontId="17" fillId="0" borderId="0" xfId="0" applyFont="1"/>
    <xf numFmtId="0" fontId="16" fillId="0" borderId="0" xfId="0" applyFont="1"/>
    <xf numFmtId="49" fontId="16" fillId="0" borderId="0" xfId="0" applyNumberFormat="1" applyFont="1"/>
    <xf numFmtId="49" fontId="3" fillId="3" borderId="12" xfId="0" applyNumberFormat="1" applyFont="1" applyFill="1" applyBorder="1" applyAlignment="1">
      <alignment vertical="center"/>
    </xf>
    <xf numFmtId="49" fontId="3" fillId="3" borderId="122" xfId="0" applyNumberFormat="1" applyFont="1" applyFill="1" applyBorder="1" applyAlignment="1">
      <alignment horizontal="center" vertical="center"/>
    </xf>
    <xf numFmtId="164" fontId="17" fillId="0" borderId="21" xfId="0" applyNumberFormat="1" applyFont="1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164" fontId="17" fillId="0" borderId="81" xfId="0" applyNumberFormat="1" applyFont="1" applyBorder="1" applyAlignment="1">
      <alignment vertical="center"/>
    </xf>
    <xf numFmtId="164" fontId="17" fillId="0" borderId="18" xfId="0" applyNumberFormat="1" applyFont="1" applyBorder="1" applyAlignment="1">
      <alignment vertical="center"/>
    </xf>
    <xf numFmtId="164" fontId="17" fillId="0" borderId="125" xfId="0" applyNumberFormat="1" applyFont="1" applyBorder="1" applyAlignment="1">
      <alignment vertical="center"/>
    </xf>
    <xf numFmtId="164" fontId="17" fillId="0" borderId="35" xfId="0" applyNumberFormat="1" applyFont="1" applyBorder="1" applyAlignment="1">
      <alignment vertical="center"/>
    </xf>
    <xf numFmtId="164" fontId="17" fillId="0" borderId="36" xfId="0" applyNumberFormat="1" applyFont="1" applyBorder="1" applyAlignment="1">
      <alignment vertical="center"/>
    </xf>
    <xf numFmtId="164" fontId="17" fillId="0" borderId="26" xfId="0" applyNumberFormat="1" applyFont="1" applyBorder="1" applyAlignment="1">
      <alignment vertical="center"/>
    </xf>
    <xf numFmtId="164" fontId="17" fillId="0" borderId="69" xfId="0" applyNumberFormat="1" applyFont="1" applyBorder="1" applyAlignment="1">
      <alignment vertical="center"/>
    </xf>
    <xf numFmtId="164" fontId="17" fillId="0" borderId="128" xfId="0" applyNumberFormat="1" applyFont="1" applyBorder="1" applyAlignment="1">
      <alignment vertical="center"/>
    </xf>
    <xf numFmtId="164" fontId="17" fillId="0" borderId="37" xfId="0" applyNumberFormat="1" applyFont="1" applyBorder="1" applyAlignment="1">
      <alignment vertical="center"/>
    </xf>
    <xf numFmtId="164" fontId="17" fillId="0" borderId="38" xfId="0" applyNumberFormat="1" applyFont="1" applyBorder="1" applyAlignment="1">
      <alignment vertical="center"/>
    </xf>
    <xf numFmtId="164" fontId="17" fillId="0" borderId="29" xfId="0" applyNumberFormat="1" applyFont="1" applyBorder="1" applyAlignment="1">
      <alignment vertical="center"/>
    </xf>
    <xf numFmtId="164" fontId="17" fillId="0" borderId="71" xfId="0" applyNumberFormat="1" applyFont="1" applyBorder="1" applyAlignment="1">
      <alignment vertical="center"/>
    </xf>
    <xf numFmtId="164" fontId="17" fillId="0" borderId="74" xfId="0" applyNumberFormat="1" applyFont="1" applyBorder="1" applyAlignment="1">
      <alignment vertical="center"/>
    </xf>
    <xf numFmtId="164" fontId="17" fillId="0" borderId="72" xfId="0" applyNumberFormat="1" applyFont="1" applyBorder="1" applyAlignment="1">
      <alignment vertical="center"/>
    </xf>
    <xf numFmtId="164" fontId="17" fillId="0" borderId="132" xfId="0" applyNumberFormat="1" applyFont="1" applyBorder="1" applyAlignment="1">
      <alignment vertical="center"/>
    </xf>
    <xf numFmtId="164" fontId="3" fillId="3" borderId="14" xfId="0" applyNumberFormat="1" applyFont="1" applyFill="1" applyBorder="1" applyAlignment="1">
      <alignment horizontal="right" vertical="center"/>
    </xf>
    <xf numFmtId="164" fontId="3" fillId="3" borderId="122" xfId="0" applyNumberFormat="1" applyFont="1" applyFill="1" applyBorder="1" applyAlignment="1">
      <alignment horizontal="right" vertical="center"/>
    </xf>
    <xf numFmtId="164" fontId="3" fillId="3" borderId="139" xfId="0" applyNumberFormat="1" applyFont="1" applyFill="1" applyBorder="1" applyAlignment="1">
      <alignment horizontal="right" vertical="center"/>
    </xf>
    <xf numFmtId="164" fontId="3" fillId="3" borderId="14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9" borderId="141" xfId="0" applyFont="1" applyFill="1" applyBorder="1" applyAlignment="1">
      <alignment horizontal="center" vertical="center" wrapText="1"/>
    </xf>
    <xf numFmtId="0" fontId="9" fillId="9" borderId="89" xfId="0" applyFont="1" applyFill="1" applyBorder="1" applyAlignment="1">
      <alignment horizontal="center" vertical="center" wrapText="1"/>
    </xf>
    <xf numFmtId="0" fontId="8" fillId="0" borderId="89" xfId="0" applyFont="1" applyBorder="1" applyAlignment="1">
      <alignment horizontal="left" vertical="center"/>
    </xf>
    <xf numFmtId="41" fontId="8" fillId="0" borderId="89" xfId="0" applyNumberFormat="1" applyFont="1" applyBorder="1" applyAlignment="1">
      <alignment horizontal="right" vertical="center" wrapText="1"/>
    </xf>
    <xf numFmtId="0" fontId="8" fillId="0" borderId="89" xfId="0" applyFont="1" applyBorder="1" applyAlignment="1">
      <alignment horizontal="left" vertical="center" wrapText="1"/>
    </xf>
    <xf numFmtId="165" fontId="8" fillId="0" borderId="0" xfId="0" applyNumberFormat="1" applyFont="1" applyAlignment="1">
      <alignment horizontal="center" vertical="center"/>
    </xf>
    <xf numFmtId="41" fontId="9" fillId="9" borderId="89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166" fontId="6" fillId="2" borderId="1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left" vertical="center"/>
    </xf>
    <xf numFmtId="1" fontId="6" fillId="2" borderId="6" xfId="0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166" fontId="9" fillId="0" borderId="0" xfId="0" applyNumberFormat="1" applyFont="1" applyAlignment="1">
      <alignment horizontal="right" vertical="center"/>
    </xf>
    <xf numFmtId="1" fontId="6" fillId="2" borderId="3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left" vertical="center"/>
    </xf>
    <xf numFmtId="166" fontId="6" fillId="2" borderId="56" xfId="0" applyNumberFormat="1" applyFont="1" applyFill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0" fontId="22" fillId="0" borderId="0" xfId="0" applyFont="1" applyAlignment="1">
      <alignment horizontal="center"/>
    </xf>
    <xf numFmtId="0" fontId="23" fillId="12" borderId="141" xfId="0" applyFont="1" applyFill="1" applyBorder="1" applyAlignment="1">
      <alignment vertical="center"/>
    </xf>
    <xf numFmtId="0" fontId="0" fillId="12" borderId="60" xfId="0" applyFill="1" applyBorder="1" applyAlignment="1">
      <alignment horizontal="center"/>
    </xf>
    <xf numFmtId="0" fontId="4" fillId="12" borderId="60" xfId="0" applyFont="1" applyFill="1" applyBorder="1" applyAlignment="1">
      <alignment horizontal="center" vertical="center"/>
    </xf>
    <xf numFmtId="0" fontId="16" fillId="12" borderId="14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3" borderId="115" xfId="0" applyFont="1" applyFill="1" applyBorder="1" applyAlignment="1">
      <alignment horizontal="center" vertical="center"/>
    </xf>
    <xf numFmtId="0" fontId="6" fillId="3" borderId="14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12" borderId="89" xfId="0" applyFont="1" applyFill="1" applyBorder="1" applyAlignment="1">
      <alignment vertical="center"/>
    </xf>
    <xf numFmtId="0" fontId="0" fillId="12" borderId="89" xfId="0" applyFill="1" applyBorder="1" applyAlignment="1">
      <alignment horizontal="center"/>
    </xf>
    <xf numFmtId="0" fontId="17" fillId="0" borderId="149" xfId="0" applyFont="1" applyBorder="1" applyAlignment="1">
      <alignment vertical="center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6" fillId="0" borderId="63" xfId="0" applyNumberFormat="1" applyFont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101" xfId="0" applyNumberFormat="1" applyFont="1" applyFill="1" applyBorder="1" applyAlignment="1">
      <alignment vertical="center" wrapText="1"/>
    </xf>
    <xf numFmtId="0" fontId="17" fillId="0" borderId="151" xfId="0" applyFont="1" applyBorder="1" applyAlignment="1">
      <alignment vertical="center"/>
    </xf>
    <xf numFmtId="41" fontId="17" fillId="8" borderId="76" xfId="0" applyNumberFormat="1" applyFont="1" applyFill="1" applyBorder="1" applyAlignment="1">
      <alignment vertical="center" wrapText="1"/>
    </xf>
    <xf numFmtId="41" fontId="17" fillId="8" borderId="76" xfId="0" applyNumberFormat="1" applyFont="1" applyFill="1" applyBorder="1" applyAlignment="1">
      <alignment vertical="center" wrapText="1"/>
    </xf>
    <xf numFmtId="41" fontId="16" fillId="0" borderId="76" xfId="0" applyNumberFormat="1" applyFont="1" applyBorder="1" applyAlignment="1">
      <alignment vertical="center" wrapText="1"/>
    </xf>
    <xf numFmtId="41" fontId="17" fillId="8" borderId="76" xfId="0" applyNumberFormat="1" applyFont="1" applyFill="1" applyBorder="1" applyAlignment="1">
      <alignment vertical="center" wrapText="1"/>
    </xf>
    <xf numFmtId="41" fontId="17" fillId="8" borderId="76" xfId="0" applyNumberFormat="1" applyFont="1" applyFill="1" applyBorder="1" applyAlignment="1">
      <alignment vertical="center" wrapText="1"/>
    </xf>
    <xf numFmtId="41" fontId="17" fillId="8" borderId="107" xfId="0" applyNumberFormat="1" applyFont="1" applyFill="1" applyBorder="1" applyAlignment="1">
      <alignment vertical="center" wrapText="1"/>
    </xf>
    <xf numFmtId="0" fontId="9" fillId="12" borderId="45" xfId="0" applyFont="1" applyFill="1" applyBorder="1"/>
    <xf numFmtId="0" fontId="9" fillId="12" borderId="0" xfId="0" applyFont="1" applyFill="1" applyAlignment="1">
      <alignment horizontal="center"/>
    </xf>
    <xf numFmtId="0" fontId="9" fillId="12" borderId="46" xfId="0" applyFont="1" applyFill="1" applyBorder="1" applyAlignment="1">
      <alignment horizontal="center"/>
    </xf>
    <xf numFmtId="0" fontId="17" fillId="0" borderId="136" xfId="0" applyFont="1" applyBorder="1" applyAlignment="1">
      <alignment vertical="center" wrapText="1"/>
    </xf>
    <xf numFmtId="41" fontId="17" fillId="8" borderId="18" xfId="0" applyNumberFormat="1" applyFont="1" applyFill="1" applyBorder="1" applyAlignment="1">
      <alignment vertical="center" wrapText="1"/>
    </xf>
    <xf numFmtId="41" fontId="17" fillId="8" borderId="18" xfId="0" applyNumberFormat="1" applyFont="1" applyFill="1" applyBorder="1" applyAlignment="1">
      <alignment vertical="center" wrapText="1"/>
    </xf>
    <xf numFmtId="41" fontId="17" fillId="8" borderId="18" xfId="0" applyNumberFormat="1" applyFont="1" applyFill="1" applyBorder="1" applyAlignment="1">
      <alignment vertical="center" wrapText="1"/>
    </xf>
    <xf numFmtId="41" fontId="17" fillId="8" borderId="18" xfId="0" applyNumberFormat="1" applyFont="1" applyFill="1" applyBorder="1" applyAlignment="1">
      <alignment vertical="center" wrapText="1"/>
    </xf>
    <xf numFmtId="41" fontId="17" fillId="8" borderId="109" xfId="0" applyNumberFormat="1" applyFont="1" applyFill="1" applyBorder="1" applyAlignment="1">
      <alignment vertical="center" wrapText="1"/>
    </xf>
    <xf numFmtId="0" fontId="2" fillId="12" borderId="89" xfId="0" applyFont="1" applyFill="1" applyBorder="1" applyAlignment="1">
      <alignment horizontal="center" vertical="center"/>
    </xf>
    <xf numFmtId="0" fontId="17" fillId="0" borderId="131" xfId="0" applyFont="1" applyBorder="1" applyAlignment="1">
      <alignment vertical="center" wrapText="1"/>
    </xf>
    <xf numFmtId="41" fontId="17" fillId="8" borderId="71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6" fillId="0" borderId="69" xfId="0" applyNumberFormat="1" applyFont="1" applyBorder="1" applyAlignment="1">
      <alignment vertical="center" wrapText="1"/>
    </xf>
    <xf numFmtId="41" fontId="17" fillId="8" borderId="71" xfId="0" applyNumberFormat="1" applyFont="1" applyFill="1" applyBorder="1" applyAlignment="1">
      <alignment vertical="center" wrapText="1"/>
    </xf>
    <xf numFmtId="41" fontId="17" fillId="8" borderId="71" xfId="0" applyNumberFormat="1" applyFont="1" applyFill="1" applyBorder="1" applyAlignment="1">
      <alignment vertical="center" wrapText="1"/>
    </xf>
    <xf numFmtId="41" fontId="17" fillId="8" borderId="105" xfId="0" applyNumberFormat="1" applyFont="1" applyFill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0" borderId="18" xfId="0" applyNumberFormat="1" applyFont="1" applyBorder="1" applyAlignment="1">
      <alignment vertical="center" wrapText="1"/>
    </xf>
    <xf numFmtId="41" fontId="16" fillId="0" borderId="18" xfId="0" applyNumberFormat="1" applyFont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103" xfId="0" applyNumberFormat="1" applyFont="1" applyFill="1" applyBorder="1" applyAlignment="1">
      <alignment vertical="center" wrapText="1"/>
    </xf>
    <xf numFmtId="0" fontId="16" fillId="12" borderId="89" xfId="0" applyFont="1" applyFill="1" applyBorder="1" applyAlignment="1">
      <alignment horizontal="center" vertical="center"/>
    </xf>
    <xf numFmtId="0" fontId="4" fillId="12" borderId="89" xfId="0" applyFont="1" applyFill="1" applyBorder="1" applyAlignment="1">
      <alignment horizontal="center" vertical="center"/>
    </xf>
    <xf numFmtId="0" fontId="17" fillId="0" borderId="149" xfId="0" applyFont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101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103" xfId="0" applyNumberFormat="1" applyFont="1" applyFill="1" applyBorder="1" applyAlignment="1">
      <alignment vertical="center" wrapText="1"/>
    </xf>
    <xf numFmtId="0" fontId="17" fillId="12" borderId="89" xfId="0" applyFont="1" applyFill="1" applyBorder="1" applyAlignment="1">
      <alignment vertical="center"/>
    </xf>
    <xf numFmtId="41" fontId="17" fillId="8" borderId="69" xfId="0" applyNumberFormat="1" applyFont="1" applyFill="1" applyBorder="1" applyAlignment="1">
      <alignment vertical="center" wrapText="1"/>
    </xf>
    <xf numFmtId="41" fontId="17" fillId="0" borderId="69" xfId="0" applyNumberFormat="1" applyFont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103" xfId="0" applyNumberFormat="1" applyFont="1" applyFill="1" applyBorder="1" applyAlignment="1">
      <alignment vertical="center" wrapText="1"/>
    </xf>
    <xf numFmtId="0" fontId="17" fillId="12" borderId="89" xfId="0" applyFont="1" applyFill="1" applyBorder="1" applyAlignment="1">
      <alignment horizontal="center" vertical="center"/>
    </xf>
    <xf numFmtId="0" fontId="17" fillId="0" borderId="151" xfId="0" applyFont="1" applyBorder="1" applyAlignment="1">
      <alignment vertical="center" wrapText="1"/>
    </xf>
    <xf numFmtId="41" fontId="17" fillId="8" borderId="76" xfId="0" applyNumberFormat="1" applyFont="1" applyFill="1" applyBorder="1" applyAlignment="1">
      <alignment vertical="center" wrapText="1"/>
    </xf>
    <xf numFmtId="41" fontId="17" fillId="0" borderId="76" xfId="0" applyNumberFormat="1" applyFont="1" applyBorder="1" applyAlignment="1">
      <alignment vertical="center" wrapText="1"/>
    </xf>
    <xf numFmtId="41" fontId="16" fillId="0" borderId="68" xfId="0" applyNumberFormat="1" applyFont="1" applyBorder="1" applyAlignment="1">
      <alignment vertical="center" wrapText="1"/>
    </xf>
    <xf numFmtId="41" fontId="17" fillId="8" borderId="76" xfId="0" applyNumberFormat="1" applyFont="1" applyFill="1" applyBorder="1" applyAlignment="1">
      <alignment vertical="center" wrapText="1"/>
    </xf>
    <xf numFmtId="41" fontId="17" fillId="8" borderId="76" xfId="0" applyNumberFormat="1" applyFont="1" applyFill="1" applyBorder="1" applyAlignment="1">
      <alignment vertical="center" wrapText="1"/>
    </xf>
    <xf numFmtId="41" fontId="17" fillId="8" borderId="107" xfId="0" applyNumberFormat="1" applyFont="1" applyFill="1" applyBorder="1" applyAlignment="1">
      <alignment vertical="center" wrapText="1"/>
    </xf>
    <xf numFmtId="0" fontId="25" fillId="12" borderId="89" xfId="0" applyFont="1" applyFill="1" applyBorder="1" applyAlignment="1">
      <alignment horizontal="center" vertical="center"/>
    </xf>
    <xf numFmtId="0" fontId="17" fillId="0" borderId="153" xfId="0" applyFont="1" applyBorder="1" applyAlignment="1">
      <alignment vertical="center" wrapText="1"/>
    </xf>
    <xf numFmtId="0" fontId="17" fillId="0" borderId="46" xfId="0" applyFont="1" applyBorder="1" applyAlignment="1">
      <alignment vertical="center" wrapText="1"/>
    </xf>
    <xf numFmtId="41" fontId="17" fillId="8" borderId="68" xfId="0" applyNumberFormat="1" applyFont="1" applyFill="1" applyBorder="1" applyAlignment="1">
      <alignment vertical="center" wrapText="1"/>
    </xf>
    <xf numFmtId="41" fontId="17" fillId="0" borderId="68" xfId="0" applyNumberFormat="1" applyFont="1" applyBorder="1" applyAlignment="1">
      <alignment vertical="center" wrapText="1"/>
    </xf>
    <xf numFmtId="41" fontId="16" fillId="0" borderId="89" xfId="0" applyNumberFormat="1" applyFont="1" applyBorder="1" applyAlignment="1">
      <alignment vertical="center" wrapText="1"/>
    </xf>
    <xf numFmtId="41" fontId="17" fillId="8" borderId="68" xfId="0" applyNumberFormat="1" applyFont="1" applyFill="1" applyBorder="1" applyAlignment="1">
      <alignment vertical="center" wrapText="1"/>
    </xf>
    <xf numFmtId="41" fontId="17" fillId="8" borderId="68" xfId="0" applyNumberFormat="1" applyFont="1" applyFill="1" applyBorder="1" applyAlignment="1">
      <alignment vertical="center" wrapText="1"/>
    </xf>
    <xf numFmtId="41" fontId="17" fillId="8" borderId="45" xfId="0" applyNumberFormat="1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17" fillId="0" borderId="142" xfId="0" applyFont="1" applyBorder="1" applyAlignment="1">
      <alignment vertical="center" wrapText="1"/>
    </xf>
    <xf numFmtId="41" fontId="17" fillId="8" borderId="89" xfId="0" applyNumberFormat="1" applyFont="1" applyFill="1" applyBorder="1" applyAlignment="1">
      <alignment vertical="center" wrapText="1"/>
    </xf>
    <xf numFmtId="41" fontId="17" fillId="0" borderId="89" xfId="0" applyNumberFormat="1" applyFont="1" applyBorder="1" applyAlignment="1">
      <alignment vertical="center" wrapText="1"/>
    </xf>
    <xf numFmtId="41" fontId="17" fillId="8" borderId="89" xfId="0" applyNumberFormat="1" applyFont="1" applyFill="1" applyBorder="1" applyAlignment="1">
      <alignment vertical="center" wrapText="1"/>
    </xf>
    <xf numFmtId="41" fontId="17" fillId="8" borderId="89" xfId="0" applyNumberFormat="1" applyFont="1" applyFill="1" applyBorder="1" applyAlignment="1">
      <alignment vertical="center" wrapText="1"/>
    </xf>
    <xf numFmtId="41" fontId="17" fillId="8" borderId="141" xfId="0" applyNumberFormat="1" applyFont="1" applyFill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101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103" xfId="0" applyNumberFormat="1" applyFont="1" applyFill="1" applyBorder="1" applyAlignment="1">
      <alignment vertical="center" wrapText="1"/>
    </xf>
    <xf numFmtId="0" fontId="26" fillId="0" borderId="0" xfId="0" applyFont="1"/>
    <xf numFmtId="0" fontId="26" fillId="0" borderId="0" xfId="0" applyFont="1" applyAlignment="1">
      <alignment horizontal="center"/>
    </xf>
    <xf numFmtId="0" fontId="16" fillId="0" borderId="25" xfId="0" applyFont="1" applyBorder="1" applyAlignment="1">
      <alignment vertical="center" wrapText="1"/>
    </xf>
    <xf numFmtId="41" fontId="16" fillId="8" borderId="69" xfId="0" applyNumberFormat="1" applyFont="1" applyFill="1" applyBorder="1" applyAlignment="1">
      <alignment vertical="center" wrapText="1"/>
    </xf>
    <xf numFmtId="41" fontId="16" fillId="8" borderId="69" xfId="0" applyNumberFormat="1" applyFont="1" applyFill="1" applyBorder="1" applyAlignment="1">
      <alignment vertical="center" wrapText="1"/>
    </xf>
    <xf numFmtId="41" fontId="16" fillId="8" borderId="69" xfId="0" applyNumberFormat="1" applyFont="1" applyFill="1" applyBorder="1" applyAlignment="1">
      <alignment vertical="center" wrapText="1"/>
    </xf>
    <xf numFmtId="41" fontId="16" fillId="8" borderId="69" xfId="0" applyNumberFormat="1" applyFont="1" applyFill="1" applyBorder="1" applyAlignment="1">
      <alignment vertical="center" wrapText="1"/>
    </xf>
    <xf numFmtId="41" fontId="16" fillId="8" borderId="103" xfId="0" applyNumberFormat="1" applyFont="1" applyFill="1" applyBorder="1" applyAlignment="1">
      <alignment vertic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41" fontId="16" fillId="8" borderId="69" xfId="0" applyNumberFormat="1" applyFont="1" applyFill="1" applyBorder="1" applyAlignment="1">
      <alignment vertical="center" wrapText="1"/>
    </xf>
    <xf numFmtId="41" fontId="16" fillId="8" borderId="69" xfId="0" applyNumberFormat="1" applyFont="1" applyFill="1" applyBorder="1" applyAlignment="1">
      <alignment vertical="center" wrapText="1"/>
    </xf>
    <xf numFmtId="41" fontId="16" fillId="8" borderId="69" xfId="0" applyNumberFormat="1" applyFont="1" applyFill="1" applyBorder="1" applyAlignment="1">
      <alignment vertical="center" wrapText="1"/>
    </xf>
    <xf numFmtId="41" fontId="16" fillId="8" borderId="103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103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103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103" xfId="0" applyNumberFormat="1" applyFont="1" applyFill="1" applyBorder="1" applyAlignment="1">
      <alignment vertical="center" wrapText="1"/>
    </xf>
    <xf numFmtId="0" fontId="16" fillId="0" borderId="149" xfId="0" applyFont="1" applyBorder="1" applyAlignment="1">
      <alignment vertical="center" wrapText="1"/>
    </xf>
    <xf numFmtId="41" fontId="16" fillId="8" borderId="63" xfId="0" applyNumberFormat="1" applyFont="1" applyFill="1" applyBorder="1" applyAlignment="1">
      <alignment vertical="center" wrapText="1"/>
    </xf>
    <xf numFmtId="41" fontId="16" fillId="8" borderId="63" xfId="0" applyNumberFormat="1" applyFont="1" applyFill="1" applyBorder="1" applyAlignment="1">
      <alignment vertical="center" wrapText="1"/>
    </xf>
    <xf numFmtId="41" fontId="16" fillId="8" borderId="63" xfId="0" applyNumberFormat="1" applyFont="1" applyFill="1" applyBorder="1" applyAlignment="1">
      <alignment vertical="center" wrapText="1"/>
    </xf>
    <xf numFmtId="41" fontId="16" fillId="8" borderId="63" xfId="0" applyNumberFormat="1" applyFont="1" applyFill="1" applyBorder="1" applyAlignment="1">
      <alignment vertical="center" wrapText="1"/>
    </xf>
    <xf numFmtId="41" fontId="16" fillId="8" borderId="101" xfId="0" applyNumberFormat="1" applyFont="1" applyFill="1" applyBorder="1" applyAlignment="1">
      <alignment vertical="center" wrapText="1"/>
    </xf>
    <xf numFmtId="41" fontId="16" fillId="8" borderId="69" xfId="0" applyNumberFormat="1" applyFont="1" applyFill="1" applyBorder="1" applyAlignment="1">
      <alignment vertical="center" wrapText="1"/>
    </xf>
    <xf numFmtId="41" fontId="16" fillId="8" borderId="69" xfId="0" applyNumberFormat="1" applyFont="1" applyFill="1" applyBorder="1" applyAlignment="1">
      <alignment vertical="center" wrapText="1"/>
    </xf>
    <xf numFmtId="41" fontId="16" fillId="8" borderId="69" xfId="0" applyNumberFormat="1" applyFont="1" applyFill="1" applyBorder="1" applyAlignment="1">
      <alignment vertical="center" wrapText="1"/>
    </xf>
    <xf numFmtId="41" fontId="16" fillId="8" borderId="103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103" xfId="0" applyNumberFormat="1" applyFont="1" applyFill="1" applyBorder="1" applyAlignment="1">
      <alignment vertical="center" wrapText="1"/>
    </xf>
    <xf numFmtId="41" fontId="17" fillId="8" borderId="71" xfId="0" applyNumberFormat="1" applyFont="1" applyFill="1" applyBorder="1" applyAlignment="1">
      <alignment vertical="center" wrapText="1"/>
    </xf>
    <xf numFmtId="41" fontId="17" fillId="0" borderId="71" xfId="0" applyNumberFormat="1" applyFont="1" applyBorder="1" applyAlignment="1">
      <alignment vertical="center" wrapText="1"/>
    </xf>
    <xf numFmtId="41" fontId="16" fillId="0" borderId="71" xfId="0" applyNumberFormat="1" applyFont="1" applyBorder="1" applyAlignment="1">
      <alignment vertical="center" wrapText="1"/>
    </xf>
    <xf numFmtId="41" fontId="17" fillId="8" borderId="71" xfId="0" applyNumberFormat="1" applyFont="1" applyFill="1" applyBorder="1" applyAlignment="1">
      <alignment vertical="center" wrapText="1"/>
    </xf>
    <xf numFmtId="41" fontId="17" fillId="8" borderId="71" xfId="0" applyNumberFormat="1" applyFont="1" applyFill="1" applyBorder="1" applyAlignment="1">
      <alignment vertical="center" wrapText="1"/>
    </xf>
    <xf numFmtId="41" fontId="17" fillId="8" borderId="105" xfId="0" applyNumberFormat="1" applyFont="1" applyFill="1" applyBorder="1" applyAlignment="1">
      <alignment vertical="center" wrapText="1"/>
    </xf>
    <xf numFmtId="0" fontId="17" fillId="12" borderId="62" xfId="0" applyFont="1" applyFill="1" applyBorder="1" applyAlignment="1">
      <alignment vertical="center"/>
    </xf>
    <xf numFmtId="41" fontId="17" fillId="8" borderId="71" xfId="0" applyNumberFormat="1" applyFont="1" applyFill="1" applyBorder="1" applyAlignment="1">
      <alignment vertical="center" wrapText="1"/>
    </xf>
    <xf numFmtId="41" fontId="17" fillId="8" borderId="71" xfId="0" applyNumberFormat="1" applyFont="1" applyFill="1" applyBorder="1" applyAlignment="1">
      <alignment vertical="center" wrapText="1"/>
    </xf>
    <xf numFmtId="41" fontId="17" fillId="8" borderId="71" xfId="0" applyNumberFormat="1" applyFont="1" applyFill="1" applyBorder="1" applyAlignment="1">
      <alignment vertical="center" wrapText="1"/>
    </xf>
    <xf numFmtId="41" fontId="17" fillId="8" borderId="105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41" fontId="15" fillId="3" borderId="9" xfId="0" applyNumberFormat="1" applyFont="1" applyFill="1" applyBorder="1" applyAlignment="1">
      <alignment vertical="center" wrapText="1"/>
    </xf>
    <xf numFmtId="41" fontId="15" fillId="3" borderId="7" xfId="0" applyNumberFormat="1" applyFont="1" applyFill="1" applyBorder="1" applyAlignment="1">
      <alignment vertical="center" wrapText="1"/>
    </xf>
    <xf numFmtId="0" fontId="16" fillId="0" borderId="0" xfId="0" applyFont="1"/>
    <xf numFmtId="41" fontId="17" fillId="8" borderId="63" xfId="0" applyNumberFormat="1" applyFont="1" applyFill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101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103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103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103" xfId="0" applyNumberFormat="1" applyFont="1" applyFill="1" applyBorder="1" applyAlignment="1">
      <alignment vertical="center" wrapText="1"/>
    </xf>
    <xf numFmtId="41" fontId="17" fillId="8" borderId="71" xfId="0" applyNumberFormat="1" applyFont="1" applyFill="1" applyBorder="1" applyAlignment="1">
      <alignment vertical="center" wrapText="1"/>
    </xf>
    <xf numFmtId="41" fontId="17" fillId="8" borderId="71" xfId="0" applyNumberFormat="1" applyFont="1" applyFill="1" applyBorder="1" applyAlignment="1">
      <alignment vertical="center" wrapText="1"/>
    </xf>
    <xf numFmtId="41" fontId="17" fillId="8" borderId="71" xfId="0" applyNumberFormat="1" applyFont="1" applyFill="1" applyBorder="1" applyAlignment="1">
      <alignment vertical="center" wrapText="1"/>
    </xf>
    <xf numFmtId="41" fontId="17" fillId="8" borderId="105" xfId="0" applyNumberFormat="1" applyFont="1" applyFill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101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103" xfId="0" applyNumberFormat="1" applyFont="1" applyFill="1" applyBorder="1" applyAlignment="1">
      <alignment vertical="center" wrapText="1"/>
    </xf>
    <xf numFmtId="41" fontId="17" fillId="8" borderId="76" xfId="0" applyNumberFormat="1" applyFont="1" applyFill="1" applyBorder="1" applyAlignment="1">
      <alignment vertical="center" wrapText="1"/>
    </xf>
    <xf numFmtId="41" fontId="17" fillId="8" borderId="76" xfId="0" applyNumberFormat="1" applyFont="1" applyFill="1" applyBorder="1" applyAlignment="1">
      <alignment vertical="center" wrapText="1"/>
    </xf>
    <xf numFmtId="41" fontId="17" fillId="8" borderId="76" xfId="0" applyNumberFormat="1" applyFont="1" applyFill="1" applyBorder="1" applyAlignment="1">
      <alignment vertical="center" wrapText="1"/>
    </xf>
    <xf numFmtId="41" fontId="17" fillId="8" borderId="107" xfId="0" applyNumberFormat="1" applyFont="1" applyFill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101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69" xfId="0" applyNumberFormat="1" applyFont="1" applyFill="1" applyBorder="1" applyAlignment="1">
      <alignment vertical="center" wrapText="1"/>
    </xf>
    <xf numFmtId="41" fontId="17" fillId="8" borderId="103" xfId="0" applyNumberFormat="1" applyFont="1" applyFill="1" applyBorder="1" applyAlignment="1">
      <alignment vertical="center" wrapText="1"/>
    </xf>
    <xf numFmtId="41" fontId="17" fillId="8" borderId="76" xfId="0" applyNumberFormat="1" applyFont="1" applyFill="1" applyBorder="1" applyAlignment="1">
      <alignment vertical="center" wrapText="1"/>
    </xf>
    <xf numFmtId="41" fontId="17" fillId="8" borderId="76" xfId="0" applyNumberFormat="1" applyFont="1" applyFill="1" applyBorder="1" applyAlignment="1">
      <alignment vertical="center" wrapText="1"/>
    </xf>
    <xf numFmtId="41" fontId="17" fillId="8" borderId="76" xfId="0" applyNumberFormat="1" applyFont="1" applyFill="1" applyBorder="1" applyAlignment="1">
      <alignment vertical="center" wrapText="1"/>
    </xf>
    <xf numFmtId="41" fontId="17" fillId="8" borderId="107" xfId="0" applyNumberFormat="1" applyFont="1" applyFill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63" xfId="0" applyNumberFormat="1" applyFont="1" applyFill="1" applyBorder="1" applyAlignment="1">
      <alignment vertical="center" wrapText="1"/>
    </xf>
    <xf numFmtId="41" fontId="17" fillId="8" borderId="101" xfId="0" applyNumberFormat="1" applyFont="1" applyFill="1" applyBorder="1" applyAlignment="1">
      <alignment vertical="center" wrapText="1"/>
    </xf>
    <xf numFmtId="0" fontId="16" fillId="0" borderId="131" xfId="0" applyFont="1" applyBorder="1" applyAlignment="1">
      <alignment vertical="center" wrapText="1"/>
    </xf>
    <xf numFmtId="41" fontId="17" fillId="8" borderId="71" xfId="0" applyNumberFormat="1" applyFont="1" applyFill="1" applyBorder="1" applyAlignment="1">
      <alignment vertical="center" wrapText="1"/>
    </xf>
    <xf numFmtId="41" fontId="17" fillId="8" borderId="71" xfId="0" applyNumberFormat="1" applyFont="1" applyFill="1" applyBorder="1" applyAlignment="1">
      <alignment vertical="center" wrapText="1"/>
    </xf>
    <xf numFmtId="41" fontId="17" fillId="8" borderId="71" xfId="0" applyNumberFormat="1" applyFont="1" applyFill="1" applyBorder="1" applyAlignment="1">
      <alignment vertical="center" wrapText="1"/>
    </xf>
    <xf numFmtId="41" fontId="17" fillId="8" borderId="105" xfId="0" applyNumberFormat="1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41" fontId="6" fillId="3" borderId="13" xfId="0" applyNumberFormat="1" applyFont="1" applyFill="1" applyBorder="1" applyAlignment="1">
      <alignment vertical="center" wrapText="1"/>
    </xf>
    <xf numFmtId="41" fontId="6" fillId="3" borderId="2" xfId="0" applyNumberFormat="1" applyFont="1" applyFill="1" applyBorder="1" applyAlignment="1">
      <alignment vertical="center" wrapText="1"/>
    </xf>
    <xf numFmtId="0" fontId="6" fillId="3" borderId="114" xfId="0" applyFont="1" applyFill="1" applyBorder="1" applyAlignment="1">
      <alignment vertical="center" wrapText="1"/>
    </xf>
    <xf numFmtId="0" fontId="6" fillId="3" borderId="115" xfId="0" applyFont="1" applyFill="1" applyBorder="1" applyAlignment="1">
      <alignment vertical="center" wrapText="1"/>
    </xf>
    <xf numFmtId="41" fontId="6" fillId="3" borderId="147" xfId="0" applyNumberFormat="1" applyFont="1" applyFill="1" applyBorder="1" applyAlignment="1">
      <alignment vertical="center" wrapText="1"/>
    </xf>
    <xf numFmtId="41" fontId="6" fillId="3" borderId="113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justify" vertical="top" wrapText="1"/>
    </xf>
    <xf numFmtId="0" fontId="28" fillId="12" borderId="141" xfId="0" applyFont="1" applyFill="1" applyBorder="1" applyAlignment="1">
      <alignment vertical="center"/>
    </xf>
    <xf numFmtId="0" fontId="28" fillId="12" borderId="60" xfId="0" applyFont="1" applyFill="1" applyBorder="1" applyAlignment="1">
      <alignment horizontal="center" vertical="center"/>
    </xf>
    <xf numFmtId="0" fontId="28" fillId="12" borderId="14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157" xfId="0" applyFont="1" applyFill="1" applyBorder="1" applyAlignment="1">
      <alignment horizontal="center" vertical="center"/>
    </xf>
    <xf numFmtId="165" fontId="17" fillId="0" borderId="21" xfId="0" applyNumberFormat="1" applyFont="1" applyBorder="1" applyAlignment="1">
      <alignment vertical="center"/>
    </xf>
    <xf numFmtId="165" fontId="17" fillId="0" borderId="22" xfId="0" applyNumberFormat="1" applyFont="1" applyBorder="1" applyAlignment="1">
      <alignment vertical="center"/>
    </xf>
    <xf numFmtId="165" fontId="16" fillId="0" borderId="26" xfId="0" applyNumberFormat="1" applyFont="1" applyBorder="1" applyAlignment="1">
      <alignment vertical="center"/>
    </xf>
    <xf numFmtId="165" fontId="17" fillId="0" borderId="160" xfId="0" applyNumberFormat="1" applyFont="1" applyBorder="1" applyAlignment="1">
      <alignment vertical="center"/>
    </xf>
    <xf numFmtId="0" fontId="17" fillId="12" borderId="89" xfId="0" applyFont="1" applyFill="1" applyBorder="1" applyAlignment="1">
      <alignment horizontal="center"/>
    </xf>
    <xf numFmtId="165" fontId="17" fillId="0" borderId="35" xfId="0" applyNumberFormat="1" applyFont="1" applyBorder="1" applyAlignment="1">
      <alignment vertical="center"/>
    </xf>
    <xf numFmtId="165" fontId="17" fillId="0" borderId="36" xfId="0" applyNumberFormat="1" applyFont="1" applyBorder="1" applyAlignment="1">
      <alignment vertical="center"/>
    </xf>
    <xf numFmtId="165" fontId="17" fillId="0" borderId="162" xfId="0" applyNumberFormat="1" applyFont="1" applyBorder="1" applyAlignment="1">
      <alignment vertical="center"/>
    </xf>
    <xf numFmtId="0" fontId="17" fillId="12" borderId="70" xfId="0" applyFont="1" applyFill="1" applyBorder="1" applyAlignment="1">
      <alignment horizontal="center" vertical="center"/>
    </xf>
    <xf numFmtId="165" fontId="17" fillId="0" borderId="74" xfId="0" applyNumberFormat="1" applyFont="1" applyBorder="1" applyAlignment="1">
      <alignment vertical="center"/>
    </xf>
    <xf numFmtId="165" fontId="17" fillId="0" borderId="72" xfId="0" applyNumberFormat="1" applyFont="1" applyBorder="1" applyAlignment="1">
      <alignment vertical="center"/>
    </xf>
    <xf numFmtId="165" fontId="17" fillId="0" borderId="165" xfId="0" applyNumberFormat="1" applyFont="1" applyBorder="1" applyAlignment="1">
      <alignment vertical="center"/>
    </xf>
    <xf numFmtId="165" fontId="17" fillId="0" borderId="104" xfId="0" applyNumberFormat="1" applyFont="1" applyBorder="1" applyAlignment="1">
      <alignment vertical="center"/>
    </xf>
    <xf numFmtId="165" fontId="17" fillId="0" borderId="166" xfId="0" applyNumberFormat="1" applyFont="1" applyBorder="1" applyAlignment="1">
      <alignment vertical="center"/>
    </xf>
    <xf numFmtId="165" fontId="17" fillId="0" borderId="102" xfId="0" applyNumberFormat="1" applyFont="1" applyBorder="1" applyAlignment="1">
      <alignment vertical="center"/>
    </xf>
    <xf numFmtId="165" fontId="17" fillId="0" borderId="37" xfId="0" applyNumberFormat="1" applyFont="1" applyBorder="1" applyAlignment="1">
      <alignment vertical="center"/>
    </xf>
    <xf numFmtId="165" fontId="17" fillId="0" borderId="38" xfId="0" applyNumberFormat="1" applyFont="1" applyBorder="1" applyAlignment="1">
      <alignment vertical="center"/>
    </xf>
    <xf numFmtId="165" fontId="17" fillId="0" borderId="167" xfId="0" applyNumberFormat="1" applyFont="1" applyBorder="1" applyAlignment="1">
      <alignment vertical="center"/>
    </xf>
    <xf numFmtId="165" fontId="17" fillId="0" borderId="168" xfId="0" applyNumberFormat="1" applyFont="1" applyBorder="1" applyAlignment="1">
      <alignment vertical="center"/>
    </xf>
    <xf numFmtId="165" fontId="6" fillId="3" borderId="171" xfId="0" applyNumberFormat="1" applyFont="1" applyFill="1" applyBorder="1" applyAlignment="1">
      <alignment vertical="center"/>
    </xf>
    <xf numFmtId="165" fontId="6" fillId="3" borderId="172" xfId="0" applyNumberFormat="1" applyFont="1" applyFill="1" applyBorder="1" applyAlignment="1">
      <alignment vertical="center"/>
    </xf>
    <xf numFmtId="0" fontId="16" fillId="12" borderId="89" xfId="0" applyFont="1" applyFill="1" applyBorder="1" applyAlignment="1">
      <alignment horizontal="center"/>
    </xf>
    <xf numFmtId="49" fontId="8" fillId="0" borderId="0" xfId="0" applyNumberFormat="1" applyFont="1" applyAlignment="1">
      <alignment vertical="top" wrapText="1"/>
    </xf>
    <xf numFmtId="49" fontId="20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49" fontId="4" fillId="0" borderId="173" xfId="0" applyNumberFormat="1" applyFont="1" applyBorder="1" applyAlignment="1">
      <alignment horizontal="left" vertical="center"/>
    </xf>
    <xf numFmtId="164" fontId="4" fillId="4" borderId="18" xfId="0" applyNumberFormat="1" applyFont="1" applyFill="1" applyBorder="1" applyAlignment="1">
      <alignment horizontal="right" vertical="center"/>
    </xf>
    <xf numFmtId="164" fontId="4" fillId="4" borderId="19" xfId="0" applyNumberFormat="1" applyFont="1" applyFill="1" applyBorder="1" applyAlignment="1">
      <alignment horizontal="right" vertical="center"/>
    </xf>
    <xf numFmtId="164" fontId="4" fillId="0" borderId="34" xfId="0" applyNumberFormat="1" applyFont="1" applyBorder="1" applyAlignment="1">
      <alignment horizontal="right" vertical="center"/>
    </xf>
    <xf numFmtId="164" fontId="2" fillId="4" borderId="34" xfId="0" applyNumberFormat="1" applyFont="1" applyFill="1" applyBorder="1" applyAlignment="1">
      <alignment horizontal="right" vertical="center"/>
    </xf>
    <xf numFmtId="164" fontId="2" fillId="4" borderId="20" xfId="0" applyNumberFormat="1" applyFont="1" applyFill="1" applyBorder="1" applyAlignment="1">
      <alignment horizontal="right" vertical="center"/>
    </xf>
    <xf numFmtId="164" fontId="2" fillId="9" borderId="19" xfId="0" applyNumberFormat="1" applyFont="1" applyFill="1" applyBorder="1" applyAlignment="1">
      <alignment horizontal="right" vertical="center"/>
    </xf>
    <xf numFmtId="164" fontId="2" fillId="9" borderId="34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2" fillId="9" borderId="12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175" xfId="0" applyNumberFormat="1" applyFont="1" applyBorder="1" applyAlignment="1">
      <alignment horizontal="left" vertical="center"/>
    </xf>
    <xf numFmtId="164" fontId="4" fillId="4" borderId="69" xfId="0" applyNumberFormat="1" applyFont="1" applyFill="1" applyBorder="1" applyAlignment="1">
      <alignment horizontal="right" vertical="center"/>
    </xf>
    <xf numFmtId="164" fontId="4" fillId="4" borderId="35" xfId="0" applyNumberFormat="1" applyFont="1" applyFill="1" applyBorder="1" applyAlignment="1">
      <alignment horizontal="right" vertical="center"/>
    </xf>
    <xf numFmtId="164" fontId="4" fillId="0" borderId="36" xfId="0" applyNumberFormat="1" applyFont="1" applyBorder="1" applyAlignment="1">
      <alignment horizontal="right" vertical="center"/>
    </xf>
    <xf numFmtId="164" fontId="2" fillId="4" borderId="36" xfId="0" applyNumberFormat="1" applyFont="1" applyFill="1" applyBorder="1" applyAlignment="1">
      <alignment horizontal="right" vertical="center"/>
    </xf>
    <xf numFmtId="164" fontId="2" fillId="4" borderId="26" xfId="0" applyNumberFormat="1" applyFont="1" applyFill="1" applyBorder="1" applyAlignment="1">
      <alignment horizontal="right" vertical="center"/>
    </xf>
    <xf numFmtId="164" fontId="2" fillId="9" borderId="74" xfId="0" applyNumberFormat="1" applyFont="1" applyFill="1" applyBorder="1" applyAlignment="1">
      <alignment horizontal="right" vertical="center"/>
    </xf>
    <xf numFmtId="164" fontId="2" fillId="9" borderId="36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49" fontId="4" fillId="0" borderId="176" xfId="0" applyNumberFormat="1" applyFont="1" applyBorder="1" applyAlignment="1">
      <alignment horizontal="left" vertical="center"/>
    </xf>
    <xf numFmtId="164" fontId="4" fillId="4" borderId="76" xfId="0" applyNumberFormat="1" applyFont="1" applyFill="1" applyBorder="1" applyAlignment="1">
      <alignment horizontal="right" vertical="center"/>
    </xf>
    <xf numFmtId="164" fontId="4" fillId="4" borderId="79" xfId="0" applyNumberFormat="1" applyFont="1" applyFill="1" applyBorder="1" applyAlignment="1">
      <alignment horizontal="right" vertical="center"/>
    </xf>
    <xf numFmtId="164" fontId="4" fillId="0" borderId="77" xfId="0" applyNumberFormat="1" applyFont="1" applyBorder="1" applyAlignment="1">
      <alignment horizontal="right" vertical="center"/>
    </xf>
    <xf numFmtId="164" fontId="2" fillId="4" borderId="77" xfId="0" applyNumberFormat="1" applyFont="1" applyFill="1" applyBorder="1" applyAlignment="1">
      <alignment horizontal="right" vertical="center"/>
    </xf>
    <xf numFmtId="164" fontId="2" fillId="4" borderId="78" xfId="0" applyNumberFormat="1" applyFont="1" applyFill="1" applyBorder="1" applyAlignment="1">
      <alignment horizontal="right" vertical="center"/>
    </xf>
    <xf numFmtId="164" fontId="2" fillId="9" borderId="79" xfId="0" applyNumberFormat="1" applyFont="1" applyFill="1" applyBorder="1" applyAlignment="1">
      <alignment horizontal="right" vertical="center"/>
    </xf>
    <xf numFmtId="164" fontId="2" fillId="9" borderId="77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2" fillId="9" borderId="177" xfId="0" applyNumberFormat="1" applyFont="1" applyFill="1" applyBorder="1" applyAlignment="1">
      <alignment horizontal="right" vertical="center"/>
    </xf>
    <xf numFmtId="164" fontId="4" fillId="4" borderId="21" xfId="0" applyNumberFormat="1" applyFont="1" applyFill="1" applyBorder="1" applyAlignment="1">
      <alignment horizontal="right" vertical="center"/>
    </xf>
    <xf numFmtId="164" fontId="4" fillId="5" borderId="22" xfId="0" applyNumberFormat="1" applyFont="1" applyFill="1" applyBorder="1" applyAlignment="1">
      <alignment horizontal="right" vertical="center"/>
    </xf>
    <xf numFmtId="164" fontId="2" fillId="4" borderId="22" xfId="0" applyNumberFormat="1" applyFont="1" applyFill="1" applyBorder="1" applyAlignment="1">
      <alignment horizontal="right" vertical="center"/>
    </xf>
    <xf numFmtId="164" fontId="2" fillId="4" borderId="81" xfId="0" applyNumberFormat="1" applyFont="1" applyFill="1" applyBorder="1" applyAlignment="1">
      <alignment horizontal="right" vertical="center"/>
    </xf>
    <xf numFmtId="164" fontId="4" fillId="13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2" fillId="9" borderId="21" xfId="0" applyNumberFormat="1" applyFont="1" applyFill="1" applyBorder="1" applyAlignment="1">
      <alignment horizontal="right" vertical="center"/>
    </xf>
    <xf numFmtId="164" fontId="2" fillId="9" borderId="22" xfId="0" applyNumberFormat="1" applyFont="1" applyFill="1" applyBorder="1" applyAlignment="1">
      <alignment horizontal="right" vertical="center"/>
    </xf>
    <xf numFmtId="164" fontId="2" fillId="9" borderId="65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2" fillId="9" borderId="135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2" fillId="9" borderId="35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2" fillId="14" borderId="36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49" fontId="4" fillId="0" borderId="178" xfId="0" applyNumberFormat="1" applyFont="1" applyBorder="1" applyAlignment="1">
      <alignment horizontal="left" vertical="center"/>
    </xf>
    <xf numFmtId="164" fontId="4" fillId="4" borderId="71" xfId="0" applyNumberFormat="1" applyFont="1" applyFill="1" applyBorder="1" applyAlignment="1">
      <alignment horizontal="right" vertical="center"/>
    </xf>
    <xf numFmtId="164" fontId="4" fillId="4" borderId="74" xfId="0" applyNumberFormat="1" applyFont="1" applyFill="1" applyBorder="1" applyAlignment="1">
      <alignment horizontal="right" vertical="center"/>
    </xf>
    <xf numFmtId="164" fontId="2" fillId="4" borderId="72" xfId="0" applyNumberFormat="1" applyFont="1" applyFill="1" applyBorder="1" applyAlignment="1">
      <alignment horizontal="right" vertical="center"/>
    </xf>
    <xf numFmtId="164" fontId="2" fillId="4" borderId="73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2" fillId="9" borderId="7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49" fontId="3" fillId="3" borderId="14" xfId="0" applyNumberFormat="1" applyFont="1" applyFill="1" applyBorder="1" applyAlignment="1">
      <alignment horizontal="left" vertical="center"/>
    </xf>
    <xf numFmtId="164" fontId="3" fillId="3" borderId="14" xfId="0" applyNumberFormat="1" applyFont="1" applyFill="1" applyBorder="1" applyAlignment="1">
      <alignment horizontal="right" vertical="center"/>
    </xf>
    <xf numFmtId="164" fontId="3" fillId="3" borderId="11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vertical="center" wrapText="1"/>
    </xf>
    <xf numFmtId="49" fontId="4" fillId="0" borderId="179" xfId="0" applyNumberFormat="1" applyFont="1" applyBorder="1" applyAlignment="1">
      <alignment horizontal="lef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2" fillId="9" borderId="127" xfId="0" applyNumberFormat="1" applyFont="1" applyFill="1" applyBorder="1" applyAlignment="1">
      <alignment horizontal="center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2" fillId="9" borderId="180" xfId="0" applyNumberFormat="1" applyFont="1" applyFill="1" applyBorder="1" applyAlignment="1">
      <alignment horizontal="center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2" fillId="9" borderId="135" xfId="0" applyNumberFormat="1" applyFont="1" applyFill="1" applyBorder="1" applyAlignment="1">
      <alignment horizontal="center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2" fillId="9" borderId="177" xfId="0" applyNumberFormat="1" applyFont="1" applyFill="1" applyBorder="1" applyAlignment="1">
      <alignment horizontal="center" vertical="center"/>
    </xf>
    <xf numFmtId="164" fontId="4" fillId="4" borderId="63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2" fillId="9" borderId="130" xfId="0" applyNumberFormat="1" applyFont="1" applyFill="1" applyBorder="1" applyAlignment="1">
      <alignment horizontal="center" vertical="center"/>
    </xf>
    <xf numFmtId="164" fontId="2" fillId="9" borderId="18" xfId="0" applyNumberFormat="1" applyFont="1" applyFill="1" applyBorder="1" applyAlignment="1">
      <alignment horizontal="right" vertical="center"/>
    </xf>
    <xf numFmtId="164" fontId="4" fillId="0" borderId="181" xfId="0" applyNumberFormat="1" applyFont="1" applyBorder="1" applyAlignment="1">
      <alignment horizontal="right" vertical="center"/>
    </xf>
    <xf numFmtId="164" fontId="2" fillId="9" borderId="76" xfId="0" applyNumberFormat="1" applyFont="1" applyFill="1" applyBorder="1" applyAlignment="1">
      <alignment horizontal="right" vertical="center"/>
    </xf>
    <xf numFmtId="164" fontId="4" fillId="0" borderId="182" xfId="0" applyNumberFormat="1" applyFont="1" applyBorder="1" applyAlignment="1">
      <alignment horizontal="right" vertical="center"/>
    </xf>
    <xf numFmtId="164" fontId="4" fillId="5" borderId="36" xfId="0" applyNumberFormat="1" applyFont="1" applyFill="1" applyBorder="1" applyAlignment="1">
      <alignment horizontal="right" vertical="center"/>
    </xf>
    <xf numFmtId="164" fontId="2" fillId="9" borderId="69" xfId="0" applyNumberFormat="1" applyFont="1" applyFill="1" applyBorder="1" applyAlignment="1">
      <alignment horizontal="right" vertical="center"/>
    </xf>
    <xf numFmtId="164" fontId="4" fillId="5" borderId="72" xfId="0" applyNumberFormat="1" applyFont="1" applyFill="1" applyBorder="1" applyAlignment="1">
      <alignment horizontal="right" vertical="center"/>
    </xf>
    <xf numFmtId="164" fontId="2" fillId="9" borderId="71" xfId="0" applyNumberFormat="1" applyFont="1" applyFill="1" applyBorder="1" applyAlignment="1">
      <alignment horizontal="right" vertical="center"/>
    </xf>
    <xf numFmtId="164" fontId="4" fillId="0" borderId="183" xfId="0" applyNumberFormat="1" applyFont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9" borderId="181" xfId="0" applyNumberFormat="1" applyFont="1" applyFill="1" applyBorder="1" applyAlignment="1">
      <alignment horizontal="right" vertical="center"/>
    </xf>
    <xf numFmtId="164" fontId="4" fillId="9" borderId="184" xfId="0" applyNumberFormat="1" applyFont="1" applyFill="1" applyBorder="1" applyAlignment="1">
      <alignment horizontal="right" vertical="center"/>
    </xf>
    <xf numFmtId="164" fontId="4" fillId="4" borderId="37" xfId="0" applyNumberFormat="1" applyFont="1" applyFill="1" applyBorder="1" applyAlignment="1">
      <alignment horizontal="right" vertical="center"/>
    </xf>
    <xf numFmtId="164" fontId="4" fillId="5" borderId="38" xfId="0" applyNumberFormat="1" applyFont="1" applyFill="1" applyBorder="1" applyAlignment="1">
      <alignment horizontal="right" vertical="center"/>
    </xf>
    <xf numFmtId="164" fontId="2" fillId="4" borderId="38" xfId="0" applyNumberFormat="1" applyFont="1" applyFill="1" applyBorder="1" applyAlignment="1">
      <alignment horizontal="right" vertical="center"/>
    </xf>
    <xf numFmtId="164" fontId="2" fillId="4" borderId="29" xfId="0" applyNumberFormat="1" applyFont="1" applyFill="1" applyBorder="1" applyAlignment="1">
      <alignment horizontal="right" vertical="center"/>
    </xf>
    <xf numFmtId="164" fontId="4" fillId="5" borderId="34" xfId="0" applyNumberFormat="1" applyFont="1" applyFill="1" applyBorder="1" applyAlignment="1">
      <alignment horizontal="right" vertical="center"/>
    </xf>
    <xf numFmtId="164" fontId="4" fillId="9" borderId="185" xfId="0" applyNumberFormat="1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vertical="center"/>
    </xf>
    <xf numFmtId="164" fontId="4" fillId="0" borderId="18" xfId="0" applyNumberFormat="1" applyFont="1" applyBorder="1" applyAlignment="1">
      <alignment horizontal="right" vertical="center"/>
    </xf>
    <xf numFmtId="164" fontId="4" fillId="0" borderId="69" xfId="0" applyNumberFormat="1" applyFont="1" applyBorder="1" applyAlignment="1">
      <alignment horizontal="right" vertical="center"/>
    </xf>
    <xf numFmtId="164" fontId="4" fillId="9" borderId="18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9" borderId="71" xfId="0" applyNumberFormat="1" applyFont="1" applyFill="1" applyBorder="1" applyAlignment="1">
      <alignment horizontal="right" vertical="center"/>
    </xf>
    <xf numFmtId="164" fontId="4" fillId="0" borderId="72" xfId="0" applyNumberFormat="1" applyFont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9" borderId="69" xfId="0" applyNumberFormat="1" applyFont="1" applyFill="1" applyBorder="1" applyAlignment="1">
      <alignment horizontal="right" vertical="center"/>
    </xf>
    <xf numFmtId="164" fontId="4" fillId="8" borderId="184" xfId="0" applyNumberFormat="1" applyFont="1" applyFill="1" applyBorder="1" applyAlignment="1">
      <alignment horizontal="right" vertical="center"/>
    </xf>
    <xf numFmtId="164" fontId="4" fillId="8" borderId="185" xfId="0" applyNumberFormat="1" applyFont="1" applyFill="1" applyBorder="1" applyAlignment="1">
      <alignment horizontal="right" vertical="center"/>
    </xf>
    <xf numFmtId="164" fontId="4" fillId="5" borderId="18" xfId="0" applyNumberFormat="1" applyFont="1" applyFill="1" applyBorder="1" applyAlignment="1">
      <alignment horizontal="right" vertical="center"/>
    </xf>
    <xf numFmtId="164" fontId="2" fillId="4" borderId="18" xfId="0" applyNumberFormat="1" applyFont="1" applyFill="1" applyBorder="1" applyAlignment="1">
      <alignment horizontal="right" vertical="center"/>
    </xf>
    <xf numFmtId="164" fontId="4" fillId="5" borderId="69" xfId="0" applyNumberFormat="1" applyFont="1" applyFill="1" applyBorder="1" applyAlignment="1">
      <alignment horizontal="right" vertical="center"/>
    </xf>
    <xf numFmtId="164" fontId="2" fillId="4" borderId="69" xfId="0" applyNumberFormat="1" applyFont="1" applyFill="1" applyBorder="1" applyAlignment="1">
      <alignment horizontal="right" vertical="center"/>
    </xf>
    <xf numFmtId="164" fontId="4" fillId="5" borderId="71" xfId="0" applyNumberFormat="1" applyFont="1" applyFill="1" applyBorder="1" applyAlignment="1">
      <alignment horizontal="right" vertical="center"/>
    </xf>
    <xf numFmtId="164" fontId="2" fillId="4" borderId="71" xfId="0" applyNumberFormat="1" applyFont="1" applyFill="1" applyBorder="1" applyAlignment="1">
      <alignment horizontal="right" vertical="center"/>
    </xf>
    <xf numFmtId="164" fontId="3" fillId="3" borderId="11" xfId="0" applyNumberFormat="1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center" vertical="center"/>
    </xf>
    <xf numFmtId="164" fontId="4" fillId="9" borderId="21" xfId="0" applyNumberFormat="1" applyFont="1" applyFill="1" applyBorder="1" applyAlignment="1">
      <alignment horizontal="right" vertical="center"/>
    </xf>
    <xf numFmtId="164" fontId="4" fillId="9" borderId="19" xfId="0" applyNumberFormat="1" applyFont="1" applyFill="1" applyBorder="1" applyAlignment="1">
      <alignment horizontal="right" vertical="center"/>
    </xf>
    <xf numFmtId="164" fontId="4" fillId="7" borderId="34" xfId="0" applyNumberFormat="1" applyFont="1" applyFill="1" applyBorder="1" applyAlignment="1">
      <alignment horizontal="right" vertical="center"/>
    </xf>
    <xf numFmtId="164" fontId="4" fillId="9" borderId="34" xfId="0" applyNumberFormat="1" applyFont="1" applyFill="1" applyBorder="1" applyAlignment="1">
      <alignment horizontal="right" vertical="center"/>
    </xf>
    <xf numFmtId="164" fontId="4" fillId="9" borderId="20" xfId="0" applyNumberFormat="1" applyFont="1" applyFill="1" applyBorder="1" applyAlignment="1">
      <alignment horizontal="right" vertical="center"/>
    </xf>
    <xf numFmtId="164" fontId="4" fillId="0" borderId="174" xfId="0" applyNumberFormat="1" applyFont="1" applyBorder="1" applyAlignment="1">
      <alignment horizontal="right" vertical="center"/>
    </xf>
    <xf numFmtId="164" fontId="4" fillId="9" borderId="74" xfId="0" applyNumberFormat="1" applyFont="1" applyFill="1" applyBorder="1" applyAlignment="1">
      <alignment horizontal="right" vertical="center"/>
    </xf>
    <xf numFmtId="164" fontId="4" fillId="7" borderId="72" xfId="0" applyNumberFormat="1" applyFont="1" applyFill="1" applyBorder="1" applyAlignment="1">
      <alignment horizontal="right" vertical="center"/>
    </xf>
    <xf numFmtId="164" fontId="4" fillId="9" borderId="72" xfId="0" applyNumberFormat="1" applyFont="1" applyFill="1" applyBorder="1" applyAlignment="1">
      <alignment horizontal="right" vertical="center"/>
    </xf>
    <xf numFmtId="164" fontId="4" fillId="9" borderId="73" xfId="0" applyNumberFormat="1" applyFont="1" applyFill="1" applyBorder="1" applyAlignment="1">
      <alignment horizontal="right" vertical="center"/>
    </xf>
    <xf numFmtId="164" fontId="4" fillId="0" borderId="186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vertical="center"/>
    </xf>
    <xf numFmtId="49" fontId="17" fillId="0" borderId="7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0" fontId="3" fillId="3" borderId="11" xfId="0" applyFont="1" applyFill="1" applyBorder="1" applyAlignment="1">
      <alignment horizontal="left" vertical="center"/>
    </xf>
    <xf numFmtId="0" fontId="3" fillId="3" borderId="56" xfId="0" applyFont="1" applyFill="1" applyBorder="1" applyAlignment="1">
      <alignment horizontal="left" vertical="center"/>
    </xf>
    <xf numFmtId="0" fontId="3" fillId="3" borderId="5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164" fontId="4" fillId="0" borderId="22" xfId="0" applyNumberFormat="1" applyFont="1" applyBorder="1" applyAlignment="1">
      <alignment horizontal="right" vertical="center"/>
    </xf>
    <xf numFmtId="164" fontId="4" fillId="15" borderId="22" xfId="0" applyNumberFormat="1" applyFont="1" applyFill="1" applyBorder="1" applyAlignment="1">
      <alignment horizontal="right" vertical="center"/>
    </xf>
    <xf numFmtId="164" fontId="4" fillId="8" borderId="22" xfId="0" applyNumberFormat="1" applyFont="1" applyFill="1" applyBorder="1" applyAlignment="1">
      <alignment horizontal="right" vertical="center"/>
    </xf>
    <xf numFmtId="164" fontId="4" fillId="8" borderId="22" xfId="0" applyNumberFormat="1" applyFont="1" applyFill="1" applyBorder="1" applyAlignment="1">
      <alignment horizontal="right" vertical="center"/>
    </xf>
    <xf numFmtId="164" fontId="2" fillId="4" borderId="19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164" fontId="4" fillId="7" borderId="22" xfId="0" applyNumberFormat="1" applyFont="1" applyFill="1" applyBorder="1" applyAlignment="1">
      <alignment horizontal="right" vertical="center"/>
    </xf>
    <xf numFmtId="164" fontId="4" fillId="8" borderId="22" xfId="0" applyNumberFormat="1" applyFont="1" applyFill="1" applyBorder="1" applyAlignment="1">
      <alignment horizontal="right" vertical="center"/>
    </xf>
    <xf numFmtId="164" fontId="4" fillId="8" borderId="22" xfId="0" applyNumberFormat="1" applyFont="1" applyFill="1" applyBorder="1" applyAlignment="1">
      <alignment horizontal="right" vertical="center"/>
    </xf>
    <xf numFmtId="164" fontId="2" fillId="4" borderId="21" xfId="0" applyNumberFormat="1" applyFont="1" applyFill="1" applyBorder="1" applyAlignment="1">
      <alignment horizontal="right" vertical="center"/>
    </xf>
    <xf numFmtId="164" fontId="4" fillId="0" borderId="187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164" fontId="4" fillId="4" borderId="68" xfId="0" applyNumberFormat="1" applyFont="1" applyFill="1" applyBorder="1" applyAlignment="1">
      <alignment horizontal="right" vertical="center"/>
    </xf>
    <xf numFmtId="164" fontId="4" fillId="4" borderId="188" xfId="0" applyNumberFormat="1" applyFont="1" applyFill="1" applyBorder="1" applyAlignment="1">
      <alignment horizontal="right" vertical="center"/>
    </xf>
    <xf numFmtId="164" fontId="2" fillId="4" borderId="189" xfId="0" applyNumberFormat="1" applyFont="1" applyFill="1" applyBorder="1" applyAlignment="1">
      <alignment horizontal="right" vertical="center"/>
    </xf>
    <xf numFmtId="164" fontId="2" fillId="4" borderId="190" xfId="0" applyNumberFormat="1" applyFont="1" applyFill="1" applyBorder="1" applyAlignment="1">
      <alignment horizontal="right" vertical="center"/>
    </xf>
    <xf numFmtId="164" fontId="4" fillId="8" borderId="22" xfId="0" applyNumberFormat="1" applyFont="1" applyFill="1" applyBorder="1" applyAlignment="1">
      <alignment horizontal="right" vertical="center"/>
    </xf>
    <xf numFmtId="164" fontId="4" fillId="8" borderId="22" xfId="0" applyNumberFormat="1" applyFont="1" applyFill="1" applyBorder="1" applyAlignment="1">
      <alignment horizontal="right" vertical="center"/>
    </xf>
    <xf numFmtId="164" fontId="2" fillId="4" borderId="188" xfId="0" applyNumberFormat="1" applyFont="1" applyFill="1" applyBorder="1" applyAlignment="1">
      <alignment horizontal="right" vertical="center"/>
    </xf>
    <xf numFmtId="164" fontId="4" fillId="0" borderId="191" xfId="0" applyNumberFormat="1" applyFont="1" applyBorder="1" applyAlignment="1">
      <alignment horizontal="right" vertical="center"/>
    </xf>
    <xf numFmtId="164" fontId="3" fillId="3" borderId="14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43" fontId="3" fillId="3" borderId="56" xfId="0" applyNumberFormat="1" applyFont="1" applyFill="1" applyBorder="1" applyAlignment="1">
      <alignment horizontal="left" vertical="center"/>
    </xf>
    <xf numFmtId="0" fontId="3" fillId="3" borderId="56" xfId="0" applyFont="1" applyFill="1" applyBorder="1" applyAlignment="1">
      <alignment vertical="center" wrapText="1"/>
    </xf>
    <xf numFmtId="164" fontId="4" fillId="4" borderId="88" xfId="0" applyNumberFormat="1" applyFont="1" applyFill="1" applyBorder="1" applyAlignment="1">
      <alignment horizontal="right" vertical="center"/>
    </xf>
    <xf numFmtId="164" fontId="4" fillId="15" borderId="34" xfId="0" applyNumberFormat="1" applyFont="1" applyFill="1" applyBorder="1" applyAlignment="1">
      <alignment horizontal="right" vertical="center"/>
    </xf>
    <xf numFmtId="164" fontId="4" fillId="8" borderId="34" xfId="0" applyNumberFormat="1" applyFont="1" applyFill="1" applyBorder="1" applyAlignment="1">
      <alignment horizontal="right" vertical="center"/>
    </xf>
    <xf numFmtId="164" fontId="4" fillId="8" borderId="34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8" borderId="34" xfId="0" applyNumberFormat="1" applyFont="1" applyFill="1" applyBorder="1" applyAlignment="1">
      <alignment horizontal="right" vertical="center"/>
    </xf>
    <xf numFmtId="164" fontId="4" fillId="8" borderId="34" xfId="0" applyNumberFormat="1" applyFont="1" applyFill="1" applyBorder="1" applyAlignment="1">
      <alignment horizontal="right" vertical="center"/>
    </xf>
    <xf numFmtId="164" fontId="2" fillId="4" borderId="35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8" borderId="34" xfId="0" applyNumberFormat="1" applyFont="1" applyFill="1" applyBorder="1" applyAlignment="1">
      <alignment horizontal="right" vertical="center"/>
    </xf>
    <xf numFmtId="164" fontId="4" fillId="8" borderId="34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8" borderId="34" xfId="0" applyNumberFormat="1" applyFont="1" applyFill="1" applyBorder="1" applyAlignment="1">
      <alignment horizontal="right" vertical="center"/>
    </xf>
    <xf numFmtId="164" fontId="4" fillId="8" borderId="34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8" borderId="34" xfId="0" applyNumberFormat="1" applyFont="1" applyFill="1" applyBorder="1" applyAlignment="1">
      <alignment horizontal="right" vertical="center"/>
    </xf>
    <xf numFmtId="164" fontId="4" fillId="8" borderId="34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8" borderId="34" xfId="0" applyNumberFormat="1" applyFont="1" applyFill="1" applyBorder="1" applyAlignment="1">
      <alignment horizontal="right" vertical="center"/>
    </xf>
    <xf numFmtId="164" fontId="4" fillId="8" borderId="34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8" borderId="34" xfId="0" applyNumberFormat="1" applyFont="1" applyFill="1" applyBorder="1" applyAlignment="1">
      <alignment horizontal="right" vertical="center"/>
    </xf>
    <xf numFmtId="164" fontId="4" fillId="8" borderId="34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8" borderId="34" xfId="0" applyNumberFormat="1" applyFont="1" applyFill="1" applyBorder="1" applyAlignment="1">
      <alignment horizontal="right" vertical="center"/>
    </xf>
    <xf numFmtId="164" fontId="4" fillId="8" borderId="34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4" fillId="4" borderId="92" xfId="0" applyNumberFormat="1" applyFont="1" applyFill="1" applyBorder="1" applyAlignment="1">
      <alignment horizontal="right" vertical="center"/>
    </xf>
    <xf numFmtId="164" fontId="4" fillId="8" borderId="34" xfId="0" applyNumberFormat="1" applyFont="1" applyFill="1" applyBorder="1" applyAlignment="1">
      <alignment horizontal="right" vertical="center"/>
    </xf>
    <xf numFmtId="164" fontId="4" fillId="8" borderId="34" xfId="0" applyNumberFormat="1" applyFont="1" applyFill="1" applyBorder="1" applyAlignment="1">
      <alignment horizontal="right" vertical="center"/>
    </xf>
    <xf numFmtId="164" fontId="2" fillId="4" borderId="37" xfId="0" applyNumberFormat="1" applyFont="1" applyFill="1" applyBorder="1" applyAlignment="1">
      <alignment horizontal="right" vertical="center"/>
    </xf>
    <xf numFmtId="164" fontId="4" fillId="8" borderId="174" xfId="0" applyNumberFormat="1" applyFont="1" applyFill="1" applyBorder="1" applyAlignment="1">
      <alignment horizontal="right" vertical="center"/>
    </xf>
    <xf numFmtId="164" fontId="3" fillId="3" borderId="13" xfId="0" applyNumberFormat="1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166" fontId="9" fillId="16" borderId="0" xfId="0" applyNumberFormat="1" applyFont="1" applyFill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166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49" fontId="10" fillId="0" borderId="141" xfId="0" applyNumberFormat="1" applyFont="1" applyBorder="1" applyAlignment="1">
      <alignment vertical="center"/>
    </xf>
    <xf numFmtId="49" fontId="10" fillId="0" borderId="60" xfId="0" applyNumberFormat="1" applyFont="1" applyBorder="1" applyAlignment="1">
      <alignment vertical="center"/>
    </xf>
    <xf numFmtId="49" fontId="10" fillId="0" borderId="142" xfId="0" applyNumberFormat="1" applyFont="1" applyBorder="1" applyAlignment="1">
      <alignment vertical="center"/>
    </xf>
    <xf numFmtId="0" fontId="4" fillId="0" borderId="123" xfId="0" applyFont="1" applyBorder="1" applyAlignment="1">
      <alignment vertical="center"/>
    </xf>
    <xf numFmtId="164" fontId="17" fillId="0" borderId="193" xfId="0" applyNumberFormat="1" applyFont="1" applyBorder="1" applyAlignment="1">
      <alignment vertical="center"/>
    </xf>
    <xf numFmtId="164" fontId="17" fillId="0" borderId="124" xfId="0" applyNumberFormat="1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17" fillId="0" borderId="17" xfId="0" applyNumberFormat="1" applyFont="1" applyBorder="1" applyAlignment="1">
      <alignment vertical="center"/>
    </xf>
    <xf numFmtId="164" fontId="16" fillId="9" borderId="127" xfId="0" applyNumberFormat="1" applyFont="1" applyFill="1" applyBorder="1" applyAlignment="1">
      <alignment horizontal="right" vertical="center"/>
    </xf>
    <xf numFmtId="0" fontId="4" fillId="0" borderId="126" xfId="0" applyFont="1" applyBorder="1" applyAlignment="1">
      <alignment vertical="center"/>
    </xf>
    <xf numFmtId="164" fontId="17" fillId="0" borderId="102" xfId="0" applyNumberFormat="1" applyFont="1" applyBorder="1" applyAlignment="1">
      <alignment vertical="center"/>
    </xf>
    <xf numFmtId="164" fontId="17" fillId="0" borderId="127" xfId="0" applyNumberFormat="1" applyFont="1" applyBorder="1" applyAlignment="1">
      <alignment vertical="center"/>
    </xf>
    <xf numFmtId="164" fontId="17" fillId="0" borderId="35" xfId="0" applyNumberFormat="1" applyFont="1" applyBorder="1" applyAlignment="1">
      <alignment vertical="center"/>
    </xf>
    <xf numFmtId="164" fontId="17" fillId="0" borderId="25" xfId="0" applyNumberFormat="1" applyFont="1" applyBorder="1" applyAlignment="1">
      <alignment vertical="center"/>
    </xf>
    <xf numFmtId="0" fontId="4" fillId="0" borderId="194" xfId="0" applyFont="1" applyBorder="1" applyAlignment="1">
      <alignment vertical="center"/>
    </xf>
    <xf numFmtId="164" fontId="17" fillId="0" borderId="167" xfId="0" applyNumberFormat="1" applyFont="1" applyBorder="1" applyAlignment="1">
      <alignment vertical="center"/>
    </xf>
    <xf numFmtId="164" fontId="17" fillId="0" borderId="195" xfId="0" applyNumberFormat="1" applyFont="1" applyBorder="1" applyAlignment="1">
      <alignment vertical="center"/>
    </xf>
    <xf numFmtId="164" fontId="17" fillId="0" borderId="37" xfId="0" applyNumberFormat="1" applyFont="1" applyBorder="1" applyAlignment="1">
      <alignment vertical="center"/>
    </xf>
    <xf numFmtId="164" fontId="17" fillId="0" borderId="28" xfId="0" applyNumberFormat="1" applyFont="1" applyBorder="1" applyAlignment="1">
      <alignment vertical="center"/>
    </xf>
    <xf numFmtId="164" fontId="16" fillId="9" borderId="177" xfId="0" applyNumberFormat="1" applyFont="1" applyFill="1" applyBorder="1" applyAlignment="1">
      <alignment horizontal="right" vertical="center"/>
    </xf>
    <xf numFmtId="0" fontId="3" fillId="3" borderId="133" xfId="0" applyFont="1" applyFill="1" applyBorder="1" applyAlignment="1">
      <alignment vertical="center"/>
    </xf>
    <xf numFmtId="164" fontId="3" fillId="3" borderId="10" xfId="0" applyNumberFormat="1" applyFont="1" applyFill="1" applyBorder="1" applyAlignment="1">
      <alignment horizontal="right" vertical="center"/>
    </xf>
    <xf numFmtId="164" fontId="17" fillId="0" borderId="88" xfId="0" applyNumberFormat="1" applyFont="1" applyBorder="1" applyAlignment="1">
      <alignment vertical="center"/>
    </xf>
    <xf numFmtId="164" fontId="17" fillId="0" borderId="34" xfId="0" applyNumberFormat="1" applyFont="1" applyBorder="1" applyAlignment="1">
      <alignment vertical="center"/>
    </xf>
    <xf numFmtId="164" fontId="17" fillId="0" borderId="20" xfId="0" applyNumberFormat="1" applyFont="1" applyBorder="1" applyAlignment="1">
      <alignment vertical="center"/>
    </xf>
    <xf numFmtId="164" fontId="17" fillId="0" borderId="174" xfId="0" applyNumberFormat="1" applyFont="1" applyBorder="1" applyAlignment="1">
      <alignment vertical="center"/>
    </xf>
    <xf numFmtId="164" fontId="17" fillId="0" borderId="69" xfId="0" applyNumberFormat="1" applyFont="1" applyBorder="1" applyAlignment="1">
      <alignment vertical="center"/>
    </xf>
    <xf numFmtId="164" fontId="17" fillId="0" borderId="36" xfId="0" applyNumberFormat="1" applyFont="1" applyBorder="1" applyAlignment="1">
      <alignment vertical="center"/>
    </xf>
    <xf numFmtId="164" fontId="17" fillId="0" borderId="26" xfId="0" applyNumberFormat="1" applyFont="1" applyBorder="1" applyAlignment="1">
      <alignment vertical="center"/>
    </xf>
    <xf numFmtId="164" fontId="17" fillId="0" borderId="196" xfId="0" applyNumberFormat="1" applyFont="1" applyBorder="1" applyAlignment="1">
      <alignment vertical="center"/>
    </xf>
    <xf numFmtId="164" fontId="17" fillId="0" borderId="92" xfId="0" applyNumberFormat="1" applyFont="1" applyBorder="1" applyAlignment="1">
      <alignment vertical="center"/>
    </xf>
    <xf numFmtId="164" fontId="17" fillId="0" borderId="38" xfId="0" applyNumberFormat="1" applyFont="1" applyBorder="1" applyAlignment="1">
      <alignment vertical="center"/>
    </xf>
    <xf numFmtId="164" fontId="17" fillId="0" borderId="29" xfId="0" applyNumberFormat="1" applyFont="1" applyBorder="1" applyAlignment="1">
      <alignment vertical="center"/>
    </xf>
    <xf numFmtId="164" fontId="17" fillId="0" borderId="197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4" fillId="0" borderId="0" xfId="0" applyFont="1"/>
    <xf numFmtId="49" fontId="2" fillId="0" borderId="0" xfId="0" applyNumberFormat="1" applyFont="1" applyAlignment="1">
      <alignment vertical="center"/>
    </xf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4" fontId="16" fillId="0" borderId="21" xfId="0" applyNumberFormat="1" applyFont="1" applyBorder="1" applyAlignment="1">
      <alignment horizontal="center" vertical="center"/>
    </xf>
    <xf numFmtId="164" fontId="16" fillId="0" borderId="22" xfId="0" applyNumberFormat="1" applyFont="1" applyBorder="1" applyAlignment="1">
      <alignment horizontal="center" vertical="center"/>
    </xf>
    <xf numFmtId="164" fontId="16" fillId="0" borderId="81" xfId="0" applyNumberFormat="1" applyFont="1" applyBorder="1" applyAlignment="1">
      <alignment horizontal="center" vertical="center"/>
    </xf>
    <xf numFmtId="164" fontId="16" fillId="0" borderId="108" xfId="0" applyNumberFormat="1" applyFont="1" applyBorder="1" applyAlignment="1">
      <alignment horizontal="center" vertical="center"/>
    </xf>
    <xf numFmtId="164" fontId="16" fillId="0" borderId="23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64" fontId="16" fillId="0" borderId="35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0" borderId="102" xfId="0" applyNumberFormat="1" applyFont="1" applyBorder="1" applyAlignment="1">
      <alignment horizontal="center" vertical="center"/>
    </xf>
    <xf numFmtId="164" fontId="16" fillId="0" borderId="55" xfId="0" applyNumberFormat="1" applyFont="1" applyBorder="1" applyAlignment="1">
      <alignment horizontal="center" vertical="center"/>
    </xf>
    <xf numFmtId="164" fontId="16" fillId="0" borderId="74" xfId="0" applyNumberFormat="1" applyFont="1" applyBorder="1" applyAlignment="1">
      <alignment horizontal="center" vertical="center"/>
    </xf>
    <xf numFmtId="164" fontId="16" fillId="0" borderId="72" xfId="0" applyNumberFormat="1" applyFont="1" applyBorder="1" applyAlignment="1">
      <alignment horizontal="center" vertical="center"/>
    </xf>
    <xf numFmtId="164" fontId="16" fillId="0" borderId="73" xfId="0" applyNumberFormat="1" applyFont="1" applyBorder="1" applyAlignment="1">
      <alignment horizontal="center" vertical="center"/>
    </xf>
    <xf numFmtId="164" fontId="16" fillId="0" borderId="104" xfId="0" applyNumberFormat="1" applyFont="1" applyBorder="1" applyAlignment="1">
      <alignment horizontal="center" vertical="center"/>
    </xf>
    <xf numFmtId="164" fontId="16" fillId="0" borderId="75" xfId="0" applyNumberFormat="1" applyFont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vertical="center"/>
    </xf>
    <xf numFmtId="164" fontId="3" fillId="3" borderId="7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3" fillId="3" borderId="56" xfId="0" applyFont="1" applyFill="1" applyBorder="1" applyAlignment="1">
      <alignment horizontal="left" vertical="center"/>
    </xf>
    <xf numFmtId="49" fontId="3" fillId="3" borderId="56" xfId="0" applyNumberFormat="1" applyFont="1" applyFill="1" applyBorder="1" applyAlignment="1">
      <alignment horizontal="left" vertical="center"/>
    </xf>
    <xf numFmtId="0" fontId="3" fillId="3" borderId="56" xfId="0" applyFont="1" applyFill="1" applyBorder="1" applyAlignment="1">
      <alignment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49" fontId="3" fillId="3" borderId="11" xfId="0" applyNumberFormat="1" applyFont="1" applyFill="1" applyBorder="1" applyAlignment="1">
      <alignment horizontal="left" vertical="center"/>
    </xf>
    <xf numFmtId="0" fontId="3" fillId="3" borderId="11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164" fontId="16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164" fontId="32" fillId="0" borderId="0" xfId="0" applyNumberFormat="1" applyFont="1" applyAlignment="1">
      <alignment vertical="center"/>
    </xf>
    <xf numFmtId="164" fontId="31" fillId="0" borderId="0" xfId="0" applyNumberFormat="1" applyFont="1" applyAlignment="1">
      <alignment vertical="center"/>
    </xf>
    <xf numFmtId="49" fontId="2" fillId="0" borderId="0" xfId="0" applyNumberFormat="1" applyFont="1"/>
    <xf numFmtId="0" fontId="3" fillId="3" borderId="14" xfId="0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left" vertical="center"/>
    </xf>
    <xf numFmtId="164" fontId="16" fillId="7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164" fontId="16" fillId="8" borderId="22" xfId="0" applyNumberFormat="1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vertical="center"/>
    </xf>
    <xf numFmtId="164" fontId="15" fillId="3" borderId="9" xfId="0" applyNumberFormat="1" applyFont="1" applyFill="1" applyBorder="1" applyAlignment="1">
      <alignment horizontal="center" vertical="center"/>
    </xf>
    <xf numFmtId="164" fontId="29" fillId="3" borderId="9" xfId="0" applyNumberFormat="1" applyFont="1" applyFill="1" applyBorder="1" applyAlignment="1">
      <alignment horizontal="center" vertical="center"/>
    </xf>
    <xf numFmtId="164" fontId="15" fillId="3" borderId="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198" xfId="0" applyFont="1" applyBorder="1" applyAlignment="1">
      <alignment vertical="center"/>
    </xf>
    <xf numFmtId="0" fontId="24" fillId="0" borderId="198" xfId="0" applyFont="1" applyBorder="1" applyAlignment="1">
      <alignment horizontal="left" vertical="center"/>
    </xf>
    <xf numFmtId="49" fontId="16" fillId="0" borderId="199" xfId="0" applyNumberFormat="1" applyFont="1" applyBorder="1" applyAlignment="1">
      <alignment horizontal="center" vertical="center"/>
    </xf>
    <xf numFmtId="49" fontId="17" fillId="0" borderId="198" xfId="0" applyNumberFormat="1" applyFont="1" applyBorder="1" applyAlignment="1">
      <alignment horizontal="center" vertical="center"/>
    </xf>
    <xf numFmtId="49" fontId="16" fillId="0" borderId="198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49" fontId="28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164" fontId="28" fillId="0" borderId="0" xfId="0" applyNumberFormat="1" applyFont="1" applyAlignment="1">
      <alignment vertical="center"/>
    </xf>
    <xf numFmtId="164" fontId="25" fillId="0" borderId="0" xfId="0" applyNumberFormat="1" applyFont="1" applyAlignment="1">
      <alignment vertical="center"/>
    </xf>
    <xf numFmtId="164" fontId="16" fillId="0" borderId="30" xfId="0" applyNumberFormat="1" applyFont="1" applyBorder="1" applyAlignment="1">
      <alignment horizontal="center" vertical="center"/>
    </xf>
    <xf numFmtId="164" fontId="16" fillId="0" borderId="31" xfId="0" applyNumberFormat="1" applyFont="1" applyBorder="1" applyAlignment="1">
      <alignment horizontal="center" vertical="center"/>
    </xf>
    <xf numFmtId="164" fontId="16" fillId="0" borderId="201" xfId="0" applyNumberFormat="1" applyFont="1" applyBorder="1" applyAlignment="1">
      <alignment horizontal="center" vertical="center"/>
    </xf>
    <xf numFmtId="164" fontId="16" fillId="0" borderId="202" xfId="0" applyNumberFormat="1" applyFont="1" applyBorder="1" applyAlignment="1">
      <alignment horizontal="center" vertical="center"/>
    </xf>
    <xf numFmtId="164" fontId="16" fillId="0" borderId="32" xfId="0" applyNumberFormat="1" applyFont="1" applyBorder="1" applyAlignment="1">
      <alignment horizontal="center" vertical="center"/>
    </xf>
    <xf numFmtId="164" fontId="3" fillId="3" borderId="11" xfId="0" applyNumberFormat="1" applyFont="1" applyFill="1" applyBorder="1" applyAlignment="1">
      <alignment vertical="center"/>
    </xf>
    <xf numFmtId="164" fontId="3" fillId="3" borderId="11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166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166" fontId="8" fillId="0" borderId="0" xfId="0" applyNumberFormat="1" applyFont="1" applyAlignment="1">
      <alignment horizontal="left" vertical="center"/>
    </xf>
    <xf numFmtId="0" fontId="12" fillId="0" borderId="0" xfId="0" applyFont="1"/>
    <xf numFmtId="0" fontId="11" fillId="0" borderId="0" xfId="0" applyFont="1"/>
    <xf numFmtId="49" fontId="11" fillId="0" borderId="0" xfId="0" applyNumberFormat="1" applyFont="1"/>
    <xf numFmtId="0" fontId="2" fillId="0" borderId="0" xfId="0" applyFont="1" applyAlignment="1">
      <alignment horizontal="right" vertical="center"/>
    </xf>
    <xf numFmtId="166" fontId="3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/>
    <xf numFmtId="166" fontId="2" fillId="0" borderId="0" xfId="0" applyNumberFormat="1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3" fillId="3" borderId="2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49" fontId="3" fillId="3" borderId="56" xfId="0" applyNumberFormat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vertical="center"/>
    </xf>
    <xf numFmtId="0" fontId="15" fillId="3" borderId="11" xfId="0" applyFont="1" applyFill="1" applyBorder="1" applyAlignment="1">
      <alignment horizontal="center" vertical="center" wrapText="1"/>
    </xf>
    <xf numFmtId="49" fontId="15" fillId="3" borderId="99" xfId="0" applyNumberFormat="1" applyFont="1" applyFill="1" applyBorder="1" applyAlignment="1">
      <alignment vertical="center"/>
    </xf>
    <xf numFmtId="49" fontId="15" fillId="3" borderId="6" xfId="0" applyNumberFormat="1" applyFont="1" applyFill="1" applyBorder="1" applyAlignment="1">
      <alignment vertical="center"/>
    </xf>
    <xf numFmtId="0" fontId="17" fillId="0" borderId="101" xfId="0" applyFont="1" applyBorder="1" applyAlignment="1">
      <alignment horizontal="center"/>
    </xf>
    <xf numFmtId="164" fontId="17" fillId="0" borderId="21" xfId="0" applyNumberFormat="1" applyFont="1" applyBorder="1" applyAlignment="1">
      <alignment horizontal="righ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5" borderId="34" xfId="0" applyNumberFormat="1" applyFont="1" applyFill="1" applyBorder="1" applyAlignment="1">
      <alignment horizontal="right" vertical="center"/>
    </xf>
    <xf numFmtId="164" fontId="17" fillId="5" borderId="20" xfId="0" applyNumberFormat="1" applyFont="1" applyFill="1" applyBorder="1" applyAlignment="1">
      <alignment horizontal="right" vertical="center"/>
    </xf>
    <xf numFmtId="164" fontId="17" fillId="7" borderId="21" xfId="0" applyNumberFormat="1" applyFont="1" applyFill="1" applyBorder="1" applyAlignment="1">
      <alignment horizontal="right" vertical="center"/>
    </xf>
    <xf numFmtId="164" fontId="17" fillId="15" borderId="21" xfId="0" applyNumberFormat="1" applyFont="1" applyFill="1" applyBorder="1" applyAlignment="1">
      <alignment horizontal="right" vertical="center"/>
    </xf>
    <xf numFmtId="164" fontId="17" fillId="13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0" fontId="17" fillId="0" borderId="103" xfId="0" applyFont="1" applyBorder="1" applyAlignment="1">
      <alignment horizontal="center"/>
    </xf>
    <xf numFmtId="164" fontId="17" fillId="0" borderId="35" xfId="0" applyNumberFormat="1" applyFont="1" applyBorder="1" applyAlignment="1">
      <alignment horizontal="right" vertical="center"/>
    </xf>
    <xf numFmtId="164" fontId="17" fillId="0" borderId="36" xfId="0" applyNumberFormat="1" applyFont="1" applyBorder="1" applyAlignment="1">
      <alignment horizontal="right" vertical="center"/>
    </xf>
    <xf numFmtId="164" fontId="17" fillId="5" borderId="36" xfId="0" applyNumberFormat="1" applyFont="1" applyFill="1" applyBorder="1" applyAlignment="1">
      <alignment horizontal="right" vertical="center"/>
    </xf>
    <xf numFmtId="164" fontId="17" fillId="5" borderId="26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0" fontId="17" fillId="0" borderId="105" xfId="0" applyFont="1" applyBorder="1" applyAlignment="1">
      <alignment horizontal="center"/>
    </xf>
    <xf numFmtId="164" fontId="17" fillId="0" borderId="74" xfId="0" applyNumberFormat="1" applyFont="1" applyBorder="1" applyAlignment="1">
      <alignment horizontal="right" vertical="center"/>
    </xf>
    <xf numFmtId="164" fontId="17" fillId="0" borderId="72" xfId="0" applyNumberFormat="1" applyFont="1" applyBorder="1" applyAlignment="1">
      <alignment horizontal="right" vertical="center"/>
    </xf>
    <xf numFmtId="164" fontId="17" fillId="5" borderId="72" xfId="0" applyNumberFormat="1" applyFont="1" applyFill="1" applyBorder="1" applyAlignment="1">
      <alignment horizontal="right" vertical="center"/>
    </xf>
    <xf numFmtId="164" fontId="17" fillId="5" borderId="73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0" borderId="64" xfId="0" applyNumberFormat="1" applyFont="1" applyBorder="1" applyAlignment="1">
      <alignment horizontal="right" vertical="center"/>
    </xf>
    <xf numFmtId="164" fontId="17" fillId="0" borderId="65" xfId="0" applyNumberFormat="1" applyFont="1" applyBorder="1" applyAlignment="1">
      <alignment horizontal="right" vertical="center"/>
    </xf>
    <xf numFmtId="164" fontId="17" fillId="5" borderId="65" xfId="0" applyNumberFormat="1" applyFont="1" applyFill="1" applyBorder="1" applyAlignment="1">
      <alignment horizontal="right" vertical="center"/>
    </xf>
    <xf numFmtId="164" fontId="17" fillId="5" borderId="66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0" fontId="17" fillId="0" borderId="107" xfId="0" applyFont="1" applyBorder="1" applyAlignment="1">
      <alignment horizontal="center"/>
    </xf>
    <xf numFmtId="164" fontId="17" fillId="0" borderId="79" xfId="0" applyNumberFormat="1" applyFont="1" applyBorder="1" applyAlignment="1">
      <alignment horizontal="right" vertical="center"/>
    </xf>
    <xf numFmtId="164" fontId="17" fillId="0" borderId="77" xfId="0" applyNumberFormat="1" applyFont="1" applyBorder="1" applyAlignment="1">
      <alignment horizontal="right" vertical="center"/>
    </xf>
    <xf numFmtId="164" fontId="17" fillId="5" borderId="77" xfId="0" applyNumberFormat="1" applyFont="1" applyFill="1" applyBorder="1" applyAlignment="1">
      <alignment horizontal="right" vertical="center"/>
    </xf>
    <xf numFmtId="164" fontId="17" fillId="5" borderId="78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0" fontId="17" fillId="0" borderId="109" xfId="0" applyFont="1" applyBorder="1" applyAlignment="1">
      <alignment horizontal="center"/>
    </xf>
    <xf numFmtId="164" fontId="17" fillId="5" borderId="22" xfId="0" applyNumberFormat="1" applyFont="1" applyFill="1" applyBorder="1" applyAlignment="1">
      <alignment horizontal="right" vertical="center"/>
    </xf>
    <xf numFmtId="164" fontId="17" fillId="5" borderId="81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0" fontId="17" fillId="0" borderId="203" xfId="0" applyFont="1" applyBorder="1" applyAlignment="1">
      <alignment horizontal="center"/>
    </xf>
    <xf numFmtId="164" fontId="17" fillId="5" borderId="38" xfId="0" applyNumberFormat="1" applyFont="1" applyFill="1" applyBorder="1" applyAlignment="1">
      <alignment horizontal="right" vertical="center"/>
    </xf>
    <xf numFmtId="164" fontId="17" fillId="5" borderId="29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5" fillId="3" borderId="14" xfId="0" applyNumberFormat="1" applyFont="1" applyFill="1" applyBorder="1" applyAlignment="1">
      <alignment horizontal="right" vertical="center"/>
    </xf>
    <xf numFmtId="164" fontId="17" fillId="0" borderId="30" xfId="0" applyNumberFormat="1" applyFont="1" applyBorder="1" applyAlignment="1">
      <alignment horizontal="right" vertical="center"/>
    </xf>
    <xf numFmtId="164" fontId="16" fillId="0" borderId="31" xfId="0" applyNumberFormat="1" applyFont="1" applyBorder="1" applyAlignment="1">
      <alignment horizontal="right" vertical="center"/>
    </xf>
    <xf numFmtId="164" fontId="17" fillId="5" borderId="31" xfId="0" applyNumberFormat="1" applyFont="1" applyFill="1" applyBorder="1" applyAlignment="1">
      <alignment horizontal="right" vertical="center"/>
    </xf>
    <xf numFmtId="164" fontId="16" fillId="0" borderId="204" xfId="0" applyNumberFormat="1" applyFont="1" applyBorder="1" applyAlignment="1">
      <alignment horizontal="right" vertical="center"/>
    </xf>
    <xf numFmtId="164" fontId="17" fillId="7" borderId="30" xfId="0" applyNumberFormat="1" applyFont="1" applyFill="1" applyBorder="1" applyAlignment="1">
      <alignment horizontal="right" vertical="center"/>
    </xf>
    <xf numFmtId="164" fontId="17" fillId="15" borderId="30" xfId="0" applyNumberFormat="1" applyFont="1" applyFill="1" applyBorder="1" applyAlignment="1">
      <alignment horizontal="right" vertical="center"/>
    </xf>
    <xf numFmtId="164" fontId="17" fillId="13" borderId="31" xfId="0" applyNumberFormat="1" applyFont="1" applyFill="1" applyBorder="1" applyAlignment="1">
      <alignment horizontal="right" vertical="center"/>
    </xf>
    <xf numFmtId="164" fontId="17" fillId="8" borderId="30" xfId="0" applyNumberFormat="1" applyFont="1" applyFill="1" applyBorder="1" applyAlignment="1">
      <alignment horizontal="right" vertical="center"/>
    </xf>
    <xf numFmtId="164" fontId="17" fillId="6" borderId="31" xfId="0" applyNumberFormat="1" applyFont="1" applyFill="1" applyBorder="1" applyAlignment="1">
      <alignment horizontal="right" vertical="center"/>
    </xf>
    <xf numFmtId="164" fontId="15" fillId="17" borderId="1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30" xfId="0" applyNumberFormat="1" applyFont="1" applyFill="1" applyBorder="1" applyAlignment="1">
      <alignment horizontal="right" vertical="center"/>
    </xf>
    <xf numFmtId="164" fontId="17" fillId="6" borderId="31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30" xfId="0" applyNumberFormat="1" applyFont="1" applyFill="1" applyBorder="1" applyAlignment="1">
      <alignment horizontal="right" vertical="center"/>
    </xf>
    <xf numFmtId="164" fontId="17" fillId="6" borderId="31" xfId="0" applyNumberFormat="1" applyFont="1" applyFill="1" applyBorder="1" applyAlignment="1">
      <alignment horizontal="right" vertical="center"/>
    </xf>
    <xf numFmtId="164" fontId="15" fillId="3" borderId="5" xfId="0" applyNumberFormat="1" applyFont="1" applyFill="1" applyBorder="1" applyAlignment="1">
      <alignment horizontal="right" vertical="center"/>
    </xf>
    <xf numFmtId="49" fontId="15" fillId="3" borderId="207" xfId="0" applyNumberFormat="1" applyFont="1" applyFill="1" applyBorder="1" applyAlignment="1">
      <alignment vertical="center"/>
    </xf>
    <xf numFmtId="49" fontId="15" fillId="3" borderId="90" xfId="0" applyNumberFormat="1" applyFont="1" applyFill="1" applyBorder="1" applyAlignment="1">
      <alignment vertical="center"/>
    </xf>
    <xf numFmtId="49" fontId="15" fillId="3" borderId="11" xfId="0" applyNumberFormat="1" applyFont="1" applyFill="1" applyBorder="1" applyAlignment="1">
      <alignment vertical="center"/>
    </xf>
    <xf numFmtId="0" fontId="15" fillId="3" borderId="11" xfId="0" applyFont="1" applyFill="1" applyBorder="1" applyAlignment="1">
      <alignment vertical="center" wrapText="1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30" xfId="0" applyNumberFormat="1" applyFont="1" applyFill="1" applyBorder="1" applyAlignment="1">
      <alignment horizontal="right" vertical="center"/>
    </xf>
    <xf numFmtId="164" fontId="17" fillId="6" borderId="31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30" xfId="0" applyNumberFormat="1" applyFont="1" applyFill="1" applyBorder="1" applyAlignment="1">
      <alignment horizontal="right" vertical="center"/>
    </xf>
    <xf numFmtId="164" fontId="17" fillId="6" borderId="31" xfId="0" applyNumberFormat="1" applyFont="1" applyFill="1" applyBorder="1" applyAlignment="1">
      <alignment horizontal="right" vertical="center"/>
    </xf>
    <xf numFmtId="49" fontId="15" fillId="3" borderId="12" xfId="0" applyNumberFormat="1" applyFont="1" applyFill="1" applyBorder="1" applyAlignment="1">
      <alignment vertical="center"/>
    </xf>
    <xf numFmtId="49" fontId="15" fillId="3" borderId="56" xfId="0" applyNumberFormat="1" applyFont="1" applyFill="1" applyBorder="1" applyAlignment="1">
      <alignment vertical="center"/>
    </xf>
    <xf numFmtId="164" fontId="17" fillId="13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30" xfId="0" applyNumberFormat="1" applyFont="1" applyFill="1" applyBorder="1" applyAlignment="1">
      <alignment horizontal="right" vertical="center"/>
    </xf>
    <xf numFmtId="164" fontId="17" fillId="6" borderId="31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30" xfId="0" applyNumberFormat="1" applyFont="1" applyFill="1" applyBorder="1" applyAlignment="1">
      <alignment horizontal="right" vertical="center"/>
    </xf>
    <xf numFmtId="164" fontId="17" fillId="6" borderId="31" xfId="0" applyNumberFormat="1" applyFont="1" applyFill="1" applyBorder="1" applyAlignment="1">
      <alignment horizontal="right" vertical="center"/>
    </xf>
    <xf numFmtId="164" fontId="15" fillId="3" borderId="206" xfId="0" applyNumberFormat="1" applyFont="1" applyFill="1" applyBorder="1" applyAlignment="1">
      <alignment horizontal="right" vertical="center"/>
    </xf>
    <xf numFmtId="0" fontId="15" fillId="3" borderId="11" xfId="0" applyFont="1" applyFill="1" applyBorder="1" applyAlignment="1">
      <alignment vertical="center"/>
    </xf>
    <xf numFmtId="0" fontId="25" fillId="0" borderId="0" xfId="0" applyFont="1"/>
    <xf numFmtId="164" fontId="16" fillId="7" borderId="201" xfId="0" applyNumberFormat="1" applyFont="1" applyFill="1" applyBorder="1" applyAlignment="1">
      <alignment horizontal="right" vertical="center"/>
    </xf>
    <xf numFmtId="49" fontId="15" fillId="3" borderId="210" xfId="0" applyNumberFormat="1" applyFont="1" applyFill="1" applyBorder="1" applyAlignment="1">
      <alignment vertical="center"/>
    </xf>
    <xf numFmtId="49" fontId="15" fillId="3" borderId="211" xfId="0" applyNumberFormat="1" applyFont="1" applyFill="1" applyBorder="1" applyAlignment="1">
      <alignment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30" xfId="0" applyNumberFormat="1" applyFont="1" applyFill="1" applyBorder="1" applyAlignment="1">
      <alignment horizontal="right" vertical="center"/>
    </xf>
    <xf numFmtId="164" fontId="17" fillId="6" borderId="31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30" xfId="0" applyNumberFormat="1" applyFont="1" applyFill="1" applyBorder="1" applyAlignment="1">
      <alignment horizontal="right" vertical="center"/>
    </xf>
    <xf numFmtId="164" fontId="17" fillId="6" borderId="31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34" xfId="0" applyNumberFormat="1" applyFont="1" applyFill="1" applyBorder="1" applyAlignment="1">
      <alignment horizontal="right" vertical="center"/>
    </xf>
    <xf numFmtId="164" fontId="17" fillId="8" borderId="30" xfId="0" applyNumberFormat="1" applyFont="1" applyFill="1" applyBorder="1" applyAlignment="1">
      <alignment horizontal="right" vertical="center"/>
    </xf>
    <xf numFmtId="164" fontId="17" fillId="6" borderId="31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horizontal="right" vertical="center"/>
    </xf>
    <xf numFmtId="164" fontId="17" fillId="8" borderId="30" xfId="0" applyNumberFormat="1" applyFont="1" applyFill="1" applyBorder="1" applyAlignment="1">
      <alignment horizontal="right" vertical="center"/>
    </xf>
    <xf numFmtId="164" fontId="17" fillId="6" borderId="31" xfId="0" applyNumberFormat="1" applyFont="1" applyFill="1" applyBorder="1" applyAlignment="1">
      <alignment horizontal="right" vertical="center"/>
    </xf>
    <xf numFmtId="164" fontId="15" fillId="3" borderId="213" xfId="0" applyNumberFormat="1" applyFont="1" applyFill="1" applyBorder="1" applyAlignment="1">
      <alignment horizontal="right" vertical="center"/>
    </xf>
    <xf numFmtId="164" fontId="15" fillId="3" borderId="215" xfId="0" applyNumberFormat="1" applyFont="1" applyFill="1" applyBorder="1" applyAlignment="1">
      <alignment horizontal="right" vertical="center"/>
    </xf>
    <xf numFmtId="164" fontId="15" fillId="3" borderId="217" xfId="0" applyNumberFormat="1" applyFont="1" applyFill="1" applyBorder="1" applyAlignment="1">
      <alignment horizontal="right"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/>
    <xf numFmtId="49" fontId="17" fillId="0" borderId="0" xfId="0" applyNumberFormat="1" applyFont="1"/>
    <xf numFmtId="0" fontId="17" fillId="0" borderId="0" xfId="0" applyFont="1"/>
    <xf numFmtId="0" fontId="3" fillId="3" borderId="10" xfId="0" applyFont="1" applyFill="1" applyBorder="1" applyAlignment="1">
      <alignment horizontal="center" vertical="center" wrapText="1"/>
    </xf>
    <xf numFmtId="0" fontId="31" fillId="0" borderId="0" xfId="0" applyFont="1"/>
    <xf numFmtId="0" fontId="3" fillId="3" borderId="220" xfId="0" applyFont="1" applyFill="1" applyBorder="1" applyAlignment="1">
      <alignment horizontal="center" vertical="center" wrapText="1"/>
    </xf>
    <xf numFmtId="164" fontId="17" fillId="0" borderId="21" xfId="0" applyNumberFormat="1" applyFont="1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164" fontId="17" fillId="0" borderId="81" xfId="0" applyNumberFormat="1" applyFont="1" applyBorder="1" applyAlignment="1">
      <alignment vertical="center"/>
    </xf>
    <xf numFmtId="164" fontId="17" fillId="0" borderId="16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164" fontId="17" fillId="0" borderId="30" xfId="0" applyNumberFormat="1" applyFont="1" applyBorder="1" applyAlignment="1">
      <alignment vertical="center"/>
    </xf>
    <xf numFmtId="164" fontId="17" fillId="0" borderId="31" xfId="0" applyNumberFormat="1" applyFont="1" applyBorder="1" applyAlignment="1">
      <alignment vertical="center"/>
    </xf>
    <xf numFmtId="164" fontId="17" fillId="0" borderId="201" xfId="0" applyNumberFormat="1" applyFont="1" applyBorder="1" applyAlignment="1">
      <alignment vertical="center"/>
    </xf>
    <xf numFmtId="164" fontId="17" fillId="0" borderId="221" xfId="0" applyNumberFormat="1" applyFont="1" applyBorder="1" applyAlignment="1">
      <alignment vertical="center"/>
    </xf>
    <xf numFmtId="164" fontId="15" fillId="3" borderId="223" xfId="0" applyNumberFormat="1" applyFont="1" applyFill="1" applyBorder="1" applyAlignment="1">
      <alignment vertical="center"/>
    </xf>
    <xf numFmtId="164" fontId="15" fillId="3" borderId="224" xfId="0" applyNumberFormat="1" applyFont="1" applyFill="1" applyBorder="1" applyAlignment="1">
      <alignment vertical="center"/>
    </xf>
    <xf numFmtId="164" fontId="15" fillId="3" borderId="145" xfId="0" applyNumberFormat="1" applyFont="1" applyFill="1" applyBorder="1" applyAlignment="1">
      <alignment vertical="center"/>
    </xf>
    <xf numFmtId="164" fontId="15" fillId="3" borderId="226" xfId="0" applyNumberFormat="1" applyFont="1" applyFill="1" applyBorder="1" applyAlignment="1">
      <alignment vertical="center"/>
    </xf>
    <xf numFmtId="164" fontId="16" fillId="0" borderId="64" xfId="0" applyNumberFormat="1" applyFont="1" applyBorder="1" applyAlignment="1">
      <alignment horizontal="right" vertical="center"/>
    </xf>
    <xf numFmtId="164" fontId="16" fillId="0" borderId="65" xfId="0" applyNumberFormat="1" applyFont="1" applyBorder="1" applyAlignment="1">
      <alignment horizontal="right" vertical="center"/>
    </xf>
    <xf numFmtId="164" fontId="16" fillId="0" borderId="66" xfId="0" applyNumberFormat="1" applyFont="1" applyBorder="1" applyAlignment="1">
      <alignment horizontal="right" vertical="center"/>
    </xf>
    <xf numFmtId="164" fontId="16" fillId="0" borderId="228" xfId="0" applyNumberFormat="1" applyFont="1" applyBorder="1" applyAlignment="1">
      <alignment horizontal="right" vertical="center"/>
    </xf>
    <xf numFmtId="164" fontId="16" fillId="0" borderId="35" xfId="0" applyNumberFormat="1" applyFont="1" applyBorder="1" applyAlignment="1">
      <alignment horizontal="right" vertical="center"/>
    </xf>
    <xf numFmtId="164" fontId="16" fillId="0" borderId="36" xfId="0" applyNumberFormat="1" applyFont="1" applyBorder="1" applyAlignment="1">
      <alignment horizontal="right" vertical="center"/>
    </xf>
    <xf numFmtId="164" fontId="16" fillId="0" borderId="26" xfId="0" applyNumberFormat="1" applyFont="1" applyBorder="1" applyAlignment="1">
      <alignment horizontal="right" vertical="center"/>
    </xf>
    <xf numFmtId="164" fontId="16" fillId="0" borderId="162" xfId="0" applyNumberFormat="1" applyFont="1" applyBorder="1" applyAlignment="1">
      <alignment horizontal="right" vertical="center"/>
    </xf>
    <xf numFmtId="164" fontId="16" fillId="0" borderId="233" xfId="0" applyNumberFormat="1" applyFont="1" applyBorder="1" applyAlignment="1">
      <alignment horizontal="right" vertical="center"/>
    </xf>
    <xf numFmtId="164" fontId="16" fillId="0" borderId="234" xfId="0" applyNumberFormat="1" applyFont="1" applyBorder="1" applyAlignment="1">
      <alignment horizontal="right" vertical="center"/>
    </xf>
    <xf numFmtId="164" fontId="16" fillId="0" borderId="235" xfId="0" applyNumberFormat="1" applyFont="1" applyBorder="1" applyAlignment="1">
      <alignment horizontal="right" vertical="center"/>
    </xf>
    <xf numFmtId="164" fontId="16" fillId="0" borderId="236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/>
    </xf>
    <xf numFmtId="49" fontId="3" fillId="3" borderId="11" xfId="0" applyNumberFormat="1" applyFont="1" applyFill="1" applyBorder="1" applyAlignment="1">
      <alignment horizontal="left" vertical="center"/>
    </xf>
    <xf numFmtId="0" fontId="3" fillId="3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164" fontId="17" fillId="0" borderId="45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6" fillId="0" borderId="46" xfId="0" applyNumberFormat="1" applyFont="1" applyBorder="1" applyAlignment="1">
      <alignment horizontal="center" vertical="center"/>
    </xf>
    <xf numFmtId="164" fontId="16" fillId="0" borderId="45" xfId="0" applyNumberFormat="1" applyFont="1" applyBorder="1" applyAlignment="1">
      <alignment horizontal="center" vertical="center"/>
    </xf>
    <xf numFmtId="164" fontId="17" fillId="7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16" fillId="0" borderId="85" xfId="0" applyNumberFormat="1" applyFont="1" applyBorder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left" vertical="center"/>
    </xf>
    <xf numFmtId="164" fontId="3" fillId="3" borderId="11" xfId="0" applyNumberFormat="1" applyFont="1" applyFill="1" applyBorder="1" applyAlignment="1">
      <alignment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5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166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166" fontId="8" fillId="0" borderId="0" xfId="0" applyNumberFormat="1" applyFont="1" applyAlignment="1">
      <alignment horizontal="left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8" fillId="8" borderId="42" xfId="0" applyNumberFormat="1" applyFont="1" applyFill="1" applyBorder="1" applyAlignment="1">
      <alignment horizontal="justify" vertical="top" wrapText="1"/>
    </xf>
    <xf numFmtId="49" fontId="8" fillId="8" borderId="43" xfId="0" applyNumberFormat="1" applyFont="1" applyFill="1" applyBorder="1" applyAlignment="1">
      <alignment horizontal="justify" vertical="top" wrapText="1"/>
    </xf>
    <xf numFmtId="49" fontId="8" fillId="8" borderId="44" xfId="0" applyNumberFormat="1" applyFont="1" applyFill="1" applyBorder="1" applyAlignment="1">
      <alignment horizontal="justify" vertical="top" wrapText="1"/>
    </xf>
    <xf numFmtId="49" fontId="8" fillId="8" borderId="45" xfId="0" applyNumberFormat="1" applyFont="1" applyFill="1" applyBorder="1" applyAlignment="1">
      <alignment horizontal="justify" vertical="top" wrapText="1"/>
    </xf>
    <xf numFmtId="49" fontId="8" fillId="8" borderId="0" xfId="0" applyNumberFormat="1" applyFont="1" applyFill="1" applyAlignment="1">
      <alignment horizontal="justify" vertical="top" wrapText="1"/>
    </xf>
    <xf numFmtId="49" fontId="8" fillId="8" borderId="46" xfId="0" applyNumberFormat="1" applyFont="1" applyFill="1" applyBorder="1" applyAlignment="1">
      <alignment horizontal="justify" vertical="top" wrapText="1"/>
    </xf>
    <xf numFmtId="49" fontId="8" fillId="8" borderId="47" xfId="0" applyNumberFormat="1" applyFont="1" applyFill="1" applyBorder="1" applyAlignment="1">
      <alignment horizontal="justify" vertical="top" wrapText="1"/>
    </xf>
    <xf numFmtId="49" fontId="8" fillId="8" borderId="48" xfId="0" applyNumberFormat="1" applyFont="1" applyFill="1" applyBorder="1" applyAlignment="1">
      <alignment horizontal="justify" vertical="top" wrapText="1"/>
    </xf>
    <xf numFmtId="49" fontId="8" fillId="8" borderId="49" xfId="0" applyNumberFormat="1" applyFont="1" applyFill="1" applyBorder="1" applyAlignment="1">
      <alignment horizontal="justify" vertical="top" wrapText="1"/>
    </xf>
    <xf numFmtId="0" fontId="9" fillId="0" borderId="41" xfId="0" applyFont="1" applyBorder="1" applyAlignment="1">
      <alignment horizontal="justify" vertical="top" wrapText="1"/>
    </xf>
    <xf numFmtId="0" fontId="9" fillId="0" borderId="39" xfId="0" applyFont="1" applyBorder="1" applyAlignment="1">
      <alignment horizontal="justify" vertical="top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justify" vertical="top" wrapText="1"/>
    </xf>
    <xf numFmtId="0" fontId="9" fillId="7" borderId="41" xfId="0" applyFont="1" applyFill="1" applyBorder="1" applyAlignment="1">
      <alignment horizontal="justify" vertical="top" wrapText="1"/>
    </xf>
    <xf numFmtId="0" fontId="9" fillId="7" borderId="39" xfId="0" applyFont="1" applyFill="1" applyBorder="1" applyAlignment="1">
      <alignment horizontal="justify" vertical="top" wrapText="1"/>
    </xf>
    <xf numFmtId="0" fontId="9" fillId="7" borderId="40" xfId="0" applyFont="1" applyFill="1" applyBorder="1" applyAlignment="1">
      <alignment horizontal="justify" vertical="top" wrapText="1"/>
    </xf>
    <xf numFmtId="0" fontId="9" fillId="8" borderId="41" xfId="0" applyFont="1" applyFill="1" applyBorder="1" applyAlignment="1">
      <alignment horizontal="justify" vertical="top" wrapText="1"/>
    </xf>
    <xf numFmtId="0" fontId="9" fillId="8" borderId="39" xfId="0" applyFont="1" applyFill="1" applyBorder="1" applyAlignment="1">
      <alignment horizontal="justify" vertical="top" wrapText="1"/>
    </xf>
    <xf numFmtId="0" fontId="9" fillId="8" borderId="40" xfId="0" applyFont="1" applyFill="1" applyBorder="1" applyAlignment="1">
      <alignment horizontal="justify" vertical="top" wrapText="1"/>
    </xf>
    <xf numFmtId="49" fontId="6" fillId="3" borderId="10" xfId="0" applyNumberFormat="1" applyFont="1" applyFill="1" applyBorder="1" applyAlignment="1">
      <alignment horizontal="left"/>
    </xf>
    <xf numFmtId="49" fontId="6" fillId="3" borderId="12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49" fontId="8" fillId="0" borderId="24" xfId="0" applyNumberFormat="1" applyFont="1" applyBorder="1" applyAlignment="1">
      <alignment horizontal="left"/>
    </xf>
    <xf numFmtId="49" fontId="8" fillId="0" borderId="25" xfId="0" applyNumberFormat="1" applyFont="1" applyBorder="1" applyAlignment="1">
      <alignment horizontal="left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8" fillId="0" borderId="27" xfId="0" applyNumberFormat="1" applyFont="1" applyBorder="1" applyAlignment="1">
      <alignment horizontal="left"/>
    </xf>
    <xf numFmtId="49" fontId="8" fillId="0" borderId="28" xfId="0" applyNumberFormat="1" applyFont="1" applyBorder="1" applyAlignment="1">
      <alignment horizontal="left"/>
    </xf>
    <xf numFmtId="49" fontId="8" fillId="0" borderId="54" xfId="0" applyNumberFormat="1" applyFont="1" applyBorder="1" applyAlignment="1">
      <alignment horizontal="left" vertical="center"/>
    </xf>
    <xf numFmtId="49" fontId="8" fillId="0" borderId="36" xfId="0" applyNumberFormat="1" applyFont="1" applyBorder="1" applyAlignment="1">
      <alignment horizontal="left" vertical="center"/>
    </xf>
    <xf numFmtId="49" fontId="10" fillId="0" borderId="50" xfId="0" applyNumberFormat="1" applyFont="1" applyBorder="1" applyAlignment="1">
      <alignment horizontal="center" vertical="center"/>
    </xf>
    <xf numFmtId="49" fontId="10" fillId="0" borderId="5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3" borderId="10" xfId="0" applyNumberFormat="1" applyFont="1" applyFill="1" applyBorder="1" applyAlignment="1">
      <alignment horizontal="left" vertical="center"/>
    </xf>
    <xf numFmtId="49" fontId="6" fillId="3" borderId="12" xfId="0" applyNumberFormat="1" applyFont="1" applyFill="1" applyBorder="1" applyAlignment="1">
      <alignment horizontal="left" vertical="center"/>
    </xf>
    <xf numFmtId="49" fontId="8" fillId="0" borderId="52" xfId="0" applyNumberFormat="1" applyFont="1" applyBorder="1" applyAlignment="1">
      <alignment horizontal="left" vertical="center"/>
    </xf>
    <xf numFmtId="49" fontId="8" fillId="0" borderId="34" xfId="0" applyNumberFormat="1" applyFont="1" applyBorder="1" applyAlignment="1">
      <alignment horizontal="left" vertical="center"/>
    </xf>
    <xf numFmtId="0" fontId="3" fillId="3" borderId="137" xfId="0" applyFont="1" applyFill="1" applyBorder="1" applyAlignment="1">
      <alignment horizontal="left" vertical="center" indent="1"/>
    </xf>
    <xf numFmtId="0" fontId="3" fillId="3" borderId="39" xfId="0" applyFont="1" applyFill="1" applyBorder="1" applyAlignment="1">
      <alignment horizontal="left" vertical="center" indent="1"/>
    </xf>
    <xf numFmtId="0" fontId="3" fillId="3" borderId="138" xfId="0" applyFont="1" applyFill="1" applyBorder="1" applyAlignment="1">
      <alignment horizontal="left" vertical="center" indent="1"/>
    </xf>
    <xf numFmtId="0" fontId="17" fillId="0" borderId="129" xfId="0" applyFont="1" applyBorder="1" applyAlignment="1">
      <alignment horizontal="left" vertical="center" indent="1"/>
    </xf>
    <xf numFmtId="0" fontId="17" fillId="0" borderId="130" xfId="0" applyFont="1" applyBorder="1" applyAlignment="1">
      <alignment horizontal="left" vertical="center" indent="1"/>
    </xf>
    <xf numFmtId="0" fontId="17" fillId="0" borderId="131" xfId="0" applyFont="1" applyBorder="1" applyAlignment="1">
      <alignment horizontal="left" vertical="center" indent="1"/>
    </xf>
    <xf numFmtId="0" fontId="3" fillId="3" borderId="133" xfId="0" applyFont="1" applyFill="1" applyBorder="1" applyAlignment="1">
      <alignment horizontal="left" vertical="center" indent="1"/>
    </xf>
    <xf numFmtId="0" fontId="3" fillId="3" borderId="11" xfId="0" applyFont="1" applyFill="1" applyBorder="1" applyAlignment="1">
      <alignment horizontal="left" vertical="center" indent="1"/>
    </xf>
    <xf numFmtId="0" fontId="3" fillId="3" borderId="12" xfId="0" applyFont="1" applyFill="1" applyBorder="1" applyAlignment="1">
      <alignment horizontal="left" vertical="center" indent="1"/>
    </xf>
    <xf numFmtId="49" fontId="16" fillId="0" borderId="61" xfId="0" applyNumberFormat="1" applyFont="1" applyBorder="1" applyAlignment="1">
      <alignment horizontal="center" vertical="center" textRotation="90" wrapText="1"/>
    </xf>
    <xf numFmtId="49" fontId="16" fillId="0" borderId="98" xfId="0" applyNumberFormat="1" applyFont="1" applyBorder="1" applyAlignment="1">
      <alignment horizontal="center" vertical="center" textRotation="90" wrapText="1"/>
    </xf>
    <xf numFmtId="49" fontId="17" fillId="0" borderId="97" xfId="0" applyNumberFormat="1" applyFont="1" applyBorder="1" applyAlignment="1">
      <alignment horizontal="center" vertical="center" wrapText="1"/>
    </xf>
    <xf numFmtId="49" fontId="17" fillId="0" borderId="68" xfId="0" applyNumberFormat="1" applyFont="1" applyBorder="1" applyAlignment="1">
      <alignment horizontal="center" vertical="center" wrapText="1"/>
    </xf>
    <xf numFmtId="49" fontId="17" fillId="0" borderId="70" xfId="0" applyNumberFormat="1" applyFont="1" applyBorder="1" applyAlignment="1">
      <alignment horizontal="center" vertical="center" wrapText="1"/>
    </xf>
    <xf numFmtId="49" fontId="17" fillId="0" borderId="62" xfId="0" applyNumberFormat="1" applyFont="1" applyBorder="1" applyAlignment="1">
      <alignment horizontal="center" vertical="center" wrapText="1"/>
    </xf>
    <xf numFmtId="49" fontId="15" fillId="3" borderId="99" xfId="0" applyNumberFormat="1" applyFont="1" applyFill="1" applyBorder="1" applyAlignment="1">
      <alignment horizontal="left" vertical="center"/>
    </xf>
    <xf numFmtId="49" fontId="15" fillId="3" borderId="1" xfId="0" applyNumberFormat="1" applyFont="1" applyFill="1" applyBorder="1" applyAlignment="1">
      <alignment horizontal="left" vertical="center"/>
    </xf>
    <xf numFmtId="0" fontId="17" fillId="0" borderId="134" xfId="0" applyFont="1" applyBorder="1" applyAlignment="1">
      <alignment horizontal="left" vertical="center" indent="1"/>
    </xf>
    <xf numFmtId="0" fontId="17" fillId="0" borderId="135" xfId="0" applyFont="1" applyBorder="1" applyAlignment="1">
      <alignment horizontal="left" vertical="center" indent="1"/>
    </xf>
    <xf numFmtId="0" fontId="17" fillId="0" borderId="136" xfId="0" applyFont="1" applyBorder="1" applyAlignment="1">
      <alignment horizontal="left" vertical="center" indent="1"/>
    </xf>
    <xf numFmtId="0" fontId="17" fillId="0" borderId="126" xfId="0" applyFont="1" applyBorder="1" applyAlignment="1">
      <alignment horizontal="left" vertical="center" indent="1"/>
    </xf>
    <xf numFmtId="0" fontId="17" fillId="0" borderId="127" xfId="0" applyFont="1" applyBorder="1" applyAlignment="1">
      <alignment horizontal="left" vertical="center" indent="1"/>
    </xf>
    <xf numFmtId="0" fontId="17" fillId="0" borderId="25" xfId="0" applyFont="1" applyBorder="1" applyAlignment="1">
      <alignment horizontal="left" vertical="center" indent="1"/>
    </xf>
    <xf numFmtId="0" fontId="17" fillId="0" borderId="123" xfId="0" applyFont="1" applyBorder="1" applyAlignment="1">
      <alignment horizontal="left" vertical="center" indent="1"/>
    </xf>
    <xf numFmtId="0" fontId="17" fillId="0" borderId="124" xfId="0" applyFont="1" applyBorder="1" applyAlignment="1">
      <alignment horizontal="left" vertical="center" indent="1"/>
    </xf>
    <xf numFmtId="0" fontId="17" fillId="0" borderId="17" xfId="0" applyFont="1" applyBorder="1" applyAlignment="1">
      <alignment horizontal="left" vertical="center" indent="1"/>
    </xf>
    <xf numFmtId="49" fontId="10" fillId="0" borderId="116" xfId="0" applyNumberFormat="1" applyFont="1" applyBorder="1" applyAlignment="1">
      <alignment horizontal="center" vertical="center"/>
    </xf>
    <xf numFmtId="49" fontId="10" fillId="0" borderId="117" xfId="0" applyNumberFormat="1" applyFont="1" applyBorder="1" applyAlignment="1">
      <alignment horizontal="center" vertical="center"/>
    </xf>
    <xf numFmtId="49" fontId="10" fillId="0" borderId="118" xfId="0" applyNumberFormat="1" applyFont="1" applyBorder="1" applyAlignment="1">
      <alignment horizontal="center" vertical="center"/>
    </xf>
    <xf numFmtId="49" fontId="3" fillId="3" borderId="119" xfId="0" applyNumberFormat="1" applyFont="1" applyFill="1" applyBorder="1" applyAlignment="1">
      <alignment horizontal="center" vertical="center" wrapText="1"/>
    </xf>
    <xf numFmtId="49" fontId="3" fillId="3" borderId="56" xfId="0" applyNumberFormat="1" applyFont="1" applyFill="1" applyBorder="1" applyAlignment="1">
      <alignment horizontal="center" vertical="center" wrapText="1"/>
    </xf>
    <xf numFmtId="49" fontId="3" fillId="3" borderId="121" xfId="0" applyNumberFormat="1" applyFont="1" applyFill="1" applyBorder="1" applyAlignment="1">
      <alignment horizontal="center" vertical="center" wrapText="1"/>
    </xf>
    <xf numFmtId="49" fontId="17" fillId="0" borderId="82" xfId="0" applyNumberFormat="1" applyFont="1" applyBorder="1" applyAlignment="1">
      <alignment horizontal="center" vertical="center" wrapText="1"/>
    </xf>
    <xf numFmtId="49" fontId="3" fillId="3" borderId="120" xfId="0" applyNumberFormat="1" applyFont="1" applyFill="1" applyBorder="1" applyAlignment="1">
      <alignment horizontal="center" vertical="center"/>
    </xf>
    <xf numFmtId="49" fontId="15" fillId="11" borderId="90" xfId="0" applyNumberFormat="1" applyFont="1" applyFill="1" applyBorder="1" applyAlignment="1">
      <alignment horizontal="left" vertical="center"/>
    </xf>
    <xf numFmtId="49" fontId="15" fillId="11" borderId="12" xfId="0" applyNumberFormat="1" applyFont="1" applyFill="1" applyBorder="1" applyAlignment="1">
      <alignment horizontal="left" vertical="center"/>
    </xf>
    <xf numFmtId="49" fontId="15" fillId="3" borderId="90" xfId="0" applyNumberFormat="1" applyFont="1" applyFill="1" applyBorder="1" applyAlignment="1">
      <alignment vertical="center"/>
    </xf>
    <xf numFmtId="49" fontId="15" fillId="3" borderId="12" xfId="0" applyNumberFormat="1" applyFont="1" applyFill="1" applyBorder="1" applyAlignment="1">
      <alignment vertical="center"/>
    </xf>
    <xf numFmtId="49" fontId="16" fillId="0" borderId="94" xfId="0" applyNumberFormat="1" applyFont="1" applyBorder="1" applyAlignment="1">
      <alignment horizontal="center" vertical="center" textRotation="90" wrapText="1"/>
    </xf>
    <xf numFmtId="49" fontId="16" fillId="0" borderId="84" xfId="0" applyNumberFormat="1" applyFont="1" applyBorder="1" applyAlignment="1">
      <alignment horizontal="center" vertical="center" textRotation="90" wrapText="1"/>
    </xf>
    <xf numFmtId="49" fontId="16" fillId="0" borderId="91" xfId="0" applyNumberFormat="1" applyFont="1" applyBorder="1" applyAlignment="1">
      <alignment horizontal="center" vertical="center" textRotation="90" wrapText="1"/>
    </xf>
    <xf numFmtId="49" fontId="16" fillId="0" borderId="93" xfId="0" applyNumberFormat="1" applyFont="1" applyBorder="1" applyAlignment="1">
      <alignment horizontal="center" vertical="center" textRotation="90" wrapText="1"/>
    </xf>
    <xf numFmtId="49" fontId="15" fillId="3" borderId="15" xfId="0" applyNumberFormat="1" applyFont="1" applyFill="1" applyBorder="1" applyAlignment="1">
      <alignment vertical="center"/>
    </xf>
    <xf numFmtId="49" fontId="17" fillId="0" borderId="87" xfId="0" applyNumberFormat="1" applyFont="1" applyBorder="1" applyAlignment="1">
      <alignment horizontal="center" vertical="center" wrapText="1"/>
    </xf>
    <xf numFmtId="49" fontId="17" fillId="0" borderId="89" xfId="0" applyNumberFormat="1" applyFont="1" applyBorder="1" applyAlignment="1">
      <alignment horizontal="center" vertical="center" wrapText="1"/>
    </xf>
    <xf numFmtId="0" fontId="11" fillId="0" borderId="61" xfId="0" applyFont="1" applyBorder="1" applyAlignment="1">
      <alignment textRotation="90"/>
    </xf>
    <xf numFmtId="0" fontId="11" fillId="0" borderId="84" xfId="0" applyFont="1" applyBorder="1" applyAlignment="1">
      <alignment textRotation="90"/>
    </xf>
    <xf numFmtId="49" fontId="14" fillId="0" borderId="0" xfId="0" applyNumberFormat="1" applyFont="1" applyAlignment="1">
      <alignment horizontal="center" vertical="center"/>
    </xf>
    <xf numFmtId="49" fontId="15" fillId="3" borderId="85" xfId="0" applyNumberFormat="1" applyFont="1" applyFill="1" applyBorder="1" applyAlignment="1">
      <alignment vertical="center"/>
    </xf>
    <xf numFmtId="49" fontId="15" fillId="3" borderId="86" xfId="0" applyNumberFormat="1" applyFont="1" applyFill="1" applyBorder="1" applyAlignment="1">
      <alignment vertical="center"/>
    </xf>
    <xf numFmtId="49" fontId="16" fillId="0" borderId="112" xfId="0" applyNumberFormat="1" applyFont="1" applyBorder="1" applyAlignment="1">
      <alignment horizontal="center" vertical="center" wrapText="1"/>
    </xf>
    <xf numFmtId="49" fontId="16" fillId="0" borderId="91" xfId="0" applyNumberFormat="1" applyFont="1" applyBorder="1" applyAlignment="1">
      <alignment horizontal="center" vertical="center" wrapText="1"/>
    </xf>
    <xf numFmtId="49" fontId="16" fillId="0" borderId="93" xfId="0" applyNumberFormat="1" applyFont="1" applyBorder="1" applyAlignment="1">
      <alignment horizontal="center" vertical="center" wrapText="1"/>
    </xf>
    <xf numFmtId="49" fontId="16" fillId="0" borderId="84" xfId="0" applyNumberFormat="1" applyFont="1" applyBorder="1" applyAlignment="1">
      <alignment horizontal="center" vertical="center" wrapText="1"/>
    </xf>
    <xf numFmtId="49" fontId="16" fillId="0" borderId="110" xfId="0" applyNumberFormat="1" applyFont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justify" vertical="top" wrapText="1"/>
    </xf>
    <xf numFmtId="0" fontId="17" fillId="8" borderId="43" xfId="0" applyFont="1" applyFill="1" applyBorder="1" applyAlignment="1">
      <alignment horizontal="justify" vertical="top" wrapText="1"/>
    </xf>
    <xf numFmtId="0" fontId="17" fillId="8" borderId="44" xfId="0" applyFont="1" applyFill="1" applyBorder="1" applyAlignment="1">
      <alignment horizontal="justify" vertical="top" wrapText="1"/>
    </xf>
    <xf numFmtId="0" fontId="17" fillId="8" borderId="45" xfId="0" applyFont="1" applyFill="1" applyBorder="1" applyAlignment="1">
      <alignment horizontal="justify" vertical="top" wrapText="1"/>
    </xf>
    <xf numFmtId="0" fontId="17" fillId="8" borderId="0" xfId="0" applyFont="1" applyFill="1" applyAlignment="1">
      <alignment horizontal="justify" vertical="top" wrapText="1"/>
    </xf>
    <xf numFmtId="0" fontId="17" fillId="8" borderId="46" xfId="0" applyFont="1" applyFill="1" applyBorder="1" applyAlignment="1">
      <alignment horizontal="justify" vertical="top" wrapText="1"/>
    </xf>
    <xf numFmtId="0" fontId="17" fillId="8" borderId="47" xfId="0" applyFont="1" applyFill="1" applyBorder="1" applyAlignment="1">
      <alignment horizontal="justify" vertical="top" wrapText="1"/>
    </xf>
    <xf numFmtId="0" fontId="17" fillId="8" borderId="48" xfId="0" applyFont="1" applyFill="1" applyBorder="1" applyAlignment="1">
      <alignment horizontal="justify" vertical="top" wrapText="1"/>
    </xf>
    <xf numFmtId="0" fontId="17" fillId="8" borderId="49" xfId="0" applyFont="1" applyFill="1" applyBorder="1" applyAlignment="1">
      <alignment horizontal="justify" vertical="top" wrapText="1"/>
    </xf>
    <xf numFmtId="49" fontId="15" fillId="11" borderId="10" xfId="0" applyNumberFormat="1" applyFont="1" applyFill="1" applyBorder="1" applyAlignment="1">
      <alignment horizontal="left" vertical="center"/>
    </xf>
    <xf numFmtId="49" fontId="15" fillId="11" borderId="11" xfId="0" applyNumberFormat="1" applyFont="1" applyFill="1" applyBorder="1" applyAlignment="1">
      <alignment horizontal="left" vertical="center"/>
    </xf>
    <xf numFmtId="49" fontId="15" fillId="11" borderId="113" xfId="0" applyNumberFormat="1" applyFont="1" applyFill="1" applyBorder="1" applyAlignment="1">
      <alignment horizontal="left" vertical="center"/>
    </xf>
    <xf numFmtId="49" fontId="15" fillId="11" borderId="114" xfId="0" applyNumberFormat="1" applyFont="1" applyFill="1" applyBorder="1" applyAlignment="1">
      <alignment horizontal="left" vertical="center"/>
    </xf>
    <xf numFmtId="49" fontId="15" fillId="11" borderId="115" xfId="0" applyNumberFormat="1" applyFont="1" applyFill="1" applyBorder="1" applyAlignment="1">
      <alignment horizontal="left" vertical="center"/>
    </xf>
    <xf numFmtId="0" fontId="9" fillId="9" borderId="89" xfId="0" applyFont="1" applyFill="1" applyBorder="1" applyAlignment="1">
      <alignment horizontal="center" vertical="center" wrapText="1"/>
    </xf>
    <xf numFmtId="0" fontId="8" fillId="0" borderId="89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9" fillId="9" borderId="141" xfId="0" applyFont="1" applyFill="1" applyBorder="1" applyAlignment="1">
      <alignment horizontal="center" vertical="center" wrapText="1"/>
    </xf>
    <xf numFmtId="0" fontId="9" fillId="9" borderId="60" xfId="0" applyFont="1" applyFill="1" applyBorder="1" applyAlignment="1">
      <alignment horizontal="center" vertical="center" wrapText="1"/>
    </xf>
    <xf numFmtId="0" fontId="9" fillId="9" borderId="14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7" fillId="0" borderId="148" xfId="0" applyFont="1" applyBorder="1" applyAlignment="1">
      <alignment vertical="center"/>
    </xf>
    <xf numFmtId="0" fontId="17" fillId="0" borderId="152" xfId="0" applyFont="1" applyBorder="1" applyAlignment="1">
      <alignment vertical="center"/>
    </xf>
    <xf numFmtId="0" fontId="17" fillId="0" borderId="150" xfId="0" applyFont="1" applyBorder="1" applyAlignment="1">
      <alignment vertical="center"/>
    </xf>
    <xf numFmtId="166" fontId="20" fillId="0" borderId="0" xfId="0" applyNumberFormat="1" applyFont="1" applyAlignment="1">
      <alignment horizontal="center" vertical="center"/>
    </xf>
    <xf numFmtId="0" fontId="6" fillId="3" borderId="143" xfId="0" applyFont="1" applyFill="1" applyBorder="1" applyAlignment="1">
      <alignment horizontal="center" vertical="center"/>
    </xf>
    <xf numFmtId="0" fontId="6" fillId="3" borderId="144" xfId="0" applyFont="1" applyFill="1" applyBorder="1" applyAlignment="1">
      <alignment horizontal="center" vertical="center"/>
    </xf>
    <xf numFmtId="0" fontId="6" fillId="3" borderId="145" xfId="0" applyFont="1" applyFill="1" applyBorder="1" applyAlignment="1">
      <alignment horizontal="center" vertical="center"/>
    </xf>
    <xf numFmtId="0" fontId="6" fillId="3" borderId="146" xfId="0" applyFont="1" applyFill="1" applyBorder="1" applyAlignment="1">
      <alignment horizontal="center" vertical="center"/>
    </xf>
    <xf numFmtId="0" fontId="17" fillId="0" borderId="148" xfId="0" applyFont="1" applyBorder="1" applyAlignment="1">
      <alignment vertical="center" wrapText="1"/>
    </xf>
    <xf numFmtId="0" fontId="17" fillId="0" borderId="150" xfId="0" applyFont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156" xfId="0" applyFont="1" applyFill="1" applyBorder="1" applyAlignment="1">
      <alignment horizontal="center" vertical="center"/>
    </xf>
    <xf numFmtId="0" fontId="17" fillId="0" borderId="152" xfId="0" applyFont="1" applyBorder="1" applyAlignment="1">
      <alignment vertical="center" wrapText="1"/>
    </xf>
    <xf numFmtId="0" fontId="17" fillId="0" borderId="163" xfId="0" applyFont="1" applyBorder="1" applyAlignment="1">
      <alignment vertical="center" wrapText="1"/>
    </xf>
    <xf numFmtId="0" fontId="17" fillId="0" borderId="127" xfId="0" applyFont="1" applyBorder="1" applyAlignment="1">
      <alignment vertical="center" wrapText="1"/>
    </xf>
    <xf numFmtId="0" fontId="17" fillId="0" borderId="164" xfId="0" applyFont="1" applyBorder="1" applyAlignment="1">
      <alignment vertical="center" wrapText="1"/>
    </xf>
    <xf numFmtId="0" fontId="17" fillId="0" borderId="130" xfId="0" applyFont="1" applyBorder="1" applyAlignment="1">
      <alignment vertical="center" wrapText="1"/>
    </xf>
    <xf numFmtId="0" fontId="2" fillId="12" borderId="89" xfId="0" applyFont="1" applyFill="1" applyBorder="1" applyAlignment="1">
      <alignment horizontal="center" vertical="center"/>
    </xf>
    <xf numFmtId="0" fontId="16" fillId="12" borderId="89" xfId="0" applyFont="1" applyFill="1" applyBorder="1" applyAlignment="1">
      <alignment horizontal="center" vertical="center"/>
    </xf>
    <xf numFmtId="0" fontId="24" fillId="12" borderId="42" xfId="0" applyFont="1" applyFill="1" applyBorder="1" applyAlignment="1">
      <alignment horizontal="center" vertical="center"/>
    </xf>
    <xf numFmtId="0" fontId="24" fillId="12" borderId="43" xfId="0" applyFont="1" applyFill="1" applyBorder="1" applyAlignment="1">
      <alignment horizontal="center" vertical="center"/>
    </xf>
    <xf numFmtId="0" fontId="24" fillId="12" borderId="44" xfId="0" applyFont="1" applyFill="1" applyBorder="1" applyAlignment="1">
      <alignment horizontal="center" vertical="center"/>
    </xf>
    <xf numFmtId="0" fontId="24" fillId="12" borderId="47" xfId="0" applyFont="1" applyFill="1" applyBorder="1" applyAlignment="1">
      <alignment horizontal="center" vertical="center"/>
    </xf>
    <xf numFmtId="0" fontId="24" fillId="12" borderId="48" xfId="0" applyFont="1" applyFill="1" applyBorder="1" applyAlignment="1">
      <alignment horizontal="center" vertical="center"/>
    </xf>
    <xf numFmtId="0" fontId="24" fillId="12" borderId="49" xfId="0" applyFont="1" applyFill="1" applyBorder="1" applyAlignment="1">
      <alignment horizontal="center" vertical="center"/>
    </xf>
    <xf numFmtId="0" fontId="16" fillId="12" borderId="141" xfId="0" applyFont="1" applyFill="1" applyBorder="1" applyAlignment="1">
      <alignment horizontal="center" vertical="center"/>
    </xf>
    <xf numFmtId="0" fontId="16" fillId="12" borderId="60" xfId="0" applyFont="1" applyFill="1" applyBorder="1" applyAlignment="1">
      <alignment horizontal="center" vertical="center"/>
    </xf>
    <xf numFmtId="0" fontId="16" fillId="12" borderId="142" xfId="0" applyFont="1" applyFill="1" applyBorder="1" applyAlignment="1">
      <alignment horizontal="center" vertical="center"/>
    </xf>
    <xf numFmtId="0" fontId="17" fillId="0" borderId="158" xfId="0" applyFont="1" applyBorder="1" applyAlignment="1">
      <alignment vertical="center" wrapText="1"/>
    </xf>
    <xf numFmtId="0" fontId="17" fillId="0" borderId="159" xfId="0" applyFont="1" applyBorder="1" applyAlignment="1">
      <alignment vertical="center" wrapText="1"/>
    </xf>
    <xf numFmtId="0" fontId="17" fillId="0" borderId="161" xfId="0" applyFont="1" applyBorder="1" applyAlignment="1">
      <alignment vertical="center" wrapText="1"/>
    </xf>
    <xf numFmtId="0" fontId="17" fillId="0" borderId="135" xfId="0" applyFont="1" applyBorder="1" applyAlignment="1">
      <alignment vertical="center" wrapText="1"/>
    </xf>
    <xf numFmtId="0" fontId="8" fillId="8" borderId="42" xfId="0" applyFont="1" applyFill="1" applyBorder="1" applyAlignment="1">
      <alignment horizontal="justify" vertical="top" wrapText="1"/>
    </xf>
    <xf numFmtId="0" fontId="8" fillId="8" borderId="43" xfId="0" applyFont="1" applyFill="1" applyBorder="1" applyAlignment="1">
      <alignment horizontal="justify" vertical="top" wrapText="1"/>
    </xf>
    <xf numFmtId="0" fontId="8" fillId="8" borderId="44" xfId="0" applyFont="1" applyFill="1" applyBorder="1" applyAlignment="1">
      <alignment horizontal="justify" vertical="top" wrapText="1"/>
    </xf>
    <xf numFmtId="0" fontId="8" fillId="8" borderId="45" xfId="0" applyFont="1" applyFill="1" applyBorder="1" applyAlignment="1">
      <alignment horizontal="justify" vertical="top" wrapText="1"/>
    </xf>
    <xf numFmtId="0" fontId="8" fillId="8" borderId="0" xfId="0" applyFont="1" applyFill="1" applyAlignment="1">
      <alignment horizontal="justify" vertical="top" wrapText="1"/>
    </xf>
    <xf numFmtId="0" fontId="8" fillId="8" borderId="46" xfId="0" applyFont="1" applyFill="1" applyBorder="1" applyAlignment="1">
      <alignment horizontal="justify" vertical="top" wrapText="1"/>
    </xf>
    <xf numFmtId="0" fontId="8" fillId="8" borderId="47" xfId="0" applyFont="1" applyFill="1" applyBorder="1" applyAlignment="1">
      <alignment horizontal="justify" vertical="top" wrapText="1"/>
    </xf>
    <xf numFmtId="0" fontId="8" fillId="8" borderId="48" xfId="0" applyFont="1" applyFill="1" applyBorder="1" applyAlignment="1">
      <alignment horizontal="justify" vertical="top" wrapText="1"/>
    </xf>
    <xf numFmtId="0" fontId="8" fillId="8" borderId="49" xfId="0" applyFont="1" applyFill="1" applyBorder="1" applyAlignment="1">
      <alignment horizontal="justify" vertical="top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54" xfId="0" applyFont="1" applyBorder="1" applyAlignment="1">
      <alignment horizontal="center" vertical="center" wrapText="1"/>
    </xf>
    <xf numFmtId="0" fontId="15" fillId="3" borderId="155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6" fillId="3" borderId="169" xfId="0" applyFont="1" applyFill="1" applyBorder="1" applyAlignment="1">
      <alignment vertical="center"/>
    </xf>
    <xf numFmtId="0" fontId="6" fillId="3" borderId="170" xfId="0" applyFont="1" applyFill="1" applyBorder="1" applyAlignment="1">
      <alignment vertical="center"/>
    </xf>
    <xf numFmtId="0" fontId="24" fillId="12" borderId="89" xfId="0" applyFont="1" applyFill="1" applyBorder="1" applyAlignment="1">
      <alignment horizontal="center" vertical="center"/>
    </xf>
    <xf numFmtId="0" fontId="2" fillId="12" borderId="89" xfId="0" applyFont="1" applyFill="1" applyBorder="1" applyAlignment="1">
      <alignment horizontal="center" vertical="center" wrapText="1"/>
    </xf>
    <xf numFmtId="0" fontId="4" fillId="12" borderId="141" xfId="0" applyFont="1" applyFill="1" applyBorder="1" applyAlignment="1">
      <alignment horizontal="center" vertical="center"/>
    </xf>
    <xf numFmtId="0" fontId="4" fillId="12" borderId="60" xfId="0" applyFont="1" applyFill="1" applyBorder="1" applyAlignment="1">
      <alignment horizontal="center" vertical="center"/>
    </xf>
    <xf numFmtId="0" fontId="4" fillId="12" borderId="142" xfId="0" applyFont="1" applyFill="1" applyBorder="1" applyAlignment="1">
      <alignment horizontal="center" vertical="center"/>
    </xf>
    <xf numFmtId="0" fontId="2" fillId="12" borderId="62" xfId="0" applyFont="1" applyFill="1" applyBorder="1" applyAlignment="1">
      <alignment horizontal="center" vertical="center"/>
    </xf>
    <xf numFmtId="0" fontId="2" fillId="12" borderId="70" xfId="0" applyFont="1" applyFill="1" applyBorder="1" applyAlignment="1">
      <alignment horizontal="center" vertical="center"/>
    </xf>
    <xf numFmtId="0" fontId="2" fillId="12" borderId="62" xfId="0" applyFont="1" applyFill="1" applyBorder="1" applyAlignment="1">
      <alignment horizontal="center" vertical="center" wrapText="1"/>
    </xf>
    <xf numFmtId="0" fontId="2" fillId="12" borderId="70" xfId="0" applyFont="1" applyFill="1" applyBorder="1" applyAlignment="1">
      <alignment horizontal="center" vertical="center" wrapText="1"/>
    </xf>
    <xf numFmtId="0" fontId="17" fillId="12" borderId="141" xfId="0" applyFont="1" applyFill="1" applyBorder="1" applyAlignment="1">
      <alignment horizontal="left" vertical="center" wrapText="1"/>
    </xf>
    <xf numFmtId="0" fontId="17" fillId="12" borderId="60" xfId="0" applyFont="1" applyFill="1" applyBorder="1" applyAlignment="1">
      <alignment horizontal="left" vertical="center" wrapText="1"/>
    </xf>
    <xf numFmtId="0" fontId="17" fillId="12" borderId="142" xfId="0" applyFont="1" applyFill="1" applyBorder="1" applyAlignment="1">
      <alignment horizontal="left" vertical="center" wrapText="1"/>
    </xf>
    <xf numFmtId="0" fontId="17" fillId="12" borderId="62" xfId="0" applyFont="1" applyFill="1" applyBorder="1" applyAlignment="1">
      <alignment horizontal="center" vertical="center"/>
    </xf>
    <xf numFmtId="0" fontId="17" fillId="12" borderId="70" xfId="0" applyFont="1" applyFill="1" applyBorder="1" applyAlignment="1">
      <alignment horizontal="center" vertical="center"/>
    </xf>
    <xf numFmtId="0" fontId="16" fillId="12" borderId="141" xfId="0" applyFont="1" applyFill="1" applyBorder="1" applyAlignment="1">
      <alignment horizontal="left" vertical="center" wrapText="1"/>
    </xf>
    <xf numFmtId="0" fontId="16" fillId="12" borderId="60" xfId="0" applyFont="1" applyFill="1" applyBorder="1" applyAlignment="1">
      <alignment horizontal="left" vertical="center" wrapText="1"/>
    </xf>
    <xf numFmtId="0" fontId="16" fillId="12" borderId="142" xfId="0" applyFont="1" applyFill="1" applyBorder="1" applyAlignment="1">
      <alignment horizontal="left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92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4" fillId="8" borderId="42" xfId="0" applyFont="1" applyFill="1" applyBorder="1" applyAlignment="1">
      <alignment horizontal="justify" vertical="center" wrapText="1"/>
    </xf>
    <xf numFmtId="49" fontId="20" fillId="0" borderId="0" xfId="0" applyNumberFormat="1" applyFont="1" applyAlignment="1">
      <alignment horizontal="center"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6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/>
    </xf>
    <xf numFmtId="49" fontId="6" fillId="2" borderId="56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7" fillId="0" borderId="135" xfId="0" applyFont="1" applyBorder="1" applyAlignment="1">
      <alignment horizontal="left" vertical="center"/>
    </xf>
    <xf numFmtId="0" fontId="17" fillId="0" borderId="136" xfId="0" applyFont="1" applyBorder="1" applyAlignment="1">
      <alignment horizontal="left" vertical="center"/>
    </xf>
    <xf numFmtId="0" fontId="17" fillId="0" borderId="12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7" fillId="0" borderId="130" xfId="0" applyFont="1" applyBorder="1" applyAlignment="1">
      <alignment horizontal="left" vertical="center"/>
    </xf>
    <xf numFmtId="0" fontId="17" fillId="0" borderId="131" xfId="0" applyFont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 wrapText="1"/>
    </xf>
    <xf numFmtId="0" fontId="17" fillId="7" borderId="199" xfId="0" applyFont="1" applyFill="1" applyBorder="1" applyAlignment="1">
      <alignment horizontal="justify" vertical="top" wrapText="1"/>
    </xf>
    <xf numFmtId="0" fontId="17" fillId="0" borderId="198" xfId="0" applyFont="1" applyBorder="1" applyAlignment="1">
      <alignment horizontal="justify" vertical="top" wrapText="1"/>
    </xf>
    <xf numFmtId="0" fontId="17" fillId="0" borderId="200" xfId="0" applyFont="1" applyBorder="1" applyAlignment="1">
      <alignment horizontal="justify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7" fillId="8" borderId="199" xfId="0" applyFont="1" applyFill="1" applyBorder="1" applyAlignment="1">
      <alignment horizontal="justify" vertical="top" wrapText="1"/>
    </xf>
    <xf numFmtId="0" fontId="17" fillId="0" borderId="199" xfId="0" applyFont="1" applyBorder="1" applyAlignment="1">
      <alignment horizontal="justify" vertical="top" wrapText="1"/>
    </xf>
    <xf numFmtId="0" fontId="16" fillId="0" borderId="199" xfId="0" applyFont="1" applyBorder="1" applyAlignment="1">
      <alignment horizontal="justify" vertical="top" wrapText="1"/>
    </xf>
    <xf numFmtId="0" fontId="16" fillId="0" borderId="198" xfId="0" applyFont="1" applyBorder="1" applyAlignment="1">
      <alignment horizontal="justify" vertical="top" wrapText="1"/>
    </xf>
    <xf numFmtId="0" fontId="16" fillId="0" borderId="200" xfId="0" applyFont="1" applyBorder="1" applyAlignment="1">
      <alignment horizontal="justify" vertical="top" wrapText="1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46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3" borderId="212" xfId="0" applyFont="1" applyFill="1" applyBorder="1" applyAlignment="1">
      <alignment vertical="center"/>
    </xf>
    <xf numFmtId="0" fontId="15" fillId="3" borderId="214" xfId="0" applyFont="1" applyFill="1" applyBorder="1" applyAlignment="1">
      <alignment vertical="center"/>
    </xf>
    <xf numFmtId="49" fontId="17" fillId="0" borderId="101" xfId="0" applyNumberFormat="1" applyFont="1" applyBorder="1" applyAlignment="1">
      <alignment horizontal="center" vertical="center" wrapText="1"/>
    </xf>
    <xf numFmtId="49" fontId="17" fillId="0" borderId="103" xfId="0" applyNumberFormat="1" applyFont="1" applyBorder="1" applyAlignment="1">
      <alignment horizontal="center" vertical="center" wrapText="1"/>
    </xf>
    <xf numFmtId="49" fontId="17" fillId="0" borderId="105" xfId="0" applyNumberFormat="1" applyFont="1" applyBorder="1" applyAlignment="1">
      <alignment horizontal="center" vertical="center" wrapText="1"/>
    </xf>
    <xf numFmtId="49" fontId="15" fillId="3" borderId="14" xfId="0" applyNumberFormat="1" applyFont="1" applyFill="1" applyBorder="1" applyAlignment="1">
      <alignment horizontal="left" vertical="center"/>
    </xf>
    <xf numFmtId="49" fontId="16" fillId="0" borderId="45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49" fontId="17" fillId="0" borderId="109" xfId="0" applyNumberFormat="1" applyFont="1" applyBorder="1" applyAlignment="1">
      <alignment horizontal="center" vertical="center" wrapText="1"/>
    </xf>
    <xf numFmtId="49" fontId="16" fillId="0" borderId="46" xfId="0" applyNumberFormat="1" applyFont="1" applyBorder="1" applyAlignment="1">
      <alignment horizontal="center" vertical="center" textRotation="90" wrapText="1"/>
    </xf>
    <xf numFmtId="49" fontId="16" fillId="0" borderId="0" xfId="0" applyNumberFormat="1" applyFont="1" applyAlignment="1">
      <alignment horizontal="center" vertical="center" textRotation="90" wrapText="1"/>
    </xf>
    <xf numFmtId="49" fontId="15" fillId="3" borderId="5" xfId="0" applyNumberFormat="1" applyFont="1" applyFill="1" applyBorder="1" applyAlignment="1">
      <alignment horizontal="left" vertical="center"/>
    </xf>
    <xf numFmtId="49" fontId="17" fillId="0" borderId="107" xfId="0" applyNumberFormat="1" applyFont="1" applyBorder="1" applyAlignment="1">
      <alignment horizontal="center" vertical="center" wrapText="1"/>
    </xf>
    <xf numFmtId="49" fontId="15" fillId="3" borderId="14" xfId="0" applyNumberFormat="1" applyFont="1" applyFill="1" applyBorder="1" applyAlignment="1">
      <alignment vertical="center"/>
    </xf>
    <xf numFmtId="49" fontId="15" fillId="3" borderId="205" xfId="0" applyNumberFormat="1" applyFont="1" applyFill="1" applyBorder="1" applyAlignment="1">
      <alignment vertical="center"/>
    </xf>
    <xf numFmtId="49" fontId="15" fillId="3" borderId="206" xfId="0" applyNumberFormat="1" applyFont="1" applyFill="1" applyBorder="1" applyAlignment="1">
      <alignment vertical="center"/>
    </xf>
    <xf numFmtId="49" fontId="16" fillId="0" borderId="44" xfId="0" applyNumberFormat="1" applyFont="1" applyBorder="1" applyAlignment="1">
      <alignment horizontal="center" vertical="center" textRotation="90" wrapText="1"/>
    </xf>
    <xf numFmtId="49" fontId="16" fillId="0" borderId="48" xfId="0" applyNumberFormat="1" applyFont="1" applyBorder="1" applyAlignment="1">
      <alignment horizontal="center" vertical="center" textRotation="90" wrapText="1"/>
    </xf>
    <xf numFmtId="49" fontId="16" fillId="0" borderId="198" xfId="0" applyNumberFormat="1" applyFont="1" applyBorder="1" applyAlignment="1">
      <alignment horizontal="center" vertical="center" textRotation="90" wrapText="1"/>
    </xf>
    <xf numFmtId="166" fontId="17" fillId="0" borderId="99" xfId="0" applyNumberFormat="1" applyFont="1" applyBorder="1" applyAlignment="1">
      <alignment horizontal="left" vertical="center"/>
    </xf>
    <xf numFmtId="166" fontId="17" fillId="0" borderId="6" xfId="0" applyNumberFormat="1" applyFont="1" applyBorder="1" applyAlignment="1">
      <alignment horizontal="left" vertical="center"/>
    </xf>
    <xf numFmtId="166" fontId="16" fillId="0" borderId="209" xfId="0" applyNumberFormat="1" applyFont="1" applyBorder="1" applyAlignment="1">
      <alignment horizontal="center" vertical="center" wrapText="1"/>
    </xf>
    <xf numFmtId="166" fontId="16" fillId="0" borderId="46" xfId="0" applyNumberFormat="1" applyFont="1" applyBorder="1" applyAlignment="1">
      <alignment horizontal="center" vertical="center" wrapText="1"/>
    </xf>
    <xf numFmtId="166" fontId="16" fillId="0" borderId="208" xfId="0" applyNumberFormat="1" applyFont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vertical="center"/>
    </xf>
    <xf numFmtId="166" fontId="15" fillId="3" borderId="85" xfId="0" applyNumberFormat="1" applyFont="1" applyFill="1" applyBorder="1" applyAlignment="1">
      <alignment horizontal="left" vertical="center"/>
    </xf>
    <xf numFmtId="166" fontId="15" fillId="3" borderId="56" xfId="0" applyNumberFormat="1" applyFont="1" applyFill="1" applyBorder="1" applyAlignment="1">
      <alignment horizontal="left" vertical="center"/>
    </xf>
    <xf numFmtId="49" fontId="15" fillId="3" borderId="139" xfId="0" applyNumberFormat="1" applyFont="1" applyFill="1" applyBorder="1" applyAlignment="1">
      <alignment horizontal="left" vertical="center"/>
    </xf>
    <xf numFmtId="0" fontId="15" fillId="3" borderId="56" xfId="0" applyFont="1" applyFill="1" applyBorder="1" applyAlignment="1">
      <alignment vertical="center"/>
    </xf>
    <xf numFmtId="166" fontId="15" fillId="3" borderId="45" xfId="0" applyNumberFormat="1" applyFont="1" applyFill="1" applyBorder="1" applyAlignment="1">
      <alignment horizontal="left" vertical="center"/>
    </xf>
    <xf numFmtId="166" fontId="15" fillId="3" borderId="0" xfId="0" applyNumberFormat="1" applyFont="1" applyFill="1" applyAlignment="1">
      <alignment horizontal="left" vertical="center"/>
    </xf>
    <xf numFmtId="166" fontId="17" fillId="0" borderId="18" xfId="0" applyNumberFormat="1" applyFont="1" applyBorder="1" applyAlignment="1">
      <alignment horizontal="center" vertical="center" wrapText="1"/>
    </xf>
    <xf numFmtId="166" fontId="17" fillId="0" borderId="69" xfId="0" applyNumberFormat="1" applyFont="1" applyBorder="1" applyAlignment="1">
      <alignment horizontal="center" vertical="center" wrapText="1"/>
    </xf>
    <xf numFmtId="166" fontId="17" fillId="0" borderId="71" xfId="0" applyNumberFormat="1" applyFont="1" applyBorder="1" applyAlignment="1">
      <alignment horizontal="center" vertical="center" wrapText="1"/>
    </xf>
    <xf numFmtId="166" fontId="17" fillId="0" borderId="63" xfId="0" applyNumberFormat="1" applyFont="1" applyBorder="1" applyAlignment="1">
      <alignment horizontal="center" vertical="center" wrapText="1"/>
    </xf>
    <xf numFmtId="166" fontId="17" fillId="0" borderId="76" xfId="0" applyNumberFormat="1" applyFont="1" applyBorder="1" applyAlignment="1">
      <alignment horizontal="center" vertical="center" wrapText="1"/>
    </xf>
    <xf numFmtId="0" fontId="15" fillId="3" borderId="216" xfId="0" applyFont="1" applyFill="1" applyBorder="1" applyAlignment="1">
      <alignment vertical="center"/>
    </xf>
    <xf numFmtId="0" fontId="4" fillId="0" borderId="14" xfId="0" applyFont="1" applyBorder="1"/>
    <xf numFmtId="0" fontId="16" fillId="0" borderId="229" xfId="0" applyFont="1" applyBorder="1" applyAlignment="1">
      <alignment horizontal="left" vertical="center" indent="1"/>
    </xf>
    <xf numFmtId="0" fontId="16" fillId="0" borderId="69" xfId="0" applyFont="1" applyBorder="1" applyAlignment="1">
      <alignment horizontal="left" vertical="center" indent="1"/>
    </xf>
    <xf numFmtId="0" fontId="16" fillId="0" borderId="230" xfId="0" applyFont="1" applyBorder="1" applyAlignment="1">
      <alignment horizontal="left" vertical="center" indent="1"/>
    </xf>
    <xf numFmtId="0" fontId="16" fillId="0" borderId="231" xfId="0" applyFont="1" applyBorder="1" applyAlignment="1">
      <alignment horizontal="left" vertical="center" indent="1"/>
    </xf>
    <xf numFmtId="0" fontId="16" fillId="0" borderId="232" xfId="0" applyFont="1" applyBorder="1" applyAlignment="1">
      <alignment horizontal="left" vertical="center" indent="1"/>
    </xf>
    <xf numFmtId="166" fontId="3" fillId="2" borderId="5" xfId="0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0" fontId="17" fillId="0" borderId="161" xfId="0" applyFont="1" applyBorder="1" applyAlignment="1">
      <alignment horizontal="left" vertical="center" indent="1"/>
    </xf>
    <xf numFmtId="0" fontId="17" fillId="0" borderId="164" xfId="0" applyFont="1" applyBorder="1" applyAlignment="1">
      <alignment horizontal="left" vertical="center" indent="1"/>
    </xf>
    <xf numFmtId="0" fontId="15" fillId="3" borderId="222" xfId="0" applyFont="1" applyFill="1" applyBorder="1" applyAlignment="1">
      <alignment horizontal="left" vertical="center" indent="1"/>
    </xf>
    <xf numFmtId="0" fontId="15" fillId="3" borderId="223" xfId="0" applyFont="1" applyFill="1" applyBorder="1" applyAlignment="1">
      <alignment horizontal="left" vertical="center" indent="1"/>
    </xf>
    <xf numFmtId="0" fontId="17" fillId="0" borderId="163" xfId="0" applyFont="1" applyBorder="1" applyAlignment="1">
      <alignment horizontal="left" vertical="center" indent="1"/>
    </xf>
    <xf numFmtId="0" fontId="15" fillId="3" borderId="225" xfId="0" applyFont="1" applyFill="1" applyBorder="1" applyAlignment="1">
      <alignment horizontal="left" vertical="center" indent="1"/>
    </xf>
    <xf numFmtId="0" fontId="15" fillId="3" borderId="145" xfId="0" applyFont="1" applyFill="1" applyBorder="1" applyAlignment="1">
      <alignment horizontal="left" vertical="center" indent="1"/>
    </xf>
    <xf numFmtId="49" fontId="10" fillId="0" borderId="154" xfId="0" applyNumberFormat="1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219" xfId="0" applyFont="1" applyFill="1" applyBorder="1" applyAlignment="1">
      <alignment horizontal="center" vertical="center" wrapText="1"/>
    </xf>
    <xf numFmtId="0" fontId="16" fillId="0" borderId="227" xfId="0" applyFont="1" applyBorder="1" applyAlignment="1">
      <alignment horizontal="left" vertical="center" indent="1"/>
    </xf>
    <xf numFmtId="0" fontId="16" fillId="0" borderId="63" xfId="0" applyFont="1" applyBorder="1" applyAlignment="1">
      <alignment horizontal="left" vertical="center" indent="1"/>
    </xf>
    <xf numFmtId="0" fontId="3" fillId="3" borderId="218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5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4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46" xfId="0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6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1"/>
  <sheetViews>
    <sheetView showGridLines="0" workbookViewId="0"/>
  </sheetViews>
  <sheetFormatPr defaultRowHeight="15"/>
  <cols>
    <col min="1" max="3" width="15.7109375" customWidth="1"/>
    <col min="4" max="33" width="15.7109375" hidden="1" customWidth="1"/>
    <col min="34" max="42" width="15.7109375" customWidth="1"/>
    <col min="43" max="46" width="9.140625" customWidth="1"/>
  </cols>
  <sheetData>
    <row r="1" spans="1:46" ht="30" customHeight="1">
      <c r="A1" s="2057" t="s">
        <v>0</v>
      </c>
      <c r="B1" s="2057"/>
      <c r="C1" s="2057"/>
      <c r="D1" s="2057"/>
      <c r="E1" s="2057"/>
      <c r="F1" s="2057"/>
      <c r="G1" s="2057"/>
      <c r="H1" s="2057"/>
      <c r="I1" s="2057"/>
      <c r="J1" s="2057"/>
      <c r="K1" s="2057"/>
      <c r="L1" s="2057"/>
      <c r="M1" s="2057"/>
      <c r="N1" s="2057"/>
      <c r="O1" s="2057"/>
      <c r="P1" s="2057"/>
      <c r="Q1" s="2057"/>
      <c r="R1" s="2057"/>
      <c r="S1" s="2057"/>
      <c r="T1" s="2057"/>
      <c r="U1" s="2057"/>
      <c r="V1" s="2057"/>
      <c r="W1" s="2057"/>
      <c r="X1" s="2057"/>
      <c r="Y1" s="2057"/>
      <c r="Z1" s="2057"/>
      <c r="AA1" s="2057"/>
      <c r="AB1" s="2057"/>
      <c r="AC1" s="2057"/>
      <c r="AD1" s="2057"/>
      <c r="AE1" s="2057"/>
      <c r="AF1" s="2057"/>
      <c r="AG1" s="2057"/>
      <c r="AH1" s="2057"/>
      <c r="AI1" s="2057"/>
      <c r="AJ1" s="2057"/>
      <c r="AK1" s="2057"/>
      <c r="AL1" s="2057"/>
      <c r="AM1" s="2057"/>
      <c r="AN1" s="2057"/>
      <c r="AO1" s="2057"/>
      <c r="AP1" s="2057"/>
      <c r="AQ1" s="1"/>
      <c r="AR1" s="1"/>
      <c r="AS1" s="1"/>
      <c r="AT1" s="1"/>
    </row>
    <row r="2" spans="1:46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1"/>
      <c r="AR2" s="1"/>
      <c r="AS2" s="1"/>
      <c r="AT2" s="1"/>
    </row>
    <row r="3" spans="1:46" ht="15" customHeight="1">
      <c r="A3" s="3" t="s">
        <v>1</v>
      </c>
      <c r="B3" s="4" t="s">
        <v>2</v>
      </c>
      <c r="C3" s="5" t="s">
        <v>3</v>
      </c>
      <c r="D3" s="6"/>
      <c r="E3" s="7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"/>
      <c r="AR3" s="1"/>
      <c r="AS3" s="1"/>
      <c r="AT3" s="1"/>
    </row>
    <row r="4" spans="1:46" ht="15" customHeight="1">
      <c r="A4" s="3" t="s">
        <v>4</v>
      </c>
      <c r="B4" s="10" t="s">
        <v>5</v>
      </c>
      <c r="C4" s="11" t="s">
        <v>6</v>
      </c>
      <c r="D4" s="6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"/>
      <c r="AR4" s="1"/>
      <c r="AS4" s="1"/>
      <c r="AT4" s="1"/>
    </row>
    <row r="5" spans="1:4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1"/>
      <c r="AR5" s="1"/>
      <c r="AS5" s="1"/>
      <c r="AT5" s="1"/>
    </row>
    <row r="6" spans="1:46" ht="30" customHeight="1">
      <c r="A6" s="2037" t="s">
        <v>7</v>
      </c>
      <c r="B6" s="2038"/>
      <c r="C6" s="2045" t="s">
        <v>8</v>
      </c>
      <c r="D6" s="2048" t="s">
        <v>9</v>
      </c>
      <c r="E6" s="2049"/>
      <c r="F6" s="2049"/>
      <c r="G6" s="2049"/>
      <c r="H6" s="2049"/>
      <c r="I6" s="2049"/>
      <c r="J6" s="2049"/>
      <c r="K6" s="2049"/>
      <c r="L6" s="2049"/>
      <c r="M6" s="2049"/>
      <c r="N6" s="2049"/>
      <c r="O6" s="2049"/>
      <c r="P6" s="2049"/>
      <c r="Q6" s="2049"/>
      <c r="R6" s="2049"/>
      <c r="S6" s="2049"/>
      <c r="T6" s="2049"/>
      <c r="U6" s="2049"/>
      <c r="V6" s="2049"/>
      <c r="W6" s="2049"/>
      <c r="X6" s="2049"/>
      <c r="Y6" s="2049"/>
      <c r="Z6" s="2049"/>
      <c r="AA6" s="2049"/>
      <c r="AB6" s="2049"/>
      <c r="AC6" s="2049"/>
      <c r="AD6" s="2049"/>
      <c r="AE6" s="2049"/>
      <c r="AF6" s="2049"/>
      <c r="AG6" s="2049"/>
      <c r="AH6" s="2049"/>
      <c r="AI6" s="2049"/>
      <c r="AJ6" s="2049"/>
      <c r="AK6" s="2049"/>
      <c r="AL6" s="2049"/>
      <c r="AM6" s="2050"/>
      <c r="AN6" s="2022" t="s">
        <v>10</v>
      </c>
      <c r="AO6" s="2023"/>
      <c r="AP6" s="2023"/>
      <c r="AQ6" s="1"/>
      <c r="AR6" s="1"/>
      <c r="AS6" s="1"/>
      <c r="AT6" s="1"/>
    </row>
    <row r="7" spans="1:46" ht="30" customHeight="1">
      <c r="A7" s="2022"/>
      <c r="B7" s="2039"/>
      <c r="C7" s="2046"/>
      <c r="D7" s="2008" t="s">
        <v>11</v>
      </c>
      <c r="E7" s="2009"/>
      <c r="F7" s="2010"/>
      <c r="G7" s="2008" t="s">
        <v>12</v>
      </c>
      <c r="H7" s="2009"/>
      <c r="I7" s="2010"/>
      <c r="J7" s="2008" t="s">
        <v>13</v>
      </c>
      <c r="K7" s="2009"/>
      <c r="L7" s="2010"/>
      <c r="M7" s="2008" t="s">
        <v>14</v>
      </c>
      <c r="N7" s="2009"/>
      <c r="O7" s="2010"/>
      <c r="P7" s="2008" t="s">
        <v>15</v>
      </c>
      <c r="Q7" s="2009"/>
      <c r="R7" s="2010"/>
      <c r="S7" s="2008" t="s">
        <v>16</v>
      </c>
      <c r="T7" s="2009"/>
      <c r="U7" s="2010"/>
      <c r="V7" s="2008" t="s">
        <v>17</v>
      </c>
      <c r="W7" s="2009"/>
      <c r="X7" s="2010"/>
      <c r="Y7" s="2008" t="s">
        <v>18</v>
      </c>
      <c r="Z7" s="2009"/>
      <c r="AA7" s="2010"/>
      <c r="AB7" s="2008" t="s">
        <v>19</v>
      </c>
      <c r="AC7" s="2009"/>
      <c r="AD7" s="2010"/>
      <c r="AE7" s="2008" t="s">
        <v>20</v>
      </c>
      <c r="AF7" s="2009"/>
      <c r="AG7" s="2010"/>
      <c r="AH7" s="2008" t="s">
        <v>21</v>
      </c>
      <c r="AI7" s="2009"/>
      <c r="AJ7" s="2010"/>
      <c r="AK7" s="2008" t="s">
        <v>2</v>
      </c>
      <c r="AL7" s="2009"/>
      <c r="AM7" s="2010"/>
      <c r="AN7" s="2024"/>
      <c r="AO7" s="2025"/>
      <c r="AP7" s="2025"/>
      <c r="AQ7" s="1"/>
      <c r="AR7" s="1"/>
      <c r="AS7" s="1"/>
      <c r="AT7" s="1"/>
    </row>
    <row r="8" spans="1:46" ht="39.75" customHeight="1">
      <c r="A8" s="2024"/>
      <c r="B8" s="2040"/>
      <c r="C8" s="2047"/>
      <c r="D8" s="12" t="s">
        <v>22</v>
      </c>
      <c r="E8" s="12" t="s">
        <v>23</v>
      </c>
      <c r="F8" s="13" t="s">
        <v>24</v>
      </c>
      <c r="G8" s="12" t="s">
        <v>22</v>
      </c>
      <c r="H8" s="12" t="s">
        <v>23</v>
      </c>
      <c r="I8" s="13" t="s">
        <v>24</v>
      </c>
      <c r="J8" s="12" t="s">
        <v>22</v>
      </c>
      <c r="K8" s="12" t="s">
        <v>23</v>
      </c>
      <c r="L8" s="13" t="s">
        <v>24</v>
      </c>
      <c r="M8" s="12" t="s">
        <v>22</v>
      </c>
      <c r="N8" s="12" t="s">
        <v>23</v>
      </c>
      <c r="O8" s="13" t="s">
        <v>24</v>
      </c>
      <c r="P8" s="12" t="s">
        <v>22</v>
      </c>
      <c r="Q8" s="12" t="s">
        <v>23</v>
      </c>
      <c r="R8" s="13" t="s">
        <v>24</v>
      </c>
      <c r="S8" s="12" t="s">
        <v>22</v>
      </c>
      <c r="T8" s="12" t="s">
        <v>23</v>
      </c>
      <c r="U8" s="13" t="s">
        <v>24</v>
      </c>
      <c r="V8" s="12" t="s">
        <v>22</v>
      </c>
      <c r="W8" s="12" t="s">
        <v>23</v>
      </c>
      <c r="X8" s="13" t="s">
        <v>24</v>
      </c>
      <c r="Y8" s="12" t="s">
        <v>22</v>
      </c>
      <c r="Z8" s="12" t="s">
        <v>23</v>
      </c>
      <c r="AA8" s="13" t="s">
        <v>24</v>
      </c>
      <c r="AB8" s="12" t="s">
        <v>22</v>
      </c>
      <c r="AC8" s="12" t="s">
        <v>23</v>
      </c>
      <c r="AD8" s="13" t="s">
        <v>24</v>
      </c>
      <c r="AE8" s="12" t="s">
        <v>22</v>
      </c>
      <c r="AF8" s="12" t="s">
        <v>23</v>
      </c>
      <c r="AG8" s="13" t="s">
        <v>24</v>
      </c>
      <c r="AH8" s="12" t="s">
        <v>22</v>
      </c>
      <c r="AI8" s="12" t="s">
        <v>23</v>
      </c>
      <c r="AJ8" s="13" t="s">
        <v>24</v>
      </c>
      <c r="AK8" s="12" t="s">
        <v>22</v>
      </c>
      <c r="AL8" s="12" t="s">
        <v>23</v>
      </c>
      <c r="AM8" s="13" t="s">
        <v>24</v>
      </c>
      <c r="AN8" s="12" t="s">
        <v>22</v>
      </c>
      <c r="AO8" s="12" t="s">
        <v>23</v>
      </c>
      <c r="AP8" s="14" t="s">
        <v>25</v>
      </c>
      <c r="AQ8" s="1"/>
      <c r="AR8" s="1"/>
      <c r="AS8" s="1"/>
      <c r="AT8" s="1"/>
    </row>
    <row r="9" spans="1:46" ht="19.5" customHeight="1">
      <c r="A9" s="15" t="s">
        <v>26</v>
      </c>
      <c r="B9" s="16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9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20"/>
      <c r="AR9" s="20"/>
      <c r="AS9" s="20"/>
      <c r="AT9" s="20"/>
    </row>
    <row r="10" spans="1:46" ht="19.5" customHeight="1">
      <c r="A10" s="2041" t="s">
        <v>27</v>
      </c>
      <c r="B10" s="2042"/>
      <c r="C10" s="21">
        <v>2</v>
      </c>
      <c r="D10" s="22">
        <v>0</v>
      </c>
      <c r="E10" s="22">
        <v>0</v>
      </c>
      <c r="F10" s="23">
        <f t="shared" ref="F10:F19" si="0">C10+D10-E10</f>
        <v>2</v>
      </c>
      <c r="G10" s="22">
        <v>0</v>
      </c>
      <c r="H10" s="22">
        <v>0</v>
      </c>
      <c r="I10" s="23">
        <f t="shared" ref="I10:I19" si="1">F10+G10-H10</f>
        <v>2</v>
      </c>
      <c r="J10" s="22">
        <v>0</v>
      </c>
      <c r="K10" s="22">
        <v>0</v>
      </c>
      <c r="L10" s="23">
        <f t="shared" ref="L10:L19" si="2">I10+J10-K10</f>
        <v>2</v>
      </c>
      <c r="M10" s="22">
        <v>0</v>
      </c>
      <c r="N10" s="22">
        <v>0</v>
      </c>
      <c r="O10" s="23">
        <f t="shared" ref="O10:O19" si="3">L10+M10-N10</f>
        <v>2</v>
      </c>
      <c r="P10" s="22">
        <v>0</v>
      </c>
      <c r="Q10" s="22">
        <v>0</v>
      </c>
      <c r="R10" s="23">
        <f t="shared" ref="R10:R19" si="4">O10+P10-Q10</f>
        <v>2</v>
      </c>
      <c r="S10" s="22">
        <v>0</v>
      </c>
      <c r="T10" s="22">
        <v>0</v>
      </c>
      <c r="U10" s="23">
        <f t="shared" ref="U10:U19" si="5">R10+S10-T10</f>
        <v>2</v>
      </c>
      <c r="V10" s="22">
        <v>0</v>
      </c>
      <c r="W10" s="22">
        <v>0</v>
      </c>
      <c r="X10" s="23">
        <f t="shared" ref="X10:X19" si="6">U10+V10-W10</f>
        <v>2</v>
      </c>
      <c r="Y10" s="22">
        <v>0</v>
      </c>
      <c r="Z10" s="22">
        <v>0</v>
      </c>
      <c r="AA10" s="23">
        <f t="shared" ref="AA10:AA19" si="7">X10+Y10-Z10</f>
        <v>2</v>
      </c>
      <c r="AB10" s="22">
        <v>0</v>
      </c>
      <c r="AC10" s="22">
        <v>0</v>
      </c>
      <c r="AD10" s="23">
        <f t="shared" ref="AD10:AD19" si="8">AA10+AB10-AC10</f>
        <v>2</v>
      </c>
      <c r="AE10" s="22">
        <v>0</v>
      </c>
      <c r="AF10" s="22">
        <v>0</v>
      </c>
      <c r="AG10" s="23">
        <f t="shared" ref="AG10:AG19" si="9">AD10+AE10-AF10</f>
        <v>2</v>
      </c>
      <c r="AH10" s="22">
        <v>0</v>
      </c>
      <c r="AI10" s="22">
        <v>0</v>
      </c>
      <c r="AJ10" s="23">
        <f t="shared" ref="AJ10:AJ19" si="10">AG10+AH10-AI10</f>
        <v>2</v>
      </c>
      <c r="AK10" s="24">
        <v>0</v>
      </c>
      <c r="AL10" s="25">
        <v>0</v>
      </c>
      <c r="AM10" s="23">
        <f t="shared" ref="AM10:AM19" si="11">AJ10+AK10-AL10</f>
        <v>2</v>
      </c>
      <c r="AN10" s="26">
        <f t="shared" ref="AN10:AN19" si="12">SUM(D10+G10+J10+M10+P10+S10+V10+Y10+AB10+AE10+AH10+AK10)</f>
        <v>0</v>
      </c>
      <c r="AO10" s="27">
        <f t="shared" ref="AO10:AO19" si="13">SUM(E10+H10+K10+N10+Q10+T10+W10+Z10+AC10+AF10+AI10+AL10)</f>
        <v>0</v>
      </c>
      <c r="AP10" s="28">
        <f t="shared" ref="AP10:AP19" si="14">C10+AN10-AO10</f>
        <v>2</v>
      </c>
      <c r="AQ10" s="20"/>
      <c r="AR10" s="20"/>
      <c r="AS10" s="20"/>
      <c r="AT10" s="20"/>
    </row>
    <row r="11" spans="1:46" ht="19.5" customHeight="1">
      <c r="A11" s="2043" t="s">
        <v>28</v>
      </c>
      <c r="B11" s="2044"/>
      <c r="C11" s="21">
        <v>12</v>
      </c>
      <c r="D11" s="22">
        <v>0</v>
      </c>
      <c r="E11" s="22">
        <v>0</v>
      </c>
      <c r="F11" s="29">
        <f t="shared" si="0"/>
        <v>12</v>
      </c>
      <c r="G11" s="22">
        <v>0</v>
      </c>
      <c r="H11" s="22">
        <v>0</v>
      </c>
      <c r="I11" s="29">
        <f t="shared" si="1"/>
        <v>12</v>
      </c>
      <c r="J11" s="22">
        <v>0</v>
      </c>
      <c r="K11" s="22">
        <v>0</v>
      </c>
      <c r="L11" s="29">
        <f t="shared" si="2"/>
        <v>12</v>
      </c>
      <c r="M11" s="22">
        <v>0</v>
      </c>
      <c r="N11" s="22">
        <v>0</v>
      </c>
      <c r="O11" s="29">
        <f t="shared" si="3"/>
        <v>12</v>
      </c>
      <c r="P11" s="22">
        <v>0</v>
      </c>
      <c r="Q11" s="22">
        <v>1</v>
      </c>
      <c r="R11" s="29">
        <f t="shared" si="4"/>
        <v>11</v>
      </c>
      <c r="S11" s="22">
        <v>0</v>
      </c>
      <c r="T11" s="22">
        <v>0</v>
      </c>
      <c r="U11" s="29">
        <f t="shared" si="5"/>
        <v>11</v>
      </c>
      <c r="V11" s="22">
        <v>0</v>
      </c>
      <c r="W11" s="22">
        <v>0</v>
      </c>
      <c r="X11" s="29">
        <f t="shared" si="6"/>
        <v>11</v>
      </c>
      <c r="Y11" s="22">
        <v>0</v>
      </c>
      <c r="Z11" s="22">
        <v>0</v>
      </c>
      <c r="AA11" s="29">
        <f t="shared" si="7"/>
        <v>11</v>
      </c>
      <c r="AB11" s="22">
        <v>0</v>
      </c>
      <c r="AC11" s="22">
        <v>0</v>
      </c>
      <c r="AD11" s="29">
        <f t="shared" si="8"/>
        <v>11</v>
      </c>
      <c r="AE11" s="22">
        <v>0</v>
      </c>
      <c r="AF11" s="22">
        <v>0</v>
      </c>
      <c r="AG11" s="29">
        <f t="shared" si="9"/>
        <v>11</v>
      </c>
      <c r="AH11" s="22">
        <v>0</v>
      </c>
      <c r="AI11" s="22">
        <v>0</v>
      </c>
      <c r="AJ11" s="29">
        <f t="shared" si="10"/>
        <v>11</v>
      </c>
      <c r="AK11" s="30">
        <v>0</v>
      </c>
      <c r="AL11" s="31">
        <v>0</v>
      </c>
      <c r="AM11" s="29">
        <f t="shared" si="11"/>
        <v>11</v>
      </c>
      <c r="AN11" s="26">
        <f t="shared" si="12"/>
        <v>0</v>
      </c>
      <c r="AO11" s="27">
        <f t="shared" si="13"/>
        <v>1</v>
      </c>
      <c r="AP11" s="28">
        <f t="shared" si="14"/>
        <v>11</v>
      </c>
      <c r="AQ11" s="20"/>
      <c r="AR11" s="20"/>
      <c r="AS11" s="20"/>
      <c r="AT11" s="20"/>
    </row>
    <row r="12" spans="1:46" ht="19.5" customHeight="1">
      <c r="A12" s="2043" t="s">
        <v>29</v>
      </c>
      <c r="B12" s="2044"/>
      <c r="C12" s="21">
        <v>27</v>
      </c>
      <c r="D12" s="22">
        <v>0</v>
      </c>
      <c r="E12" s="22">
        <v>0</v>
      </c>
      <c r="F12" s="29">
        <f t="shared" si="0"/>
        <v>27</v>
      </c>
      <c r="G12" s="22">
        <v>0</v>
      </c>
      <c r="H12" s="22">
        <v>0</v>
      </c>
      <c r="I12" s="29">
        <f t="shared" si="1"/>
        <v>27</v>
      </c>
      <c r="J12" s="22">
        <v>0</v>
      </c>
      <c r="K12" s="22">
        <v>0</v>
      </c>
      <c r="L12" s="29">
        <f t="shared" si="2"/>
        <v>27</v>
      </c>
      <c r="M12" s="22">
        <v>0</v>
      </c>
      <c r="N12" s="22">
        <v>0</v>
      </c>
      <c r="O12" s="29">
        <f t="shared" si="3"/>
        <v>27</v>
      </c>
      <c r="P12" s="22">
        <v>0</v>
      </c>
      <c r="Q12" s="22">
        <v>0</v>
      </c>
      <c r="R12" s="29">
        <f t="shared" si="4"/>
        <v>27</v>
      </c>
      <c r="S12" s="22">
        <v>0</v>
      </c>
      <c r="T12" s="22">
        <v>0</v>
      </c>
      <c r="U12" s="29">
        <f t="shared" si="5"/>
        <v>27</v>
      </c>
      <c r="V12" s="22">
        <v>0</v>
      </c>
      <c r="W12" s="22">
        <v>0</v>
      </c>
      <c r="X12" s="29">
        <f t="shared" si="6"/>
        <v>27</v>
      </c>
      <c r="Y12" s="22">
        <v>0</v>
      </c>
      <c r="Z12" s="22">
        <v>0</v>
      </c>
      <c r="AA12" s="29">
        <f t="shared" si="7"/>
        <v>27</v>
      </c>
      <c r="AB12" s="22">
        <v>0</v>
      </c>
      <c r="AC12" s="22">
        <v>0</v>
      </c>
      <c r="AD12" s="29">
        <f t="shared" si="8"/>
        <v>27</v>
      </c>
      <c r="AE12" s="22">
        <v>0</v>
      </c>
      <c r="AF12" s="22">
        <v>0</v>
      </c>
      <c r="AG12" s="29">
        <f t="shared" si="9"/>
        <v>27</v>
      </c>
      <c r="AH12" s="22">
        <v>0</v>
      </c>
      <c r="AI12" s="22">
        <v>0</v>
      </c>
      <c r="AJ12" s="29">
        <f t="shared" si="10"/>
        <v>27</v>
      </c>
      <c r="AK12" s="32">
        <v>0</v>
      </c>
      <c r="AL12" s="33">
        <v>0</v>
      </c>
      <c r="AM12" s="29">
        <f t="shared" si="11"/>
        <v>27</v>
      </c>
      <c r="AN12" s="26">
        <f t="shared" si="12"/>
        <v>0</v>
      </c>
      <c r="AO12" s="27">
        <f t="shared" si="13"/>
        <v>0</v>
      </c>
      <c r="AP12" s="28">
        <f t="shared" si="14"/>
        <v>27</v>
      </c>
      <c r="AQ12" s="20"/>
      <c r="AR12" s="20"/>
      <c r="AS12" s="20"/>
      <c r="AT12" s="20"/>
    </row>
    <row r="13" spans="1:46" ht="19.5" customHeight="1">
      <c r="A13" s="2043" t="s">
        <v>30</v>
      </c>
      <c r="B13" s="2044"/>
      <c r="C13" s="21">
        <v>12</v>
      </c>
      <c r="D13" s="22">
        <v>0</v>
      </c>
      <c r="E13" s="22">
        <v>0</v>
      </c>
      <c r="F13" s="29">
        <f t="shared" si="0"/>
        <v>12</v>
      </c>
      <c r="G13" s="22">
        <v>0</v>
      </c>
      <c r="H13" s="22">
        <v>0</v>
      </c>
      <c r="I13" s="29">
        <f t="shared" si="1"/>
        <v>12</v>
      </c>
      <c r="J13" s="22">
        <v>0</v>
      </c>
      <c r="K13" s="22">
        <v>0</v>
      </c>
      <c r="L13" s="29">
        <f t="shared" si="2"/>
        <v>12</v>
      </c>
      <c r="M13" s="22">
        <v>0</v>
      </c>
      <c r="N13" s="22">
        <v>0</v>
      </c>
      <c r="O13" s="29">
        <f t="shared" si="3"/>
        <v>12</v>
      </c>
      <c r="P13" s="22">
        <v>0</v>
      </c>
      <c r="Q13" s="22">
        <v>0</v>
      </c>
      <c r="R13" s="29">
        <f t="shared" si="4"/>
        <v>12</v>
      </c>
      <c r="S13" s="22">
        <v>0</v>
      </c>
      <c r="T13" s="22">
        <v>0</v>
      </c>
      <c r="U13" s="29">
        <f t="shared" si="5"/>
        <v>12</v>
      </c>
      <c r="V13" s="22">
        <v>0</v>
      </c>
      <c r="W13" s="22">
        <v>0</v>
      </c>
      <c r="X13" s="29">
        <f t="shared" si="6"/>
        <v>12</v>
      </c>
      <c r="Y13" s="22">
        <v>0</v>
      </c>
      <c r="Z13" s="22">
        <v>0</v>
      </c>
      <c r="AA13" s="29">
        <f t="shared" si="7"/>
        <v>12</v>
      </c>
      <c r="AB13" s="22">
        <v>0</v>
      </c>
      <c r="AC13" s="22">
        <v>0</v>
      </c>
      <c r="AD13" s="29">
        <f t="shared" si="8"/>
        <v>12</v>
      </c>
      <c r="AE13" s="22">
        <v>0</v>
      </c>
      <c r="AF13" s="22">
        <v>0</v>
      </c>
      <c r="AG13" s="29">
        <f t="shared" si="9"/>
        <v>12</v>
      </c>
      <c r="AH13" s="22">
        <v>0</v>
      </c>
      <c r="AI13" s="22">
        <v>0</v>
      </c>
      <c r="AJ13" s="29">
        <f t="shared" si="10"/>
        <v>12</v>
      </c>
      <c r="AK13" s="34">
        <v>0</v>
      </c>
      <c r="AL13" s="35">
        <v>0</v>
      </c>
      <c r="AM13" s="29">
        <f t="shared" si="11"/>
        <v>12</v>
      </c>
      <c r="AN13" s="26">
        <f t="shared" si="12"/>
        <v>0</v>
      </c>
      <c r="AO13" s="27">
        <f t="shared" si="13"/>
        <v>0</v>
      </c>
      <c r="AP13" s="28">
        <f t="shared" si="14"/>
        <v>12</v>
      </c>
      <c r="AQ13" s="20"/>
      <c r="AR13" s="20"/>
      <c r="AS13" s="20"/>
      <c r="AT13" s="20"/>
    </row>
    <row r="14" spans="1:46" ht="19.5" customHeight="1">
      <c r="A14" s="2043" t="s">
        <v>31</v>
      </c>
      <c r="B14" s="2044"/>
      <c r="C14" s="21">
        <v>52</v>
      </c>
      <c r="D14" s="22">
        <v>0</v>
      </c>
      <c r="E14" s="22">
        <v>0</v>
      </c>
      <c r="F14" s="29">
        <f t="shared" si="0"/>
        <v>52</v>
      </c>
      <c r="G14" s="22">
        <v>0</v>
      </c>
      <c r="H14" s="22">
        <v>0</v>
      </c>
      <c r="I14" s="29">
        <f t="shared" si="1"/>
        <v>52</v>
      </c>
      <c r="J14" s="22">
        <v>0</v>
      </c>
      <c r="K14" s="22">
        <v>0</v>
      </c>
      <c r="L14" s="29">
        <f t="shared" si="2"/>
        <v>52</v>
      </c>
      <c r="M14" s="22">
        <v>0</v>
      </c>
      <c r="N14" s="22">
        <v>0</v>
      </c>
      <c r="O14" s="29">
        <f t="shared" si="3"/>
        <v>52</v>
      </c>
      <c r="P14" s="22">
        <v>0</v>
      </c>
      <c r="Q14" s="22">
        <v>0</v>
      </c>
      <c r="R14" s="29">
        <f t="shared" si="4"/>
        <v>52</v>
      </c>
      <c r="S14" s="22">
        <v>0</v>
      </c>
      <c r="T14" s="22">
        <v>0</v>
      </c>
      <c r="U14" s="29">
        <f t="shared" si="5"/>
        <v>52</v>
      </c>
      <c r="V14" s="22">
        <v>0</v>
      </c>
      <c r="W14" s="22">
        <v>0</v>
      </c>
      <c r="X14" s="29">
        <f t="shared" si="6"/>
        <v>52</v>
      </c>
      <c r="Y14" s="22">
        <v>0</v>
      </c>
      <c r="Z14" s="22">
        <v>0</v>
      </c>
      <c r="AA14" s="29">
        <f t="shared" si="7"/>
        <v>52</v>
      </c>
      <c r="AB14" s="22">
        <v>0</v>
      </c>
      <c r="AC14" s="22">
        <v>0</v>
      </c>
      <c r="AD14" s="29">
        <f t="shared" si="8"/>
        <v>52</v>
      </c>
      <c r="AE14" s="22">
        <v>0</v>
      </c>
      <c r="AF14" s="22">
        <v>0</v>
      </c>
      <c r="AG14" s="29">
        <f t="shared" si="9"/>
        <v>52</v>
      </c>
      <c r="AH14" s="22">
        <v>0</v>
      </c>
      <c r="AI14" s="22">
        <v>0</v>
      </c>
      <c r="AJ14" s="29">
        <f t="shared" si="10"/>
        <v>52</v>
      </c>
      <c r="AK14" s="36">
        <v>0</v>
      </c>
      <c r="AL14" s="37">
        <v>0</v>
      </c>
      <c r="AM14" s="29">
        <f t="shared" si="11"/>
        <v>52</v>
      </c>
      <c r="AN14" s="26">
        <f t="shared" si="12"/>
        <v>0</v>
      </c>
      <c r="AO14" s="27">
        <f t="shared" si="13"/>
        <v>0</v>
      </c>
      <c r="AP14" s="28">
        <f t="shared" si="14"/>
        <v>52</v>
      </c>
      <c r="AQ14" s="20"/>
      <c r="AR14" s="20"/>
      <c r="AS14" s="20"/>
      <c r="AT14" s="20"/>
    </row>
    <row r="15" spans="1:46" ht="19.5" customHeight="1">
      <c r="A15" s="2043" t="s">
        <v>32</v>
      </c>
      <c r="B15" s="2044"/>
      <c r="C15" s="21">
        <v>7</v>
      </c>
      <c r="D15" s="22">
        <v>0</v>
      </c>
      <c r="E15" s="22">
        <v>0</v>
      </c>
      <c r="F15" s="29">
        <f t="shared" si="0"/>
        <v>7</v>
      </c>
      <c r="G15" s="22">
        <v>0</v>
      </c>
      <c r="H15" s="22">
        <v>0</v>
      </c>
      <c r="I15" s="29">
        <f t="shared" si="1"/>
        <v>7</v>
      </c>
      <c r="J15" s="22">
        <v>0</v>
      </c>
      <c r="K15" s="22">
        <v>0</v>
      </c>
      <c r="L15" s="29">
        <f t="shared" si="2"/>
        <v>7</v>
      </c>
      <c r="M15" s="22">
        <v>0</v>
      </c>
      <c r="N15" s="22">
        <v>0</v>
      </c>
      <c r="O15" s="29">
        <f t="shared" si="3"/>
        <v>7</v>
      </c>
      <c r="P15" s="22">
        <v>0</v>
      </c>
      <c r="Q15" s="22">
        <v>0</v>
      </c>
      <c r="R15" s="29">
        <f t="shared" si="4"/>
        <v>7</v>
      </c>
      <c r="S15" s="22">
        <v>0</v>
      </c>
      <c r="T15" s="22">
        <v>0</v>
      </c>
      <c r="U15" s="29">
        <f t="shared" si="5"/>
        <v>7</v>
      </c>
      <c r="V15" s="22">
        <v>0</v>
      </c>
      <c r="W15" s="22">
        <v>0</v>
      </c>
      <c r="X15" s="29">
        <f t="shared" si="6"/>
        <v>7</v>
      </c>
      <c r="Y15" s="22">
        <v>0</v>
      </c>
      <c r="Z15" s="22">
        <v>0</v>
      </c>
      <c r="AA15" s="29">
        <f t="shared" si="7"/>
        <v>7</v>
      </c>
      <c r="AB15" s="22">
        <v>0</v>
      </c>
      <c r="AC15" s="22">
        <v>0</v>
      </c>
      <c r="AD15" s="29">
        <f t="shared" si="8"/>
        <v>7</v>
      </c>
      <c r="AE15" s="22">
        <v>0</v>
      </c>
      <c r="AF15" s="22">
        <v>0</v>
      </c>
      <c r="AG15" s="29">
        <f t="shared" si="9"/>
        <v>7</v>
      </c>
      <c r="AH15" s="22">
        <v>0</v>
      </c>
      <c r="AI15" s="22">
        <v>0</v>
      </c>
      <c r="AJ15" s="29">
        <f t="shared" si="10"/>
        <v>7</v>
      </c>
      <c r="AK15" s="38">
        <v>0</v>
      </c>
      <c r="AL15" s="39">
        <v>0</v>
      </c>
      <c r="AM15" s="29">
        <f t="shared" si="11"/>
        <v>7</v>
      </c>
      <c r="AN15" s="26">
        <f t="shared" si="12"/>
        <v>0</v>
      </c>
      <c r="AO15" s="27">
        <f t="shared" si="13"/>
        <v>0</v>
      </c>
      <c r="AP15" s="28">
        <f t="shared" si="14"/>
        <v>7</v>
      </c>
      <c r="AQ15" s="20"/>
      <c r="AR15" s="20"/>
      <c r="AS15" s="20"/>
      <c r="AT15" s="20"/>
    </row>
    <row r="16" spans="1:46" ht="19.5" customHeight="1">
      <c r="A16" s="2043" t="s">
        <v>33</v>
      </c>
      <c r="B16" s="2044"/>
      <c r="C16" s="21">
        <v>31</v>
      </c>
      <c r="D16" s="22">
        <v>0</v>
      </c>
      <c r="E16" s="22">
        <v>0</v>
      </c>
      <c r="F16" s="29">
        <f t="shared" si="0"/>
        <v>31</v>
      </c>
      <c r="G16" s="22">
        <v>0</v>
      </c>
      <c r="H16" s="22">
        <v>0</v>
      </c>
      <c r="I16" s="29">
        <f t="shared" si="1"/>
        <v>31</v>
      </c>
      <c r="J16" s="22">
        <v>0</v>
      </c>
      <c r="K16" s="22">
        <v>0</v>
      </c>
      <c r="L16" s="29">
        <f t="shared" si="2"/>
        <v>31</v>
      </c>
      <c r="M16" s="22">
        <v>0</v>
      </c>
      <c r="N16" s="22">
        <v>0</v>
      </c>
      <c r="O16" s="29">
        <f t="shared" si="3"/>
        <v>31</v>
      </c>
      <c r="P16" s="22">
        <v>0</v>
      </c>
      <c r="Q16" s="22">
        <v>0</v>
      </c>
      <c r="R16" s="29">
        <f t="shared" si="4"/>
        <v>31</v>
      </c>
      <c r="S16" s="22">
        <v>0</v>
      </c>
      <c r="T16" s="22">
        <v>0</v>
      </c>
      <c r="U16" s="29">
        <f t="shared" si="5"/>
        <v>31</v>
      </c>
      <c r="V16" s="22">
        <v>0</v>
      </c>
      <c r="W16" s="22">
        <v>0</v>
      </c>
      <c r="X16" s="29">
        <f t="shared" si="6"/>
        <v>31</v>
      </c>
      <c r="Y16" s="22">
        <v>0</v>
      </c>
      <c r="Z16" s="22">
        <v>0</v>
      </c>
      <c r="AA16" s="29">
        <f t="shared" si="7"/>
        <v>31</v>
      </c>
      <c r="AB16" s="22">
        <v>0</v>
      </c>
      <c r="AC16" s="22">
        <v>0</v>
      </c>
      <c r="AD16" s="29">
        <f t="shared" si="8"/>
        <v>31</v>
      </c>
      <c r="AE16" s="22">
        <v>0</v>
      </c>
      <c r="AF16" s="22">
        <v>0</v>
      </c>
      <c r="AG16" s="29">
        <f t="shared" si="9"/>
        <v>31</v>
      </c>
      <c r="AH16" s="22">
        <v>0</v>
      </c>
      <c r="AI16" s="22">
        <v>0</v>
      </c>
      <c r="AJ16" s="29">
        <f t="shared" si="10"/>
        <v>31</v>
      </c>
      <c r="AK16" s="40">
        <v>0</v>
      </c>
      <c r="AL16" s="41">
        <v>0</v>
      </c>
      <c r="AM16" s="29">
        <f t="shared" si="11"/>
        <v>31</v>
      </c>
      <c r="AN16" s="26">
        <f t="shared" si="12"/>
        <v>0</v>
      </c>
      <c r="AO16" s="27">
        <f t="shared" si="13"/>
        <v>0</v>
      </c>
      <c r="AP16" s="28">
        <f t="shared" si="14"/>
        <v>31</v>
      </c>
      <c r="AQ16" s="20"/>
      <c r="AR16" s="20"/>
      <c r="AS16" s="20"/>
      <c r="AT16" s="20"/>
    </row>
    <row r="17" spans="1:46" ht="19.5" customHeight="1">
      <c r="A17" s="2043" t="s">
        <v>34</v>
      </c>
      <c r="B17" s="2044"/>
      <c r="C17" s="21">
        <v>0</v>
      </c>
      <c r="D17" s="22">
        <v>0</v>
      </c>
      <c r="E17" s="22">
        <v>0</v>
      </c>
      <c r="F17" s="29">
        <f t="shared" si="0"/>
        <v>0</v>
      </c>
      <c r="G17" s="22">
        <v>0</v>
      </c>
      <c r="H17" s="22">
        <v>0</v>
      </c>
      <c r="I17" s="29">
        <f t="shared" si="1"/>
        <v>0</v>
      </c>
      <c r="J17" s="22">
        <v>0</v>
      </c>
      <c r="K17" s="22">
        <v>0</v>
      </c>
      <c r="L17" s="29">
        <f t="shared" si="2"/>
        <v>0</v>
      </c>
      <c r="M17" s="22">
        <v>0</v>
      </c>
      <c r="N17" s="22">
        <v>0</v>
      </c>
      <c r="O17" s="29">
        <f t="shared" si="3"/>
        <v>0</v>
      </c>
      <c r="P17" s="22">
        <v>0</v>
      </c>
      <c r="Q17" s="22">
        <v>0</v>
      </c>
      <c r="R17" s="29">
        <f t="shared" si="4"/>
        <v>0</v>
      </c>
      <c r="S17" s="22">
        <v>0</v>
      </c>
      <c r="T17" s="22">
        <v>0</v>
      </c>
      <c r="U17" s="29">
        <f t="shared" si="5"/>
        <v>0</v>
      </c>
      <c r="V17" s="22">
        <v>0</v>
      </c>
      <c r="W17" s="22">
        <v>0</v>
      </c>
      <c r="X17" s="29">
        <f t="shared" si="6"/>
        <v>0</v>
      </c>
      <c r="Y17" s="22">
        <v>0</v>
      </c>
      <c r="Z17" s="22">
        <v>0</v>
      </c>
      <c r="AA17" s="29">
        <f t="shared" si="7"/>
        <v>0</v>
      </c>
      <c r="AB17" s="22">
        <v>0</v>
      </c>
      <c r="AC17" s="22">
        <v>0</v>
      </c>
      <c r="AD17" s="29">
        <f t="shared" si="8"/>
        <v>0</v>
      </c>
      <c r="AE17" s="22">
        <v>0</v>
      </c>
      <c r="AF17" s="22">
        <v>0</v>
      </c>
      <c r="AG17" s="29">
        <f t="shared" si="9"/>
        <v>0</v>
      </c>
      <c r="AH17" s="22">
        <v>0</v>
      </c>
      <c r="AI17" s="22">
        <v>0</v>
      </c>
      <c r="AJ17" s="29">
        <f t="shared" si="10"/>
        <v>0</v>
      </c>
      <c r="AK17" s="42">
        <v>0</v>
      </c>
      <c r="AL17" s="43">
        <v>0</v>
      </c>
      <c r="AM17" s="29">
        <f t="shared" si="11"/>
        <v>0</v>
      </c>
      <c r="AN17" s="26">
        <f t="shared" si="12"/>
        <v>0</v>
      </c>
      <c r="AO17" s="27">
        <f t="shared" si="13"/>
        <v>0</v>
      </c>
      <c r="AP17" s="28">
        <f t="shared" si="14"/>
        <v>0</v>
      </c>
      <c r="AQ17" s="20"/>
      <c r="AR17" s="20"/>
      <c r="AS17" s="20"/>
      <c r="AT17" s="20"/>
    </row>
    <row r="18" spans="1:46" ht="19.5" customHeight="1">
      <c r="A18" s="2043" t="s">
        <v>35</v>
      </c>
      <c r="B18" s="2044"/>
      <c r="C18" s="21">
        <v>25</v>
      </c>
      <c r="D18" s="22">
        <v>0</v>
      </c>
      <c r="E18" s="22">
        <v>0</v>
      </c>
      <c r="F18" s="29">
        <f t="shared" si="0"/>
        <v>25</v>
      </c>
      <c r="G18" s="22">
        <v>0</v>
      </c>
      <c r="H18" s="22">
        <v>0</v>
      </c>
      <c r="I18" s="29">
        <f t="shared" si="1"/>
        <v>25</v>
      </c>
      <c r="J18" s="22">
        <v>0</v>
      </c>
      <c r="K18" s="22">
        <v>0</v>
      </c>
      <c r="L18" s="29">
        <f t="shared" si="2"/>
        <v>25</v>
      </c>
      <c r="M18" s="22">
        <v>0</v>
      </c>
      <c r="N18" s="22">
        <v>0</v>
      </c>
      <c r="O18" s="29">
        <f t="shared" si="3"/>
        <v>25</v>
      </c>
      <c r="P18" s="22">
        <v>0</v>
      </c>
      <c r="Q18" s="22">
        <v>5</v>
      </c>
      <c r="R18" s="29">
        <f t="shared" si="4"/>
        <v>20</v>
      </c>
      <c r="S18" s="22">
        <v>0</v>
      </c>
      <c r="T18" s="22">
        <v>0</v>
      </c>
      <c r="U18" s="29">
        <f t="shared" si="5"/>
        <v>20</v>
      </c>
      <c r="V18" s="22">
        <v>0</v>
      </c>
      <c r="W18" s="22">
        <v>0</v>
      </c>
      <c r="X18" s="29">
        <f t="shared" si="6"/>
        <v>20</v>
      </c>
      <c r="Y18" s="22">
        <v>0</v>
      </c>
      <c r="Z18" s="22">
        <v>0</v>
      </c>
      <c r="AA18" s="29">
        <f t="shared" si="7"/>
        <v>20</v>
      </c>
      <c r="AB18" s="22">
        <v>0</v>
      </c>
      <c r="AC18" s="22">
        <v>0</v>
      </c>
      <c r="AD18" s="29">
        <f t="shared" si="8"/>
        <v>20</v>
      </c>
      <c r="AE18" s="22">
        <v>0</v>
      </c>
      <c r="AF18" s="22">
        <v>0</v>
      </c>
      <c r="AG18" s="29">
        <f t="shared" si="9"/>
        <v>20</v>
      </c>
      <c r="AH18" s="22">
        <v>0</v>
      </c>
      <c r="AI18" s="22">
        <v>0</v>
      </c>
      <c r="AJ18" s="29">
        <f t="shared" si="10"/>
        <v>20</v>
      </c>
      <c r="AK18" s="44">
        <v>0</v>
      </c>
      <c r="AL18" s="45">
        <v>0</v>
      </c>
      <c r="AM18" s="29">
        <f t="shared" si="11"/>
        <v>20</v>
      </c>
      <c r="AN18" s="26">
        <f t="shared" si="12"/>
        <v>0</v>
      </c>
      <c r="AO18" s="27">
        <f t="shared" si="13"/>
        <v>5</v>
      </c>
      <c r="AP18" s="28">
        <f t="shared" si="14"/>
        <v>20</v>
      </c>
      <c r="AQ18" s="20"/>
      <c r="AR18" s="20"/>
      <c r="AS18" s="20"/>
      <c r="AT18" s="20"/>
    </row>
    <row r="19" spans="1:46" ht="19.5" customHeight="1">
      <c r="A19" s="2051" t="s">
        <v>36</v>
      </c>
      <c r="B19" s="2052"/>
      <c r="C19" s="21">
        <v>6</v>
      </c>
      <c r="D19" s="22">
        <v>0</v>
      </c>
      <c r="E19" s="22">
        <v>0</v>
      </c>
      <c r="F19" s="46">
        <f t="shared" si="0"/>
        <v>6</v>
      </c>
      <c r="G19" s="22">
        <v>0</v>
      </c>
      <c r="H19" s="22">
        <v>0</v>
      </c>
      <c r="I19" s="46">
        <f t="shared" si="1"/>
        <v>6</v>
      </c>
      <c r="J19" s="22">
        <v>0</v>
      </c>
      <c r="K19" s="22">
        <v>0</v>
      </c>
      <c r="L19" s="46">
        <f t="shared" si="2"/>
        <v>6</v>
      </c>
      <c r="M19" s="22">
        <v>0</v>
      </c>
      <c r="N19" s="22">
        <v>0</v>
      </c>
      <c r="O19" s="46">
        <f t="shared" si="3"/>
        <v>6</v>
      </c>
      <c r="P19" s="22">
        <v>0</v>
      </c>
      <c r="Q19" s="22">
        <v>0</v>
      </c>
      <c r="R19" s="46">
        <f t="shared" si="4"/>
        <v>6</v>
      </c>
      <c r="S19" s="22">
        <v>0</v>
      </c>
      <c r="T19" s="22">
        <v>0</v>
      </c>
      <c r="U19" s="46">
        <f t="shared" si="5"/>
        <v>6</v>
      </c>
      <c r="V19" s="22">
        <v>0</v>
      </c>
      <c r="W19" s="22">
        <v>0</v>
      </c>
      <c r="X19" s="46">
        <f t="shared" si="6"/>
        <v>6</v>
      </c>
      <c r="Y19" s="22">
        <v>0</v>
      </c>
      <c r="Z19" s="22">
        <v>0</v>
      </c>
      <c r="AA19" s="46">
        <f t="shared" si="7"/>
        <v>6</v>
      </c>
      <c r="AB19" s="22">
        <v>0</v>
      </c>
      <c r="AC19" s="22">
        <v>0</v>
      </c>
      <c r="AD19" s="46">
        <f t="shared" si="8"/>
        <v>6</v>
      </c>
      <c r="AE19" s="22">
        <v>0</v>
      </c>
      <c r="AF19" s="22">
        <v>0</v>
      </c>
      <c r="AG19" s="46">
        <f t="shared" si="9"/>
        <v>6</v>
      </c>
      <c r="AH19" s="22">
        <v>0</v>
      </c>
      <c r="AI19" s="22">
        <v>0</v>
      </c>
      <c r="AJ19" s="46">
        <f t="shared" si="10"/>
        <v>6</v>
      </c>
      <c r="AK19" s="47">
        <v>0</v>
      </c>
      <c r="AL19" s="48">
        <v>0</v>
      </c>
      <c r="AM19" s="46">
        <f t="shared" si="11"/>
        <v>6</v>
      </c>
      <c r="AN19" s="49">
        <f t="shared" si="12"/>
        <v>0</v>
      </c>
      <c r="AO19" s="50">
        <f t="shared" si="13"/>
        <v>0</v>
      </c>
      <c r="AP19" s="51">
        <f t="shared" si="14"/>
        <v>6</v>
      </c>
      <c r="AQ19" s="20"/>
      <c r="AR19" s="20"/>
      <c r="AS19" s="20"/>
      <c r="AT19" s="20"/>
    </row>
    <row r="20" spans="1:46" ht="19.5" customHeight="1">
      <c r="A20" s="2035" t="s">
        <v>37</v>
      </c>
      <c r="B20" s="2036"/>
      <c r="C20" s="52">
        <f t="shared" ref="C20:AP20" si="15">SUM(C10:C19)</f>
        <v>174</v>
      </c>
      <c r="D20" s="52">
        <f t="shared" si="15"/>
        <v>0</v>
      </c>
      <c r="E20" s="52">
        <f t="shared" si="15"/>
        <v>0</v>
      </c>
      <c r="F20" s="52">
        <f t="shared" si="15"/>
        <v>174</v>
      </c>
      <c r="G20" s="52">
        <f t="shared" si="15"/>
        <v>0</v>
      </c>
      <c r="H20" s="52">
        <f t="shared" si="15"/>
        <v>0</v>
      </c>
      <c r="I20" s="52">
        <f t="shared" si="15"/>
        <v>174</v>
      </c>
      <c r="J20" s="52">
        <f t="shared" si="15"/>
        <v>0</v>
      </c>
      <c r="K20" s="52">
        <f t="shared" si="15"/>
        <v>0</v>
      </c>
      <c r="L20" s="52">
        <f t="shared" si="15"/>
        <v>174</v>
      </c>
      <c r="M20" s="52">
        <f t="shared" si="15"/>
        <v>0</v>
      </c>
      <c r="N20" s="52">
        <f t="shared" si="15"/>
        <v>0</v>
      </c>
      <c r="O20" s="52">
        <f t="shared" si="15"/>
        <v>174</v>
      </c>
      <c r="P20" s="52">
        <f t="shared" si="15"/>
        <v>0</v>
      </c>
      <c r="Q20" s="52">
        <f t="shared" si="15"/>
        <v>6</v>
      </c>
      <c r="R20" s="52">
        <f t="shared" si="15"/>
        <v>168</v>
      </c>
      <c r="S20" s="52">
        <f t="shared" si="15"/>
        <v>0</v>
      </c>
      <c r="T20" s="52">
        <f t="shared" si="15"/>
        <v>0</v>
      </c>
      <c r="U20" s="53">
        <f t="shared" si="15"/>
        <v>168</v>
      </c>
      <c r="V20" s="54">
        <f t="shared" si="15"/>
        <v>0</v>
      </c>
      <c r="W20" s="52">
        <f t="shared" si="15"/>
        <v>0</v>
      </c>
      <c r="X20" s="52">
        <f t="shared" si="15"/>
        <v>168</v>
      </c>
      <c r="Y20" s="52">
        <f t="shared" si="15"/>
        <v>0</v>
      </c>
      <c r="Z20" s="52">
        <f t="shared" si="15"/>
        <v>0</v>
      </c>
      <c r="AA20" s="52">
        <f t="shared" si="15"/>
        <v>168</v>
      </c>
      <c r="AB20" s="52">
        <f t="shared" si="15"/>
        <v>0</v>
      </c>
      <c r="AC20" s="52">
        <f t="shared" si="15"/>
        <v>0</v>
      </c>
      <c r="AD20" s="52">
        <f t="shared" si="15"/>
        <v>168</v>
      </c>
      <c r="AE20" s="52">
        <f t="shared" si="15"/>
        <v>0</v>
      </c>
      <c r="AF20" s="52">
        <f t="shared" si="15"/>
        <v>0</v>
      </c>
      <c r="AG20" s="52">
        <f t="shared" si="15"/>
        <v>168</v>
      </c>
      <c r="AH20" s="52">
        <f t="shared" si="15"/>
        <v>0</v>
      </c>
      <c r="AI20" s="52">
        <f t="shared" si="15"/>
        <v>0</v>
      </c>
      <c r="AJ20" s="52">
        <f t="shared" si="15"/>
        <v>168</v>
      </c>
      <c r="AK20" s="52">
        <f t="shared" si="15"/>
        <v>0</v>
      </c>
      <c r="AL20" s="52">
        <f t="shared" si="15"/>
        <v>0</v>
      </c>
      <c r="AM20" s="52">
        <f t="shared" si="15"/>
        <v>168</v>
      </c>
      <c r="AN20" s="52">
        <f t="shared" si="15"/>
        <v>0</v>
      </c>
      <c r="AO20" s="52">
        <f t="shared" si="15"/>
        <v>6</v>
      </c>
      <c r="AP20" s="55">
        <f t="shared" si="15"/>
        <v>168</v>
      </c>
      <c r="AQ20" s="20"/>
      <c r="AR20" s="20"/>
      <c r="AS20" s="20"/>
      <c r="AT20" s="20"/>
    </row>
    <row r="21" spans="1:46" ht="19.5" customHeight="1">
      <c r="A21" s="15" t="s">
        <v>38</v>
      </c>
      <c r="B21" s="16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7"/>
      <c r="AQ21" s="20"/>
      <c r="AR21" s="20"/>
      <c r="AS21" s="20"/>
      <c r="AT21" s="20"/>
    </row>
    <row r="22" spans="1:46" ht="19.5" customHeight="1">
      <c r="A22" s="2041" t="s">
        <v>27</v>
      </c>
      <c r="B22" s="2042"/>
      <c r="C22" s="21">
        <v>0</v>
      </c>
      <c r="D22" s="22">
        <v>0</v>
      </c>
      <c r="E22" s="22">
        <v>0</v>
      </c>
      <c r="F22" s="23">
        <f t="shared" ref="F22:F31" si="16">C22+D22-E22</f>
        <v>0</v>
      </c>
      <c r="G22" s="22">
        <v>0</v>
      </c>
      <c r="H22" s="22">
        <v>0</v>
      </c>
      <c r="I22" s="23">
        <f t="shared" ref="I22:I31" si="17">F22+G22-H22</f>
        <v>0</v>
      </c>
      <c r="J22" s="22">
        <v>0</v>
      </c>
      <c r="K22" s="22">
        <v>0</v>
      </c>
      <c r="L22" s="23">
        <f t="shared" ref="L22:L31" si="18">I22+J22-K22</f>
        <v>0</v>
      </c>
      <c r="M22" s="22">
        <v>0</v>
      </c>
      <c r="N22" s="22">
        <v>0</v>
      </c>
      <c r="O22" s="23">
        <f t="shared" ref="O22:O31" si="19">L22+M22-N22</f>
        <v>0</v>
      </c>
      <c r="P22" s="22">
        <v>0</v>
      </c>
      <c r="Q22" s="22">
        <v>0</v>
      </c>
      <c r="R22" s="23">
        <f t="shared" ref="R22:R31" si="20">O22+P22-Q22</f>
        <v>0</v>
      </c>
      <c r="S22" s="22">
        <v>0</v>
      </c>
      <c r="T22" s="22">
        <v>0</v>
      </c>
      <c r="U22" s="23">
        <f t="shared" ref="U22:U31" si="21">R22+S22-T22</f>
        <v>0</v>
      </c>
      <c r="V22" s="22">
        <v>0</v>
      </c>
      <c r="W22" s="22">
        <v>0</v>
      </c>
      <c r="X22" s="23">
        <f t="shared" ref="X22:X31" si="22">U22+V22-W22</f>
        <v>0</v>
      </c>
      <c r="Y22" s="22">
        <v>0</v>
      </c>
      <c r="Z22" s="22">
        <v>0</v>
      </c>
      <c r="AA22" s="23">
        <f t="shared" ref="AA22:AA31" si="23">X22+Y22-Z22</f>
        <v>0</v>
      </c>
      <c r="AB22" s="22">
        <v>0</v>
      </c>
      <c r="AC22" s="22">
        <v>0</v>
      </c>
      <c r="AD22" s="23">
        <f t="shared" ref="AD22:AD31" si="24">AA22+AB22-AC22</f>
        <v>0</v>
      </c>
      <c r="AE22" s="22">
        <v>0</v>
      </c>
      <c r="AF22" s="22">
        <v>0</v>
      </c>
      <c r="AG22" s="23">
        <f t="shared" ref="AG22:AG31" si="25">AD22+AE22-AF22</f>
        <v>0</v>
      </c>
      <c r="AH22" s="22">
        <v>0</v>
      </c>
      <c r="AI22" s="22">
        <v>0</v>
      </c>
      <c r="AJ22" s="23">
        <f t="shared" ref="AJ22:AJ31" si="26">AG22+AH22-AI22</f>
        <v>0</v>
      </c>
      <c r="AK22" s="56">
        <v>0</v>
      </c>
      <c r="AL22" s="57">
        <v>0</v>
      </c>
      <c r="AM22" s="23">
        <f t="shared" ref="AM22:AM31" si="27">AJ22+AK22-AL22</f>
        <v>0</v>
      </c>
      <c r="AN22" s="26">
        <f t="shared" ref="AN22:AN31" si="28">SUM(D22+G22+J22+M22+P22+S22+V22+Y22+AB22+AE22+AH22+AK22)</f>
        <v>0</v>
      </c>
      <c r="AO22" s="27">
        <f t="shared" ref="AO22:AO31" si="29">SUM(E22+H22+K22+N22+Q22+T22+W22+Z22+AC22+AF22+AI22+AL22)</f>
        <v>0</v>
      </c>
      <c r="AP22" s="28">
        <f t="shared" ref="AP22:AP31" si="30">C22+AN22-AO22</f>
        <v>0</v>
      </c>
      <c r="AQ22" s="20"/>
      <c r="AR22" s="20"/>
      <c r="AS22" s="20"/>
      <c r="AT22" s="20"/>
    </row>
    <row r="23" spans="1:46" ht="19.5" customHeight="1">
      <c r="A23" s="2043" t="s">
        <v>28</v>
      </c>
      <c r="B23" s="2044"/>
      <c r="C23" s="21">
        <v>6</v>
      </c>
      <c r="D23" s="22">
        <v>0</v>
      </c>
      <c r="E23" s="22">
        <v>0</v>
      </c>
      <c r="F23" s="29">
        <f t="shared" si="16"/>
        <v>6</v>
      </c>
      <c r="G23" s="22">
        <v>1</v>
      </c>
      <c r="H23" s="22">
        <v>0</v>
      </c>
      <c r="I23" s="29">
        <f t="shared" si="17"/>
        <v>7</v>
      </c>
      <c r="J23" s="22">
        <v>0</v>
      </c>
      <c r="K23" s="22">
        <v>0</v>
      </c>
      <c r="L23" s="29">
        <f t="shared" si="18"/>
        <v>7</v>
      </c>
      <c r="M23" s="22">
        <v>0</v>
      </c>
      <c r="N23" s="22">
        <v>0</v>
      </c>
      <c r="O23" s="29">
        <f t="shared" si="19"/>
        <v>7</v>
      </c>
      <c r="P23" s="22">
        <v>0</v>
      </c>
      <c r="Q23" s="22">
        <v>0</v>
      </c>
      <c r="R23" s="29">
        <f t="shared" si="20"/>
        <v>7</v>
      </c>
      <c r="S23" s="22">
        <v>0</v>
      </c>
      <c r="T23" s="22">
        <v>0</v>
      </c>
      <c r="U23" s="29">
        <f t="shared" si="21"/>
        <v>7</v>
      </c>
      <c r="V23" s="22">
        <v>0</v>
      </c>
      <c r="W23" s="22">
        <v>0</v>
      </c>
      <c r="X23" s="29">
        <f t="shared" si="22"/>
        <v>7</v>
      </c>
      <c r="Y23" s="22">
        <v>0</v>
      </c>
      <c r="Z23" s="22">
        <v>0</v>
      </c>
      <c r="AA23" s="29">
        <f t="shared" si="23"/>
        <v>7</v>
      </c>
      <c r="AB23" s="22">
        <v>0</v>
      </c>
      <c r="AC23" s="22">
        <v>0</v>
      </c>
      <c r="AD23" s="29">
        <f t="shared" si="24"/>
        <v>7</v>
      </c>
      <c r="AE23" s="22">
        <v>0</v>
      </c>
      <c r="AF23" s="22">
        <v>0</v>
      </c>
      <c r="AG23" s="29">
        <f t="shared" si="25"/>
        <v>7</v>
      </c>
      <c r="AH23" s="22">
        <v>0</v>
      </c>
      <c r="AI23" s="22">
        <v>0</v>
      </c>
      <c r="AJ23" s="29">
        <f t="shared" si="26"/>
        <v>7</v>
      </c>
      <c r="AK23" s="58">
        <v>0</v>
      </c>
      <c r="AL23" s="59">
        <v>0</v>
      </c>
      <c r="AM23" s="29">
        <f t="shared" si="27"/>
        <v>7</v>
      </c>
      <c r="AN23" s="26">
        <f t="shared" si="28"/>
        <v>1</v>
      </c>
      <c r="AO23" s="27">
        <f t="shared" si="29"/>
        <v>0</v>
      </c>
      <c r="AP23" s="28">
        <f t="shared" si="30"/>
        <v>7</v>
      </c>
      <c r="AQ23" s="20"/>
      <c r="AR23" s="20"/>
      <c r="AS23" s="20"/>
      <c r="AT23" s="20"/>
    </row>
    <row r="24" spans="1:46" ht="19.5" customHeight="1">
      <c r="A24" s="2043" t="s">
        <v>29</v>
      </c>
      <c r="B24" s="2044"/>
      <c r="C24" s="21">
        <v>15</v>
      </c>
      <c r="D24" s="22">
        <v>0</v>
      </c>
      <c r="E24" s="22">
        <v>0</v>
      </c>
      <c r="F24" s="29">
        <f t="shared" si="16"/>
        <v>15</v>
      </c>
      <c r="G24" s="22">
        <v>0</v>
      </c>
      <c r="H24" s="22">
        <v>0</v>
      </c>
      <c r="I24" s="29">
        <f t="shared" si="17"/>
        <v>15</v>
      </c>
      <c r="J24" s="22">
        <v>0</v>
      </c>
      <c r="K24" s="22">
        <v>0</v>
      </c>
      <c r="L24" s="29">
        <f t="shared" si="18"/>
        <v>15</v>
      </c>
      <c r="M24" s="22">
        <v>0</v>
      </c>
      <c r="N24" s="22">
        <v>0</v>
      </c>
      <c r="O24" s="29">
        <f t="shared" si="19"/>
        <v>15</v>
      </c>
      <c r="P24" s="22">
        <v>0</v>
      </c>
      <c r="Q24" s="22">
        <v>0</v>
      </c>
      <c r="R24" s="29">
        <f t="shared" si="20"/>
        <v>15</v>
      </c>
      <c r="S24" s="22">
        <v>0</v>
      </c>
      <c r="T24" s="22">
        <v>0</v>
      </c>
      <c r="U24" s="29">
        <f t="shared" si="21"/>
        <v>15</v>
      </c>
      <c r="V24" s="22">
        <v>0</v>
      </c>
      <c r="W24" s="22">
        <v>0</v>
      </c>
      <c r="X24" s="29">
        <f t="shared" si="22"/>
        <v>15</v>
      </c>
      <c r="Y24" s="22">
        <v>0</v>
      </c>
      <c r="Z24" s="22">
        <v>0</v>
      </c>
      <c r="AA24" s="29">
        <f t="shared" si="23"/>
        <v>15</v>
      </c>
      <c r="AB24" s="22">
        <v>0</v>
      </c>
      <c r="AC24" s="22">
        <v>0</v>
      </c>
      <c r="AD24" s="29">
        <f t="shared" si="24"/>
        <v>15</v>
      </c>
      <c r="AE24" s="22">
        <v>0</v>
      </c>
      <c r="AF24" s="22">
        <v>0</v>
      </c>
      <c r="AG24" s="29">
        <f t="shared" si="25"/>
        <v>15</v>
      </c>
      <c r="AH24" s="22">
        <v>0</v>
      </c>
      <c r="AI24" s="22">
        <v>0</v>
      </c>
      <c r="AJ24" s="29">
        <f t="shared" si="26"/>
        <v>15</v>
      </c>
      <c r="AK24" s="60">
        <v>0</v>
      </c>
      <c r="AL24" s="61">
        <v>0</v>
      </c>
      <c r="AM24" s="29">
        <f t="shared" si="27"/>
        <v>15</v>
      </c>
      <c r="AN24" s="26">
        <f t="shared" si="28"/>
        <v>0</v>
      </c>
      <c r="AO24" s="27">
        <f t="shared" si="29"/>
        <v>0</v>
      </c>
      <c r="AP24" s="28">
        <f t="shared" si="30"/>
        <v>15</v>
      </c>
      <c r="AQ24" s="20"/>
      <c r="AR24" s="20"/>
      <c r="AS24" s="20"/>
      <c r="AT24" s="20"/>
    </row>
    <row r="25" spans="1:46" ht="19.5" customHeight="1">
      <c r="A25" s="2043" t="s">
        <v>30</v>
      </c>
      <c r="B25" s="2044"/>
      <c r="C25" s="21">
        <v>7</v>
      </c>
      <c r="D25" s="22">
        <v>0</v>
      </c>
      <c r="E25" s="22">
        <v>0</v>
      </c>
      <c r="F25" s="29">
        <f t="shared" si="16"/>
        <v>7</v>
      </c>
      <c r="G25" s="22">
        <v>0</v>
      </c>
      <c r="H25" s="22">
        <v>2</v>
      </c>
      <c r="I25" s="29">
        <f t="shared" si="17"/>
        <v>5</v>
      </c>
      <c r="J25" s="22">
        <v>0</v>
      </c>
      <c r="K25" s="22">
        <v>0</v>
      </c>
      <c r="L25" s="29">
        <f t="shared" si="18"/>
        <v>5</v>
      </c>
      <c r="M25" s="22">
        <v>0</v>
      </c>
      <c r="N25" s="22">
        <v>0</v>
      </c>
      <c r="O25" s="29">
        <f t="shared" si="19"/>
        <v>5</v>
      </c>
      <c r="P25" s="22">
        <v>0</v>
      </c>
      <c r="Q25" s="22">
        <v>0</v>
      </c>
      <c r="R25" s="29">
        <f t="shared" si="20"/>
        <v>5</v>
      </c>
      <c r="S25" s="22">
        <v>0</v>
      </c>
      <c r="T25" s="22">
        <v>0</v>
      </c>
      <c r="U25" s="29">
        <f t="shared" si="21"/>
        <v>5</v>
      </c>
      <c r="V25" s="22">
        <v>0</v>
      </c>
      <c r="W25" s="22">
        <v>0</v>
      </c>
      <c r="X25" s="29">
        <f t="shared" si="22"/>
        <v>5</v>
      </c>
      <c r="Y25" s="22">
        <v>0</v>
      </c>
      <c r="Z25" s="22">
        <v>0</v>
      </c>
      <c r="AA25" s="29">
        <f t="shared" si="23"/>
        <v>5</v>
      </c>
      <c r="AB25" s="22">
        <v>0</v>
      </c>
      <c r="AC25" s="22">
        <v>0</v>
      </c>
      <c r="AD25" s="29">
        <f t="shared" si="24"/>
        <v>5</v>
      </c>
      <c r="AE25" s="22">
        <v>0</v>
      </c>
      <c r="AF25" s="22">
        <v>0</v>
      </c>
      <c r="AG25" s="29">
        <f t="shared" si="25"/>
        <v>5</v>
      </c>
      <c r="AH25" s="22">
        <v>0</v>
      </c>
      <c r="AI25" s="22">
        <v>0</v>
      </c>
      <c r="AJ25" s="29">
        <f t="shared" si="26"/>
        <v>5</v>
      </c>
      <c r="AK25" s="62">
        <v>0</v>
      </c>
      <c r="AL25" s="63">
        <v>0</v>
      </c>
      <c r="AM25" s="29">
        <f t="shared" si="27"/>
        <v>5</v>
      </c>
      <c r="AN25" s="26">
        <f t="shared" si="28"/>
        <v>0</v>
      </c>
      <c r="AO25" s="27">
        <f t="shared" si="29"/>
        <v>2</v>
      </c>
      <c r="AP25" s="28">
        <f t="shared" si="30"/>
        <v>5</v>
      </c>
      <c r="AQ25" s="20"/>
      <c r="AR25" s="20"/>
      <c r="AS25" s="20"/>
      <c r="AT25" s="20"/>
    </row>
    <row r="26" spans="1:46" ht="19.5" customHeight="1">
      <c r="A26" s="2043" t="s">
        <v>31</v>
      </c>
      <c r="B26" s="2044"/>
      <c r="C26" s="21">
        <v>95</v>
      </c>
      <c r="D26" s="22">
        <v>0</v>
      </c>
      <c r="E26" s="22">
        <v>0</v>
      </c>
      <c r="F26" s="29">
        <f t="shared" si="16"/>
        <v>95</v>
      </c>
      <c r="G26" s="22">
        <v>0</v>
      </c>
      <c r="H26" s="22">
        <v>0</v>
      </c>
      <c r="I26" s="29">
        <f t="shared" si="17"/>
        <v>95</v>
      </c>
      <c r="J26" s="22">
        <v>0</v>
      </c>
      <c r="K26" s="22">
        <v>0</v>
      </c>
      <c r="L26" s="29">
        <f t="shared" si="18"/>
        <v>95</v>
      </c>
      <c r="M26" s="22">
        <v>0</v>
      </c>
      <c r="N26" s="22">
        <v>0</v>
      </c>
      <c r="O26" s="29">
        <f t="shared" si="19"/>
        <v>95</v>
      </c>
      <c r="P26" s="22">
        <v>0</v>
      </c>
      <c r="Q26" s="22">
        <v>0</v>
      </c>
      <c r="R26" s="29">
        <f t="shared" si="20"/>
        <v>95</v>
      </c>
      <c r="S26" s="22">
        <v>0</v>
      </c>
      <c r="T26" s="22">
        <v>0</v>
      </c>
      <c r="U26" s="29">
        <f t="shared" si="21"/>
        <v>95</v>
      </c>
      <c r="V26" s="22">
        <v>0</v>
      </c>
      <c r="W26" s="22">
        <v>0</v>
      </c>
      <c r="X26" s="29">
        <f t="shared" si="22"/>
        <v>95</v>
      </c>
      <c r="Y26" s="22">
        <v>0</v>
      </c>
      <c r="Z26" s="22">
        <v>0</v>
      </c>
      <c r="AA26" s="29">
        <f t="shared" si="23"/>
        <v>95</v>
      </c>
      <c r="AB26" s="22">
        <v>0</v>
      </c>
      <c r="AC26" s="22">
        <v>0</v>
      </c>
      <c r="AD26" s="29">
        <f t="shared" si="24"/>
        <v>95</v>
      </c>
      <c r="AE26" s="22">
        <v>0</v>
      </c>
      <c r="AF26" s="22">
        <v>0</v>
      </c>
      <c r="AG26" s="29">
        <f t="shared" si="25"/>
        <v>95</v>
      </c>
      <c r="AH26" s="22">
        <v>0</v>
      </c>
      <c r="AI26" s="22">
        <v>0</v>
      </c>
      <c r="AJ26" s="29">
        <f t="shared" si="26"/>
        <v>95</v>
      </c>
      <c r="AK26" s="64">
        <v>0</v>
      </c>
      <c r="AL26" s="65">
        <v>0</v>
      </c>
      <c r="AM26" s="29">
        <f t="shared" si="27"/>
        <v>95</v>
      </c>
      <c r="AN26" s="26">
        <f t="shared" si="28"/>
        <v>0</v>
      </c>
      <c r="AO26" s="27">
        <f t="shared" si="29"/>
        <v>0</v>
      </c>
      <c r="AP26" s="28">
        <f t="shared" si="30"/>
        <v>95</v>
      </c>
      <c r="AQ26" s="20"/>
      <c r="AR26" s="20"/>
      <c r="AS26" s="20"/>
      <c r="AT26" s="20"/>
    </row>
    <row r="27" spans="1:46" ht="19.5" customHeight="1">
      <c r="A27" s="2043" t="s">
        <v>32</v>
      </c>
      <c r="B27" s="2044"/>
      <c r="C27" s="21">
        <v>18</v>
      </c>
      <c r="D27" s="22">
        <v>0</v>
      </c>
      <c r="E27" s="22">
        <v>0</v>
      </c>
      <c r="F27" s="29">
        <f t="shared" si="16"/>
        <v>18</v>
      </c>
      <c r="G27" s="22">
        <v>0</v>
      </c>
      <c r="H27" s="22">
        <v>0</v>
      </c>
      <c r="I27" s="29">
        <f t="shared" si="17"/>
        <v>18</v>
      </c>
      <c r="J27" s="22">
        <v>0</v>
      </c>
      <c r="K27" s="22">
        <v>0</v>
      </c>
      <c r="L27" s="29">
        <f t="shared" si="18"/>
        <v>18</v>
      </c>
      <c r="M27" s="22">
        <v>0</v>
      </c>
      <c r="N27" s="22">
        <v>0</v>
      </c>
      <c r="O27" s="29">
        <f t="shared" si="19"/>
        <v>18</v>
      </c>
      <c r="P27" s="22">
        <v>0</v>
      </c>
      <c r="Q27" s="22">
        <v>0</v>
      </c>
      <c r="R27" s="29">
        <f t="shared" si="20"/>
        <v>18</v>
      </c>
      <c r="S27" s="22">
        <v>0</v>
      </c>
      <c r="T27" s="22">
        <v>0</v>
      </c>
      <c r="U27" s="29">
        <f t="shared" si="21"/>
        <v>18</v>
      </c>
      <c r="V27" s="22">
        <v>0</v>
      </c>
      <c r="W27" s="22">
        <v>0</v>
      </c>
      <c r="X27" s="29">
        <f t="shared" si="22"/>
        <v>18</v>
      </c>
      <c r="Y27" s="22">
        <v>0</v>
      </c>
      <c r="Z27" s="22">
        <v>0</v>
      </c>
      <c r="AA27" s="29">
        <f t="shared" si="23"/>
        <v>18</v>
      </c>
      <c r="AB27" s="22">
        <v>0</v>
      </c>
      <c r="AC27" s="22">
        <v>0</v>
      </c>
      <c r="AD27" s="29">
        <f t="shared" si="24"/>
        <v>18</v>
      </c>
      <c r="AE27" s="22">
        <v>0</v>
      </c>
      <c r="AF27" s="22">
        <v>0</v>
      </c>
      <c r="AG27" s="29">
        <f t="shared" si="25"/>
        <v>18</v>
      </c>
      <c r="AH27" s="22">
        <v>0</v>
      </c>
      <c r="AI27" s="22">
        <v>0</v>
      </c>
      <c r="AJ27" s="29">
        <f t="shared" si="26"/>
        <v>18</v>
      </c>
      <c r="AK27" s="66">
        <v>0</v>
      </c>
      <c r="AL27" s="67">
        <v>0</v>
      </c>
      <c r="AM27" s="29">
        <f t="shared" si="27"/>
        <v>18</v>
      </c>
      <c r="AN27" s="26">
        <f t="shared" si="28"/>
        <v>0</v>
      </c>
      <c r="AO27" s="27">
        <f t="shared" si="29"/>
        <v>0</v>
      </c>
      <c r="AP27" s="28">
        <f t="shared" si="30"/>
        <v>18</v>
      </c>
      <c r="AQ27" s="20"/>
      <c r="AR27" s="20"/>
      <c r="AS27" s="20"/>
      <c r="AT27" s="20"/>
    </row>
    <row r="28" spans="1:46" ht="19.5" customHeight="1">
      <c r="A28" s="2043" t="s">
        <v>33</v>
      </c>
      <c r="B28" s="2044"/>
      <c r="C28" s="21">
        <v>1</v>
      </c>
      <c r="D28" s="22">
        <v>0</v>
      </c>
      <c r="E28" s="22">
        <v>0</v>
      </c>
      <c r="F28" s="29">
        <f t="shared" si="16"/>
        <v>1</v>
      </c>
      <c r="G28" s="22">
        <v>0</v>
      </c>
      <c r="H28" s="22">
        <v>0</v>
      </c>
      <c r="I28" s="29">
        <f t="shared" si="17"/>
        <v>1</v>
      </c>
      <c r="J28" s="22">
        <v>0</v>
      </c>
      <c r="K28" s="22">
        <v>0</v>
      </c>
      <c r="L28" s="29">
        <f t="shared" si="18"/>
        <v>1</v>
      </c>
      <c r="M28" s="22">
        <v>0</v>
      </c>
      <c r="N28" s="22">
        <v>0</v>
      </c>
      <c r="O28" s="29">
        <f t="shared" si="19"/>
        <v>1</v>
      </c>
      <c r="P28" s="22">
        <v>0</v>
      </c>
      <c r="Q28" s="22">
        <v>0</v>
      </c>
      <c r="R28" s="29">
        <f t="shared" si="20"/>
        <v>1</v>
      </c>
      <c r="S28" s="22">
        <v>0</v>
      </c>
      <c r="T28" s="22">
        <v>0</v>
      </c>
      <c r="U28" s="29">
        <f t="shared" si="21"/>
        <v>1</v>
      </c>
      <c r="V28" s="22">
        <v>0</v>
      </c>
      <c r="W28" s="22">
        <v>0</v>
      </c>
      <c r="X28" s="29">
        <f t="shared" si="22"/>
        <v>1</v>
      </c>
      <c r="Y28" s="22">
        <v>0</v>
      </c>
      <c r="Z28" s="22">
        <v>0</v>
      </c>
      <c r="AA28" s="29">
        <f t="shared" si="23"/>
        <v>1</v>
      </c>
      <c r="AB28" s="22">
        <v>0</v>
      </c>
      <c r="AC28" s="22">
        <v>0</v>
      </c>
      <c r="AD28" s="29">
        <f t="shared" si="24"/>
        <v>1</v>
      </c>
      <c r="AE28" s="22">
        <v>0</v>
      </c>
      <c r="AF28" s="22">
        <v>0</v>
      </c>
      <c r="AG28" s="29">
        <f t="shared" si="25"/>
        <v>1</v>
      </c>
      <c r="AH28" s="22">
        <v>0</v>
      </c>
      <c r="AI28" s="22">
        <v>0</v>
      </c>
      <c r="AJ28" s="29">
        <f t="shared" si="26"/>
        <v>1</v>
      </c>
      <c r="AK28" s="68">
        <v>0</v>
      </c>
      <c r="AL28" s="69">
        <v>0</v>
      </c>
      <c r="AM28" s="29">
        <f t="shared" si="27"/>
        <v>1</v>
      </c>
      <c r="AN28" s="26">
        <f t="shared" si="28"/>
        <v>0</v>
      </c>
      <c r="AO28" s="27">
        <f t="shared" si="29"/>
        <v>0</v>
      </c>
      <c r="AP28" s="28">
        <f t="shared" si="30"/>
        <v>1</v>
      </c>
      <c r="AQ28" s="20"/>
      <c r="AR28" s="20"/>
      <c r="AS28" s="20"/>
      <c r="AT28" s="20"/>
    </row>
    <row r="29" spans="1:46" ht="19.5" customHeight="1">
      <c r="A29" s="2043" t="s">
        <v>34</v>
      </c>
      <c r="B29" s="2044"/>
      <c r="C29" s="21">
        <v>0</v>
      </c>
      <c r="D29" s="22">
        <v>0</v>
      </c>
      <c r="E29" s="22">
        <v>0</v>
      </c>
      <c r="F29" s="29">
        <f t="shared" si="16"/>
        <v>0</v>
      </c>
      <c r="G29" s="22">
        <v>0</v>
      </c>
      <c r="H29" s="22">
        <v>0</v>
      </c>
      <c r="I29" s="29">
        <f t="shared" si="17"/>
        <v>0</v>
      </c>
      <c r="J29" s="22">
        <v>0</v>
      </c>
      <c r="K29" s="22">
        <v>0</v>
      </c>
      <c r="L29" s="29">
        <f t="shared" si="18"/>
        <v>0</v>
      </c>
      <c r="M29" s="22">
        <v>0</v>
      </c>
      <c r="N29" s="22">
        <v>0</v>
      </c>
      <c r="O29" s="29">
        <f t="shared" si="19"/>
        <v>0</v>
      </c>
      <c r="P29" s="22">
        <v>0</v>
      </c>
      <c r="Q29" s="22">
        <v>0</v>
      </c>
      <c r="R29" s="29">
        <f t="shared" si="20"/>
        <v>0</v>
      </c>
      <c r="S29" s="22">
        <v>0</v>
      </c>
      <c r="T29" s="22">
        <v>0</v>
      </c>
      <c r="U29" s="29">
        <f t="shared" si="21"/>
        <v>0</v>
      </c>
      <c r="V29" s="22">
        <v>0</v>
      </c>
      <c r="W29" s="22">
        <v>0</v>
      </c>
      <c r="X29" s="29">
        <f t="shared" si="22"/>
        <v>0</v>
      </c>
      <c r="Y29" s="22">
        <v>0</v>
      </c>
      <c r="Z29" s="22">
        <v>0</v>
      </c>
      <c r="AA29" s="29">
        <f t="shared" si="23"/>
        <v>0</v>
      </c>
      <c r="AB29" s="22">
        <v>0</v>
      </c>
      <c r="AC29" s="22">
        <v>0</v>
      </c>
      <c r="AD29" s="29">
        <f t="shared" si="24"/>
        <v>0</v>
      </c>
      <c r="AE29" s="22">
        <v>0</v>
      </c>
      <c r="AF29" s="22">
        <v>0</v>
      </c>
      <c r="AG29" s="29">
        <f t="shared" si="25"/>
        <v>0</v>
      </c>
      <c r="AH29" s="22">
        <v>0</v>
      </c>
      <c r="AI29" s="22">
        <v>0</v>
      </c>
      <c r="AJ29" s="29">
        <f t="shared" si="26"/>
        <v>0</v>
      </c>
      <c r="AK29" s="70">
        <v>0</v>
      </c>
      <c r="AL29" s="71">
        <v>0</v>
      </c>
      <c r="AM29" s="29">
        <f t="shared" si="27"/>
        <v>0</v>
      </c>
      <c r="AN29" s="26">
        <f t="shared" si="28"/>
        <v>0</v>
      </c>
      <c r="AO29" s="27">
        <f t="shared" si="29"/>
        <v>0</v>
      </c>
      <c r="AP29" s="28">
        <f t="shared" si="30"/>
        <v>0</v>
      </c>
      <c r="AQ29" s="20"/>
      <c r="AR29" s="20"/>
      <c r="AS29" s="20"/>
      <c r="AT29" s="20"/>
    </row>
    <row r="30" spans="1:46" ht="19.5" customHeight="1">
      <c r="A30" s="2043" t="s">
        <v>35</v>
      </c>
      <c r="B30" s="2044"/>
      <c r="C30" s="21">
        <v>0</v>
      </c>
      <c r="D30" s="22">
        <v>0</v>
      </c>
      <c r="E30" s="22">
        <v>0</v>
      </c>
      <c r="F30" s="29">
        <f t="shared" si="16"/>
        <v>0</v>
      </c>
      <c r="G30" s="22">
        <v>0</v>
      </c>
      <c r="H30" s="22">
        <v>0</v>
      </c>
      <c r="I30" s="29">
        <f t="shared" si="17"/>
        <v>0</v>
      </c>
      <c r="J30" s="22">
        <v>0</v>
      </c>
      <c r="K30" s="22">
        <v>0</v>
      </c>
      <c r="L30" s="29">
        <f t="shared" si="18"/>
        <v>0</v>
      </c>
      <c r="M30" s="22">
        <v>0</v>
      </c>
      <c r="N30" s="22">
        <v>0</v>
      </c>
      <c r="O30" s="29">
        <f t="shared" si="19"/>
        <v>0</v>
      </c>
      <c r="P30" s="22">
        <v>0</v>
      </c>
      <c r="Q30" s="22">
        <v>0</v>
      </c>
      <c r="R30" s="29">
        <f t="shared" si="20"/>
        <v>0</v>
      </c>
      <c r="S30" s="22">
        <v>0</v>
      </c>
      <c r="T30" s="22">
        <v>0</v>
      </c>
      <c r="U30" s="29">
        <f t="shared" si="21"/>
        <v>0</v>
      </c>
      <c r="V30" s="22">
        <v>0</v>
      </c>
      <c r="W30" s="22">
        <v>0</v>
      </c>
      <c r="X30" s="29">
        <f t="shared" si="22"/>
        <v>0</v>
      </c>
      <c r="Y30" s="22">
        <v>0</v>
      </c>
      <c r="Z30" s="22">
        <v>0</v>
      </c>
      <c r="AA30" s="29">
        <f t="shared" si="23"/>
        <v>0</v>
      </c>
      <c r="AB30" s="22">
        <v>0</v>
      </c>
      <c r="AC30" s="22">
        <v>0</v>
      </c>
      <c r="AD30" s="29">
        <f t="shared" si="24"/>
        <v>0</v>
      </c>
      <c r="AE30" s="22">
        <v>0</v>
      </c>
      <c r="AF30" s="22">
        <v>0</v>
      </c>
      <c r="AG30" s="29">
        <f t="shared" si="25"/>
        <v>0</v>
      </c>
      <c r="AH30" s="22">
        <v>0</v>
      </c>
      <c r="AI30" s="22">
        <v>0</v>
      </c>
      <c r="AJ30" s="29">
        <f t="shared" si="26"/>
        <v>0</v>
      </c>
      <c r="AK30" s="72">
        <v>0</v>
      </c>
      <c r="AL30" s="73">
        <v>0</v>
      </c>
      <c r="AM30" s="29">
        <f t="shared" si="27"/>
        <v>0</v>
      </c>
      <c r="AN30" s="26">
        <f t="shared" si="28"/>
        <v>0</v>
      </c>
      <c r="AO30" s="27">
        <f t="shared" si="29"/>
        <v>0</v>
      </c>
      <c r="AP30" s="28">
        <f t="shared" si="30"/>
        <v>0</v>
      </c>
      <c r="AQ30" s="20"/>
      <c r="AR30" s="20"/>
      <c r="AS30" s="20"/>
      <c r="AT30" s="20"/>
    </row>
    <row r="31" spans="1:46" ht="19.5" customHeight="1">
      <c r="A31" s="2051" t="s">
        <v>36</v>
      </c>
      <c r="B31" s="2052"/>
      <c r="C31" s="21">
        <v>7</v>
      </c>
      <c r="D31" s="22">
        <v>0</v>
      </c>
      <c r="E31" s="22">
        <v>0</v>
      </c>
      <c r="F31" s="46">
        <f t="shared" si="16"/>
        <v>7</v>
      </c>
      <c r="G31" s="22">
        <v>0</v>
      </c>
      <c r="H31" s="22">
        <v>0</v>
      </c>
      <c r="I31" s="46">
        <f t="shared" si="17"/>
        <v>7</v>
      </c>
      <c r="J31" s="22">
        <v>0</v>
      </c>
      <c r="K31" s="22">
        <v>0</v>
      </c>
      <c r="L31" s="46">
        <f t="shared" si="18"/>
        <v>7</v>
      </c>
      <c r="M31" s="22">
        <v>0</v>
      </c>
      <c r="N31" s="22">
        <v>0</v>
      </c>
      <c r="O31" s="46">
        <f t="shared" si="19"/>
        <v>7</v>
      </c>
      <c r="P31" s="22">
        <v>0</v>
      </c>
      <c r="Q31" s="22">
        <v>0</v>
      </c>
      <c r="R31" s="46">
        <f t="shared" si="20"/>
        <v>7</v>
      </c>
      <c r="S31" s="22">
        <v>0</v>
      </c>
      <c r="T31" s="22">
        <v>0</v>
      </c>
      <c r="U31" s="46">
        <f t="shared" si="21"/>
        <v>7</v>
      </c>
      <c r="V31" s="22">
        <v>0</v>
      </c>
      <c r="W31" s="22">
        <v>0</v>
      </c>
      <c r="X31" s="46">
        <f t="shared" si="22"/>
        <v>7</v>
      </c>
      <c r="Y31" s="22">
        <v>0</v>
      </c>
      <c r="Z31" s="22">
        <v>0</v>
      </c>
      <c r="AA31" s="46">
        <f t="shared" si="23"/>
        <v>7</v>
      </c>
      <c r="AB31" s="22">
        <v>0</v>
      </c>
      <c r="AC31" s="22">
        <v>0</v>
      </c>
      <c r="AD31" s="46">
        <f t="shared" si="24"/>
        <v>7</v>
      </c>
      <c r="AE31" s="22">
        <v>0</v>
      </c>
      <c r="AF31" s="22">
        <v>0</v>
      </c>
      <c r="AG31" s="46">
        <f t="shared" si="25"/>
        <v>7</v>
      </c>
      <c r="AH31" s="22">
        <v>0</v>
      </c>
      <c r="AI31" s="22">
        <v>0</v>
      </c>
      <c r="AJ31" s="46">
        <f t="shared" si="26"/>
        <v>7</v>
      </c>
      <c r="AK31" s="74">
        <v>0</v>
      </c>
      <c r="AL31" s="75">
        <v>0</v>
      </c>
      <c r="AM31" s="46">
        <f t="shared" si="27"/>
        <v>7</v>
      </c>
      <c r="AN31" s="49">
        <f t="shared" si="28"/>
        <v>0</v>
      </c>
      <c r="AO31" s="50">
        <f t="shared" si="29"/>
        <v>0</v>
      </c>
      <c r="AP31" s="51">
        <f t="shared" si="30"/>
        <v>7</v>
      </c>
      <c r="AQ31" s="20"/>
      <c r="AR31" s="20"/>
      <c r="AS31" s="20"/>
      <c r="AT31" s="20"/>
    </row>
    <row r="32" spans="1:46" ht="19.5" customHeight="1">
      <c r="A32" s="2035" t="s">
        <v>37</v>
      </c>
      <c r="B32" s="2036"/>
      <c r="C32" s="52">
        <f t="shared" ref="C32:AP32" si="31">SUM(C22:C31)</f>
        <v>149</v>
      </c>
      <c r="D32" s="52">
        <f t="shared" si="31"/>
        <v>0</v>
      </c>
      <c r="E32" s="52">
        <f t="shared" si="31"/>
        <v>0</v>
      </c>
      <c r="F32" s="52">
        <f t="shared" si="31"/>
        <v>149</v>
      </c>
      <c r="G32" s="52">
        <f t="shared" si="31"/>
        <v>1</v>
      </c>
      <c r="H32" s="52">
        <f t="shared" si="31"/>
        <v>2</v>
      </c>
      <c r="I32" s="52">
        <f t="shared" si="31"/>
        <v>148</v>
      </c>
      <c r="J32" s="52">
        <f t="shared" si="31"/>
        <v>0</v>
      </c>
      <c r="K32" s="52">
        <f t="shared" si="31"/>
        <v>0</v>
      </c>
      <c r="L32" s="52">
        <f t="shared" si="31"/>
        <v>148</v>
      </c>
      <c r="M32" s="52">
        <f t="shared" si="31"/>
        <v>0</v>
      </c>
      <c r="N32" s="52">
        <f t="shared" si="31"/>
        <v>0</v>
      </c>
      <c r="O32" s="52">
        <f t="shared" si="31"/>
        <v>148</v>
      </c>
      <c r="P32" s="52">
        <f t="shared" si="31"/>
        <v>0</v>
      </c>
      <c r="Q32" s="52">
        <f t="shared" si="31"/>
        <v>0</v>
      </c>
      <c r="R32" s="52">
        <f t="shared" si="31"/>
        <v>148</v>
      </c>
      <c r="S32" s="52">
        <f t="shared" si="31"/>
        <v>0</v>
      </c>
      <c r="T32" s="52">
        <f t="shared" si="31"/>
        <v>0</v>
      </c>
      <c r="U32" s="53">
        <f t="shared" si="31"/>
        <v>148</v>
      </c>
      <c r="V32" s="54">
        <f t="shared" si="31"/>
        <v>0</v>
      </c>
      <c r="W32" s="52">
        <f t="shared" si="31"/>
        <v>0</v>
      </c>
      <c r="X32" s="52">
        <f t="shared" si="31"/>
        <v>148</v>
      </c>
      <c r="Y32" s="52">
        <f t="shared" si="31"/>
        <v>0</v>
      </c>
      <c r="Z32" s="52">
        <f t="shared" si="31"/>
        <v>0</v>
      </c>
      <c r="AA32" s="52">
        <f t="shared" si="31"/>
        <v>148</v>
      </c>
      <c r="AB32" s="52">
        <f t="shared" si="31"/>
        <v>0</v>
      </c>
      <c r="AC32" s="52">
        <f t="shared" si="31"/>
        <v>0</v>
      </c>
      <c r="AD32" s="52">
        <f t="shared" si="31"/>
        <v>148</v>
      </c>
      <c r="AE32" s="52">
        <f t="shared" si="31"/>
        <v>0</v>
      </c>
      <c r="AF32" s="52">
        <f t="shared" si="31"/>
        <v>0</v>
      </c>
      <c r="AG32" s="52">
        <f t="shared" si="31"/>
        <v>148</v>
      </c>
      <c r="AH32" s="52">
        <f t="shared" si="31"/>
        <v>0</v>
      </c>
      <c r="AI32" s="52">
        <f t="shared" si="31"/>
        <v>0</v>
      </c>
      <c r="AJ32" s="52">
        <f t="shared" si="31"/>
        <v>148</v>
      </c>
      <c r="AK32" s="52">
        <f t="shared" si="31"/>
        <v>0</v>
      </c>
      <c r="AL32" s="52">
        <f t="shared" si="31"/>
        <v>0</v>
      </c>
      <c r="AM32" s="52">
        <f t="shared" si="31"/>
        <v>148</v>
      </c>
      <c r="AN32" s="52">
        <f t="shared" si="31"/>
        <v>1</v>
      </c>
      <c r="AO32" s="52">
        <f t="shared" si="31"/>
        <v>2</v>
      </c>
      <c r="AP32" s="55">
        <f t="shared" si="31"/>
        <v>148</v>
      </c>
      <c r="AQ32" s="20"/>
      <c r="AR32" s="20"/>
      <c r="AS32" s="20"/>
      <c r="AT32" s="20"/>
    </row>
    <row r="33" spans="1:46" ht="19.5" customHeight="1">
      <c r="A33" s="15" t="s">
        <v>39</v>
      </c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9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7"/>
      <c r="AQ33" s="20"/>
      <c r="AR33" s="20"/>
      <c r="AS33" s="20"/>
      <c r="AT33" s="20"/>
    </row>
    <row r="34" spans="1:46" ht="19.5" customHeight="1">
      <c r="A34" s="2041" t="s">
        <v>27</v>
      </c>
      <c r="B34" s="2042"/>
      <c r="C34" s="21">
        <v>0</v>
      </c>
      <c r="D34" s="22">
        <v>0</v>
      </c>
      <c r="E34" s="22">
        <v>0</v>
      </c>
      <c r="F34" s="23">
        <f t="shared" ref="F34:F43" si="32">C34+D34-E34</f>
        <v>0</v>
      </c>
      <c r="G34" s="22">
        <v>0</v>
      </c>
      <c r="H34" s="22">
        <v>0</v>
      </c>
      <c r="I34" s="23">
        <f t="shared" ref="I34:I43" si="33">F34+G34-H34</f>
        <v>0</v>
      </c>
      <c r="J34" s="22">
        <v>0</v>
      </c>
      <c r="K34" s="22">
        <v>0</v>
      </c>
      <c r="L34" s="23">
        <f t="shared" ref="L34:L43" si="34">I34+J34-K34</f>
        <v>0</v>
      </c>
      <c r="M34" s="22">
        <v>0</v>
      </c>
      <c r="N34" s="22">
        <v>0</v>
      </c>
      <c r="O34" s="23">
        <f t="shared" ref="O34:O43" si="35">L34+M34-N34</f>
        <v>0</v>
      </c>
      <c r="P34" s="22">
        <v>0</v>
      </c>
      <c r="Q34" s="22">
        <v>0</v>
      </c>
      <c r="R34" s="23">
        <f t="shared" ref="R34:R43" si="36">O34+P34-Q34</f>
        <v>0</v>
      </c>
      <c r="S34" s="22">
        <v>0</v>
      </c>
      <c r="T34" s="22">
        <v>0</v>
      </c>
      <c r="U34" s="23">
        <f t="shared" ref="U34:U43" si="37">R34+S34-T34</f>
        <v>0</v>
      </c>
      <c r="V34" s="22">
        <v>0</v>
      </c>
      <c r="W34" s="22">
        <v>0</v>
      </c>
      <c r="X34" s="23">
        <f t="shared" ref="X34:X43" si="38">U34+V34-W34</f>
        <v>0</v>
      </c>
      <c r="Y34" s="22">
        <v>0</v>
      </c>
      <c r="Z34" s="22">
        <v>0</v>
      </c>
      <c r="AA34" s="23">
        <f t="shared" ref="AA34:AA43" si="39">X34+Y34-Z34</f>
        <v>0</v>
      </c>
      <c r="AB34" s="22">
        <v>0</v>
      </c>
      <c r="AC34" s="22">
        <v>0</v>
      </c>
      <c r="AD34" s="23">
        <f t="shared" ref="AD34:AD43" si="40">AA34+AB34-AC34</f>
        <v>0</v>
      </c>
      <c r="AE34" s="22">
        <v>0</v>
      </c>
      <c r="AF34" s="22">
        <v>0</v>
      </c>
      <c r="AG34" s="23">
        <f t="shared" ref="AG34:AG43" si="41">AD34+AE34-AF34</f>
        <v>0</v>
      </c>
      <c r="AH34" s="22">
        <v>0</v>
      </c>
      <c r="AI34" s="22">
        <v>0</v>
      </c>
      <c r="AJ34" s="23">
        <f t="shared" ref="AJ34:AJ43" si="42">AG34+AH34-AI34</f>
        <v>0</v>
      </c>
      <c r="AK34" s="76">
        <v>0</v>
      </c>
      <c r="AL34" s="77">
        <v>0</v>
      </c>
      <c r="AM34" s="23">
        <f t="shared" ref="AM34:AM43" si="43">AJ34+AK34-AL34</f>
        <v>0</v>
      </c>
      <c r="AN34" s="26">
        <f t="shared" ref="AN34:AN43" si="44">SUM(D34+G34+J34+M34+P34+S34+V34+Y34+AB34+AE34+AH34+AK34)</f>
        <v>0</v>
      </c>
      <c r="AO34" s="27">
        <f t="shared" ref="AO34:AO43" si="45">SUM(E34+H34+K34+N34+Q34+T34+W34+Z34+AC34+AF34+AI34+AL34)</f>
        <v>0</v>
      </c>
      <c r="AP34" s="28">
        <f t="shared" ref="AP34:AP43" si="46">C34+AN34-AO34</f>
        <v>0</v>
      </c>
      <c r="AQ34" s="20"/>
      <c r="AR34" s="20"/>
      <c r="AS34" s="20"/>
      <c r="AT34" s="20"/>
    </row>
    <row r="35" spans="1:46" ht="19.5" customHeight="1">
      <c r="A35" s="2043" t="s">
        <v>28</v>
      </c>
      <c r="B35" s="2044"/>
      <c r="C35" s="21">
        <v>18</v>
      </c>
      <c r="D35" s="22">
        <v>0</v>
      </c>
      <c r="E35" s="22">
        <v>0</v>
      </c>
      <c r="F35" s="29">
        <f t="shared" si="32"/>
        <v>18</v>
      </c>
      <c r="G35" s="22">
        <v>0</v>
      </c>
      <c r="H35" s="22">
        <v>0</v>
      </c>
      <c r="I35" s="29">
        <f t="shared" si="33"/>
        <v>18</v>
      </c>
      <c r="J35" s="22">
        <v>0</v>
      </c>
      <c r="K35" s="22">
        <v>0</v>
      </c>
      <c r="L35" s="29">
        <f t="shared" si="34"/>
        <v>18</v>
      </c>
      <c r="M35" s="22">
        <v>0</v>
      </c>
      <c r="N35" s="22">
        <v>0</v>
      </c>
      <c r="O35" s="29">
        <f t="shared" si="35"/>
        <v>18</v>
      </c>
      <c r="P35" s="78">
        <v>0</v>
      </c>
      <c r="Q35" s="79">
        <v>1</v>
      </c>
      <c r="R35" s="29">
        <f t="shared" si="36"/>
        <v>17</v>
      </c>
      <c r="S35" s="22">
        <v>0</v>
      </c>
      <c r="T35" s="22">
        <v>0</v>
      </c>
      <c r="U35" s="29">
        <f t="shared" si="37"/>
        <v>17</v>
      </c>
      <c r="V35" s="22">
        <v>0</v>
      </c>
      <c r="W35" s="22">
        <v>0</v>
      </c>
      <c r="X35" s="29">
        <f t="shared" si="38"/>
        <v>17</v>
      </c>
      <c r="Y35" s="22">
        <v>0</v>
      </c>
      <c r="Z35" s="22">
        <v>0</v>
      </c>
      <c r="AA35" s="29">
        <f t="shared" si="39"/>
        <v>17</v>
      </c>
      <c r="AB35" s="22">
        <v>0</v>
      </c>
      <c r="AC35" s="22">
        <v>0</v>
      </c>
      <c r="AD35" s="29">
        <f t="shared" si="40"/>
        <v>17</v>
      </c>
      <c r="AE35" s="22">
        <v>0</v>
      </c>
      <c r="AF35" s="22">
        <v>0</v>
      </c>
      <c r="AG35" s="29">
        <f t="shared" si="41"/>
        <v>17</v>
      </c>
      <c r="AH35" s="22">
        <v>0</v>
      </c>
      <c r="AI35" s="22">
        <v>0</v>
      </c>
      <c r="AJ35" s="29">
        <f t="shared" si="42"/>
        <v>17</v>
      </c>
      <c r="AK35" s="80">
        <v>0</v>
      </c>
      <c r="AL35" s="81">
        <v>0</v>
      </c>
      <c r="AM35" s="29">
        <f t="shared" si="43"/>
        <v>17</v>
      </c>
      <c r="AN35" s="26">
        <f t="shared" si="44"/>
        <v>0</v>
      </c>
      <c r="AO35" s="27">
        <f t="shared" si="45"/>
        <v>1</v>
      </c>
      <c r="AP35" s="28">
        <f t="shared" si="46"/>
        <v>17</v>
      </c>
      <c r="AQ35" s="20"/>
      <c r="AR35" s="20"/>
      <c r="AS35" s="20"/>
      <c r="AT35" s="20"/>
    </row>
    <row r="36" spans="1:46" ht="19.5" customHeight="1">
      <c r="A36" s="2043" t="s">
        <v>29</v>
      </c>
      <c r="B36" s="2044"/>
      <c r="C36" s="21">
        <v>7</v>
      </c>
      <c r="D36" s="22">
        <v>0</v>
      </c>
      <c r="E36" s="22">
        <v>0</v>
      </c>
      <c r="F36" s="29">
        <f t="shared" si="32"/>
        <v>7</v>
      </c>
      <c r="G36" s="22">
        <v>0</v>
      </c>
      <c r="H36" s="22">
        <v>0</v>
      </c>
      <c r="I36" s="29">
        <f t="shared" si="33"/>
        <v>7</v>
      </c>
      <c r="J36" s="22">
        <v>0</v>
      </c>
      <c r="K36" s="22">
        <v>0</v>
      </c>
      <c r="L36" s="29">
        <f t="shared" si="34"/>
        <v>7</v>
      </c>
      <c r="M36" s="22">
        <v>0</v>
      </c>
      <c r="N36" s="22">
        <v>0</v>
      </c>
      <c r="O36" s="29">
        <f t="shared" si="35"/>
        <v>7</v>
      </c>
      <c r="P36" s="82">
        <v>3</v>
      </c>
      <c r="Q36" s="83">
        <v>1</v>
      </c>
      <c r="R36" s="29">
        <f t="shared" si="36"/>
        <v>9</v>
      </c>
      <c r="S36" s="22">
        <v>0</v>
      </c>
      <c r="T36" s="22">
        <v>0</v>
      </c>
      <c r="U36" s="29">
        <f t="shared" si="37"/>
        <v>9</v>
      </c>
      <c r="V36" s="22">
        <v>0</v>
      </c>
      <c r="W36" s="22">
        <v>0</v>
      </c>
      <c r="X36" s="29">
        <f t="shared" si="38"/>
        <v>9</v>
      </c>
      <c r="Y36" s="22">
        <v>0</v>
      </c>
      <c r="Z36" s="22">
        <v>0</v>
      </c>
      <c r="AA36" s="29">
        <f t="shared" si="39"/>
        <v>9</v>
      </c>
      <c r="AB36" s="22">
        <v>0</v>
      </c>
      <c r="AC36" s="22">
        <v>0</v>
      </c>
      <c r="AD36" s="29">
        <f t="shared" si="40"/>
        <v>9</v>
      </c>
      <c r="AE36" s="22">
        <v>0</v>
      </c>
      <c r="AF36" s="22">
        <v>0</v>
      </c>
      <c r="AG36" s="29">
        <f t="shared" si="41"/>
        <v>9</v>
      </c>
      <c r="AH36" s="22">
        <v>0</v>
      </c>
      <c r="AI36" s="22">
        <v>0</v>
      </c>
      <c r="AJ36" s="29">
        <f t="shared" si="42"/>
        <v>9</v>
      </c>
      <c r="AK36" s="84">
        <v>0</v>
      </c>
      <c r="AL36" s="85">
        <v>0</v>
      </c>
      <c r="AM36" s="29">
        <f t="shared" si="43"/>
        <v>9</v>
      </c>
      <c r="AN36" s="26">
        <f t="shared" si="44"/>
        <v>3</v>
      </c>
      <c r="AO36" s="27">
        <f t="shared" si="45"/>
        <v>1</v>
      </c>
      <c r="AP36" s="28">
        <f t="shared" si="46"/>
        <v>9</v>
      </c>
      <c r="AQ36" s="20"/>
      <c r="AR36" s="20"/>
      <c r="AS36" s="20"/>
      <c r="AT36" s="20"/>
    </row>
    <row r="37" spans="1:46" ht="19.5" customHeight="1">
      <c r="A37" s="2043" t="s">
        <v>30</v>
      </c>
      <c r="B37" s="2044"/>
      <c r="C37" s="21">
        <v>19</v>
      </c>
      <c r="D37" s="22">
        <v>0</v>
      </c>
      <c r="E37" s="22">
        <v>0</v>
      </c>
      <c r="F37" s="29">
        <f t="shared" si="32"/>
        <v>19</v>
      </c>
      <c r="G37" s="22">
        <v>0</v>
      </c>
      <c r="H37" s="22">
        <v>0</v>
      </c>
      <c r="I37" s="29">
        <f t="shared" si="33"/>
        <v>19</v>
      </c>
      <c r="J37" s="22">
        <v>0</v>
      </c>
      <c r="K37" s="22">
        <v>0</v>
      </c>
      <c r="L37" s="29">
        <f t="shared" si="34"/>
        <v>19</v>
      </c>
      <c r="M37" s="22">
        <v>0</v>
      </c>
      <c r="N37" s="22">
        <v>0</v>
      </c>
      <c r="O37" s="29">
        <f t="shared" si="35"/>
        <v>19</v>
      </c>
      <c r="P37" s="86">
        <v>1</v>
      </c>
      <c r="Q37" s="87">
        <v>0</v>
      </c>
      <c r="R37" s="29">
        <f t="shared" si="36"/>
        <v>20</v>
      </c>
      <c r="S37" s="22">
        <v>0</v>
      </c>
      <c r="T37" s="22">
        <v>0</v>
      </c>
      <c r="U37" s="29">
        <f t="shared" si="37"/>
        <v>20</v>
      </c>
      <c r="V37" s="22">
        <v>0</v>
      </c>
      <c r="W37" s="22">
        <v>0</v>
      </c>
      <c r="X37" s="29">
        <f t="shared" si="38"/>
        <v>20</v>
      </c>
      <c r="Y37" s="22">
        <v>0</v>
      </c>
      <c r="Z37" s="22">
        <v>0</v>
      </c>
      <c r="AA37" s="29">
        <f t="shared" si="39"/>
        <v>20</v>
      </c>
      <c r="AB37" s="22">
        <v>0</v>
      </c>
      <c r="AC37" s="22">
        <v>0</v>
      </c>
      <c r="AD37" s="29">
        <f t="shared" si="40"/>
        <v>20</v>
      </c>
      <c r="AE37" s="22">
        <v>0</v>
      </c>
      <c r="AF37" s="22">
        <v>0</v>
      </c>
      <c r="AG37" s="29">
        <f t="shared" si="41"/>
        <v>20</v>
      </c>
      <c r="AH37" s="22">
        <v>0</v>
      </c>
      <c r="AI37" s="22">
        <v>0</v>
      </c>
      <c r="AJ37" s="29">
        <f t="shared" si="42"/>
        <v>20</v>
      </c>
      <c r="AK37" s="88">
        <v>0</v>
      </c>
      <c r="AL37" s="89">
        <v>0</v>
      </c>
      <c r="AM37" s="29">
        <f t="shared" si="43"/>
        <v>20</v>
      </c>
      <c r="AN37" s="26">
        <f t="shared" si="44"/>
        <v>1</v>
      </c>
      <c r="AO37" s="27">
        <f t="shared" si="45"/>
        <v>0</v>
      </c>
      <c r="AP37" s="28">
        <f t="shared" si="46"/>
        <v>20</v>
      </c>
      <c r="AQ37" s="20"/>
      <c r="AR37" s="20"/>
      <c r="AS37" s="20"/>
      <c r="AT37" s="20"/>
    </row>
    <row r="38" spans="1:46" ht="19.5" customHeight="1">
      <c r="A38" s="2043" t="s">
        <v>31</v>
      </c>
      <c r="B38" s="2044"/>
      <c r="C38" s="21">
        <v>64</v>
      </c>
      <c r="D38" s="22">
        <v>0</v>
      </c>
      <c r="E38" s="22">
        <v>0</v>
      </c>
      <c r="F38" s="29">
        <f t="shared" si="32"/>
        <v>64</v>
      </c>
      <c r="G38" s="22">
        <v>0</v>
      </c>
      <c r="H38" s="22">
        <v>0</v>
      </c>
      <c r="I38" s="29">
        <f t="shared" si="33"/>
        <v>64</v>
      </c>
      <c r="J38" s="22">
        <v>0</v>
      </c>
      <c r="K38" s="22">
        <v>0</v>
      </c>
      <c r="L38" s="29">
        <f t="shared" si="34"/>
        <v>64</v>
      </c>
      <c r="M38" s="22">
        <v>0</v>
      </c>
      <c r="N38" s="22">
        <v>0</v>
      </c>
      <c r="O38" s="29">
        <f t="shared" si="35"/>
        <v>64</v>
      </c>
      <c r="P38" s="90">
        <v>1</v>
      </c>
      <c r="Q38" s="91">
        <v>7</v>
      </c>
      <c r="R38" s="29">
        <f t="shared" si="36"/>
        <v>58</v>
      </c>
      <c r="S38" s="22">
        <v>0</v>
      </c>
      <c r="T38" s="22">
        <v>0</v>
      </c>
      <c r="U38" s="29">
        <f t="shared" si="37"/>
        <v>58</v>
      </c>
      <c r="V38" s="22">
        <v>0</v>
      </c>
      <c r="W38" s="22">
        <v>0</v>
      </c>
      <c r="X38" s="29">
        <f t="shared" si="38"/>
        <v>58</v>
      </c>
      <c r="Y38" s="22">
        <v>0</v>
      </c>
      <c r="Z38" s="22">
        <v>0</v>
      </c>
      <c r="AA38" s="29">
        <f t="shared" si="39"/>
        <v>58</v>
      </c>
      <c r="AB38" s="22">
        <v>0</v>
      </c>
      <c r="AC38" s="22">
        <v>0</v>
      </c>
      <c r="AD38" s="29">
        <f t="shared" si="40"/>
        <v>58</v>
      </c>
      <c r="AE38" s="22">
        <v>0</v>
      </c>
      <c r="AF38" s="22">
        <v>0</v>
      </c>
      <c r="AG38" s="29">
        <f t="shared" si="41"/>
        <v>58</v>
      </c>
      <c r="AH38" s="22">
        <v>0</v>
      </c>
      <c r="AI38" s="22">
        <v>0</v>
      </c>
      <c r="AJ38" s="29">
        <f t="shared" si="42"/>
        <v>58</v>
      </c>
      <c r="AK38" s="92">
        <v>0</v>
      </c>
      <c r="AL38" s="93">
        <v>0</v>
      </c>
      <c r="AM38" s="29">
        <f t="shared" si="43"/>
        <v>58</v>
      </c>
      <c r="AN38" s="26">
        <f t="shared" si="44"/>
        <v>1</v>
      </c>
      <c r="AO38" s="27">
        <f t="shared" si="45"/>
        <v>7</v>
      </c>
      <c r="AP38" s="28">
        <f t="shared" si="46"/>
        <v>58</v>
      </c>
      <c r="AQ38" s="20"/>
      <c r="AR38" s="20"/>
      <c r="AS38" s="20"/>
      <c r="AT38" s="20"/>
    </row>
    <row r="39" spans="1:46" ht="19.5" customHeight="1">
      <c r="A39" s="2043" t="s">
        <v>32</v>
      </c>
      <c r="B39" s="2044"/>
      <c r="C39" s="21">
        <v>12</v>
      </c>
      <c r="D39" s="22">
        <v>0</v>
      </c>
      <c r="E39" s="22">
        <v>0</v>
      </c>
      <c r="F39" s="29">
        <f t="shared" si="32"/>
        <v>12</v>
      </c>
      <c r="G39" s="22">
        <v>0</v>
      </c>
      <c r="H39" s="22">
        <v>0</v>
      </c>
      <c r="I39" s="29">
        <f t="shared" si="33"/>
        <v>12</v>
      </c>
      <c r="J39" s="22">
        <v>0</v>
      </c>
      <c r="K39" s="22">
        <v>0</v>
      </c>
      <c r="L39" s="29">
        <f t="shared" si="34"/>
        <v>12</v>
      </c>
      <c r="M39" s="22">
        <v>0</v>
      </c>
      <c r="N39" s="22">
        <v>0</v>
      </c>
      <c r="O39" s="29">
        <f t="shared" si="35"/>
        <v>12</v>
      </c>
      <c r="P39" s="94">
        <v>0</v>
      </c>
      <c r="Q39" s="95">
        <v>0</v>
      </c>
      <c r="R39" s="29">
        <f t="shared" si="36"/>
        <v>12</v>
      </c>
      <c r="S39" s="22">
        <v>0</v>
      </c>
      <c r="T39" s="22">
        <v>0</v>
      </c>
      <c r="U39" s="29">
        <f t="shared" si="37"/>
        <v>12</v>
      </c>
      <c r="V39" s="22">
        <v>0</v>
      </c>
      <c r="W39" s="22">
        <v>0</v>
      </c>
      <c r="X39" s="29">
        <f t="shared" si="38"/>
        <v>12</v>
      </c>
      <c r="Y39" s="22">
        <v>0</v>
      </c>
      <c r="Z39" s="22">
        <v>0</v>
      </c>
      <c r="AA39" s="29">
        <f t="shared" si="39"/>
        <v>12</v>
      </c>
      <c r="AB39" s="22">
        <v>0</v>
      </c>
      <c r="AC39" s="22">
        <v>0</v>
      </c>
      <c r="AD39" s="29">
        <f t="shared" si="40"/>
        <v>12</v>
      </c>
      <c r="AE39" s="22">
        <v>0</v>
      </c>
      <c r="AF39" s="22">
        <v>0</v>
      </c>
      <c r="AG39" s="29">
        <f t="shared" si="41"/>
        <v>12</v>
      </c>
      <c r="AH39" s="22">
        <v>0</v>
      </c>
      <c r="AI39" s="22">
        <v>0</v>
      </c>
      <c r="AJ39" s="29">
        <f t="shared" si="42"/>
        <v>12</v>
      </c>
      <c r="AK39" s="96">
        <v>0</v>
      </c>
      <c r="AL39" s="97">
        <v>0</v>
      </c>
      <c r="AM39" s="29">
        <f t="shared" si="43"/>
        <v>12</v>
      </c>
      <c r="AN39" s="26">
        <f t="shared" si="44"/>
        <v>0</v>
      </c>
      <c r="AO39" s="27">
        <f t="shared" si="45"/>
        <v>0</v>
      </c>
      <c r="AP39" s="28">
        <f t="shared" si="46"/>
        <v>12</v>
      </c>
      <c r="AQ39" s="20"/>
      <c r="AR39" s="20"/>
      <c r="AS39" s="20"/>
      <c r="AT39" s="20"/>
    </row>
    <row r="40" spans="1:46" ht="19.5" customHeight="1">
      <c r="A40" s="2043" t="s">
        <v>33</v>
      </c>
      <c r="B40" s="2044"/>
      <c r="C40" s="21">
        <v>92</v>
      </c>
      <c r="D40" s="22">
        <v>0</v>
      </c>
      <c r="E40" s="22">
        <v>0</v>
      </c>
      <c r="F40" s="29">
        <f t="shared" si="32"/>
        <v>92</v>
      </c>
      <c r="G40" s="22">
        <v>0</v>
      </c>
      <c r="H40" s="22">
        <v>0</v>
      </c>
      <c r="I40" s="29">
        <f t="shared" si="33"/>
        <v>92</v>
      </c>
      <c r="J40" s="22">
        <v>0</v>
      </c>
      <c r="K40" s="22">
        <v>0</v>
      </c>
      <c r="L40" s="29">
        <f t="shared" si="34"/>
        <v>92</v>
      </c>
      <c r="M40" s="22">
        <v>0</v>
      </c>
      <c r="N40" s="22">
        <v>0</v>
      </c>
      <c r="O40" s="29">
        <f t="shared" si="35"/>
        <v>92</v>
      </c>
      <c r="P40" s="98">
        <v>14</v>
      </c>
      <c r="Q40" s="99">
        <v>0</v>
      </c>
      <c r="R40" s="29">
        <f t="shared" si="36"/>
        <v>106</v>
      </c>
      <c r="S40" s="22">
        <v>0</v>
      </c>
      <c r="T40" s="22">
        <v>0</v>
      </c>
      <c r="U40" s="29">
        <f t="shared" si="37"/>
        <v>106</v>
      </c>
      <c r="V40" s="22">
        <v>0</v>
      </c>
      <c r="W40" s="22">
        <v>0</v>
      </c>
      <c r="X40" s="29">
        <f t="shared" si="38"/>
        <v>106</v>
      </c>
      <c r="Y40" s="22">
        <v>0</v>
      </c>
      <c r="Z40" s="22">
        <v>0</v>
      </c>
      <c r="AA40" s="29">
        <f t="shared" si="39"/>
        <v>106</v>
      </c>
      <c r="AB40" s="22">
        <v>0</v>
      </c>
      <c r="AC40" s="22">
        <v>0</v>
      </c>
      <c r="AD40" s="29">
        <f t="shared" si="40"/>
        <v>106</v>
      </c>
      <c r="AE40" s="22">
        <v>0</v>
      </c>
      <c r="AF40" s="22">
        <v>0</v>
      </c>
      <c r="AG40" s="29">
        <f t="shared" si="41"/>
        <v>106</v>
      </c>
      <c r="AH40" s="22">
        <v>0</v>
      </c>
      <c r="AI40" s="22">
        <v>0</v>
      </c>
      <c r="AJ40" s="29">
        <f t="shared" si="42"/>
        <v>106</v>
      </c>
      <c r="AK40" s="100">
        <v>0</v>
      </c>
      <c r="AL40" s="101">
        <v>0</v>
      </c>
      <c r="AM40" s="29">
        <f t="shared" si="43"/>
        <v>106</v>
      </c>
      <c r="AN40" s="26">
        <f t="shared" si="44"/>
        <v>14</v>
      </c>
      <c r="AO40" s="27">
        <f t="shared" si="45"/>
        <v>0</v>
      </c>
      <c r="AP40" s="28">
        <f t="shared" si="46"/>
        <v>106</v>
      </c>
      <c r="AQ40" s="20"/>
      <c r="AR40" s="20"/>
      <c r="AS40" s="20"/>
      <c r="AT40" s="20"/>
    </row>
    <row r="41" spans="1:46" ht="19.5" customHeight="1">
      <c r="A41" s="2043" t="s">
        <v>34</v>
      </c>
      <c r="B41" s="2044"/>
      <c r="C41" s="21">
        <v>84</v>
      </c>
      <c r="D41" s="22">
        <v>0</v>
      </c>
      <c r="E41" s="22">
        <v>0</v>
      </c>
      <c r="F41" s="29">
        <f t="shared" si="32"/>
        <v>84</v>
      </c>
      <c r="G41" s="22">
        <v>0</v>
      </c>
      <c r="H41" s="22">
        <v>0</v>
      </c>
      <c r="I41" s="29">
        <f t="shared" si="33"/>
        <v>84</v>
      </c>
      <c r="J41" s="22">
        <v>0</v>
      </c>
      <c r="K41" s="22">
        <v>0</v>
      </c>
      <c r="L41" s="29">
        <f t="shared" si="34"/>
        <v>84</v>
      </c>
      <c r="M41" s="22">
        <v>0</v>
      </c>
      <c r="N41" s="22">
        <v>0</v>
      </c>
      <c r="O41" s="29">
        <f t="shared" si="35"/>
        <v>84</v>
      </c>
      <c r="P41" s="102">
        <v>4</v>
      </c>
      <c r="Q41" s="103">
        <v>0</v>
      </c>
      <c r="R41" s="29">
        <f t="shared" si="36"/>
        <v>88</v>
      </c>
      <c r="S41" s="22">
        <v>0</v>
      </c>
      <c r="T41" s="22">
        <v>0</v>
      </c>
      <c r="U41" s="29">
        <f t="shared" si="37"/>
        <v>88</v>
      </c>
      <c r="V41" s="22">
        <v>0</v>
      </c>
      <c r="W41" s="22">
        <v>0</v>
      </c>
      <c r="X41" s="29">
        <f t="shared" si="38"/>
        <v>88</v>
      </c>
      <c r="Y41" s="22">
        <v>0</v>
      </c>
      <c r="Z41" s="22">
        <v>0</v>
      </c>
      <c r="AA41" s="29">
        <f t="shared" si="39"/>
        <v>88</v>
      </c>
      <c r="AB41" s="22">
        <v>0</v>
      </c>
      <c r="AC41" s="22">
        <v>0</v>
      </c>
      <c r="AD41" s="29">
        <f t="shared" si="40"/>
        <v>88</v>
      </c>
      <c r="AE41" s="22">
        <v>0</v>
      </c>
      <c r="AF41" s="22">
        <v>0</v>
      </c>
      <c r="AG41" s="29">
        <f t="shared" si="41"/>
        <v>88</v>
      </c>
      <c r="AH41" s="22">
        <v>0</v>
      </c>
      <c r="AI41" s="22">
        <v>0</v>
      </c>
      <c r="AJ41" s="29">
        <f t="shared" si="42"/>
        <v>88</v>
      </c>
      <c r="AK41" s="104">
        <v>0</v>
      </c>
      <c r="AL41" s="105">
        <v>0</v>
      </c>
      <c r="AM41" s="29">
        <f t="shared" si="43"/>
        <v>88</v>
      </c>
      <c r="AN41" s="26">
        <f t="shared" si="44"/>
        <v>4</v>
      </c>
      <c r="AO41" s="27">
        <f t="shared" si="45"/>
        <v>0</v>
      </c>
      <c r="AP41" s="28">
        <f t="shared" si="46"/>
        <v>88</v>
      </c>
      <c r="AQ41" s="20"/>
      <c r="AR41" s="20"/>
      <c r="AS41" s="20"/>
      <c r="AT41" s="20"/>
    </row>
    <row r="42" spans="1:46" ht="19.5" customHeight="1">
      <c r="A42" s="2043" t="s">
        <v>35</v>
      </c>
      <c r="B42" s="2044"/>
      <c r="C42" s="21">
        <v>61</v>
      </c>
      <c r="D42" s="22">
        <v>0</v>
      </c>
      <c r="E42" s="22">
        <v>0</v>
      </c>
      <c r="F42" s="29">
        <f t="shared" si="32"/>
        <v>61</v>
      </c>
      <c r="G42" s="22">
        <v>0</v>
      </c>
      <c r="H42" s="22">
        <v>0</v>
      </c>
      <c r="I42" s="29">
        <f t="shared" si="33"/>
        <v>61</v>
      </c>
      <c r="J42" s="22">
        <v>0</v>
      </c>
      <c r="K42" s="22">
        <v>0</v>
      </c>
      <c r="L42" s="29">
        <f t="shared" si="34"/>
        <v>61</v>
      </c>
      <c r="M42" s="22">
        <v>0</v>
      </c>
      <c r="N42" s="22">
        <v>0</v>
      </c>
      <c r="O42" s="29">
        <f t="shared" si="35"/>
        <v>61</v>
      </c>
      <c r="P42" s="106">
        <v>0</v>
      </c>
      <c r="Q42" s="107">
        <v>8</v>
      </c>
      <c r="R42" s="29">
        <f t="shared" si="36"/>
        <v>53</v>
      </c>
      <c r="S42" s="22">
        <v>0</v>
      </c>
      <c r="T42" s="22">
        <v>0</v>
      </c>
      <c r="U42" s="29">
        <f t="shared" si="37"/>
        <v>53</v>
      </c>
      <c r="V42" s="22">
        <v>0</v>
      </c>
      <c r="W42" s="22">
        <v>0</v>
      </c>
      <c r="X42" s="29">
        <f t="shared" si="38"/>
        <v>53</v>
      </c>
      <c r="Y42" s="22">
        <v>0</v>
      </c>
      <c r="Z42" s="22">
        <v>0</v>
      </c>
      <c r="AA42" s="29">
        <f t="shared" si="39"/>
        <v>53</v>
      </c>
      <c r="AB42" s="22">
        <v>0</v>
      </c>
      <c r="AC42" s="22">
        <v>0</v>
      </c>
      <c r="AD42" s="29">
        <f t="shared" si="40"/>
        <v>53</v>
      </c>
      <c r="AE42" s="22">
        <v>0</v>
      </c>
      <c r="AF42" s="22">
        <v>0</v>
      </c>
      <c r="AG42" s="29">
        <f t="shared" si="41"/>
        <v>53</v>
      </c>
      <c r="AH42" s="22">
        <v>0</v>
      </c>
      <c r="AI42" s="22">
        <v>0</v>
      </c>
      <c r="AJ42" s="29">
        <f t="shared" si="42"/>
        <v>53</v>
      </c>
      <c r="AK42" s="108">
        <v>0</v>
      </c>
      <c r="AL42" s="109">
        <v>0</v>
      </c>
      <c r="AM42" s="29">
        <f t="shared" si="43"/>
        <v>53</v>
      </c>
      <c r="AN42" s="26">
        <f t="shared" si="44"/>
        <v>0</v>
      </c>
      <c r="AO42" s="27">
        <f t="shared" si="45"/>
        <v>8</v>
      </c>
      <c r="AP42" s="28">
        <f t="shared" si="46"/>
        <v>53</v>
      </c>
      <c r="AQ42" s="20"/>
      <c r="AR42" s="20"/>
      <c r="AS42" s="20"/>
      <c r="AT42" s="20"/>
    </row>
    <row r="43" spans="1:46" ht="19.5" customHeight="1">
      <c r="A43" s="2051" t="s">
        <v>36</v>
      </c>
      <c r="B43" s="2052"/>
      <c r="C43" s="21">
        <v>64</v>
      </c>
      <c r="D43" s="22">
        <v>0</v>
      </c>
      <c r="E43" s="22">
        <v>0</v>
      </c>
      <c r="F43" s="46">
        <f t="shared" si="32"/>
        <v>64</v>
      </c>
      <c r="G43" s="22">
        <v>0</v>
      </c>
      <c r="H43" s="22">
        <v>0</v>
      </c>
      <c r="I43" s="46">
        <f t="shared" si="33"/>
        <v>64</v>
      </c>
      <c r="J43" s="22">
        <v>0</v>
      </c>
      <c r="K43" s="22">
        <v>0</v>
      </c>
      <c r="L43" s="46">
        <f t="shared" si="34"/>
        <v>64</v>
      </c>
      <c r="M43" s="22">
        <v>0</v>
      </c>
      <c r="N43" s="22">
        <v>0</v>
      </c>
      <c r="O43" s="46">
        <f t="shared" si="35"/>
        <v>64</v>
      </c>
      <c r="P43" s="110">
        <v>1</v>
      </c>
      <c r="Q43" s="111">
        <v>0</v>
      </c>
      <c r="R43" s="46">
        <f t="shared" si="36"/>
        <v>65</v>
      </c>
      <c r="S43" s="22">
        <v>0</v>
      </c>
      <c r="T43" s="22">
        <v>0</v>
      </c>
      <c r="U43" s="46">
        <f t="shared" si="37"/>
        <v>65</v>
      </c>
      <c r="V43" s="22">
        <v>0</v>
      </c>
      <c r="W43" s="22">
        <v>0</v>
      </c>
      <c r="X43" s="46">
        <f t="shared" si="38"/>
        <v>65</v>
      </c>
      <c r="Y43" s="22">
        <v>0</v>
      </c>
      <c r="Z43" s="22">
        <v>0</v>
      </c>
      <c r="AA43" s="46">
        <f t="shared" si="39"/>
        <v>65</v>
      </c>
      <c r="AB43" s="22">
        <v>0</v>
      </c>
      <c r="AC43" s="22">
        <v>0</v>
      </c>
      <c r="AD43" s="46">
        <f t="shared" si="40"/>
        <v>65</v>
      </c>
      <c r="AE43" s="22">
        <v>0</v>
      </c>
      <c r="AF43" s="22">
        <v>0</v>
      </c>
      <c r="AG43" s="46">
        <f t="shared" si="41"/>
        <v>65</v>
      </c>
      <c r="AH43" s="22">
        <v>0</v>
      </c>
      <c r="AI43" s="22">
        <v>0</v>
      </c>
      <c r="AJ43" s="46">
        <f t="shared" si="42"/>
        <v>65</v>
      </c>
      <c r="AK43" s="112">
        <v>0</v>
      </c>
      <c r="AL43" s="113">
        <v>0</v>
      </c>
      <c r="AM43" s="46">
        <f t="shared" si="43"/>
        <v>65</v>
      </c>
      <c r="AN43" s="49">
        <f t="shared" si="44"/>
        <v>1</v>
      </c>
      <c r="AO43" s="50">
        <f t="shared" si="45"/>
        <v>0</v>
      </c>
      <c r="AP43" s="51">
        <f t="shared" si="46"/>
        <v>65</v>
      </c>
      <c r="AQ43" s="20"/>
      <c r="AR43" s="20"/>
      <c r="AS43" s="20"/>
      <c r="AT43" s="20"/>
    </row>
    <row r="44" spans="1:46" ht="19.5" customHeight="1">
      <c r="A44" s="2035" t="s">
        <v>37</v>
      </c>
      <c r="B44" s="2036"/>
      <c r="C44" s="52">
        <f t="shared" ref="C44:AP44" si="47">SUM(C34:C43)</f>
        <v>421</v>
      </c>
      <c r="D44" s="52">
        <f t="shared" si="47"/>
        <v>0</v>
      </c>
      <c r="E44" s="52">
        <f t="shared" si="47"/>
        <v>0</v>
      </c>
      <c r="F44" s="52">
        <f t="shared" si="47"/>
        <v>421</v>
      </c>
      <c r="G44" s="52">
        <f t="shared" si="47"/>
        <v>0</v>
      </c>
      <c r="H44" s="52">
        <f t="shared" si="47"/>
        <v>0</v>
      </c>
      <c r="I44" s="52">
        <f t="shared" si="47"/>
        <v>421</v>
      </c>
      <c r="J44" s="52">
        <f t="shared" si="47"/>
        <v>0</v>
      </c>
      <c r="K44" s="52">
        <f t="shared" si="47"/>
        <v>0</v>
      </c>
      <c r="L44" s="52">
        <f t="shared" si="47"/>
        <v>421</v>
      </c>
      <c r="M44" s="52">
        <f t="shared" si="47"/>
        <v>0</v>
      </c>
      <c r="N44" s="52">
        <f t="shared" si="47"/>
        <v>0</v>
      </c>
      <c r="O44" s="52">
        <f t="shared" si="47"/>
        <v>421</v>
      </c>
      <c r="P44" s="52">
        <f t="shared" si="47"/>
        <v>24</v>
      </c>
      <c r="Q44" s="52">
        <f t="shared" si="47"/>
        <v>17</v>
      </c>
      <c r="R44" s="55">
        <f t="shared" si="47"/>
        <v>428</v>
      </c>
      <c r="S44" s="114">
        <f t="shared" si="47"/>
        <v>0</v>
      </c>
      <c r="T44" s="114">
        <f t="shared" si="47"/>
        <v>0</v>
      </c>
      <c r="U44" s="114">
        <f t="shared" si="47"/>
        <v>428</v>
      </c>
      <c r="V44" s="54">
        <f t="shared" si="47"/>
        <v>0</v>
      </c>
      <c r="W44" s="52">
        <f t="shared" si="47"/>
        <v>0</v>
      </c>
      <c r="X44" s="52">
        <f t="shared" si="47"/>
        <v>428</v>
      </c>
      <c r="Y44" s="52">
        <f t="shared" si="47"/>
        <v>0</v>
      </c>
      <c r="Z44" s="52">
        <f t="shared" si="47"/>
        <v>0</v>
      </c>
      <c r="AA44" s="52">
        <f t="shared" si="47"/>
        <v>428</v>
      </c>
      <c r="AB44" s="52">
        <f t="shared" si="47"/>
        <v>0</v>
      </c>
      <c r="AC44" s="52">
        <f t="shared" si="47"/>
        <v>0</v>
      </c>
      <c r="AD44" s="52">
        <f t="shared" si="47"/>
        <v>428</v>
      </c>
      <c r="AE44" s="52">
        <f t="shared" si="47"/>
        <v>0</v>
      </c>
      <c r="AF44" s="52">
        <f t="shared" si="47"/>
        <v>0</v>
      </c>
      <c r="AG44" s="52">
        <f t="shared" si="47"/>
        <v>428</v>
      </c>
      <c r="AH44" s="52">
        <f t="shared" si="47"/>
        <v>0</v>
      </c>
      <c r="AI44" s="52">
        <f t="shared" si="47"/>
        <v>0</v>
      </c>
      <c r="AJ44" s="52">
        <f t="shared" si="47"/>
        <v>428</v>
      </c>
      <c r="AK44" s="52">
        <f t="shared" si="47"/>
        <v>0</v>
      </c>
      <c r="AL44" s="52">
        <f t="shared" si="47"/>
        <v>0</v>
      </c>
      <c r="AM44" s="52">
        <f t="shared" si="47"/>
        <v>428</v>
      </c>
      <c r="AN44" s="52">
        <f t="shared" si="47"/>
        <v>24</v>
      </c>
      <c r="AO44" s="52">
        <f t="shared" si="47"/>
        <v>17</v>
      </c>
      <c r="AP44" s="55">
        <f t="shared" si="47"/>
        <v>428</v>
      </c>
      <c r="AQ44" s="20"/>
      <c r="AR44" s="20"/>
      <c r="AS44" s="20"/>
      <c r="AT44" s="20"/>
    </row>
    <row r="45" spans="1:46" hidden="1">
      <c r="A45" s="15" t="s">
        <v>40</v>
      </c>
      <c r="B45" s="16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15"/>
      <c r="T45" s="18"/>
      <c r="U45" s="116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7"/>
      <c r="AQ45" s="20"/>
      <c r="AR45" s="20"/>
      <c r="AS45" s="20"/>
      <c r="AT45" s="20"/>
    </row>
    <row r="46" spans="1:46" hidden="1">
      <c r="A46" s="2041" t="s">
        <v>27</v>
      </c>
      <c r="B46" s="2042"/>
      <c r="C46" s="21">
        <v>0</v>
      </c>
      <c r="D46" s="22">
        <v>0</v>
      </c>
      <c r="E46" s="22">
        <v>0</v>
      </c>
      <c r="F46" s="23">
        <f t="shared" ref="F46:F55" si="48">C46+D46-E46</f>
        <v>0</v>
      </c>
      <c r="G46" s="22">
        <v>0</v>
      </c>
      <c r="H46" s="22">
        <v>0</v>
      </c>
      <c r="I46" s="23">
        <f t="shared" ref="I46:I55" si="49">F46+G46-H46</f>
        <v>0</v>
      </c>
      <c r="J46" s="22">
        <v>0</v>
      </c>
      <c r="K46" s="22">
        <v>0</v>
      </c>
      <c r="L46" s="23">
        <f t="shared" ref="L46:L55" si="50">I46+J46-K46</f>
        <v>0</v>
      </c>
      <c r="M46" s="22">
        <v>0</v>
      </c>
      <c r="N46" s="22">
        <v>0</v>
      </c>
      <c r="O46" s="23">
        <f t="shared" ref="O46:O55" si="51">L46+M46-N46</f>
        <v>0</v>
      </c>
      <c r="P46" s="22">
        <v>0</v>
      </c>
      <c r="Q46" s="22">
        <v>0</v>
      </c>
      <c r="R46" s="23">
        <f t="shared" ref="R46:R55" si="52">O46+P46-Q46</f>
        <v>0</v>
      </c>
      <c r="S46" s="22">
        <v>0</v>
      </c>
      <c r="T46" s="22">
        <v>0</v>
      </c>
      <c r="U46" s="23">
        <f t="shared" ref="U46:U55" si="53">R46+S46-T46</f>
        <v>0</v>
      </c>
      <c r="V46" s="22">
        <v>0</v>
      </c>
      <c r="W46" s="117">
        <v>0</v>
      </c>
      <c r="X46" s="23">
        <f t="shared" ref="X46:X55" si="54">U46+V46-W46</f>
        <v>0</v>
      </c>
      <c r="Y46" s="22">
        <v>0</v>
      </c>
      <c r="Z46" s="117">
        <v>0</v>
      </c>
      <c r="AA46" s="23">
        <f t="shared" ref="AA46:AA55" si="55">X46+Y46-Z46</f>
        <v>0</v>
      </c>
      <c r="AB46" s="22">
        <v>0</v>
      </c>
      <c r="AC46" s="22">
        <v>0</v>
      </c>
      <c r="AD46" s="23">
        <f t="shared" ref="AD46:AD55" si="56">AA46+AB46-AC46</f>
        <v>0</v>
      </c>
      <c r="AE46" s="22">
        <v>0</v>
      </c>
      <c r="AF46" s="22">
        <v>0</v>
      </c>
      <c r="AG46" s="23">
        <f t="shared" ref="AG46:AG55" si="57">AD46+AE46-AF46</f>
        <v>0</v>
      </c>
      <c r="AH46" s="22">
        <v>0</v>
      </c>
      <c r="AI46" s="22">
        <v>0</v>
      </c>
      <c r="AJ46" s="23">
        <f t="shared" ref="AJ46:AJ55" si="58">AG46+AH46-AI46</f>
        <v>0</v>
      </c>
      <c r="AK46" s="118">
        <v>0</v>
      </c>
      <c r="AL46" s="119">
        <v>0</v>
      </c>
      <c r="AM46" s="23">
        <f t="shared" ref="AM46:AM55" si="59">AJ46+AK46-AL46</f>
        <v>0</v>
      </c>
      <c r="AN46" s="26">
        <f t="shared" ref="AN46:AN55" si="60">SUM(D46+G46+J46+M46+P46+S46+V46+Y46+AB46+AE46+AH46+AK46)</f>
        <v>0</v>
      </c>
      <c r="AO46" s="27">
        <f t="shared" ref="AO46:AO55" si="61">SUM(E46+H46+K46+N46+Q46+T46+W46+Z46+AC46+AF46+AI46+AL46)</f>
        <v>0</v>
      </c>
      <c r="AP46" s="28">
        <f t="shared" ref="AP46:AP55" si="62">C46+AN46-AO46</f>
        <v>0</v>
      </c>
      <c r="AQ46" s="20"/>
      <c r="AR46" s="20"/>
      <c r="AS46" s="20"/>
      <c r="AT46" s="20"/>
    </row>
    <row r="47" spans="1:46" hidden="1">
      <c r="A47" s="2043" t="s">
        <v>28</v>
      </c>
      <c r="B47" s="2044"/>
      <c r="C47" s="21">
        <v>0</v>
      </c>
      <c r="D47" s="22">
        <v>0</v>
      </c>
      <c r="E47" s="22">
        <v>0</v>
      </c>
      <c r="F47" s="29">
        <f t="shared" si="48"/>
        <v>0</v>
      </c>
      <c r="G47" s="22">
        <v>0</v>
      </c>
      <c r="H47" s="22">
        <v>0</v>
      </c>
      <c r="I47" s="29">
        <f t="shared" si="49"/>
        <v>0</v>
      </c>
      <c r="J47" s="22">
        <v>0</v>
      </c>
      <c r="K47" s="22">
        <v>0</v>
      </c>
      <c r="L47" s="29">
        <f t="shared" si="50"/>
        <v>0</v>
      </c>
      <c r="M47" s="22">
        <v>0</v>
      </c>
      <c r="N47" s="22">
        <v>0</v>
      </c>
      <c r="O47" s="29">
        <f t="shared" si="51"/>
        <v>0</v>
      </c>
      <c r="P47" s="22">
        <v>0</v>
      </c>
      <c r="Q47" s="22">
        <v>0</v>
      </c>
      <c r="R47" s="29">
        <f t="shared" si="52"/>
        <v>0</v>
      </c>
      <c r="S47" s="22">
        <v>0</v>
      </c>
      <c r="T47" s="22">
        <v>0</v>
      </c>
      <c r="U47" s="29">
        <f t="shared" si="53"/>
        <v>0</v>
      </c>
      <c r="V47" s="120">
        <v>0</v>
      </c>
      <c r="W47" s="121">
        <v>0</v>
      </c>
      <c r="X47" s="29">
        <f t="shared" si="54"/>
        <v>0</v>
      </c>
      <c r="Y47" s="120">
        <v>0</v>
      </c>
      <c r="Z47" s="121">
        <v>0</v>
      </c>
      <c r="AA47" s="29">
        <f t="shared" si="55"/>
        <v>0</v>
      </c>
      <c r="AB47" s="22">
        <v>0</v>
      </c>
      <c r="AC47" s="22">
        <v>0</v>
      </c>
      <c r="AD47" s="29">
        <f t="shared" si="56"/>
        <v>0</v>
      </c>
      <c r="AE47" s="22">
        <v>0</v>
      </c>
      <c r="AF47" s="22">
        <v>0</v>
      </c>
      <c r="AG47" s="29">
        <f t="shared" si="57"/>
        <v>0</v>
      </c>
      <c r="AH47" s="22">
        <v>0</v>
      </c>
      <c r="AI47" s="22">
        <v>0</v>
      </c>
      <c r="AJ47" s="29">
        <f t="shared" si="58"/>
        <v>0</v>
      </c>
      <c r="AK47" s="122">
        <v>0</v>
      </c>
      <c r="AL47" s="123">
        <v>0</v>
      </c>
      <c r="AM47" s="29">
        <f t="shared" si="59"/>
        <v>0</v>
      </c>
      <c r="AN47" s="26">
        <f t="shared" si="60"/>
        <v>0</v>
      </c>
      <c r="AO47" s="27">
        <f t="shared" si="61"/>
        <v>0</v>
      </c>
      <c r="AP47" s="28">
        <f t="shared" si="62"/>
        <v>0</v>
      </c>
      <c r="AQ47" s="20"/>
      <c r="AR47" s="20"/>
      <c r="AS47" s="20"/>
      <c r="AT47" s="20"/>
    </row>
    <row r="48" spans="1:46" hidden="1">
      <c r="A48" s="2043" t="s">
        <v>29</v>
      </c>
      <c r="B48" s="2044"/>
      <c r="C48" s="21">
        <v>0</v>
      </c>
      <c r="D48" s="22">
        <v>0</v>
      </c>
      <c r="E48" s="22">
        <v>0</v>
      </c>
      <c r="F48" s="29">
        <f t="shared" si="48"/>
        <v>0</v>
      </c>
      <c r="G48" s="22">
        <v>0</v>
      </c>
      <c r="H48" s="22">
        <v>0</v>
      </c>
      <c r="I48" s="29">
        <f t="shared" si="49"/>
        <v>0</v>
      </c>
      <c r="J48" s="22">
        <v>0</v>
      </c>
      <c r="K48" s="22">
        <v>0</v>
      </c>
      <c r="L48" s="29">
        <f t="shared" si="50"/>
        <v>0</v>
      </c>
      <c r="M48" s="22">
        <v>0</v>
      </c>
      <c r="N48" s="22">
        <v>0</v>
      </c>
      <c r="O48" s="29">
        <f t="shared" si="51"/>
        <v>0</v>
      </c>
      <c r="P48" s="22">
        <v>0</v>
      </c>
      <c r="Q48" s="22">
        <v>0</v>
      </c>
      <c r="R48" s="29">
        <f t="shared" si="52"/>
        <v>0</v>
      </c>
      <c r="S48" s="22">
        <v>0</v>
      </c>
      <c r="T48" s="22">
        <v>0</v>
      </c>
      <c r="U48" s="29">
        <f t="shared" si="53"/>
        <v>0</v>
      </c>
      <c r="V48" s="120">
        <v>0</v>
      </c>
      <c r="W48" s="121">
        <v>0</v>
      </c>
      <c r="X48" s="29">
        <f t="shared" si="54"/>
        <v>0</v>
      </c>
      <c r="Y48" s="120">
        <v>0</v>
      </c>
      <c r="Z48" s="121">
        <v>0</v>
      </c>
      <c r="AA48" s="29">
        <f t="shared" si="55"/>
        <v>0</v>
      </c>
      <c r="AB48" s="22">
        <v>0</v>
      </c>
      <c r="AC48" s="22">
        <v>0</v>
      </c>
      <c r="AD48" s="29">
        <f t="shared" si="56"/>
        <v>0</v>
      </c>
      <c r="AE48" s="22">
        <v>0</v>
      </c>
      <c r="AF48" s="22">
        <v>0</v>
      </c>
      <c r="AG48" s="29">
        <f t="shared" si="57"/>
        <v>0</v>
      </c>
      <c r="AH48" s="22">
        <v>0</v>
      </c>
      <c r="AI48" s="22">
        <v>0</v>
      </c>
      <c r="AJ48" s="29">
        <f t="shared" si="58"/>
        <v>0</v>
      </c>
      <c r="AK48" s="124">
        <v>0</v>
      </c>
      <c r="AL48" s="125">
        <v>0</v>
      </c>
      <c r="AM48" s="29">
        <f t="shared" si="59"/>
        <v>0</v>
      </c>
      <c r="AN48" s="26">
        <f t="shared" si="60"/>
        <v>0</v>
      </c>
      <c r="AO48" s="27">
        <f t="shared" si="61"/>
        <v>0</v>
      </c>
      <c r="AP48" s="28">
        <f t="shared" si="62"/>
        <v>0</v>
      </c>
      <c r="AQ48" s="20"/>
      <c r="AR48" s="20"/>
      <c r="AS48" s="20"/>
      <c r="AT48" s="20"/>
    </row>
    <row r="49" spans="1:46" hidden="1">
      <c r="A49" s="2043" t="s">
        <v>30</v>
      </c>
      <c r="B49" s="2044"/>
      <c r="C49" s="21">
        <v>0</v>
      </c>
      <c r="D49" s="22">
        <v>0</v>
      </c>
      <c r="E49" s="22">
        <v>0</v>
      </c>
      <c r="F49" s="29">
        <f t="shared" si="48"/>
        <v>0</v>
      </c>
      <c r="G49" s="22">
        <v>0</v>
      </c>
      <c r="H49" s="22">
        <v>0</v>
      </c>
      <c r="I49" s="29">
        <f t="shared" si="49"/>
        <v>0</v>
      </c>
      <c r="J49" s="22">
        <v>0</v>
      </c>
      <c r="K49" s="22">
        <v>0</v>
      </c>
      <c r="L49" s="29">
        <f t="shared" si="50"/>
        <v>0</v>
      </c>
      <c r="M49" s="22">
        <v>0</v>
      </c>
      <c r="N49" s="22">
        <v>0</v>
      </c>
      <c r="O49" s="29">
        <f t="shared" si="51"/>
        <v>0</v>
      </c>
      <c r="P49" s="22">
        <v>0</v>
      </c>
      <c r="Q49" s="22">
        <v>0</v>
      </c>
      <c r="R49" s="29">
        <f t="shared" si="52"/>
        <v>0</v>
      </c>
      <c r="S49" s="22">
        <v>0</v>
      </c>
      <c r="T49" s="22">
        <v>0</v>
      </c>
      <c r="U49" s="29">
        <f t="shared" si="53"/>
        <v>0</v>
      </c>
      <c r="V49" s="120">
        <v>0</v>
      </c>
      <c r="W49" s="121">
        <v>0</v>
      </c>
      <c r="X49" s="29">
        <f t="shared" si="54"/>
        <v>0</v>
      </c>
      <c r="Y49" s="120">
        <v>0</v>
      </c>
      <c r="Z49" s="121">
        <v>0</v>
      </c>
      <c r="AA49" s="29">
        <f t="shared" si="55"/>
        <v>0</v>
      </c>
      <c r="AB49" s="22">
        <v>0</v>
      </c>
      <c r="AC49" s="22">
        <v>0</v>
      </c>
      <c r="AD49" s="29">
        <f t="shared" si="56"/>
        <v>0</v>
      </c>
      <c r="AE49" s="22">
        <v>0</v>
      </c>
      <c r="AF49" s="22">
        <v>0</v>
      </c>
      <c r="AG49" s="29">
        <f t="shared" si="57"/>
        <v>0</v>
      </c>
      <c r="AH49" s="22">
        <v>0</v>
      </c>
      <c r="AI49" s="22">
        <v>0</v>
      </c>
      <c r="AJ49" s="29">
        <f t="shared" si="58"/>
        <v>0</v>
      </c>
      <c r="AK49" s="126">
        <v>0</v>
      </c>
      <c r="AL49" s="127">
        <v>0</v>
      </c>
      <c r="AM49" s="29">
        <f t="shared" si="59"/>
        <v>0</v>
      </c>
      <c r="AN49" s="26">
        <f t="shared" si="60"/>
        <v>0</v>
      </c>
      <c r="AO49" s="27">
        <f t="shared" si="61"/>
        <v>0</v>
      </c>
      <c r="AP49" s="28">
        <f t="shared" si="62"/>
        <v>0</v>
      </c>
      <c r="AQ49" s="20"/>
      <c r="AR49" s="20"/>
      <c r="AS49" s="20"/>
      <c r="AT49" s="20"/>
    </row>
    <row r="50" spans="1:46" hidden="1">
      <c r="A50" s="2043" t="s">
        <v>31</v>
      </c>
      <c r="B50" s="2044"/>
      <c r="C50" s="21">
        <v>0</v>
      </c>
      <c r="D50" s="22">
        <v>0</v>
      </c>
      <c r="E50" s="22">
        <v>0</v>
      </c>
      <c r="F50" s="29">
        <f t="shared" si="48"/>
        <v>0</v>
      </c>
      <c r="G50" s="22">
        <v>0</v>
      </c>
      <c r="H50" s="22">
        <v>0</v>
      </c>
      <c r="I50" s="29">
        <f t="shared" si="49"/>
        <v>0</v>
      </c>
      <c r="J50" s="22">
        <v>0</v>
      </c>
      <c r="K50" s="22">
        <v>0</v>
      </c>
      <c r="L50" s="29">
        <f t="shared" si="50"/>
        <v>0</v>
      </c>
      <c r="M50" s="22">
        <v>0</v>
      </c>
      <c r="N50" s="22">
        <v>0</v>
      </c>
      <c r="O50" s="29">
        <f t="shared" si="51"/>
        <v>0</v>
      </c>
      <c r="P50" s="22">
        <v>0</v>
      </c>
      <c r="Q50" s="22">
        <v>0</v>
      </c>
      <c r="R50" s="29">
        <f t="shared" si="52"/>
        <v>0</v>
      </c>
      <c r="S50" s="22">
        <v>0</v>
      </c>
      <c r="T50" s="22">
        <v>0</v>
      </c>
      <c r="U50" s="29">
        <f t="shared" si="53"/>
        <v>0</v>
      </c>
      <c r="V50" s="120">
        <v>0</v>
      </c>
      <c r="W50" s="121">
        <v>0</v>
      </c>
      <c r="X50" s="29">
        <f t="shared" si="54"/>
        <v>0</v>
      </c>
      <c r="Y50" s="120">
        <v>0</v>
      </c>
      <c r="Z50" s="121">
        <v>0</v>
      </c>
      <c r="AA50" s="29">
        <f t="shared" si="55"/>
        <v>0</v>
      </c>
      <c r="AB50" s="22">
        <v>0</v>
      </c>
      <c r="AC50" s="22">
        <v>0</v>
      </c>
      <c r="AD50" s="29">
        <f t="shared" si="56"/>
        <v>0</v>
      </c>
      <c r="AE50" s="22">
        <v>0</v>
      </c>
      <c r="AF50" s="22">
        <v>0</v>
      </c>
      <c r="AG50" s="29">
        <f t="shared" si="57"/>
        <v>0</v>
      </c>
      <c r="AH50" s="22">
        <v>0</v>
      </c>
      <c r="AI50" s="22">
        <v>0</v>
      </c>
      <c r="AJ50" s="29">
        <f t="shared" si="58"/>
        <v>0</v>
      </c>
      <c r="AK50" s="128">
        <v>0</v>
      </c>
      <c r="AL50" s="129">
        <v>0</v>
      </c>
      <c r="AM50" s="29">
        <f t="shared" si="59"/>
        <v>0</v>
      </c>
      <c r="AN50" s="26">
        <f t="shared" si="60"/>
        <v>0</v>
      </c>
      <c r="AO50" s="27">
        <f t="shared" si="61"/>
        <v>0</v>
      </c>
      <c r="AP50" s="28">
        <f t="shared" si="62"/>
        <v>0</v>
      </c>
      <c r="AQ50" s="20"/>
      <c r="AR50" s="20"/>
      <c r="AS50" s="20"/>
      <c r="AT50" s="20"/>
    </row>
    <row r="51" spans="1:46" hidden="1">
      <c r="A51" s="2043" t="s">
        <v>32</v>
      </c>
      <c r="B51" s="2044"/>
      <c r="C51" s="21">
        <v>0</v>
      </c>
      <c r="D51" s="22">
        <v>0</v>
      </c>
      <c r="E51" s="22">
        <v>0</v>
      </c>
      <c r="F51" s="29">
        <f t="shared" si="48"/>
        <v>0</v>
      </c>
      <c r="G51" s="22">
        <v>0</v>
      </c>
      <c r="H51" s="22">
        <v>0</v>
      </c>
      <c r="I51" s="29">
        <f t="shared" si="49"/>
        <v>0</v>
      </c>
      <c r="J51" s="22">
        <v>0</v>
      </c>
      <c r="K51" s="22">
        <v>0</v>
      </c>
      <c r="L51" s="29">
        <f t="shared" si="50"/>
        <v>0</v>
      </c>
      <c r="M51" s="22">
        <v>0</v>
      </c>
      <c r="N51" s="22">
        <v>0</v>
      </c>
      <c r="O51" s="29">
        <f t="shared" si="51"/>
        <v>0</v>
      </c>
      <c r="P51" s="22">
        <v>0</v>
      </c>
      <c r="Q51" s="22">
        <v>0</v>
      </c>
      <c r="R51" s="29">
        <f t="shared" si="52"/>
        <v>0</v>
      </c>
      <c r="S51" s="22">
        <v>0</v>
      </c>
      <c r="T51" s="22">
        <v>0</v>
      </c>
      <c r="U51" s="29">
        <f t="shared" si="53"/>
        <v>0</v>
      </c>
      <c r="V51" s="120">
        <v>0</v>
      </c>
      <c r="W51" s="121">
        <v>0</v>
      </c>
      <c r="X51" s="29">
        <f t="shared" si="54"/>
        <v>0</v>
      </c>
      <c r="Y51" s="120">
        <v>0</v>
      </c>
      <c r="Z51" s="121">
        <v>0</v>
      </c>
      <c r="AA51" s="29">
        <f t="shared" si="55"/>
        <v>0</v>
      </c>
      <c r="AB51" s="22">
        <v>0</v>
      </c>
      <c r="AC51" s="22">
        <v>0</v>
      </c>
      <c r="AD51" s="29">
        <f t="shared" si="56"/>
        <v>0</v>
      </c>
      <c r="AE51" s="22">
        <v>0</v>
      </c>
      <c r="AF51" s="22">
        <v>0</v>
      </c>
      <c r="AG51" s="29">
        <f t="shared" si="57"/>
        <v>0</v>
      </c>
      <c r="AH51" s="22">
        <v>0</v>
      </c>
      <c r="AI51" s="22">
        <v>0</v>
      </c>
      <c r="AJ51" s="29">
        <f t="shared" si="58"/>
        <v>0</v>
      </c>
      <c r="AK51" s="130">
        <v>0</v>
      </c>
      <c r="AL51" s="131">
        <v>0</v>
      </c>
      <c r="AM51" s="29">
        <f t="shared" si="59"/>
        <v>0</v>
      </c>
      <c r="AN51" s="26">
        <f t="shared" si="60"/>
        <v>0</v>
      </c>
      <c r="AO51" s="27">
        <f t="shared" si="61"/>
        <v>0</v>
      </c>
      <c r="AP51" s="28">
        <f t="shared" si="62"/>
        <v>0</v>
      </c>
      <c r="AQ51" s="20"/>
      <c r="AR51" s="20"/>
      <c r="AS51" s="20"/>
      <c r="AT51" s="20"/>
    </row>
    <row r="52" spans="1:46" hidden="1">
      <c r="A52" s="2043" t="s">
        <v>33</v>
      </c>
      <c r="B52" s="2044"/>
      <c r="C52" s="21">
        <v>0</v>
      </c>
      <c r="D52" s="22">
        <v>0</v>
      </c>
      <c r="E52" s="22">
        <v>0</v>
      </c>
      <c r="F52" s="29">
        <f t="shared" si="48"/>
        <v>0</v>
      </c>
      <c r="G52" s="22">
        <v>0</v>
      </c>
      <c r="H52" s="22">
        <v>0</v>
      </c>
      <c r="I52" s="29">
        <f t="shared" si="49"/>
        <v>0</v>
      </c>
      <c r="J52" s="22">
        <v>0</v>
      </c>
      <c r="K52" s="22">
        <v>0</v>
      </c>
      <c r="L52" s="29">
        <f t="shared" si="50"/>
        <v>0</v>
      </c>
      <c r="M52" s="22">
        <v>0</v>
      </c>
      <c r="N52" s="22">
        <v>0</v>
      </c>
      <c r="O52" s="29">
        <f t="shared" si="51"/>
        <v>0</v>
      </c>
      <c r="P52" s="22">
        <v>0</v>
      </c>
      <c r="Q52" s="22">
        <v>0</v>
      </c>
      <c r="R52" s="29">
        <f t="shared" si="52"/>
        <v>0</v>
      </c>
      <c r="S52" s="22">
        <v>0</v>
      </c>
      <c r="T52" s="22">
        <v>0</v>
      </c>
      <c r="U52" s="29">
        <f t="shared" si="53"/>
        <v>0</v>
      </c>
      <c r="V52" s="120">
        <v>0</v>
      </c>
      <c r="W52" s="121">
        <v>0</v>
      </c>
      <c r="X52" s="29">
        <f t="shared" si="54"/>
        <v>0</v>
      </c>
      <c r="Y52" s="120">
        <v>0</v>
      </c>
      <c r="Z52" s="121">
        <v>0</v>
      </c>
      <c r="AA52" s="29">
        <f t="shared" si="55"/>
        <v>0</v>
      </c>
      <c r="AB52" s="22">
        <v>0</v>
      </c>
      <c r="AC52" s="22">
        <v>0</v>
      </c>
      <c r="AD52" s="29">
        <f t="shared" si="56"/>
        <v>0</v>
      </c>
      <c r="AE52" s="22">
        <v>0</v>
      </c>
      <c r="AF52" s="22">
        <v>0</v>
      </c>
      <c r="AG52" s="29">
        <f t="shared" si="57"/>
        <v>0</v>
      </c>
      <c r="AH52" s="22">
        <v>0</v>
      </c>
      <c r="AI52" s="22">
        <v>0</v>
      </c>
      <c r="AJ52" s="29">
        <f t="shared" si="58"/>
        <v>0</v>
      </c>
      <c r="AK52" s="132">
        <v>0</v>
      </c>
      <c r="AL52" s="133">
        <v>0</v>
      </c>
      <c r="AM52" s="29">
        <f t="shared" si="59"/>
        <v>0</v>
      </c>
      <c r="AN52" s="26">
        <f t="shared" si="60"/>
        <v>0</v>
      </c>
      <c r="AO52" s="27">
        <f t="shared" si="61"/>
        <v>0</v>
      </c>
      <c r="AP52" s="28">
        <f t="shared" si="62"/>
        <v>0</v>
      </c>
      <c r="AQ52" s="20"/>
      <c r="AR52" s="20"/>
      <c r="AS52" s="20"/>
      <c r="AT52" s="20"/>
    </row>
    <row r="53" spans="1:46" hidden="1">
      <c r="A53" s="2043" t="s">
        <v>34</v>
      </c>
      <c r="B53" s="2044"/>
      <c r="C53" s="21">
        <v>0</v>
      </c>
      <c r="D53" s="22">
        <v>0</v>
      </c>
      <c r="E53" s="22">
        <v>0</v>
      </c>
      <c r="F53" s="29">
        <f t="shared" si="48"/>
        <v>0</v>
      </c>
      <c r="G53" s="22">
        <v>0</v>
      </c>
      <c r="H53" s="22">
        <v>0</v>
      </c>
      <c r="I53" s="29">
        <f t="shared" si="49"/>
        <v>0</v>
      </c>
      <c r="J53" s="22">
        <v>0</v>
      </c>
      <c r="K53" s="22">
        <v>0</v>
      </c>
      <c r="L53" s="29">
        <f t="shared" si="50"/>
        <v>0</v>
      </c>
      <c r="M53" s="22">
        <v>0</v>
      </c>
      <c r="N53" s="22">
        <v>0</v>
      </c>
      <c r="O53" s="29">
        <f t="shared" si="51"/>
        <v>0</v>
      </c>
      <c r="P53" s="22">
        <v>0</v>
      </c>
      <c r="Q53" s="22">
        <v>0</v>
      </c>
      <c r="R53" s="29">
        <f t="shared" si="52"/>
        <v>0</v>
      </c>
      <c r="S53" s="22">
        <v>0</v>
      </c>
      <c r="T53" s="22">
        <v>0</v>
      </c>
      <c r="U53" s="29">
        <f t="shared" si="53"/>
        <v>0</v>
      </c>
      <c r="V53" s="120">
        <v>0</v>
      </c>
      <c r="W53" s="121">
        <v>0</v>
      </c>
      <c r="X53" s="29">
        <f t="shared" si="54"/>
        <v>0</v>
      </c>
      <c r="Y53" s="120">
        <v>0</v>
      </c>
      <c r="Z53" s="121">
        <v>0</v>
      </c>
      <c r="AA53" s="29">
        <f t="shared" si="55"/>
        <v>0</v>
      </c>
      <c r="AB53" s="22">
        <v>0</v>
      </c>
      <c r="AC53" s="22">
        <v>0</v>
      </c>
      <c r="AD53" s="29">
        <f t="shared" si="56"/>
        <v>0</v>
      </c>
      <c r="AE53" s="22">
        <v>0</v>
      </c>
      <c r="AF53" s="22">
        <v>0</v>
      </c>
      <c r="AG53" s="29">
        <f t="shared" si="57"/>
        <v>0</v>
      </c>
      <c r="AH53" s="22">
        <v>0</v>
      </c>
      <c r="AI53" s="22">
        <v>0</v>
      </c>
      <c r="AJ53" s="29">
        <f t="shared" si="58"/>
        <v>0</v>
      </c>
      <c r="AK53" s="134">
        <v>0</v>
      </c>
      <c r="AL53" s="135">
        <v>0</v>
      </c>
      <c r="AM53" s="29">
        <f t="shared" si="59"/>
        <v>0</v>
      </c>
      <c r="AN53" s="26">
        <f t="shared" si="60"/>
        <v>0</v>
      </c>
      <c r="AO53" s="27">
        <f t="shared" si="61"/>
        <v>0</v>
      </c>
      <c r="AP53" s="28">
        <f t="shared" si="62"/>
        <v>0</v>
      </c>
      <c r="AQ53" s="20"/>
      <c r="AR53" s="20"/>
      <c r="AS53" s="20"/>
      <c r="AT53" s="20"/>
    </row>
    <row r="54" spans="1:46" hidden="1">
      <c r="A54" s="2043" t="s">
        <v>35</v>
      </c>
      <c r="B54" s="2044"/>
      <c r="C54" s="21">
        <v>0</v>
      </c>
      <c r="D54" s="22">
        <v>0</v>
      </c>
      <c r="E54" s="22">
        <v>0</v>
      </c>
      <c r="F54" s="29">
        <f t="shared" si="48"/>
        <v>0</v>
      </c>
      <c r="G54" s="22">
        <v>0</v>
      </c>
      <c r="H54" s="22">
        <v>0</v>
      </c>
      <c r="I54" s="29">
        <f t="shared" si="49"/>
        <v>0</v>
      </c>
      <c r="J54" s="22">
        <v>0</v>
      </c>
      <c r="K54" s="22">
        <v>0</v>
      </c>
      <c r="L54" s="29">
        <f t="shared" si="50"/>
        <v>0</v>
      </c>
      <c r="M54" s="22">
        <v>0</v>
      </c>
      <c r="N54" s="22">
        <v>0</v>
      </c>
      <c r="O54" s="29">
        <f t="shared" si="51"/>
        <v>0</v>
      </c>
      <c r="P54" s="22">
        <v>0</v>
      </c>
      <c r="Q54" s="22">
        <v>0</v>
      </c>
      <c r="R54" s="29">
        <f t="shared" si="52"/>
        <v>0</v>
      </c>
      <c r="S54" s="22">
        <v>0</v>
      </c>
      <c r="T54" s="22">
        <v>0</v>
      </c>
      <c r="U54" s="29">
        <f t="shared" si="53"/>
        <v>0</v>
      </c>
      <c r="V54" s="120">
        <v>0</v>
      </c>
      <c r="W54" s="121">
        <v>0</v>
      </c>
      <c r="X54" s="29">
        <f t="shared" si="54"/>
        <v>0</v>
      </c>
      <c r="Y54" s="120">
        <v>0</v>
      </c>
      <c r="Z54" s="121">
        <v>0</v>
      </c>
      <c r="AA54" s="29">
        <f t="shared" si="55"/>
        <v>0</v>
      </c>
      <c r="AB54" s="22">
        <v>0</v>
      </c>
      <c r="AC54" s="22">
        <v>0</v>
      </c>
      <c r="AD54" s="29">
        <f t="shared" si="56"/>
        <v>0</v>
      </c>
      <c r="AE54" s="22">
        <v>0</v>
      </c>
      <c r="AF54" s="22">
        <v>0</v>
      </c>
      <c r="AG54" s="29">
        <f t="shared" si="57"/>
        <v>0</v>
      </c>
      <c r="AH54" s="22">
        <v>0</v>
      </c>
      <c r="AI54" s="22">
        <v>0</v>
      </c>
      <c r="AJ54" s="29">
        <f t="shared" si="58"/>
        <v>0</v>
      </c>
      <c r="AK54" s="136">
        <v>0</v>
      </c>
      <c r="AL54" s="137">
        <v>0</v>
      </c>
      <c r="AM54" s="29">
        <f t="shared" si="59"/>
        <v>0</v>
      </c>
      <c r="AN54" s="26">
        <f t="shared" si="60"/>
        <v>0</v>
      </c>
      <c r="AO54" s="27">
        <f t="shared" si="61"/>
        <v>0</v>
      </c>
      <c r="AP54" s="28">
        <f t="shared" si="62"/>
        <v>0</v>
      </c>
      <c r="AQ54" s="20"/>
      <c r="AR54" s="20"/>
      <c r="AS54" s="20"/>
      <c r="AT54" s="20"/>
    </row>
    <row r="55" spans="1:46" hidden="1">
      <c r="A55" s="2051" t="s">
        <v>36</v>
      </c>
      <c r="B55" s="2052"/>
      <c r="C55" s="21">
        <v>0</v>
      </c>
      <c r="D55" s="22">
        <v>0</v>
      </c>
      <c r="E55" s="22">
        <v>0</v>
      </c>
      <c r="F55" s="46">
        <f t="shared" si="48"/>
        <v>0</v>
      </c>
      <c r="G55" s="22">
        <v>0</v>
      </c>
      <c r="H55" s="22">
        <v>0</v>
      </c>
      <c r="I55" s="46">
        <f t="shared" si="49"/>
        <v>0</v>
      </c>
      <c r="J55" s="22">
        <v>0</v>
      </c>
      <c r="K55" s="22">
        <v>0</v>
      </c>
      <c r="L55" s="46">
        <f t="shared" si="50"/>
        <v>0</v>
      </c>
      <c r="M55" s="22">
        <v>0</v>
      </c>
      <c r="N55" s="22">
        <v>0</v>
      </c>
      <c r="O55" s="46">
        <f t="shared" si="51"/>
        <v>0</v>
      </c>
      <c r="P55" s="22">
        <v>0</v>
      </c>
      <c r="Q55" s="22">
        <v>0</v>
      </c>
      <c r="R55" s="46">
        <f t="shared" si="52"/>
        <v>0</v>
      </c>
      <c r="S55" s="22">
        <v>0</v>
      </c>
      <c r="T55" s="22">
        <v>0</v>
      </c>
      <c r="U55" s="46">
        <f t="shared" si="53"/>
        <v>0</v>
      </c>
      <c r="V55" s="138">
        <v>0</v>
      </c>
      <c r="W55" s="139">
        <v>0</v>
      </c>
      <c r="X55" s="46">
        <f t="shared" si="54"/>
        <v>0</v>
      </c>
      <c r="Y55" s="138">
        <v>0</v>
      </c>
      <c r="Z55" s="139">
        <v>0</v>
      </c>
      <c r="AA55" s="46">
        <f t="shared" si="55"/>
        <v>0</v>
      </c>
      <c r="AB55" s="22">
        <v>0</v>
      </c>
      <c r="AC55" s="22">
        <v>0</v>
      </c>
      <c r="AD55" s="46">
        <f t="shared" si="56"/>
        <v>0</v>
      </c>
      <c r="AE55" s="22">
        <v>0</v>
      </c>
      <c r="AF55" s="22">
        <v>0</v>
      </c>
      <c r="AG55" s="46">
        <f t="shared" si="57"/>
        <v>0</v>
      </c>
      <c r="AH55" s="22">
        <v>0</v>
      </c>
      <c r="AI55" s="22">
        <v>0</v>
      </c>
      <c r="AJ55" s="46">
        <f t="shared" si="58"/>
        <v>0</v>
      </c>
      <c r="AK55" s="140">
        <v>0</v>
      </c>
      <c r="AL55" s="141">
        <v>0</v>
      </c>
      <c r="AM55" s="46">
        <f t="shared" si="59"/>
        <v>0</v>
      </c>
      <c r="AN55" s="49">
        <f t="shared" si="60"/>
        <v>0</v>
      </c>
      <c r="AO55" s="50">
        <f t="shared" si="61"/>
        <v>0</v>
      </c>
      <c r="AP55" s="51">
        <f t="shared" si="62"/>
        <v>0</v>
      </c>
      <c r="AQ55" s="20"/>
      <c r="AR55" s="20"/>
      <c r="AS55" s="20"/>
      <c r="AT55" s="20"/>
    </row>
    <row r="56" spans="1:46" hidden="1">
      <c r="A56" s="2035" t="s">
        <v>37</v>
      </c>
      <c r="B56" s="2036"/>
      <c r="C56" s="52">
        <f t="shared" ref="C56:AP56" si="63">SUM(C46:C55)</f>
        <v>0</v>
      </c>
      <c r="D56" s="52">
        <f t="shared" si="63"/>
        <v>0</v>
      </c>
      <c r="E56" s="52">
        <f t="shared" si="63"/>
        <v>0</v>
      </c>
      <c r="F56" s="52">
        <f t="shared" si="63"/>
        <v>0</v>
      </c>
      <c r="G56" s="52">
        <f t="shared" si="63"/>
        <v>0</v>
      </c>
      <c r="H56" s="52">
        <f t="shared" si="63"/>
        <v>0</v>
      </c>
      <c r="I56" s="52">
        <f t="shared" si="63"/>
        <v>0</v>
      </c>
      <c r="J56" s="52">
        <f t="shared" si="63"/>
        <v>0</v>
      </c>
      <c r="K56" s="52">
        <f t="shared" si="63"/>
        <v>0</v>
      </c>
      <c r="L56" s="52">
        <f t="shared" si="63"/>
        <v>0</v>
      </c>
      <c r="M56" s="52">
        <f t="shared" si="63"/>
        <v>0</v>
      </c>
      <c r="N56" s="52">
        <f t="shared" si="63"/>
        <v>0</v>
      </c>
      <c r="O56" s="52">
        <f t="shared" si="63"/>
        <v>0</v>
      </c>
      <c r="P56" s="52">
        <f t="shared" si="63"/>
        <v>0</v>
      </c>
      <c r="Q56" s="52">
        <f t="shared" si="63"/>
        <v>0</v>
      </c>
      <c r="R56" s="55">
        <f t="shared" si="63"/>
        <v>0</v>
      </c>
      <c r="S56" s="52">
        <f t="shared" si="63"/>
        <v>0</v>
      </c>
      <c r="T56" s="52">
        <f t="shared" si="63"/>
        <v>0</v>
      </c>
      <c r="U56" s="52">
        <f t="shared" si="63"/>
        <v>0</v>
      </c>
      <c r="V56" s="54">
        <f t="shared" si="63"/>
        <v>0</v>
      </c>
      <c r="W56" s="52">
        <f t="shared" si="63"/>
        <v>0</v>
      </c>
      <c r="X56" s="52">
        <f t="shared" si="63"/>
        <v>0</v>
      </c>
      <c r="Y56" s="52">
        <f t="shared" si="63"/>
        <v>0</v>
      </c>
      <c r="Z56" s="52">
        <f t="shared" si="63"/>
        <v>0</v>
      </c>
      <c r="AA56" s="52">
        <f t="shared" si="63"/>
        <v>0</v>
      </c>
      <c r="AB56" s="52">
        <f t="shared" si="63"/>
        <v>0</v>
      </c>
      <c r="AC56" s="52">
        <f t="shared" si="63"/>
        <v>0</v>
      </c>
      <c r="AD56" s="52">
        <f t="shared" si="63"/>
        <v>0</v>
      </c>
      <c r="AE56" s="52">
        <f t="shared" si="63"/>
        <v>0</v>
      </c>
      <c r="AF56" s="52">
        <f t="shared" si="63"/>
        <v>0</v>
      </c>
      <c r="AG56" s="52">
        <f t="shared" si="63"/>
        <v>0</v>
      </c>
      <c r="AH56" s="52">
        <f t="shared" si="63"/>
        <v>0</v>
      </c>
      <c r="AI56" s="52">
        <f t="shared" si="63"/>
        <v>0</v>
      </c>
      <c r="AJ56" s="52">
        <f t="shared" si="63"/>
        <v>0</v>
      </c>
      <c r="AK56" s="52">
        <f t="shared" si="63"/>
        <v>0</v>
      </c>
      <c r="AL56" s="52">
        <f t="shared" si="63"/>
        <v>0</v>
      </c>
      <c r="AM56" s="52">
        <f t="shared" si="63"/>
        <v>0</v>
      </c>
      <c r="AN56" s="52">
        <f t="shared" si="63"/>
        <v>0</v>
      </c>
      <c r="AO56" s="52">
        <f t="shared" si="63"/>
        <v>0</v>
      </c>
      <c r="AP56" s="55">
        <f t="shared" si="63"/>
        <v>0</v>
      </c>
      <c r="AQ56" s="20"/>
      <c r="AR56" s="20"/>
      <c r="AS56" s="20"/>
      <c r="AT56" s="20"/>
    </row>
    <row r="57" spans="1:46" hidden="1">
      <c r="A57" s="15" t="s">
        <v>41</v>
      </c>
      <c r="B57" s="16"/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15"/>
      <c r="T57" s="18"/>
      <c r="U57" s="116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7"/>
      <c r="AQ57" s="20"/>
      <c r="AR57" s="20"/>
      <c r="AS57" s="20"/>
      <c r="AT57" s="20"/>
    </row>
    <row r="58" spans="1:46" hidden="1">
      <c r="A58" s="2041" t="s">
        <v>27</v>
      </c>
      <c r="B58" s="2042"/>
      <c r="C58" s="21">
        <v>0</v>
      </c>
      <c r="D58" s="22">
        <v>0</v>
      </c>
      <c r="E58" s="22">
        <v>0</v>
      </c>
      <c r="F58" s="23">
        <f t="shared" ref="F58:F67" si="64">C58+D58-E58</f>
        <v>0</v>
      </c>
      <c r="G58" s="22">
        <v>0</v>
      </c>
      <c r="H58" s="22">
        <v>0</v>
      </c>
      <c r="I58" s="23">
        <f t="shared" ref="I58:I67" si="65">F58+G58-H58</f>
        <v>0</v>
      </c>
      <c r="J58" s="22">
        <v>0</v>
      </c>
      <c r="K58" s="22">
        <v>0</v>
      </c>
      <c r="L58" s="23">
        <f t="shared" ref="L58:L67" si="66">I58+J58-K58</f>
        <v>0</v>
      </c>
      <c r="M58" s="22">
        <v>0</v>
      </c>
      <c r="N58" s="22">
        <v>0</v>
      </c>
      <c r="O58" s="23">
        <f t="shared" ref="O58:O67" si="67">L58+M58-N58</f>
        <v>0</v>
      </c>
      <c r="P58" s="22">
        <v>0</v>
      </c>
      <c r="Q58" s="22">
        <v>0</v>
      </c>
      <c r="R58" s="23">
        <f t="shared" ref="R58:R67" si="68">O58+P58-Q58</f>
        <v>0</v>
      </c>
      <c r="S58" s="22">
        <v>0</v>
      </c>
      <c r="T58" s="22">
        <v>0</v>
      </c>
      <c r="U58" s="23">
        <f t="shared" ref="U58:U67" si="69">R58+S58-T58</f>
        <v>0</v>
      </c>
      <c r="V58" s="22">
        <v>0</v>
      </c>
      <c r="W58" s="22">
        <v>0</v>
      </c>
      <c r="X58" s="23">
        <f t="shared" ref="X58:X67" si="70">U58+V58-W58</f>
        <v>0</v>
      </c>
      <c r="Y58" s="22">
        <v>0</v>
      </c>
      <c r="Z58" s="22">
        <v>0</v>
      </c>
      <c r="AA58" s="23">
        <f t="shared" ref="AA58:AA67" si="71">X58+Y58-Z58</f>
        <v>0</v>
      </c>
      <c r="AB58" s="22">
        <v>0</v>
      </c>
      <c r="AC58" s="22">
        <v>0</v>
      </c>
      <c r="AD58" s="23">
        <f t="shared" ref="AD58:AD67" si="72">AA58+AB58-AC58</f>
        <v>0</v>
      </c>
      <c r="AE58" s="22">
        <v>0</v>
      </c>
      <c r="AF58" s="22">
        <v>0</v>
      </c>
      <c r="AG58" s="23">
        <f t="shared" ref="AG58:AG67" si="73">AD58+AE58-AF58</f>
        <v>0</v>
      </c>
      <c r="AH58" s="22">
        <v>0</v>
      </c>
      <c r="AI58" s="22">
        <v>0</v>
      </c>
      <c r="AJ58" s="23">
        <f t="shared" ref="AJ58:AJ67" si="74">AG58+AH58-AI58</f>
        <v>0</v>
      </c>
      <c r="AK58" s="142">
        <v>0</v>
      </c>
      <c r="AL58" s="143">
        <v>0</v>
      </c>
      <c r="AM58" s="23">
        <f t="shared" ref="AM58:AM67" si="75">AJ58+AK58-AL58</f>
        <v>0</v>
      </c>
      <c r="AN58" s="26">
        <f t="shared" ref="AN58:AN67" si="76">SUM(D58+G58+J58+M58+P58+S58+V58+Y58+AB58+AE58+AH58+AK58)</f>
        <v>0</v>
      </c>
      <c r="AO58" s="27">
        <f t="shared" ref="AO58:AO67" si="77">SUM(E58+H58+K58+N58+Q58+T58+W58+Z58+AC58+AF58+AI58+AL58)</f>
        <v>0</v>
      </c>
      <c r="AP58" s="28">
        <f t="shared" ref="AP58:AP67" si="78">C58+AN58-AO58</f>
        <v>0</v>
      </c>
      <c r="AQ58" s="20"/>
      <c r="AR58" s="20"/>
      <c r="AS58" s="20"/>
      <c r="AT58" s="20"/>
    </row>
    <row r="59" spans="1:46" hidden="1">
      <c r="A59" s="2043" t="s">
        <v>28</v>
      </c>
      <c r="B59" s="2044"/>
      <c r="C59" s="21">
        <v>0</v>
      </c>
      <c r="D59" s="22">
        <v>0</v>
      </c>
      <c r="E59" s="22">
        <v>0</v>
      </c>
      <c r="F59" s="29">
        <f t="shared" si="64"/>
        <v>0</v>
      </c>
      <c r="G59" s="22">
        <v>0</v>
      </c>
      <c r="H59" s="22">
        <v>0</v>
      </c>
      <c r="I59" s="29">
        <f t="shared" si="65"/>
        <v>0</v>
      </c>
      <c r="J59" s="22">
        <v>0</v>
      </c>
      <c r="K59" s="22">
        <v>0</v>
      </c>
      <c r="L59" s="29">
        <f t="shared" si="66"/>
        <v>0</v>
      </c>
      <c r="M59" s="22">
        <v>0</v>
      </c>
      <c r="N59" s="22">
        <v>0</v>
      </c>
      <c r="O59" s="29">
        <f t="shared" si="67"/>
        <v>0</v>
      </c>
      <c r="P59" s="22">
        <v>0</v>
      </c>
      <c r="Q59" s="22">
        <v>0</v>
      </c>
      <c r="R59" s="29">
        <f t="shared" si="68"/>
        <v>0</v>
      </c>
      <c r="S59" s="22">
        <v>0</v>
      </c>
      <c r="T59" s="22">
        <v>0</v>
      </c>
      <c r="U59" s="29">
        <f t="shared" si="69"/>
        <v>0</v>
      </c>
      <c r="V59" s="22">
        <v>0</v>
      </c>
      <c r="W59" s="22">
        <v>0</v>
      </c>
      <c r="X59" s="29">
        <f t="shared" si="70"/>
        <v>0</v>
      </c>
      <c r="Y59" s="22">
        <v>0</v>
      </c>
      <c r="Z59" s="22">
        <v>0</v>
      </c>
      <c r="AA59" s="29">
        <f t="shared" si="71"/>
        <v>0</v>
      </c>
      <c r="AB59" s="22">
        <v>0</v>
      </c>
      <c r="AC59" s="22">
        <v>0</v>
      </c>
      <c r="AD59" s="29">
        <f t="shared" si="72"/>
        <v>0</v>
      </c>
      <c r="AE59" s="22">
        <v>0</v>
      </c>
      <c r="AF59" s="22">
        <v>0</v>
      </c>
      <c r="AG59" s="29">
        <f t="shared" si="73"/>
        <v>0</v>
      </c>
      <c r="AH59" s="22">
        <v>0</v>
      </c>
      <c r="AI59" s="22">
        <v>0</v>
      </c>
      <c r="AJ59" s="29">
        <f t="shared" si="74"/>
        <v>0</v>
      </c>
      <c r="AK59" s="144">
        <v>0</v>
      </c>
      <c r="AL59" s="145">
        <v>0</v>
      </c>
      <c r="AM59" s="29">
        <f t="shared" si="75"/>
        <v>0</v>
      </c>
      <c r="AN59" s="26">
        <f t="shared" si="76"/>
        <v>0</v>
      </c>
      <c r="AO59" s="27">
        <f t="shared" si="77"/>
        <v>0</v>
      </c>
      <c r="AP59" s="28">
        <f t="shared" si="78"/>
        <v>0</v>
      </c>
      <c r="AQ59" s="20"/>
      <c r="AR59" s="20"/>
      <c r="AS59" s="20"/>
      <c r="AT59" s="20"/>
    </row>
    <row r="60" spans="1:46" hidden="1">
      <c r="A60" s="2043" t="s">
        <v>29</v>
      </c>
      <c r="B60" s="2044"/>
      <c r="C60" s="21">
        <v>0</v>
      </c>
      <c r="D60" s="22">
        <v>0</v>
      </c>
      <c r="E60" s="22">
        <v>0</v>
      </c>
      <c r="F60" s="29">
        <f t="shared" si="64"/>
        <v>0</v>
      </c>
      <c r="G60" s="22">
        <v>0</v>
      </c>
      <c r="H60" s="22">
        <v>0</v>
      </c>
      <c r="I60" s="29">
        <f t="shared" si="65"/>
        <v>0</v>
      </c>
      <c r="J60" s="22">
        <v>0</v>
      </c>
      <c r="K60" s="22">
        <v>0</v>
      </c>
      <c r="L60" s="29">
        <f t="shared" si="66"/>
        <v>0</v>
      </c>
      <c r="M60" s="22">
        <v>0</v>
      </c>
      <c r="N60" s="22">
        <v>0</v>
      </c>
      <c r="O60" s="29">
        <f t="shared" si="67"/>
        <v>0</v>
      </c>
      <c r="P60" s="22">
        <v>0</v>
      </c>
      <c r="Q60" s="22">
        <v>0</v>
      </c>
      <c r="R60" s="29">
        <f t="shared" si="68"/>
        <v>0</v>
      </c>
      <c r="S60" s="22">
        <v>0</v>
      </c>
      <c r="T60" s="22">
        <v>0</v>
      </c>
      <c r="U60" s="29">
        <f t="shared" si="69"/>
        <v>0</v>
      </c>
      <c r="V60" s="22">
        <v>0</v>
      </c>
      <c r="W60" s="22">
        <v>0</v>
      </c>
      <c r="X60" s="29">
        <f t="shared" si="70"/>
        <v>0</v>
      </c>
      <c r="Y60" s="22">
        <v>0</v>
      </c>
      <c r="Z60" s="22">
        <v>0</v>
      </c>
      <c r="AA60" s="29">
        <f t="shared" si="71"/>
        <v>0</v>
      </c>
      <c r="AB60" s="22">
        <v>0</v>
      </c>
      <c r="AC60" s="22">
        <v>0</v>
      </c>
      <c r="AD60" s="29">
        <f t="shared" si="72"/>
        <v>0</v>
      </c>
      <c r="AE60" s="22">
        <v>0</v>
      </c>
      <c r="AF60" s="22">
        <v>0</v>
      </c>
      <c r="AG60" s="29">
        <f t="shared" si="73"/>
        <v>0</v>
      </c>
      <c r="AH60" s="22">
        <v>0</v>
      </c>
      <c r="AI60" s="22">
        <v>0</v>
      </c>
      <c r="AJ60" s="29">
        <f t="shared" si="74"/>
        <v>0</v>
      </c>
      <c r="AK60" s="146">
        <v>0</v>
      </c>
      <c r="AL60" s="147">
        <v>0</v>
      </c>
      <c r="AM60" s="29">
        <f t="shared" si="75"/>
        <v>0</v>
      </c>
      <c r="AN60" s="26">
        <f t="shared" si="76"/>
        <v>0</v>
      </c>
      <c r="AO60" s="27">
        <f t="shared" si="77"/>
        <v>0</v>
      </c>
      <c r="AP60" s="28">
        <f t="shared" si="78"/>
        <v>0</v>
      </c>
      <c r="AQ60" s="20"/>
      <c r="AR60" s="20"/>
      <c r="AS60" s="20"/>
      <c r="AT60" s="20"/>
    </row>
    <row r="61" spans="1:46" hidden="1">
      <c r="A61" s="2043" t="s">
        <v>30</v>
      </c>
      <c r="B61" s="2044"/>
      <c r="C61" s="21">
        <v>0</v>
      </c>
      <c r="D61" s="22">
        <v>0</v>
      </c>
      <c r="E61" s="22">
        <v>0</v>
      </c>
      <c r="F61" s="29">
        <f t="shared" si="64"/>
        <v>0</v>
      </c>
      <c r="G61" s="22">
        <v>0</v>
      </c>
      <c r="H61" s="22">
        <v>0</v>
      </c>
      <c r="I61" s="29">
        <f t="shared" si="65"/>
        <v>0</v>
      </c>
      <c r="J61" s="22">
        <v>0</v>
      </c>
      <c r="K61" s="22">
        <v>0</v>
      </c>
      <c r="L61" s="29">
        <f t="shared" si="66"/>
        <v>0</v>
      </c>
      <c r="M61" s="22">
        <v>0</v>
      </c>
      <c r="N61" s="22">
        <v>0</v>
      </c>
      <c r="O61" s="29">
        <f t="shared" si="67"/>
        <v>0</v>
      </c>
      <c r="P61" s="22">
        <v>0</v>
      </c>
      <c r="Q61" s="22">
        <v>0</v>
      </c>
      <c r="R61" s="29">
        <f t="shared" si="68"/>
        <v>0</v>
      </c>
      <c r="S61" s="22">
        <v>0</v>
      </c>
      <c r="T61" s="22">
        <v>0</v>
      </c>
      <c r="U61" s="29">
        <f t="shared" si="69"/>
        <v>0</v>
      </c>
      <c r="V61" s="22">
        <v>0</v>
      </c>
      <c r="W61" s="22">
        <v>0</v>
      </c>
      <c r="X61" s="29">
        <f t="shared" si="70"/>
        <v>0</v>
      </c>
      <c r="Y61" s="22">
        <v>0</v>
      </c>
      <c r="Z61" s="22">
        <v>0</v>
      </c>
      <c r="AA61" s="29">
        <f t="shared" si="71"/>
        <v>0</v>
      </c>
      <c r="AB61" s="22">
        <v>0</v>
      </c>
      <c r="AC61" s="22">
        <v>0</v>
      </c>
      <c r="AD61" s="29">
        <f t="shared" si="72"/>
        <v>0</v>
      </c>
      <c r="AE61" s="22">
        <v>0</v>
      </c>
      <c r="AF61" s="22">
        <v>0</v>
      </c>
      <c r="AG61" s="29">
        <f t="shared" si="73"/>
        <v>0</v>
      </c>
      <c r="AH61" s="22">
        <v>0</v>
      </c>
      <c r="AI61" s="22">
        <v>0</v>
      </c>
      <c r="AJ61" s="29">
        <f t="shared" si="74"/>
        <v>0</v>
      </c>
      <c r="AK61" s="148">
        <v>0</v>
      </c>
      <c r="AL61" s="149">
        <v>0</v>
      </c>
      <c r="AM61" s="29">
        <f t="shared" si="75"/>
        <v>0</v>
      </c>
      <c r="AN61" s="26">
        <f t="shared" si="76"/>
        <v>0</v>
      </c>
      <c r="AO61" s="27">
        <f t="shared" si="77"/>
        <v>0</v>
      </c>
      <c r="AP61" s="28">
        <f t="shared" si="78"/>
        <v>0</v>
      </c>
      <c r="AQ61" s="20"/>
      <c r="AR61" s="20"/>
      <c r="AS61" s="20"/>
      <c r="AT61" s="20"/>
    </row>
    <row r="62" spans="1:46" hidden="1">
      <c r="A62" s="2043" t="s">
        <v>31</v>
      </c>
      <c r="B62" s="2044"/>
      <c r="C62" s="21">
        <v>0</v>
      </c>
      <c r="D62" s="22">
        <v>0</v>
      </c>
      <c r="E62" s="22">
        <v>0</v>
      </c>
      <c r="F62" s="29">
        <f t="shared" si="64"/>
        <v>0</v>
      </c>
      <c r="G62" s="22">
        <v>0</v>
      </c>
      <c r="H62" s="22">
        <v>0</v>
      </c>
      <c r="I62" s="29">
        <f t="shared" si="65"/>
        <v>0</v>
      </c>
      <c r="J62" s="22">
        <v>0</v>
      </c>
      <c r="K62" s="22">
        <v>0</v>
      </c>
      <c r="L62" s="29">
        <f t="shared" si="66"/>
        <v>0</v>
      </c>
      <c r="M62" s="22">
        <v>0</v>
      </c>
      <c r="N62" s="22">
        <v>0</v>
      </c>
      <c r="O62" s="29">
        <f t="shared" si="67"/>
        <v>0</v>
      </c>
      <c r="P62" s="22">
        <v>0</v>
      </c>
      <c r="Q62" s="22">
        <v>0</v>
      </c>
      <c r="R62" s="29">
        <f t="shared" si="68"/>
        <v>0</v>
      </c>
      <c r="S62" s="22">
        <v>0</v>
      </c>
      <c r="T62" s="22">
        <v>0</v>
      </c>
      <c r="U62" s="29">
        <f t="shared" si="69"/>
        <v>0</v>
      </c>
      <c r="V62" s="22">
        <v>0</v>
      </c>
      <c r="W62" s="22">
        <v>0</v>
      </c>
      <c r="X62" s="29">
        <f t="shared" si="70"/>
        <v>0</v>
      </c>
      <c r="Y62" s="22">
        <v>0</v>
      </c>
      <c r="Z62" s="22">
        <v>0</v>
      </c>
      <c r="AA62" s="29">
        <f t="shared" si="71"/>
        <v>0</v>
      </c>
      <c r="AB62" s="22">
        <v>0</v>
      </c>
      <c r="AC62" s="22">
        <v>0</v>
      </c>
      <c r="AD62" s="29">
        <f t="shared" si="72"/>
        <v>0</v>
      </c>
      <c r="AE62" s="22">
        <v>0</v>
      </c>
      <c r="AF62" s="22">
        <v>0</v>
      </c>
      <c r="AG62" s="29">
        <f t="shared" si="73"/>
        <v>0</v>
      </c>
      <c r="AH62" s="22">
        <v>0</v>
      </c>
      <c r="AI62" s="22">
        <v>0</v>
      </c>
      <c r="AJ62" s="29">
        <f t="shared" si="74"/>
        <v>0</v>
      </c>
      <c r="AK62" s="150">
        <v>0</v>
      </c>
      <c r="AL62" s="151">
        <v>0</v>
      </c>
      <c r="AM62" s="29">
        <f t="shared" si="75"/>
        <v>0</v>
      </c>
      <c r="AN62" s="26">
        <f t="shared" si="76"/>
        <v>0</v>
      </c>
      <c r="AO62" s="27">
        <f t="shared" si="77"/>
        <v>0</v>
      </c>
      <c r="AP62" s="28">
        <f t="shared" si="78"/>
        <v>0</v>
      </c>
      <c r="AQ62" s="20"/>
      <c r="AR62" s="20"/>
      <c r="AS62" s="20"/>
      <c r="AT62" s="20"/>
    </row>
    <row r="63" spans="1:46" hidden="1">
      <c r="A63" s="2043" t="s">
        <v>32</v>
      </c>
      <c r="B63" s="2044"/>
      <c r="C63" s="21">
        <v>0</v>
      </c>
      <c r="D63" s="22">
        <v>0</v>
      </c>
      <c r="E63" s="22">
        <v>0</v>
      </c>
      <c r="F63" s="29">
        <f t="shared" si="64"/>
        <v>0</v>
      </c>
      <c r="G63" s="22">
        <v>0</v>
      </c>
      <c r="H63" s="22">
        <v>0</v>
      </c>
      <c r="I63" s="29">
        <f t="shared" si="65"/>
        <v>0</v>
      </c>
      <c r="J63" s="22">
        <v>0</v>
      </c>
      <c r="K63" s="22">
        <v>0</v>
      </c>
      <c r="L63" s="29">
        <f t="shared" si="66"/>
        <v>0</v>
      </c>
      <c r="M63" s="22">
        <v>0</v>
      </c>
      <c r="N63" s="22">
        <v>0</v>
      </c>
      <c r="O63" s="29">
        <f t="shared" si="67"/>
        <v>0</v>
      </c>
      <c r="P63" s="22">
        <v>0</v>
      </c>
      <c r="Q63" s="22">
        <v>0</v>
      </c>
      <c r="R63" s="29">
        <f t="shared" si="68"/>
        <v>0</v>
      </c>
      <c r="S63" s="22">
        <v>0</v>
      </c>
      <c r="T63" s="22">
        <v>0</v>
      </c>
      <c r="U63" s="29">
        <f t="shared" si="69"/>
        <v>0</v>
      </c>
      <c r="V63" s="22">
        <v>0</v>
      </c>
      <c r="W63" s="22">
        <v>0</v>
      </c>
      <c r="X63" s="29">
        <f t="shared" si="70"/>
        <v>0</v>
      </c>
      <c r="Y63" s="22">
        <v>0</v>
      </c>
      <c r="Z63" s="22">
        <v>0</v>
      </c>
      <c r="AA63" s="29">
        <f t="shared" si="71"/>
        <v>0</v>
      </c>
      <c r="AB63" s="22">
        <v>0</v>
      </c>
      <c r="AC63" s="22">
        <v>0</v>
      </c>
      <c r="AD63" s="29">
        <f t="shared" si="72"/>
        <v>0</v>
      </c>
      <c r="AE63" s="22">
        <v>0</v>
      </c>
      <c r="AF63" s="22">
        <v>0</v>
      </c>
      <c r="AG63" s="29">
        <f t="shared" si="73"/>
        <v>0</v>
      </c>
      <c r="AH63" s="22">
        <v>0</v>
      </c>
      <c r="AI63" s="22">
        <v>0</v>
      </c>
      <c r="AJ63" s="29">
        <f t="shared" si="74"/>
        <v>0</v>
      </c>
      <c r="AK63" s="152">
        <v>0</v>
      </c>
      <c r="AL63" s="153">
        <v>0</v>
      </c>
      <c r="AM63" s="29">
        <f t="shared" si="75"/>
        <v>0</v>
      </c>
      <c r="AN63" s="26">
        <f t="shared" si="76"/>
        <v>0</v>
      </c>
      <c r="AO63" s="27">
        <f t="shared" si="77"/>
        <v>0</v>
      </c>
      <c r="AP63" s="28">
        <f t="shared" si="78"/>
        <v>0</v>
      </c>
      <c r="AQ63" s="20"/>
      <c r="AR63" s="20"/>
      <c r="AS63" s="20"/>
      <c r="AT63" s="20"/>
    </row>
    <row r="64" spans="1:46" hidden="1">
      <c r="A64" s="2043" t="s">
        <v>33</v>
      </c>
      <c r="B64" s="2044"/>
      <c r="C64" s="21">
        <v>0</v>
      </c>
      <c r="D64" s="22">
        <v>0</v>
      </c>
      <c r="E64" s="22">
        <v>0</v>
      </c>
      <c r="F64" s="29">
        <f t="shared" si="64"/>
        <v>0</v>
      </c>
      <c r="G64" s="22">
        <v>0</v>
      </c>
      <c r="H64" s="22">
        <v>0</v>
      </c>
      <c r="I64" s="29">
        <f t="shared" si="65"/>
        <v>0</v>
      </c>
      <c r="J64" s="22">
        <v>0</v>
      </c>
      <c r="K64" s="22">
        <v>0</v>
      </c>
      <c r="L64" s="29">
        <f t="shared" si="66"/>
        <v>0</v>
      </c>
      <c r="M64" s="22">
        <v>0</v>
      </c>
      <c r="N64" s="22">
        <v>0</v>
      </c>
      <c r="O64" s="29">
        <f t="shared" si="67"/>
        <v>0</v>
      </c>
      <c r="P64" s="22">
        <v>0</v>
      </c>
      <c r="Q64" s="22">
        <v>0</v>
      </c>
      <c r="R64" s="29">
        <f t="shared" si="68"/>
        <v>0</v>
      </c>
      <c r="S64" s="22">
        <v>0</v>
      </c>
      <c r="T64" s="22">
        <v>0</v>
      </c>
      <c r="U64" s="29">
        <f t="shared" si="69"/>
        <v>0</v>
      </c>
      <c r="V64" s="22">
        <v>0</v>
      </c>
      <c r="W64" s="22">
        <v>0</v>
      </c>
      <c r="X64" s="29">
        <f t="shared" si="70"/>
        <v>0</v>
      </c>
      <c r="Y64" s="22">
        <v>0</v>
      </c>
      <c r="Z64" s="22">
        <v>0</v>
      </c>
      <c r="AA64" s="29">
        <f t="shared" si="71"/>
        <v>0</v>
      </c>
      <c r="AB64" s="22">
        <v>0</v>
      </c>
      <c r="AC64" s="22">
        <v>0</v>
      </c>
      <c r="AD64" s="29">
        <f t="shared" si="72"/>
        <v>0</v>
      </c>
      <c r="AE64" s="22">
        <v>0</v>
      </c>
      <c r="AF64" s="22">
        <v>0</v>
      </c>
      <c r="AG64" s="29">
        <f t="shared" si="73"/>
        <v>0</v>
      </c>
      <c r="AH64" s="22">
        <v>0</v>
      </c>
      <c r="AI64" s="22">
        <v>0</v>
      </c>
      <c r="AJ64" s="29">
        <f t="shared" si="74"/>
        <v>0</v>
      </c>
      <c r="AK64" s="154">
        <v>0</v>
      </c>
      <c r="AL64" s="155">
        <v>0</v>
      </c>
      <c r="AM64" s="29">
        <f t="shared" si="75"/>
        <v>0</v>
      </c>
      <c r="AN64" s="26">
        <f t="shared" si="76"/>
        <v>0</v>
      </c>
      <c r="AO64" s="27">
        <f t="shared" si="77"/>
        <v>0</v>
      </c>
      <c r="AP64" s="28">
        <f t="shared" si="78"/>
        <v>0</v>
      </c>
      <c r="AQ64" s="20"/>
      <c r="AR64" s="20"/>
      <c r="AS64" s="20"/>
      <c r="AT64" s="20"/>
    </row>
    <row r="65" spans="1:46" hidden="1">
      <c r="A65" s="2043" t="s">
        <v>34</v>
      </c>
      <c r="B65" s="2044"/>
      <c r="C65" s="21">
        <v>0</v>
      </c>
      <c r="D65" s="22">
        <v>0</v>
      </c>
      <c r="E65" s="22">
        <v>0</v>
      </c>
      <c r="F65" s="29">
        <f t="shared" si="64"/>
        <v>0</v>
      </c>
      <c r="G65" s="22">
        <v>0</v>
      </c>
      <c r="H65" s="22">
        <v>0</v>
      </c>
      <c r="I65" s="29">
        <f t="shared" si="65"/>
        <v>0</v>
      </c>
      <c r="J65" s="22">
        <v>0</v>
      </c>
      <c r="K65" s="22">
        <v>0</v>
      </c>
      <c r="L65" s="29">
        <f t="shared" si="66"/>
        <v>0</v>
      </c>
      <c r="M65" s="22">
        <v>0</v>
      </c>
      <c r="N65" s="22">
        <v>0</v>
      </c>
      <c r="O65" s="29">
        <f t="shared" si="67"/>
        <v>0</v>
      </c>
      <c r="P65" s="22">
        <v>0</v>
      </c>
      <c r="Q65" s="22">
        <v>0</v>
      </c>
      <c r="R65" s="29">
        <f t="shared" si="68"/>
        <v>0</v>
      </c>
      <c r="S65" s="22">
        <v>0</v>
      </c>
      <c r="T65" s="22">
        <v>0</v>
      </c>
      <c r="U65" s="29">
        <f t="shared" si="69"/>
        <v>0</v>
      </c>
      <c r="V65" s="22">
        <v>0</v>
      </c>
      <c r="W65" s="22">
        <v>0</v>
      </c>
      <c r="X65" s="29">
        <f t="shared" si="70"/>
        <v>0</v>
      </c>
      <c r="Y65" s="22">
        <v>0</v>
      </c>
      <c r="Z65" s="22">
        <v>0</v>
      </c>
      <c r="AA65" s="29">
        <f t="shared" si="71"/>
        <v>0</v>
      </c>
      <c r="AB65" s="22">
        <v>0</v>
      </c>
      <c r="AC65" s="22">
        <v>0</v>
      </c>
      <c r="AD65" s="29">
        <f t="shared" si="72"/>
        <v>0</v>
      </c>
      <c r="AE65" s="22">
        <v>0</v>
      </c>
      <c r="AF65" s="22">
        <v>0</v>
      </c>
      <c r="AG65" s="29">
        <f t="shared" si="73"/>
        <v>0</v>
      </c>
      <c r="AH65" s="22">
        <v>0</v>
      </c>
      <c r="AI65" s="22">
        <v>0</v>
      </c>
      <c r="AJ65" s="29">
        <f t="shared" si="74"/>
        <v>0</v>
      </c>
      <c r="AK65" s="156">
        <v>0</v>
      </c>
      <c r="AL65" s="157">
        <v>0</v>
      </c>
      <c r="AM65" s="29">
        <f t="shared" si="75"/>
        <v>0</v>
      </c>
      <c r="AN65" s="26">
        <f t="shared" si="76"/>
        <v>0</v>
      </c>
      <c r="AO65" s="27">
        <f t="shared" si="77"/>
        <v>0</v>
      </c>
      <c r="AP65" s="28">
        <f t="shared" si="78"/>
        <v>0</v>
      </c>
      <c r="AQ65" s="20"/>
      <c r="AR65" s="20"/>
      <c r="AS65" s="20"/>
      <c r="AT65" s="20"/>
    </row>
    <row r="66" spans="1:46" hidden="1">
      <c r="A66" s="2043" t="s">
        <v>35</v>
      </c>
      <c r="B66" s="2044"/>
      <c r="C66" s="21">
        <v>0</v>
      </c>
      <c r="D66" s="22">
        <v>0</v>
      </c>
      <c r="E66" s="22">
        <v>0</v>
      </c>
      <c r="F66" s="29">
        <f t="shared" si="64"/>
        <v>0</v>
      </c>
      <c r="G66" s="22">
        <v>0</v>
      </c>
      <c r="H66" s="22">
        <v>0</v>
      </c>
      <c r="I66" s="29">
        <f t="shared" si="65"/>
        <v>0</v>
      </c>
      <c r="J66" s="22">
        <v>0</v>
      </c>
      <c r="K66" s="22">
        <v>0</v>
      </c>
      <c r="L66" s="29">
        <f t="shared" si="66"/>
        <v>0</v>
      </c>
      <c r="M66" s="22">
        <v>0</v>
      </c>
      <c r="N66" s="22">
        <v>0</v>
      </c>
      <c r="O66" s="29">
        <f t="shared" si="67"/>
        <v>0</v>
      </c>
      <c r="P66" s="22">
        <v>0</v>
      </c>
      <c r="Q66" s="22">
        <v>0</v>
      </c>
      <c r="R66" s="29">
        <f t="shared" si="68"/>
        <v>0</v>
      </c>
      <c r="S66" s="22">
        <v>0</v>
      </c>
      <c r="T66" s="22">
        <v>0</v>
      </c>
      <c r="U66" s="29">
        <f t="shared" si="69"/>
        <v>0</v>
      </c>
      <c r="V66" s="22">
        <v>0</v>
      </c>
      <c r="W66" s="22">
        <v>0</v>
      </c>
      <c r="X66" s="29">
        <f t="shared" si="70"/>
        <v>0</v>
      </c>
      <c r="Y66" s="22">
        <v>0</v>
      </c>
      <c r="Z66" s="22">
        <v>0</v>
      </c>
      <c r="AA66" s="29">
        <f t="shared" si="71"/>
        <v>0</v>
      </c>
      <c r="AB66" s="22">
        <v>0</v>
      </c>
      <c r="AC66" s="22">
        <v>0</v>
      </c>
      <c r="AD66" s="29">
        <f t="shared" si="72"/>
        <v>0</v>
      </c>
      <c r="AE66" s="22">
        <v>0</v>
      </c>
      <c r="AF66" s="22">
        <v>0</v>
      </c>
      <c r="AG66" s="29">
        <f t="shared" si="73"/>
        <v>0</v>
      </c>
      <c r="AH66" s="22">
        <v>0</v>
      </c>
      <c r="AI66" s="22">
        <v>0</v>
      </c>
      <c r="AJ66" s="29">
        <f t="shared" si="74"/>
        <v>0</v>
      </c>
      <c r="AK66" s="158">
        <v>0</v>
      </c>
      <c r="AL66" s="159">
        <v>0</v>
      </c>
      <c r="AM66" s="29">
        <f t="shared" si="75"/>
        <v>0</v>
      </c>
      <c r="AN66" s="26">
        <f t="shared" si="76"/>
        <v>0</v>
      </c>
      <c r="AO66" s="27">
        <f t="shared" si="77"/>
        <v>0</v>
      </c>
      <c r="AP66" s="28">
        <f t="shared" si="78"/>
        <v>0</v>
      </c>
      <c r="AQ66" s="20"/>
      <c r="AR66" s="20"/>
      <c r="AS66" s="20"/>
      <c r="AT66" s="20"/>
    </row>
    <row r="67" spans="1:46" hidden="1">
      <c r="A67" s="2051" t="s">
        <v>36</v>
      </c>
      <c r="B67" s="2052"/>
      <c r="C67" s="21">
        <v>0</v>
      </c>
      <c r="D67" s="22">
        <v>0</v>
      </c>
      <c r="E67" s="22">
        <v>0</v>
      </c>
      <c r="F67" s="46">
        <f t="shared" si="64"/>
        <v>0</v>
      </c>
      <c r="G67" s="22">
        <v>0</v>
      </c>
      <c r="H67" s="22">
        <v>0</v>
      </c>
      <c r="I67" s="46">
        <f t="shared" si="65"/>
        <v>0</v>
      </c>
      <c r="J67" s="22">
        <v>0</v>
      </c>
      <c r="K67" s="22">
        <v>0</v>
      </c>
      <c r="L67" s="46">
        <f t="shared" si="66"/>
        <v>0</v>
      </c>
      <c r="M67" s="22">
        <v>0</v>
      </c>
      <c r="N67" s="22">
        <v>0</v>
      </c>
      <c r="O67" s="46">
        <f t="shared" si="67"/>
        <v>0</v>
      </c>
      <c r="P67" s="22">
        <v>0</v>
      </c>
      <c r="Q67" s="22">
        <v>0</v>
      </c>
      <c r="R67" s="46">
        <f t="shared" si="68"/>
        <v>0</v>
      </c>
      <c r="S67" s="22">
        <v>0</v>
      </c>
      <c r="T67" s="22">
        <v>0</v>
      </c>
      <c r="U67" s="46">
        <f t="shared" si="69"/>
        <v>0</v>
      </c>
      <c r="V67" s="22">
        <v>0</v>
      </c>
      <c r="W67" s="22">
        <v>0</v>
      </c>
      <c r="X67" s="46">
        <f t="shared" si="70"/>
        <v>0</v>
      </c>
      <c r="Y67" s="22">
        <v>0</v>
      </c>
      <c r="Z67" s="22">
        <v>0</v>
      </c>
      <c r="AA67" s="46">
        <f t="shared" si="71"/>
        <v>0</v>
      </c>
      <c r="AB67" s="22">
        <v>0</v>
      </c>
      <c r="AC67" s="22">
        <v>0</v>
      </c>
      <c r="AD67" s="46">
        <f t="shared" si="72"/>
        <v>0</v>
      </c>
      <c r="AE67" s="22">
        <v>0</v>
      </c>
      <c r="AF67" s="22">
        <v>0</v>
      </c>
      <c r="AG67" s="46">
        <f t="shared" si="73"/>
        <v>0</v>
      </c>
      <c r="AH67" s="22">
        <v>0</v>
      </c>
      <c r="AI67" s="22">
        <v>0</v>
      </c>
      <c r="AJ67" s="46">
        <f t="shared" si="74"/>
        <v>0</v>
      </c>
      <c r="AK67" s="160">
        <v>0</v>
      </c>
      <c r="AL67" s="161">
        <v>0</v>
      </c>
      <c r="AM67" s="46">
        <f t="shared" si="75"/>
        <v>0</v>
      </c>
      <c r="AN67" s="49">
        <f t="shared" si="76"/>
        <v>0</v>
      </c>
      <c r="AO67" s="50">
        <f t="shared" si="77"/>
        <v>0</v>
      </c>
      <c r="AP67" s="51">
        <f t="shared" si="78"/>
        <v>0</v>
      </c>
      <c r="AQ67" s="20"/>
      <c r="AR67" s="20"/>
      <c r="AS67" s="20"/>
      <c r="AT67" s="20"/>
    </row>
    <row r="68" spans="1:46" hidden="1">
      <c r="A68" s="2035" t="s">
        <v>37</v>
      </c>
      <c r="B68" s="2036"/>
      <c r="C68" s="52">
        <f t="shared" ref="C68:AP68" si="79">SUM(C58:C67)</f>
        <v>0</v>
      </c>
      <c r="D68" s="52">
        <f t="shared" si="79"/>
        <v>0</v>
      </c>
      <c r="E68" s="52">
        <f t="shared" si="79"/>
        <v>0</v>
      </c>
      <c r="F68" s="52">
        <f t="shared" si="79"/>
        <v>0</v>
      </c>
      <c r="G68" s="52">
        <f t="shared" si="79"/>
        <v>0</v>
      </c>
      <c r="H68" s="52">
        <f t="shared" si="79"/>
        <v>0</v>
      </c>
      <c r="I68" s="52">
        <f t="shared" si="79"/>
        <v>0</v>
      </c>
      <c r="J68" s="52">
        <f t="shared" si="79"/>
        <v>0</v>
      </c>
      <c r="K68" s="52">
        <f t="shared" si="79"/>
        <v>0</v>
      </c>
      <c r="L68" s="52">
        <f t="shared" si="79"/>
        <v>0</v>
      </c>
      <c r="M68" s="52">
        <f t="shared" si="79"/>
        <v>0</v>
      </c>
      <c r="N68" s="52">
        <f t="shared" si="79"/>
        <v>0</v>
      </c>
      <c r="O68" s="52">
        <f t="shared" si="79"/>
        <v>0</v>
      </c>
      <c r="P68" s="52">
        <f t="shared" si="79"/>
        <v>0</v>
      </c>
      <c r="Q68" s="52">
        <f t="shared" si="79"/>
        <v>0</v>
      </c>
      <c r="R68" s="55">
        <f t="shared" si="79"/>
        <v>0</v>
      </c>
      <c r="S68" s="22">
        <f t="shared" si="79"/>
        <v>0</v>
      </c>
      <c r="T68" s="22">
        <f t="shared" si="79"/>
        <v>0</v>
      </c>
      <c r="U68" s="52">
        <f t="shared" si="79"/>
        <v>0</v>
      </c>
      <c r="V68" s="54">
        <f t="shared" si="79"/>
        <v>0</v>
      </c>
      <c r="W68" s="52">
        <f t="shared" si="79"/>
        <v>0</v>
      </c>
      <c r="X68" s="52">
        <f t="shared" si="79"/>
        <v>0</v>
      </c>
      <c r="Y68" s="52">
        <f t="shared" si="79"/>
        <v>0</v>
      </c>
      <c r="Z68" s="52">
        <f t="shared" si="79"/>
        <v>0</v>
      </c>
      <c r="AA68" s="52">
        <f t="shared" si="79"/>
        <v>0</v>
      </c>
      <c r="AB68" s="52">
        <f t="shared" si="79"/>
        <v>0</v>
      </c>
      <c r="AC68" s="52">
        <f t="shared" si="79"/>
        <v>0</v>
      </c>
      <c r="AD68" s="52">
        <f t="shared" si="79"/>
        <v>0</v>
      </c>
      <c r="AE68" s="52">
        <f t="shared" si="79"/>
        <v>0</v>
      </c>
      <c r="AF68" s="52">
        <f t="shared" si="79"/>
        <v>0</v>
      </c>
      <c r="AG68" s="52">
        <f t="shared" si="79"/>
        <v>0</v>
      </c>
      <c r="AH68" s="52">
        <f t="shared" si="79"/>
        <v>0</v>
      </c>
      <c r="AI68" s="52">
        <f t="shared" si="79"/>
        <v>0</v>
      </c>
      <c r="AJ68" s="52">
        <f t="shared" si="79"/>
        <v>0</v>
      </c>
      <c r="AK68" s="52">
        <f t="shared" si="79"/>
        <v>0</v>
      </c>
      <c r="AL68" s="52">
        <f t="shared" si="79"/>
        <v>0</v>
      </c>
      <c r="AM68" s="52">
        <f t="shared" si="79"/>
        <v>0</v>
      </c>
      <c r="AN68" s="52">
        <f t="shared" si="79"/>
        <v>0</v>
      </c>
      <c r="AO68" s="52">
        <f t="shared" si="79"/>
        <v>0</v>
      </c>
      <c r="AP68" s="55">
        <f t="shared" si="79"/>
        <v>0</v>
      </c>
      <c r="AQ68" s="20"/>
      <c r="AR68" s="20"/>
      <c r="AS68" s="20"/>
      <c r="AT68" s="20"/>
    </row>
    <row r="69" spans="1:46" hidden="1">
      <c r="A69" s="15" t="s">
        <v>42</v>
      </c>
      <c r="B69" s="16"/>
      <c r="C69" s="17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2"/>
      <c r="T69" s="22"/>
      <c r="U69" s="116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7"/>
      <c r="AQ69" s="20"/>
      <c r="AR69" s="20"/>
      <c r="AS69" s="20"/>
      <c r="AT69" s="20"/>
    </row>
    <row r="70" spans="1:46" hidden="1">
      <c r="A70" s="2041" t="s">
        <v>27</v>
      </c>
      <c r="B70" s="2042"/>
      <c r="C70" s="21">
        <v>0</v>
      </c>
      <c r="D70" s="22">
        <v>0</v>
      </c>
      <c r="E70" s="22">
        <v>0</v>
      </c>
      <c r="F70" s="23">
        <f t="shared" ref="F70:F79" si="80">C70+D70-E70</f>
        <v>0</v>
      </c>
      <c r="G70" s="22">
        <v>0</v>
      </c>
      <c r="H70" s="22">
        <v>0</v>
      </c>
      <c r="I70" s="23">
        <f t="shared" ref="I70:I79" si="81">F70+G70-H70</f>
        <v>0</v>
      </c>
      <c r="J70" s="22">
        <v>0</v>
      </c>
      <c r="K70" s="22">
        <v>0</v>
      </c>
      <c r="L70" s="23">
        <f t="shared" ref="L70:L79" si="82">I70+J70-K70</f>
        <v>0</v>
      </c>
      <c r="M70" s="22">
        <v>0</v>
      </c>
      <c r="N70" s="22">
        <v>0</v>
      </c>
      <c r="O70" s="23">
        <f t="shared" ref="O70:O79" si="83">L70+M70-N70</f>
        <v>0</v>
      </c>
      <c r="P70" s="22">
        <v>0</v>
      </c>
      <c r="Q70" s="22">
        <v>0</v>
      </c>
      <c r="R70" s="23">
        <f t="shared" ref="R70:R79" si="84">O70+P70-Q70</f>
        <v>0</v>
      </c>
      <c r="S70" s="22">
        <v>0</v>
      </c>
      <c r="T70" s="22">
        <v>0</v>
      </c>
      <c r="U70" s="23">
        <f t="shared" ref="U70:U79" si="85">R70+S70-T70</f>
        <v>0</v>
      </c>
      <c r="V70" s="22">
        <v>0</v>
      </c>
      <c r="W70" s="22">
        <v>0</v>
      </c>
      <c r="X70" s="23">
        <f t="shared" ref="X70:X79" si="86">U70+V70-W70</f>
        <v>0</v>
      </c>
      <c r="Y70" s="22">
        <v>0</v>
      </c>
      <c r="Z70" s="22">
        <v>0</v>
      </c>
      <c r="AA70" s="23">
        <f t="shared" ref="AA70:AA79" si="87">X70+Y70-Z70</f>
        <v>0</v>
      </c>
      <c r="AB70" s="22">
        <v>0</v>
      </c>
      <c r="AC70" s="22">
        <v>0</v>
      </c>
      <c r="AD70" s="23">
        <f t="shared" ref="AD70:AD79" si="88">AA70+AB70-AC70</f>
        <v>0</v>
      </c>
      <c r="AE70" s="22">
        <v>0</v>
      </c>
      <c r="AF70" s="22">
        <v>0</v>
      </c>
      <c r="AG70" s="23">
        <f t="shared" ref="AG70:AG79" si="89">AD70+AE70-AF70</f>
        <v>0</v>
      </c>
      <c r="AH70" s="22">
        <v>0</v>
      </c>
      <c r="AI70" s="22">
        <v>0</v>
      </c>
      <c r="AJ70" s="23">
        <f t="shared" ref="AJ70:AJ79" si="90">AG70+AH70-AI70</f>
        <v>0</v>
      </c>
      <c r="AK70" s="162">
        <v>0</v>
      </c>
      <c r="AL70" s="163">
        <v>0</v>
      </c>
      <c r="AM70" s="23">
        <f t="shared" ref="AM70:AM79" si="91">AJ70+AK70-AL70</f>
        <v>0</v>
      </c>
      <c r="AN70" s="26">
        <f t="shared" ref="AN70:AN79" si="92">SUM(D70+G70+J70+M70+P70+S70+V70+Y70+AB70+AE70+AH70+AK70)</f>
        <v>0</v>
      </c>
      <c r="AO70" s="27">
        <f t="shared" ref="AO70:AO79" si="93">SUM(E70+H70+K70+N70+Q70+T70+W70+Z70+AC70+AF70+AI70+AL70)</f>
        <v>0</v>
      </c>
      <c r="AP70" s="28">
        <f t="shared" ref="AP70:AP79" si="94">C70+AN70-AO70</f>
        <v>0</v>
      </c>
      <c r="AQ70" s="20"/>
      <c r="AR70" s="20"/>
      <c r="AS70" s="20"/>
      <c r="AT70" s="20"/>
    </row>
    <row r="71" spans="1:46" hidden="1">
      <c r="A71" s="2043" t="s">
        <v>28</v>
      </c>
      <c r="B71" s="2044"/>
      <c r="C71" s="21">
        <v>0</v>
      </c>
      <c r="D71" s="22">
        <v>0</v>
      </c>
      <c r="E71" s="22">
        <v>0</v>
      </c>
      <c r="F71" s="29">
        <f t="shared" si="80"/>
        <v>0</v>
      </c>
      <c r="G71" s="22">
        <v>0</v>
      </c>
      <c r="H71" s="22">
        <v>0</v>
      </c>
      <c r="I71" s="29">
        <f t="shared" si="81"/>
        <v>0</v>
      </c>
      <c r="J71" s="22">
        <v>0</v>
      </c>
      <c r="K71" s="22">
        <v>0</v>
      </c>
      <c r="L71" s="29">
        <f t="shared" si="82"/>
        <v>0</v>
      </c>
      <c r="M71" s="22">
        <v>0</v>
      </c>
      <c r="N71" s="22">
        <v>0</v>
      </c>
      <c r="O71" s="29">
        <f t="shared" si="83"/>
        <v>0</v>
      </c>
      <c r="P71" s="22">
        <v>0</v>
      </c>
      <c r="Q71" s="22">
        <v>0</v>
      </c>
      <c r="R71" s="29">
        <f t="shared" si="84"/>
        <v>0</v>
      </c>
      <c r="S71" s="120">
        <v>0</v>
      </c>
      <c r="T71" s="121">
        <v>0</v>
      </c>
      <c r="U71" s="29">
        <f t="shared" si="85"/>
        <v>0</v>
      </c>
      <c r="V71" s="22">
        <v>0</v>
      </c>
      <c r="W71" s="22">
        <v>0</v>
      </c>
      <c r="X71" s="29">
        <f t="shared" si="86"/>
        <v>0</v>
      </c>
      <c r="Y71" s="22">
        <v>0</v>
      </c>
      <c r="Z71" s="22">
        <v>0</v>
      </c>
      <c r="AA71" s="29">
        <f t="shared" si="87"/>
        <v>0</v>
      </c>
      <c r="AB71" s="22">
        <v>0</v>
      </c>
      <c r="AC71" s="22">
        <v>0</v>
      </c>
      <c r="AD71" s="29">
        <f t="shared" si="88"/>
        <v>0</v>
      </c>
      <c r="AE71" s="22">
        <v>0</v>
      </c>
      <c r="AF71" s="22">
        <v>0</v>
      </c>
      <c r="AG71" s="29">
        <f t="shared" si="89"/>
        <v>0</v>
      </c>
      <c r="AH71" s="22">
        <v>0</v>
      </c>
      <c r="AI71" s="22">
        <v>0</v>
      </c>
      <c r="AJ71" s="29">
        <f t="shared" si="90"/>
        <v>0</v>
      </c>
      <c r="AK71" s="164">
        <v>0</v>
      </c>
      <c r="AL71" s="165">
        <v>0</v>
      </c>
      <c r="AM71" s="29">
        <f t="shared" si="91"/>
        <v>0</v>
      </c>
      <c r="AN71" s="26">
        <f t="shared" si="92"/>
        <v>0</v>
      </c>
      <c r="AO71" s="27">
        <f t="shared" si="93"/>
        <v>0</v>
      </c>
      <c r="AP71" s="28">
        <f t="shared" si="94"/>
        <v>0</v>
      </c>
      <c r="AQ71" s="20"/>
      <c r="AR71" s="20"/>
      <c r="AS71" s="20"/>
      <c r="AT71" s="20"/>
    </row>
    <row r="72" spans="1:46" hidden="1">
      <c r="A72" s="2043" t="s">
        <v>29</v>
      </c>
      <c r="B72" s="2044"/>
      <c r="C72" s="21">
        <v>0</v>
      </c>
      <c r="D72" s="22">
        <v>0</v>
      </c>
      <c r="E72" s="22">
        <v>0</v>
      </c>
      <c r="F72" s="29">
        <f t="shared" si="80"/>
        <v>0</v>
      </c>
      <c r="G72" s="22">
        <v>0</v>
      </c>
      <c r="H72" s="22">
        <v>0</v>
      </c>
      <c r="I72" s="29">
        <f t="shared" si="81"/>
        <v>0</v>
      </c>
      <c r="J72" s="22">
        <v>0</v>
      </c>
      <c r="K72" s="22">
        <v>0</v>
      </c>
      <c r="L72" s="29">
        <f t="shared" si="82"/>
        <v>0</v>
      </c>
      <c r="M72" s="22">
        <v>0</v>
      </c>
      <c r="N72" s="22">
        <v>0</v>
      </c>
      <c r="O72" s="29">
        <f t="shared" si="83"/>
        <v>0</v>
      </c>
      <c r="P72" s="22">
        <v>0</v>
      </c>
      <c r="Q72" s="22">
        <v>0</v>
      </c>
      <c r="R72" s="29">
        <f t="shared" si="84"/>
        <v>0</v>
      </c>
      <c r="S72" s="120">
        <v>0</v>
      </c>
      <c r="T72" s="121">
        <v>0</v>
      </c>
      <c r="U72" s="29">
        <f t="shared" si="85"/>
        <v>0</v>
      </c>
      <c r="V72" s="22">
        <v>0</v>
      </c>
      <c r="W72" s="22">
        <v>0</v>
      </c>
      <c r="X72" s="29">
        <f t="shared" si="86"/>
        <v>0</v>
      </c>
      <c r="Y72" s="22">
        <v>0</v>
      </c>
      <c r="Z72" s="22">
        <v>0</v>
      </c>
      <c r="AA72" s="29">
        <f t="shared" si="87"/>
        <v>0</v>
      </c>
      <c r="AB72" s="22">
        <v>0</v>
      </c>
      <c r="AC72" s="22">
        <v>0</v>
      </c>
      <c r="AD72" s="29">
        <f t="shared" si="88"/>
        <v>0</v>
      </c>
      <c r="AE72" s="22">
        <v>0</v>
      </c>
      <c r="AF72" s="22">
        <v>0</v>
      </c>
      <c r="AG72" s="29">
        <f t="shared" si="89"/>
        <v>0</v>
      </c>
      <c r="AH72" s="22">
        <v>0</v>
      </c>
      <c r="AI72" s="22">
        <v>0</v>
      </c>
      <c r="AJ72" s="29">
        <f t="shared" si="90"/>
        <v>0</v>
      </c>
      <c r="AK72" s="166">
        <v>0</v>
      </c>
      <c r="AL72" s="167">
        <v>0</v>
      </c>
      <c r="AM72" s="29">
        <f t="shared" si="91"/>
        <v>0</v>
      </c>
      <c r="AN72" s="26">
        <f t="shared" si="92"/>
        <v>0</v>
      </c>
      <c r="AO72" s="27">
        <f t="shared" si="93"/>
        <v>0</v>
      </c>
      <c r="AP72" s="28">
        <f t="shared" si="94"/>
        <v>0</v>
      </c>
      <c r="AQ72" s="20"/>
      <c r="AR72" s="20"/>
      <c r="AS72" s="20"/>
      <c r="AT72" s="20"/>
    </row>
    <row r="73" spans="1:46" hidden="1">
      <c r="A73" s="2043" t="s">
        <v>30</v>
      </c>
      <c r="B73" s="2044"/>
      <c r="C73" s="21">
        <v>0</v>
      </c>
      <c r="D73" s="22">
        <v>0</v>
      </c>
      <c r="E73" s="22">
        <v>0</v>
      </c>
      <c r="F73" s="29">
        <f t="shared" si="80"/>
        <v>0</v>
      </c>
      <c r="G73" s="22">
        <v>0</v>
      </c>
      <c r="H73" s="22">
        <v>0</v>
      </c>
      <c r="I73" s="29">
        <f t="shared" si="81"/>
        <v>0</v>
      </c>
      <c r="J73" s="22">
        <v>0</v>
      </c>
      <c r="K73" s="22">
        <v>0</v>
      </c>
      <c r="L73" s="29">
        <f t="shared" si="82"/>
        <v>0</v>
      </c>
      <c r="M73" s="22">
        <v>0</v>
      </c>
      <c r="N73" s="22">
        <v>0</v>
      </c>
      <c r="O73" s="29">
        <f t="shared" si="83"/>
        <v>0</v>
      </c>
      <c r="P73" s="22">
        <v>0</v>
      </c>
      <c r="Q73" s="22">
        <v>0</v>
      </c>
      <c r="R73" s="29">
        <f t="shared" si="84"/>
        <v>0</v>
      </c>
      <c r="S73" s="120">
        <v>0</v>
      </c>
      <c r="T73" s="121">
        <v>0</v>
      </c>
      <c r="U73" s="29">
        <f t="shared" si="85"/>
        <v>0</v>
      </c>
      <c r="V73" s="22">
        <v>0</v>
      </c>
      <c r="W73" s="22">
        <v>0</v>
      </c>
      <c r="X73" s="29">
        <f t="shared" si="86"/>
        <v>0</v>
      </c>
      <c r="Y73" s="22">
        <v>0</v>
      </c>
      <c r="Z73" s="22">
        <v>0</v>
      </c>
      <c r="AA73" s="29">
        <f t="shared" si="87"/>
        <v>0</v>
      </c>
      <c r="AB73" s="22">
        <v>0</v>
      </c>
      <c r="AC73" s="22">
        <v>0</v>
      </c>
      <c r="AD73" s="29">
        <f t="shared" si="88"/>
        <v>0</v>
      </c>
      <c r="AE73" s="22">
        <v>0</v>
      </c>
      <c r="AF73" s="22">
        <v>0</v>
      </c>
      <c r="AG73" s="29">
        <f t="shared" si="89"/>
        <v>0</v>
      </c>
      <c r="AH73" s="22">
        <v>0</v>
      </c>
      <c r="AI73" s="22">
        <v>0</v>
      </c>
      <c r="AJ73" s="29">
        <f t="shared" si="90"/>
        <v>0</v>
      </c>
      <c r="AK73" s="168">
        <v>0</v>
      </c>
      <c r="AL73" s="169">
        <v>0</v>
      </c>
      <c r="AM73" s="29">
        <f t="shared" si="91"/>
        <v>0</v>
      </c>
      <c r="AN73" s="26">
        <f t="shared" si="92"/>
        <v>0</v>
      </c>
      <c r="AO73" s="27">
        <f t="shared" si="93"/>
        <v>0</v>
      </c>
      <c r="AP73" s="28">
        <f t="shared" si="94"/>
        <v>0</v>
      </c>
      <c r="AQ73" s="20"/>
      <c r="AR73" s="20"/>
      <c r="AS73" s="20"/>
      <c r="AT73" s="20"/>
    </row>
    <row r="74" spans="1:46" hidden="1">
      <c r="A74" s="2043" t="s">
        <v>31</v>
      </c>
      <c r="B74" s="2044"/>
      <c r="C74" s="21">
        <v>0</v>
      </c>
      <c r="D74" s="22">
        <v>0</v>
      </c>
      <c r="E74" s="22">
        <v>0</v>
      </c>
      <c r="F74" s="29">
        <f t="shared" si="80"/>
        <v>0</v>
      </c>
      <c r="G74" s="22">
        <v>0</v>
      </c>
      <c r="H74" s="22">
        <v>0</v>
      </c>
      <c r="I74" s="29">
        <f t="shared" si="81"/>
        <v>0</v>
      </c>
      <c r="J74" s="22">
        <v>0</v>
      </c>
      <c r="K74" s="22">
        <v>0</v>
      </c>
      <c r="L74" s="29">
        <f t="shared" si="82"/>
        <v>0</v>
      </c>
      <c r="M74" s="22">
        <v>0</v>
      </c>
      <c r="N74" s="22">
        <v>0</v>
      </c>
      <c r="O74" s="29">
        <f t="shared" si="83"/>
        <v>0</v>
      </c>
      <c r="P74" s="22">
        <v>0</v>
      </c>
      <c r="Q74" s="22">
        <v>0</v>
      </c>
      <c r="R74" s="29">
        <f t="shared" si="84"/>
        <v>0</v>
      </c>
      <c r="S74" s="120">
        <v>0</v>
      </c>
      <c r="T74" s="121">
        <v>0</v>
      </c>
      <c r="U74" s="29">
        <f t="shared" si="85"/>
        <v>0</v>
      </c>
      <c r="V74" s="22">
        <v>0</v>
      </c>
      <c r="W74" s="22">
        <v>0</v>
      </c>
      <c r="X74" s="29">
        <f t="shared" si="86"/>
        <v>0</v>
      </c>
      <c r="Y74" s="22">
        <v>0</v>
      </c>
      <c r="Z74" s="22">
        <v>0</v>
      </c>
      <c r="AA74" s="29">
        <f t="shared" si="87"/>
        <v>0</v>
      </c>
      <c r="AB74" s="22">
        <v>0</v>
      </c>
      <c r="AC74" s="22">
        <v>0</v>
      </c>
      <c r="AD74" s="29">
        <f t="shared" si="88"/>
        <v>0</v>
      </c>
      <c r="AE74" s="22">
        <v>0</v>
      </c>
      <c r="AF74" s="22">
        <v>0</v>
      </c>
      <c r="AG74" s="29">
        <f t="shared" si="89"/>
        <v>0</v>
      </c>
      <c r="AH74" s="22">
        <v>0</v>
      </c>
      <c r="AI74" s="22">
        <v>0</v>
      </c>
      <c r="AJ74" s="29">
        <f t="shared" si="90"/>
        <v>0</v>
      </c>
      <c r="AK74" s="170">
        <v>0</v>
      </c>
      <c r="AL74" s="171">
        <v>0</v>
      </c>
      <c r="AM74" s="29">
        <f t="shared" si="91"/>
        <v>0</v>
      </c>
      <c r="AN74" s="26">
        <f t="shared" si="92"/>
        <v>0</v>
      </c>
      <c r="AO74" s="27">
        <f t="shared" si="93"/>
        <v>0</v>
      </c>
      <c r="AP74" s="28">
        <f t="shared" si="94"/>
        <v>0</v>
      </c>
      <c r="AQ74" s="20"/>
      <c r="AR74" s="20"/>
      <c r="AS74" s="20"/>
      <c r="AT74" s="20"/>
    </row>
    <row r="75" spans="1:46" hidden="1">
      <c r="A75" s="2043" t="s">
        <v>32</v>
      </c>
      <c r="B75" s="2044"/>
      <c r="C75" s="21">
        <v>0</v>
      </c>
      <c r="D75" s="22">
        <v>0</v>
      </c>
      <c r="E75" s="22">
        <v>0</v>
      </c>
      <c r="F75" s="29">
        <f t="shared" si="80"/>
        <v>0</v>
      </c>
      <c r="G75" s="22">
        <v>0</v>
      </c>
      <c r="H75" s="22">
        <v>0</v>
      </c>
      <c r="I75" s="29">
        <f t="shared" si="81"/>
        <v>0</v>
      </c>
      <c r="J75" s="22">
        <v>0</v>
      </c>
      <c r="K75" s="22">
        <v>0</v>
      </c>
      <c r="L75" s="29">
        <f t="shared" si="82"/>
        <v>0</v>
      </c>
      <c r="M75" s="22">
        <v>0</v>
      </c>
      <c r="N75" s="22">
        <v>0</v>
      </c>
      <c r="O75" s="29">
        <f t="shared" si="83"/>
        <v>0</v>
      </c>
      <c r="P75" s="22">
        <v>0</v>
      </c>
      <c r="Q75" s="22">
        <v>0</v>
      </c>
      <c r="R75" s="29">
        <f t="shared" si="84"/>
        <v>0</v>
      </c>
      <c r="S75" s="120">
        <v>0</v>
      </c>
      <c r="T75" s="121">
        <v>0</v>
      </c>
      <c r="U75" s="29">
        <f t="shared" si="85"/>
        <v>0</v>
      </c>
      <c r="V75" s="22">
        <v>0</v>
      </c>
      <c r="W75" s="22">
        <v>0</v>
      </c>
      <c r="X75" s="29">
        <f t="shared" si="86"/>
        <v>0</v>
      </c>
      <c r="Y75" s="22">
        <v>0</v>
      </c>
      <c r="Z75" s="22">
        <v>0</v>
      </c>
      <c r="AA75" s="29">
        <f t="shared" si="87"/>
        <v>0</v>
      </c>
      <c r="AB75" s="22">
        <v>0</v>
      </c>
      <c r="AC75" s="22">
        <v>0</v>
      </c>
      <c r="AD75" s="29">
        <f t="shared" si="88"/>
        <v>0</v>
      </c>
      <c r="AE75" s="22">
        <v>0</v>
      </c>
      <c r="AF75" s="22">
        <v>0</v>
      </c>
      <c r="AG75" s="29">
        <f t="shared" si="89"/>
        <v>0</v>
      </c>
      <c r="AH75" s="22">
        <v>0</v>
      </c>
      <c r="AI75" s="22">
        <v>0</v>
      </c>
      <c r="AJ75" s="29">
        <f t="shared" si="90"/>
        <v>0</v>
      </c>
      <c r="AK75" s="172">
        <v>0</v>
      </c>
      <c r="AL75" s="173">
        <v>0</v>
      </c>
      <c r="AM75" s="29">
        <f t="shared" si="91"/>
        <v>0</v>
      </c>
      <c r="AN75" s="26">
        <f t="shared" si="92"/>
        <v>0</v>
      </c>
      <c r="AO75" s="27">
        <f t="shared" si="93"/>
        <v>0</v>
      </c>
      <c r="AP75" s="28">
        <f t="shared" si="94"/>
        <v>0</v>
      </c>
      <c r="AQ75" s="20"/>
      <c r="AR75" s="20"/>
      <c r="AS75" s="20"/>
      <c r="AT75" s="20"/>
    </row>
    <row r="76" spans="1:46" hidden="1">
      <c r="A76" s="2043" t="s">
        <v>33</v>
      </c>
      <c r="B76" s="2044"/>
      <c r="C76" s="21">
        <v>0</v>
      </c>
      <c r="D76" s="22">
        <v>0</v>
      </c>
      <c r="E76" s="22">
        <v>0</v>
      </c>
      <c r="F76" s="29">
        <f t="shared" si="80"/>
        <v>0</v>
      </c>
      <c r="G76" s="22">
        <v>0</v>
      </c>
      <c r="H76" s="22">
        <v>0</v>
      </c>
      <c r="I76" s="29">
        <f t="shared" si="81"/>
        <v>0</v>
      </c>
      <c r="J76" s="22">
        <v>0</v>
      </c>
      <c r="K76" s="22">
        <v>0</v>
      </c>
      <c r="L76" s="29">
        <f t="shared" si="82"/>
        <v>0</v>
      </c>
      <c r="M76" s="22">
        <v>0</v>
      </c>
      <c r="N76" s="22">
        <v>0</v>
      </c>
      <c r="O76" s="29">
        <f t="shared" si="83"/>
        <v>0</v>
      </c>
      <c r="P76" s="22">
        <v>0</v>
      </c>
      <c r="Q76" s="22">
        <v>0</v>
      </c>
      <c r="R76" s="29">
        <f t="shared" si="84"/>
        <v>0</v>
      </c>
      <c r="S76" s="120">
        <v>0</v>
      </c>
      <c r="T76" s="121">
        <v>0</v>
      </c>
      <c r="U76" s="29">
        <f t="shared" si="85"/>
        <v>0</v>
      </c>
      <c r="V76" s="22">
        <v>0</v>
      </c>
      <c r="W76" s="22">
        <v>0</v>
      </c>
      <c r="X76" s="29">
        <f t="shared" si="86"/>
        <v>0</v>
      </c>
      <c r="Y76" s="22">
        <v>0</v>
      </c>
      <c r="Z76" s="22">
        <v>0</v>
      </c>
      <c r="AA76" s="29">
        <f t="shared" si="87"/>
        <v>0</v>
      </c>
      <c r="AB76" s="22">
        <v>0</v>
      </c>
      <c r="AC76" s="22">
        <v>0</v>
      </c>
      <c r="AD76" s="29">
        <f t="shared" si="88"/>
        <v>0</v>
      </c>
      <c r="AE76" s="22">
        <v>0</v>
      </c>
      <c r="AF76" s="22">
        <v>0</v>
      </c>
      <c r="AG76" s="29">
        <f t="shared" si="89"/>
        <v>0</v>
      </c>
      <c r="AH76" s="22">
        <v>0</v>
      </c>
      <c r="AI76" s="22">
        <v>0</v>
      </c>
      <c r="AJ76" s="29">
        <f t="shared" si="90"/>
        <v>0</v>
      </c>
      <c r="AK76" s="174">
        <v>0</v>
      </c>
      <c r="AL76" s="175">
        <v>0</v>
      </c>
      <c r="AM76" s="29">
        <f t="shared" si="91"/>
        <v>0</v>
      </c>
      <c r="AN76" s="26">
        <f t="shared" si="92"/>
        <v>0</v>
      </c>
      <c r="AO76" s="27">
        <f t="shared" si="93"/>
        <v>0</v>
      </c>
      <c r="AP76" s="28">
        <f t="shared" si="94"/>
        <v>0</v>
      </c>
      <c r="AQ76" s="20"/>
      <c r="AR76" s="20"/>
      <c r="AS76" s="20"/>
      <c r="AT76" s="20"/>
    </row>
    <row r="77" spans="1:46" hidden="1">
      <c r="A77" s="2043" t="s">
        <v>34</v>
      </c>
      <c r="B77" s="2044"/>
      <c r="C77" s="21">
        <v>0</v>
      </c>
      <c r="D77" s="22">
        <v>0</v>
      </c>
      <c r="E77" s="22">
        <v>0</v>
      </c>
      <c r="F77" s="29">
        <f t="shared" si="80"/>
        <v>0</v>
      </c>
      <c r="G77" s="22">
        <v>0</v>
      </c>
      <c r="H77" s="22">
        <v>0</v>
      </c>
      <c r="I77" s="29">
        <f t="shared" si="81"/>
        <v>0</v>
      </c>
      <c r="J77" s="22">
        <v>0</v>
      </c>
      <c r="K77" s="22">
        <v>0</v>
      </c>
      <c r="L77" s="29">
        <f t="shared" si="82"/>
        <v>0</v>
      </c>
      <c r="M77" s="22">
        <v>0</v>
      </c>
      <c r="N77" s="22">
        <v>0</v>
      </c>
      <c r="O77" s="29">
        <f t="shared" si="83"/>
        <v>0</v>
      </c>
      <c r="P77" s="22">
        <v>0</v>
      </c>
      <c r="Q77" s="22">
        <v>0</v>
      </c>
      <c r="R77" s="29">
        <f t="shared" si="84"/>
        <v>0</v>
      </c>
      <c r="S77" s="120">
        <v>0</v>
      </c>
      <c r="T77" s="121">
        <v>0</v>
      </c>
      <c r="U77" s="29">
        <f t="shared" si="85"/>
        <v>0</v>
      </c>
      <c r="V77" s="22">
        <v>0</v>
      </c>
      <c r="W77" s="22">
        <v>0</v>
      </c>
      <c r="X77" s="29">
        <f t="shared" si="86"/>
        <v>0</v>
      </c>
      <c r="Y77" s="22">
        <v>0</v>
      </c>
      <c r="Z77" s="22">
        <v>0</v>
      </c>
      <c r="AA77" s="29">
        <f t="shared" si="87"/>
        <v>0</v>
      </c>
      <c r="AB77" s="22">
        <v>0</v>
      </c>
      <c r="AC77" s="22">
        <v>0</v>
      </c>
      <c r="AD77" s="29">
        <f t="shared" si="88"/>
        <v>0</v>
      </c>
      <c r="AE77" s="22">
        <v>0</v>
      </c>
      <c r="AF77" s="22">
        <v>0</v>
      </c>
      <c r="AG77" s="29">
        <f t="shared" si="89"/>
        <v>0</v>
      </c>
      <c r="AH77" s="22">
        <v>0</v>
      </c>
      <c r="AI77" s="22">
        <v>0</v>
      </c>
      <c r="AJ77" s="29">
        <f t="shared" si="90"/>
        <v>0</v>
      </c>
      <c r="AK77" s="176">
        <v>0</v>
      </c>
      <c r="AL77" s="177">
        <v>0</v>
      </c>
      <c r="AM77" s="29">
        <f t="shared" si="91"/>
        <v>0</v>
      </c>
      <c r="AN77" s="26">
        <f t="shared" si="92"/>
        <v>0</v>
      </c>
      <c r="AO77" s="27">
        <f t="shared" si="93"/>
        <v>0</v>
      </c>
      <c r="AP77" s="28">
        <f t="shared" si="94"/>
        <v>0</v>
      </c>
      <c r="AQ77" s="20"/>
      <c r="AR77" s="20"/>
      <c r="AS77" s="20"/>
      <c r="AT77" s="20"/>
    </row>
    <row r="78" spans="1:46" hidden="1">
      <c r="A78" s="2043" t="s">
        <v>35</v>
      </c>
      <c r="B78" s="2044"/>
      <c r="C78" s="21">
        <v>0</v>
      </c>
      <c r="D78" s="22">
        <v>0</v>
      </c>
      <c r="E78" s="22">
        <v>0</v>
      </c>
      <c r="F78" s="29">
        <f t="shared" si="80"/>
        <v>0</v>
      </c>
      <c r="G78" s="22">
        <v>0</v>
      </c>
      <c r="H78" s="22">
        <v>0</v>
      </c>
      <c r="I78" s="29">
        <f t="shared" si="81"/>
        <v>0</v>
      </c>
      <c r="J78" s="22">
        <v>0</v>
      </c>
      <c r="K78" s="22">
        <v>0</v>
      </c>
      <c r="L78" s="29">
        <f t="shared" si="82"/>
        <v>0</v>
      </c>
      <c r="M78" s="22">
        <v>0</v>
      </c>
      <c r="N78" s="22">
        <v>0</v>
      </c>
      <c r="O78" s="29">
        <f t="shared" si="83"/>
        <v>0</v>
      </c>
      <c r="P78" s="22">
        <v>0</v>
      </c>
      <c r="Q78" s="22">
        <v>0</v>
      </c>
      <c r="R78" s="29">
        <f t="shared" si="84"/>
        <v>0</v>
      </c>
      <c r="S78" s="120">
        <v>0</v>
      </c>
      <c r="T78" s="121">
        <v>0</v>
      </c>
      <c r="U78" s="29">
        <f t="shared" si="85"/>
        <v>0</v>
      </c>
      <c r="V78" s="22">
        <v>0</v>
      </c>
      <c r="W78" s="22">
        <v>0</v>
      </c>
      <c r="X78" s="29">
        <f t="shared" si="86"/>
        <v>0</v>
      </c>
      <c r="Y78" s="22">
        <v>0</v>
      </c>
      <c r="Z78" s="22">
        <v>0</v>
      </c>
      <c r="AA78" s="29">
        <f t="shared" si="87"/>
        <v>0</v>
      </c>
      <c r="AB78" s="22">
        <v>0</v>
      </c>
      <c r="AC78" s="22">
        <v>0</v>
      </c>
      <c r="AD78" s="29">
        <f t="shared" si="88"/>
        <v>0</v>
      </c>
      <c r="AE78" s="22">
        <v>0</v>
      </c>
      <c r="AF78" s="22">
        <v>0</v>
      </c>
      <c r="AG78" s="29">
        <f t="shared" si="89"/>
        <v>0</v>
      </c>
      <c r="AH78" s="22">
        <v>0</v>
      </c>
      <c r="AI78" s="22">
        <v>0</v>
      </c>
      <c r="AJ78" s="29">
        <f t="shared" si="90"/>
        <v>0</v>
      </c>
      <c r="AK78" s="178">
        <v>0</v>
      </c>
      <c r="AL78" s="179">
        <v>0</v>
      </c>
      <c r="AM78" s="29">
        <f t="shared" si="91"/>
        <v>0</v>
      </c>
      <c r="AN78" s="26">
        <f t="shared" si="92"/>
        <v>0</v>
      </c>
      <c r="AO78" s="27">
        <f t="shared" si="93"/>
        <v>0</v>
      </c>
      <c r="AP78" s="28">
        <f t="shared" si="94"/>
        <v>0</v>
      </c>
      <c r="AQ78" s="20"/>
      <c r="AR78" s="20"/>
      <c r="AS78" s="20"/>
      <c r="AT78" s="20"/>
    </row>
    <row r="79" spans="1:46" hidden="1">
      <c r="A79" s="2051" t="s">
        <v>36</v>
      </c>
      <c r="B79" s="2052"/>
      <c r="C79" s="21">
        <v>0</v>
      </c>
      <c r="D79" s="22">
        <v>0</v>
      </c>
      <c r="E79" s="22">
        <v>0</v>
      </c>
      <c r="F79" s="46">
        <f t="shared" si="80"/>
        <v>0</v>
      </c>
      <c r="G79" s="22">
        <v>0</v>
      </c>
      <c r="H79" s="22">
        <v>0</v>
      </c>
      <c r="I79" s="46">
        <f t="shared" si="81"/>
        <v>0</v>
      </c>
      <c r="J79" s="22">
        <v>0</v>
      </c>
      <c r="K79" s="22">
        <v>0</v>
      </c>
      <c r="L79" s="46">
        <f t="shared" si="82"/>
        <v>0</v>
      </c>
      <c r="M79" s="22">
        <v>0</v>
      </c>
      <c r="N79" s="22">
        <v>0</v>
      </c>
      <c r="O79" s="46">
        <f t="shared" si="83"/>
        <v>0</v>
      </c>
      <c r="P79" s="22">
        <v>0</v>
      </c>
      <c r="Q79" s="22">
        <v>0</v>
      </c>
      <c r="R79" s="46">
        <f t="shared" si="84"/>
        <v>0</v>
      </c>
      <c r="S79" s="138">
        <v>0</v>
      </c>
      <c r="T79" s="139">
        <v>0</v>
      </c>
      <c r="U79" s="46">
        <f t="shared" si="85"/>
        <v>0</v>
      </c>
      <c r="V79" s="22">
        <v>0</v>
      </c>
      <c r="W79" s="22">
        <v>0</v>
      </c>
      <c r="X79" s="46">
        <f t="shared" si="86"/>
        <v>0</v>
      </c>
      <c r="Y79" s="22">
        <v>0</v>
      </c>
      <c r="Z79" s="22">
        <v>0</v>
      </c>
      <c r="AA79" s="46">
        <f t="shared" si="87"/>
        <v>0</v>
      </c>
      <c r="AB79" s="22">
        <v>0</v>
      </c>
      <c r="AC79" s="22">
        <v>0</v>
      </c>
      <c r="AD79" s="46">
        <f t="shared" si="88"/>
        <v>0</v>
      </c>
      <c r="AE79" s="22">
        <v>0</v>
      </c>
      <c r="AF79" s="22">
        <v>0</v>
      </c>
      <c r="AG79" s="46">
        <f t="shared" si="89"/>
        <v>0</v>
      </c>
      <c r="AH79" s="22">
        <v>0</v>
      </c>
      <c r="AI79" s="22">
        <v>0</v>
      </c>
      <c r="AJ79" s="46">
        <f t="shared" si="90"/>
        <v>0</v>
      </c>
      <c r="AK79" s="180">
        <v>0</v>
      </c>
      <c r="AL79" s="181">
        <v>0</v>
      </c>
      <c r="AM79" s="46">
        <f t="shared" si="91"/>
        <v>0</v>
      </c>
      <c r="AN79" s="49">
        <f t="shared" si="92"/>
        <v>0</v>
      </c>
      <c r="AO79" s="50">
        <f t="shared" si="93"/>
        <v>0</v>
      </c>
      <c r="AP79" s="51">
        <f t="shared" si="94"/>
        <v>0</v>
      </c>
      <c r="AQ79" s="20"/>
      <c r="AR79" s="20"/>
      <c r="AS79" s="20"/>
      <c r="AT79" s="20"/>
    </row>
    <row r="80" spans="1:46" hidden="1">
      <c r="A80" s="2035" t="s">
        <v>37</v>
      </c>
      <c r="B80" s="2036"/>
      <c r="C80" s="52">
        <f t="shared" ref="C80:AP80" si="95">SUM(C70:C79)</f>
        <v>0</v>
      </c>
      <c r="D80" s="52">
        <f t="shared" si="95"/>
        <v>0</v>
      </c>
      <c r="E80" s="52">
        <f t="shared" si="95"/>
        <v>0</v>
      </c>
      <c r="F80" s="52">
        <f t="shared" si="95"/>
        <v>0</v>
      </c>
      <c r="G80" s="52">
        <f t="shared" si="95"/>
        <v>0</v>
      </c>
      <c r="H80" s="52">
        <f t="shared" si="95"/>
        <v>0</v>
      </c>
      <c r="I80" s="52">
        <f t="shared" si="95"/>
        <v>0</v>
      </c>
      <c r="J80" s="52">
        <f t="shared" si="95"/>
        <v>0</v>
      </c>
      <c r="K80" s="52">
        <f t="shared" si="95"/>
        <v>0</v>
      </c>
      <c r="L80" s="52">
        <f t="shared" si="95"/>
        <v>0</v>
      </c>
      <c r="M80" s="52">
        <f t="shared" si="95"/>
        <v>0</v>
      </c>
      <c r="N80" s="52">
        <f t="shared" si="95"/>
        <v>0</v>
      </c>
      <c r="O80" s="52">
        <f t="shared" si="95"/>
        <v>0</v>
      </c>
      <c r="P80" s="52">
        <f t="shared" si="95"/>
        <v>0</v>
      </c>
      <c r="Q80" s="52">
        <f t="shared" si="95"/>
        <v>0</v>
      </c>
      <c r="R80" s="55">
        <f t="shared" si="95"/>
        <v>0</v>
      </c>
      <c r="S80" s="52">
        <f t="shared" si="95"/>
        <v>0</v>
      </c>
      <c r="T80" s="52">
        <f t="shared" si="95"/>
        <v>0</v>
      </c>
      <c r="U80" s="52">
        <f t="shared" si="95"/>
        <v>0</v>
      </c>
      <c r="V80" s="54">
        <f t="shared" si="95"/>
        <v>0</v>
      </c>
      <c r="W80" s="52">
        <f t="shared" si="95"/>
        <v>0</v>
      </c>
      <c r="X80" s="52">
        <f t="shared" si="95"/>
        <v>0</v>
      </c>
      <c r="Y80" s="52">
        <f t="shared" si="95"/>
        <v>0</v>
      </c>
      <c r="Z80" s="52">
        <f t="shared" si="95"/>
        <v>0</v>
      </c>
      <c r="AA80" s="52">
        <f t="shared" si="95"/>
        <v>0</v>
      </c>
      <c r="AB80" s="52">
        <f t="shared" si="95"/>
        <v>0</v>
      </c>
      <c r="AC80" s="52">
        <f t="shared" si="95"/>
        <v>0</v>
      </c>
      <c r="AD80" s="52">
        <f t="shared" si="95"/>
        <v>0</v>
      </c>
      <c r="AE80" s="52">
        <f t="shared" si="95"/>
        <v>0</v>
      </c>
      <c r="AF80" s="52">
        <f t="shared" si="95"/>
        <v>0</v>
      </c>
      <c r="AG80" s="52">
        <f t="shared" si="95"/>
        <v>0</v>
      </c>
      <c r="AH80" s="52">
        <f t="shared" si="95"/>
        <v>0</v>
      </c>
      <c r="AI80" s="52">
        <f t="shared" si="95"/>
        <v>0</v>
      </c>
      <c r="AJ80" s="52">
        <f t="shared" si="95"/>
        <v>0</v>
      </c>
      <c r="AK80" s="52">
        <f t="shared" si="95"/>
        <v>0</v>
      </c>
      <c r="AL80" s="52">
        <f t="shared" si="95"/>
        <v>0</v>
      </c>
      <c r="AM80" s="52">
        <f t="shared" si="95"/>
        <v>0</v>
      </c>
      <c r="AN80" s="52">
        <f t="shared" si="95"/>
        <v>0</v>
      </c>
      <c r="AO80" s="52">
        <f t="shared" si="95"/>
        <v>0</v>
      </c>
      <c r="AP80" s="55">
        <f t="shared" si="95"/>
        <v>0</v>
      </c>
      <c r="AQ80" s="20"/>
      <c r="AR80" s="20"/>
      <c r="AS80" s="20"/>
      <c r="AT80" s="20"/>
    </row>
    <row r="81" spans="1:46" hidden="1">
      <c r="A81" s="15" t="s">
        <v>43</v>
      </c>
      <c r="B81" s="16"/>
      <c r="C81" s="17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15"/>
      <c r="T81" s="18"/>
      <c r="U81" s="116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7"/>
      <c r="AQ81" s="20"/>
      <c r="AR81" s="20"/>
      <c r="AS81" s="20"/>
      <c r="AT81" s="20"/>
    </row>
    <row r="82" spans="1:46" hidden="1">
      <c r="A82" s="2041" t="s">
        <v>27</v>
      </c>
      <c r="B82" s="2042"/>
      <c r="C82" s="21">
        <v>0</v>
      </c>
      <c r="D82" s="22">
        <v>0</v>
      </c>
      <c r="E82" s="22">
        <v>0</v>
      </c>
      <c r="F82" s="23">
        <f t="shared" ref="F82:F91" si="96">C82+D82-E82</f>
        <v>0</v>
      </c>
      <c r="G82" s="22">
        <v>0</v>
      </c>
      <c r="H82" s="22">
        <v>0</v>
      </c>
      <c r="I82" s="23">
        <f t="shared" ref="I82:I91" si="97">F82+G82-H82</f>
        <v>0</v>
      </c>
      <c r="J82" s="22">
        <v>0</v>
      </c>
      <c r="K82" s="22">
        <v>0</v>
      </c>
      <c r="L82" s="23">
        <f t="shared" ref="L82:L91" si="98">I82+J82-K82</f>
        <v>0</v>
      </c>
      <c r="M82" s="22">
        <v>0</v>
      </c>
      <c r="N82" s="22">
        <v>0</v>
      </c>
      <c r="O82" s="23">
        <f t="shared" ref="O82:O91" si="99">L82+M82-N82</f>
        <v>0</v>
      </c>
      <c r="P82" s="22">
        <v>0</v>
      </c>
      <c r="Q82" s="22">
        <v>0</v>
      </c>
      <c r="R82" s="23">
        <f t="shared" ref="R82:R91" si="100">O82+P82-Q82</f>
        <v>0</v>
      </c>
      <c r="S82" s="22">
        <v>0</v>
      </c>
      <c r="T82" s="22">
        <v>0</v>
      </c>
      <c r="U82" s="23">
        <f t="shared" ref="U82:U91" si="101">R82+S82-T82</f>
        <v>0</v>
      </c>
      <c r="V82" s="22">
        <v>0</v>
      </c>
      <c r="W82" s="22">
        <v>0</v>
      </c>
      <c r="X82" s="23">
        <f t="shared" ref="X82:X91" si="102">U82+V82-W82</f>
        <v>0</v>
      </c>
      <c r="Y82" s="22">
        <v>0</v>
      </c>
      <c r="Z82" s="22">
        <v>0</v>
      </c>
      <c r="AA82" s="23">
        <f t="shared" ref="AA82:AA91" si="103">X82+Y82-Z82</f>
        <v>0</v>
      </c>
      <c r="AB82" s="22">
        <v>0</v>
      </c>
      <c r="AC82" s="22">
        <v>0</v>
      </c>
      <c r="AD82" s="23">
        <f t="shared" ref="AD82:AD91" si="104">AA82+AB82-AC82</f>
        <v>0</v>
      </c>
      <c r="AE82" s="22">
        <v>0</v>
      </c>
      <c r="AF82" s="22">
        <v>0</v>
      </c>
      <c r="AG82" s="23">
        <f t="shared" ref="AG82:AG91" si="105">AD82+AE82-AF82</f>
        <v>0</v>
      </c>
      <c r="AH82" s="22">
        <v>0</v>
      </c>
      <c r="AI82" s="22">
        <v>0</v>
      </c>
      <c r="AJ82" s="23">
        <f t="shared" ref="AJ82:AJ91" si="106">AG82+AH82-AI82</f>
        <v>0</v>
      </c>
      <c r="AK82" s="182">
        <v>0</v>
      </c>
      <c r="AL82" s="183">
        <v>0</v>
      </c>
      <c r="AM82" s="23">
        <f t="shared" ref="AM82:AM91" si="107">AJ82+AK82-AL82</f>
        <v>0</v>
      </c>
      <c r="AN82" s="26">
        <f t="shared" ref="AN82:AN91" si="108">SUM(D82+G82+J82+M82+P82+S82+V82+Y82+AB82+AE82+AH82+AK82)</f>
        <v>0</v>
      </c>
      <c r="AO82" s="27">
        <f t="shared" ref="AO82:AO91" si="109">SUM(E82+H82+K82+N82+Q82+T82+W82+Z82+AC82+AF82+AI82+AL82)</f>
        <v>0</v>
      </c>
      <c r="AP82" s="28">
        <f t="shared" ref="AP82:AP91" si="110">C82+AN82-AO82</f>
        <v>0</v>
      </c>
      <c r="AQ82" s="20"/>
      <c r="AR82" s="20"/>
      <c r="AS82" s="20"/>
      <c r="AT82" s="20"/>
    </row>
    <row r="83" spans="1:46" hidden="1">
      <c r="A83" s="2043" t="s">
        <v>28</v>
      </c>
      <c r="B83" s="2044"/>
      <c r="C83" s="21">
        <v>0</v>
      </c>
      <c r="D83" s="22">
        <v>0</v>
      </c>
      <c r="E83" s="22">
        <v>0</v>
      </c>
      <c r="F83" s="29">
        <f t="shared" si="96"/>
        <v>0</v>
      </c>
      <c r="G83" s="22">
        <v>0</v>
      </c>
      <c r="H83" s="22">
        <v>0</v>
      </c>
      <c r="I83" s="29">
        <f t="shared" si="97"/>
        <v>0</v>
      </c>
      <c r="J83" s="22">
        <v>0</v>
      </c>
      <c r="K83" s="22">
        <v>0</v>
      </c>
      <c r="L83" s="29">
        <f t="shared" si="98"/>
        <v>0</v>
      </c>
      <c r="M83" s="22">
        <v>0</v>
      </c>
      <c r="N83" s="22">
        <v>0</v>
      </c>
      <c r="O83" s="29">
        <f t="shared" si="99"/>
        <v>0</v>
      </c>
      <c r="P83" s="22">
        <v>0</v>
      </c>
      <c r="Q83" s="22">
        <v>0</v>
      </c>
      <c r="R83" s="29">
        <f t="shared" si="100"/>
        <v>0</v>
      </c>
      <c r="S83" s="22">
        <v>0</v>
      </c>
      <c r="T83" s="22">
        <v>0</v>
      </c>
      <c r="U83" s="29">
        <f t="shared" si="101"/>
        <v>0</v>
      </c>
      <c r="V83" s="22">
        <v>0</v>
      </c>
      <c r="W83" s="22">
        <v>0</v>
      </c>
      <c r="X83" s="29">
        <f t="shared" si="102"/>
        <v>0</v>
      </c>
      <c r="Y83" s="22">
        <v>0</v>
      </c>
      <c r="Z83" s="22">
        <v>0</v>
      </c>
      <c r="AA83" s="29">
        <f t="shared" si="103"/>
        <v>0</v>
      </c>
      <c r="AB83" s="22">
        <v>0</v>
      </c>
      <c r="AC83" s="22">
        <v>0</v>
      </c>
      <c r="AD83" s="29">
        <f t="shared" si="104"/>
        <v>0</v>
      </c>
      <c r="AE83" s="22">
        <v>0</v>
      </c>
      <c r="AF83" s="22">
        <v>0</v>
      </c>
      <c r="AG83" s="29">
        <f t="shared" si="105"/>
        <v>0</v>
      </c>
      <c r="AH83" s="22">
        <v>0</v>
      </c>
      <c r="AI83" s="22">
        <v>0</v>
      </c>
      <c r="AJ83" s="29">
        <f t="shared" si="106"/>
        <v>0</v>
      </c>
      <c r="AK83" s="184">
        <v>0</v>
      </c>
      <c r="AL83" s="185">
        <v>0</v>
      </c>
      <c r="AM83" s="29">
        <f t="shared" si="107"/>
        <v>0</v>
      </c>
      <c r="AN83" s="26">
        <f t="shared" si="108"/>
        <v>0</v>
      </c>
      <c r="AO83" s="27">
        <f t="shared" si="109"/>
        <v>0</v>
      </c>
      <c r="AP83" s="28">
        <f t="shared" si="110"/>
        <v>0</v>
      </c>
      <c r="AQ83" s="20"/>
      <c r="AR83" s="20"/>
      <c r="AS83" s="20"/>
      <c r="AT83" s="20"/>
    </row>
    <row r="84" spans="1:46" hidden="1">
      <c r="A84" s="2043" t="s">
        <v>29</v>
      </c>
      <c r="B84" s="2044"/>
      <c r="C84" s="21">
        <v>0</v>
      </c>
      <c r="D84" s="22">
        <v>0</v>
      </c>
      <c r="E84" s="22">
        <v>0</v>
      </c>
      <c r="F84" s="29">
        <f t="shared" si="96"/>
        <v>0</v>
      </c>
      <c r="G84" s="22">
        <v>0</v>
      </c>
      <c r="H84" s="22">
        <v>0</v>
      </c>
      <c r="I84" s="29">
        <f t="shared" si="97"/>
        <v>0</v>
      </c>
      <c r="J84" s="22">
        <v>0</v>
      </c>
      <c r="K84" s="22">
        <v>0</v>
      </c>
      <c r="L84" s="29">
        <f t="shared" si="98"/>
        <v>0</v>
      </c>
      <c r="M84" s="22">
        <v>0</v>
      </c>
      <c r="N84" s="22">
        <v>0</v>
      </c>
      <c r="O84" s="29">
        <f t="shared" si="99"/>
        <v>0</v>
      </c>
      <c r="P84" s="22">
        <v>0</v>
      </c>
      <c r="Q84" s="22">
        <v>0</v>
      </c>
      <c r="R84" s="29">
        <f t="shared" si="100"/>
        <v>0</v>
      </c>
      <c r="S84" s="22">
        <v>0</v>
      </c>
      <c r="T84" s="22">
        <v>0</v>
      </c>
      <c r="U84" s="29">
        <f t="shared" si="101"/>
        <v>0</v>
      </c>
      <c r="V84" s="22">
        <v>0</v>
      </c>
      <c r="W84" s="22">
        <v>0</v>
      </c>
      <c r="X84" s="29">
        <f t="shared" si="102"/>
        <v>0</v>
      </c>
      <c r="Y84" s="22">
        <v>0</v>
      </c>
      <c r="Z84" s="22">
        <v>0</v>
      </c>
      <c r="AA84" s="29">
        <f t="shared" si="103"/>
        <v>0</v>
      </c>
      <c r="AB84" s="22">
        <v>0</v>
      </c>
      <c r="AC84" s="22">
        <v>0</v>
      </c>
      <c r="AD84" s="29">
        <f t="shared" si="104"/>
        <v>0</v>
      </c>
      <c r="AE84" s="22">
        <v>0</v>
      </c>
      <c r="AF84" s="22">
        <v>0</v>
      </c>
      <c r="AG84" s="29">
        <f t="shared" si="105"/>
        <v>0</v>
      </c>
      <c r="AH84" s="22">
        <v>0</v>
      </c>
      <c r="AI84" s="22">
        <v>0</v>
      </c>
      <c r="AJ84" s="29">
        <f t="shared" si="106"/>
        <v>0</v>
      </c>
      <c r="AK84" s="186">
        <v>0</v>
      </c>
      <c r="AL84" s="187">
        <v>0</v>
      </c>
      <c r="AM84" s="29">
        <f t="shared" si="107"/>
        <v>0</v>
      </c>
      <c r="AN84" s="26">
        <f t="shared" si="108"/>
        <v>0</v>
      </c>
      <c r="AO84" s="27">
        <f t="shared" si="109"/>
        <v>0</v>
      </c>
      <c r="AP84" s="28">
        <f t="shared" si="110"/>
        <v>0</v>
      </c>
      <c r="AQ84" s="20"/>
      <c r="AR84" s="20"/>
      <c r="AS84" s="20"/>
      <c r="AT84" s="20"/>
    </row>
    <row r="85" spans="1:46" hidden="1">
      <c r="A85" s="2043" t="s">
        <v>30</v>
      </c>
      <c r="B85" s="2044"/>
      <c r="C85" s="21">
        <v>0</v>
      </c>
      <c r="D85" s="22">
        <v>0</v>
      </c>
      <c r="E85" s="22">
        <v>0</v>
      </c>
      <c r="F85" s="29">
        <f t="shared" si="96"/>
        <v>0</v>
      </c>
      <c r="G85" s="22">
        <v>0</v>
      </c>
      <c r="H85" s="22">
        <v>0</v>
      </c>
      <c r="I85" s="29">
        <f t="shared" si="97"/>
        <v>0</v>
      </c>
      <c r="J85" s="22">
        <v>0</v>
      </c>
      <c r="K85" s="22">
        <v>0</v>
      </c>
      <c r="L85" s="29">
        <f t="shared" si="98"/>
        <v>0</v>
      </c>
      <c r="M85" s="22">
        <v>0</v>
      </c>
      <c r="N85" s="22">
        <v>0</v>
      </c>
      <c r="O85" s="29">
        <f t="shared" si="99"/>
        <v>0</v>
      </c>
      <c r="P85" s="22">
        <v>0</v>
      </c>
      <c r="Q85" s="22">
        <v>0</v>
      </c>
      <c r="R85" s="29">
        <f t="shared" si="100"/>
        <v>0</v>
      </c>
      <c r="S85" s="22">
        <v>0</v>
      </c>
      <c r="T85" s="22">
        <v>0</v>
      </c>
      <c r="U85" s="29">
        <f t="shared" si="101"/>
        <v>0</v>
      </c>
      <c r="V85" s="22">
        <v>0</v>
      </c>
      <c r="W85" s="22">
        <v>0</v>
      </c>
      <c r="X85" s="29">
        <f t="shared" si="102"/>
        <v>0</v>
      </c>
      <c r="Y85" s="22">
        <v>0</v>
      </c>
      <c r="Z85" s="22">
        <v>0</v>
      </c>
      <c r="AA85" s="29">
        <f t="shared" si="103"/>
        <v>0</v>
      </c>
      <c r="AB85" s="22">
        <v>0</v>
      </c>
      <c r="AC85" s="22">
        <v>0</v>
      </c>
      <c r="AD85" s="29">
        <f t="shared" si="104"/>
        <v>0</v>
      </c>
      <c r="AE85" s="22">
        <v>0</v>
      </c>
      <c r="AF85" s="22">
        <v>0</v>
      </c>
      <c r="AG85" s="29">
        <f t="shared" si="105"/>
        <v>0</v>
      </c>
      <c r="AH85" s="22">
        <v>0</v>
      </c>
      <c r="AI85" s="22">
        <v>0</v>
      </c>
      <c r="AJ85" s="29">
        <f t="shared" si="106"/>
        <v>0</v>
      </c>
      <c r="AK85" s="188">
        <v>0</v>
      </c>
      <c r="AL85" s="189">
        <v>0</v>
      </c>
      <c r="AM85" s="29">
        <f t="shared" si="107"/>
        <v>0</v>
      </c>
      <c r="AN85" s="26">
        <f t="shared" si="108"/>
        <v>0</v>
      </c>
      <c r="AO85" s="27">
        <f t="shared" si="109"/>
        <v>0</v>
      </c>
      <c r="AP85" s="28">
        <f t="shared" si="110"/>
        <v>0</v>
      </c>
      <c r="AQ85" s="20"/>
      <c r="AR85" s="20"/>
      <c r="AS85" s="20"/>
      <c r="AT85" s="20"/>
    </row>
    <row r="86" spans="1:46" hidden="1">
      <c r="A86" s="2043" t="s">
        <v>31</v>
      </c>
      <c r="B86" s="2044"/>
      <c r="C86" s="21">
        <v>0</v>
      </c>
      <c r="D86" s="22">
        <v>0</v>
      </c>
      <c r="E86" s="22">
        <v>0</v>
      </c>
      <c r="F86" s="29">
        <f t="shared" si="96"/>
        <v>0</v>
      </c>
      <c r="G86" s="22">
        <v>0</v>
      </c>
      <c r="H86" s="22">
        <v>0</v>
      </c>
      <c r="I86" s="29">
        <f t="shared" si="97"/>
        <v>0</v>
      </c>
      <c r="J86" s="22">
        <v>0</v>
      </c>
      <c r="K86" s="22">
        <v>0</v>
      </c>
      <c r="L86" s="29">
        <f t="shared" si="98"/>
        <v>0</v>
      </c>
      <c r="M86" s="22">
        <v>0</v>
      </c>
      <c r="N86" s="22">
        <v>0</v>
      </c>
      <c r="O86" s="29">
        <f t="shared" si="99"/>
        <v>0</v>
      </c>
      <c r="P86" s="22">
        <v>0</v>
      </c>
      <c r="Q86" s="22">
        <v>0</v>
      </c>
      <c r="R86" s="29">
        <f t="shared" si="100"/>
        <v>0</v>
      </c>
      <c r="S86" s="22">
        <v>0</v>
      </c>
      <c r="T86" s="22">
        <v>0</v>
      </c>
      <c r="U86" s="29">
        <f t="shared" si="101"/>
        <v>0</v>
      </c>
      <c r="V86" s="22">
        <v>0</v>
      </c>
      <c r="W86" s="22">
        <v>0</v>
      </c>
      <c r="X86" s="29">
        <f t="shared" si="102"/>
        <v>0</v>
      </c>
      <c r="Y86" s="22">
        <v>0</v>
      </c>
      <c r="Z86" s="22">
        <v>0</v>
      </c>
      <c r="AA86" s="29">
        <f t="shared" si="103"/>
        <v>0</v>
      </c>
      <c r="AB86" s="22">
        <v>0</v>
      </c>
      <c r="AC86" s="22">
        <v>0</v>
      </c>
      <c r="AD86" s="29">
        <f t="shared" si="104"/>
        <v>0</v>
      </c>
      <c r="AE86" s="22">
        <v>0</v>
      </c>
      <c r="AF86" s="22">
        <v>0</v>
      </c>
      <c r="AG86" s="29">
        <f t="shared" si="105"/>
        <v>0</v>
      </c>
      <c r="AH86" s="22">
        <v>0</v>
      </c>
      <c r="AI86" s="22">
        <v>0</v>
      </c>
      <c r="AJ86" s="29">
        <f t="shared" si="106"/>
        <v>0</v>
      </c>
      <c r="AK86" s="190">
        <v>0</v>
      </c>
      <c r="AL86" s="191">
        <v>0</v>
      </c>
      <c r="AM86" s="29">
        <f t="shared" si="107"/>
        <v>0</v>
      </c>
      <c r="AN86" s="26">
        <f t="shared" si="108"/>
        <v>0</v>
      </c>
      <c r="AO86" s="27">
        <f t="shared" si="109"/>
        <v>0</v>
      </c>
      <c r="AP86" s="28">
        <f t="shared" si="110"/>
        <v>0</v>
      </c>
      <c r="AQ86" s="20"/>
      <c r="AR86" s="20"/>
      <c r="AS86" s="20"/>
      <c r="AT86" s="20"/>
    </row>
    <row r="87" spans="1:46" hidden="1">
      <c r="A87" s="2043" t="s">
        <v>32</v>
      </c>
      <c r="B87" s="2044"/>
      <c r="C87" s="21">
        <v>0</v>
      </c>
      <c r="D87" s="22">
        <v>0</v>
      </c>
      <c r="E87" s="22">
        <v>0</v>
      </c>
      <c r="F87" s="29">
        <f t="shared" si="96"/>
        <v>0</v>
      </c>
      <c r="G87" s="22">
        <v>0</v>
      </c>
      <c r="H87" s="22">
        <v>0</v>
      </c>
      <c r="I87" s="29">
        <f t="shared" si="97"/>
        <v>0</v>
      </c>
      <c r="J87" s="22">
        <v>0</v>
      </c>
      <c r="K87" s="22">
        <v>0</v>
      </c>
      <c r="L87" s="29">
        <f t="shared" si="98"/>
        <v>0</v>
      </c>
      <c r="M87" s="22">
        <v>0</v>
      </c>
      <c r="N87" s="22">
        <v>0</v>
      </c>
      <c r="O87" s="29">
        <f t="shared" si="99"/>
        <v>0</v>
      </c>
      <c r="P87" s="22">
        <v>0</v>
      </c>
      <c r="Q87" s="22">
        <v>0</v>
      </c>
      <c r="R87" s="29">
        <f t="shared" si="100"/>
        <v>0</v>
      </c>
      <c r="S87" s="22">
        <v>0</v>
      </c>
      <c r="T87" s="22">
        <v>0</v>
      </c>
      <c r="U87" s="29">
        <f t="shared" si="101"/>
        <v>0</v>
      </c>
      <c r="V87" s="22">
        <v>0</v>
      </c>
      <c r="W87" s="22">
        <v>0</v>
      </c>
      <c r="X87" s="29">
        <f t="shared" si="102"/>
        <v>0</v>
      </c>
      <c r="Y87" s="22">
        <v>0</v>
      </c>
      <c r="Z87" s="22">
        <v>0</v>
      </c>
      <c r="AA87" s="29">
        <f t="shared" si="103"/>
        <v>0</v>
      </c>
      <c r="AB87" s="22">
        <v>0</v>
      </c>
      <c r="AC87" s="22">
        <v>0</v>
      </c>
      <c r="AD87" s="29">
        <f t="shared" si="104"/>
        <v>0</v>
      </c>
      <c r="AE87" s="22">
        <v>0</v>
      </c>
      <c r="AF87" s="22">
        <v>0</v>
      </c>
      <c r="AG87" s="29">
        <f t="shared" si="105"/>
        <v>0</v>
      </c>
      <c r="AH87" s="22">
        <v>0</v>
      </c>
      <c r="AI87" s="22">
        <v>0</v>
      </c>
      <c r="AJ87" s="29">
        <f t="shared" si="106"/>
        <v>0</v>
      </c>
      <c r="AK87" s="192">
        <v>0</v>
      </c>
      <c r="AL87" s="193">
        <v>0</v>
      </c>
      <c r="AM87" s="29">
        <f t="shared" si="107"/>
        <v>0</v>
      </c>
      <c r="AN87" s="26">
        <f t="shared" si="108"/>
        <v>0</v>
      </c>
      <c r="AO87" s="27">
        <f t="shared" si="109"/>
        <v>0</v>
      </c>
      <c r="AP87" s="28">
        <f t="shared" si="110"/>
        <v>0</v>
      </c>
      <c r="AQ87" s="20"/>
      <c r="AR87" s="20"/>
      <c r="AS87" s="20"/>
      <c r="AT87" s="20"/>
    </row>
    <row r="88" spans="1:46" hidden="1">
      <c r="A88" s="2043" t="s">
        <v>33</v>
      </c>
      <c r="B88" s="2044"/>
      <c r="C88" s="21">
        <v>0</v>
      </c>
      <c r="D88" s="22">
        <v>0</v>
      </c>
      <c r="E88" s="22">
        <v>0</v>
      </c>
      <c r="F88" s="29">
        <f t="shared" si="96"/>
        <v>0</v>
      </c>
      <c r="G88" s="22">
        <v>0</v>
      </c>
      <c r="H88" s="22">
        <v>0</v>
      </c>
      <c r="I88" s="29">
        <f t="shared" si="97"/>
        <v>0</v>
      </c>
      <c r="J88" s="22">
        <v>0</v>
      </c>
      <c r="K88" s="22">
        <v>0</v>
      </c>
      <c r="L88" s="29">
        <f t="shared" si="98"/>
        <v>0</v>
      </c>
      <c r="M88" s="22">
        <v>0</v>
      </c>
      <c r="N88" s="22">
        <v>0</v>
      </c>
      <c r="O88" s="29">
        <f t="shared" si="99"/>
        <v>0</v>
      </c>
      <c r="P88" s="22">
        <v>0</v>
      </c>
      <c r="Q88" s="22">
        <v>0</v>
      </c>
      <c r="R88" s="29">
        <f t="shared" si="100"/>
        <v>0</v>
      </c>
      <c r="S88" s="22">
        <v>0</v>
      </c>
      <c r="T88" s="22">
        <v>0</v>
      </c>
      <c r="U88" s="29">
        <f t="shared" si="101"/>
        <v>0</v>
      </c>
      <c r="V88" s="22">
        <v>0</v>
      </c>
      <c r="W88" s="22">
        <v>0</v>
      </c>
      <c r="X88" s="29">
        <f t="shared" si="102"/>
        <v>0</v>
      </c>
      <c r="Y88" s="22">
        <v>0</v>
      </c>
      <c r="Z88" s="22">
        <v>0</v>
      </c>
      <c r="AA88" s="29">
        <f t="shared" si="103"/>
        <v>0</v>
      </c>
      <c r="AB88" s="22">
        <v>0</v>
      </c>
      <c r="AC88" s="22">
        <v>0</v>
      </c>
      <c r="AD88" s="29">
        <f t="shared" si="104"/>
        <v>0</v>
      </c>
      <c r="AE88" s="22">
        <v>0</v>
      </c>
      <c r="AF88" s="22">
        <v>0</v>
      </c>
      <c r="AG88" s="29">
        <f t="shared" si="105"/>
        <v>0</v>
      </c>
      <c r="AH88" s="22">
        <v>0</v>
      </c>
      <c r="AI88" s="22">
        <v>0</v>
      </c>
      <c r="AJ88" s="29">
        <f t="shared" si="106"/>
        <v>0</v>
      </c>
      <c r="AK88" s="194">
        <v>0</v>
      </c>
      <c r="AL88" s="195">
        <v>0</v>
      </c>
      <c r="AM88" s="29">
        <f t="shared" si="107"/>
        <v>0</v>
      </c>
      <c r="AN88" s="26">
        <f t="shared" si="108"/>
        <v>0</v>
      </c>
      <c r="AO88" s="27">
        <f t="shared" si="109"/>
        <v>0</v>
      </c>
      <c r="AP88" s="28">
        <f t="shared" si="110"/>
        <v>0</v>
      </c>
      <c r="AQ88" s="20"/>
      <c r="AR88" s="20"/>
      <c r="AS88" s="20"/>
      <c r="AT88" s="20"/>
    </row>
    <row r="89" spans="1:46" hidden="1">
      <c r="A89" s="2043" t="s">
        <v>34</v>
      </c>
      <c r="B89" s="2044"/>
      <c r="C89" s="21">
        <v>0</v>
      </c>
      <c r="D89" s="22">
        <v>0</v>
      </c>
      <c r="E89" s="22">
        <v>0</v>
      </c>
      <c r="F89" s="29">
        <f t="shared" si="96"/>
        <v>0</v>
      </c>
      <c r="G89" s="22">
        <v>0</v>
      </c>
      <c r="H89" s="22">
        <v>0</v>
      </c>
      <c r="I89" s="29">
        <f t="shared" si="97"/>
        <v>0</v>
      </c>
      <c r="J89" s="22">
        <v>0</v>
      </c>
      <c r="K89" s="22">
        <v>0</v>
      </c>
      <c r="L89" s="29">
        <f t="shared" si="98"/>
        <v>0</v>
      </c>
      <c r="M89" s="22">
        <v>0</v>
      </c>
      <c r="N89" s="22">
        <v>0</v>
      </c>
      <c r="O89" s="29">
        <f t="shared" si="99"/>
        <v>0</v>
      </c>
      <c r="P89" s="22">
        <v>0</v>
      </c>
      <c r="Q89" s="22">
        <v>0</v>
      </c>
      <c r="R89" s="29">
        <f t="shared" si="100"/>
        <v>0</v>
      </c>
      <c r="S89" s="22">
        <v>0</v>
      </c>
      <c r="T89" s="22">
        <v>0</v>
      </c>
      <c r="U89" s="29">
        <f t="shared" si="101"/>
        <v>0</v>
      </c>
      <c r="V89" s="22">
        <v>0</v>
      </c>
      <c r="W89" s="22">
        <v>0</v>
      </c>
      <c r="X89" s="29">
        <f t="shared" si="102"/>
        <v>0</v>
      </c>
      <c r="Y89" s="22">
        <v>0</v>
      </c>
      <c r="Z89" s="22">
        <v>0</v>
      </c>
      <c r="AA89" s="29">
        <f t="shared" si="103"/>
        <v>0</v>
      </c>
      <c r="AB89" s="22">
        <v>0</v>
      </c>
      <c r="AC89" s="22">
        <v>0</v>
      </c>
      <c r="AD89" s="29">
        <f t="shared" si="104"/>
        <v>0</v>
      </c>
      <c r="AE89" s="22">
        <v>0</v>
      </c>
      <c r="AF89" s="22">
        <v>0</v>
      </c>
      <c r="AG89" s="29">
        <f t="shared" si="105"/>
        <v>0</v>
      </c>
      <c r="AH89" s="22">
        <v>0</v>
      </c>
      <c r="AI89" s="22">
        <v>0</v>
      </c>
      <c r="AJ89" s="29">
        <f t="shared" si="106"/>
        <v>0</v>
      </c>
      <c r="AK89" s="196">
        <v>0</v>
      </c>
      <c r="AL89" s="197">
        <v>0</v>
      </c>
      <c r="AM89" s="29">
        <f t="shared" si="107"/>
        <v>0</v>
      </c>
      <c r="AN89" s="26">
        <f t="shared" si="108"/>
        <v>0</v>
      </c>
      <c r="AO89" s="27">
        <f t="shared" si="109"/>
        <v>0</v>
      </c>
      <c r="AP89" s="28">
        <f t="shared" si="110"/>
        <v>0</v>
      </c>
      <c r="AQ89" s="20"/>
      <c r="AR89" s="20"/>
      <c r="AS89" s="20"/>
      <c r="AT89" s="20"/>
    </row>
    <row r="90" spans="1:46" hidden="1">
      <c r="A90" s="2043" t="s">
        <v>35</v>
      </c>
      <c r="B90" s="2044"/>
      <c r="C90" s="21">
        <v>0</v>
      </c>
      <c r="D90" s="22">
        <v>0</v>
      </c>
      <c r="E90" s="22">
        <v>0</v>
      </c>
      <c r="F90" s="29">
        <f t="shared" si="96"/>
        <v>0</v>
      </c>
      <c r="G90" s="22">
        <v>0</v>
      </c>
      <c r="H90" s="22">
        <v>0</v>
      </c>
      <c r="I90" s="29">
        <f t="shared" si="97"/>
        <v>0</v>
      </c>
      <c r="J90" s="22">
        <v>0</v>
      </c>
      <c r="K90" s="22">
        <v>0</v>
      </c>
      <c r="L90" s="29">
        <f t="shared" si="98"/>
        <v>0</v>
      </c>
      <c r="M90" s="22">
        <v>0</v>
      </c>
      <c r="N90" s="22">
        <v>0</v>
      </c>
      <c r="O90" s="29">
        <f t="shared" si="99"/>
        <v>0</v>
      </c>
      <c r="P90" s="22">
        <v>0</v>
      </c>
      <c r="Q90" s="22">
        <v>0</v>
      </c>
      <c r="R90" s="29">
        <f t="shared" si="100"/>
        <v>0</v>
      </c>
      <c r="S90" s="22">
        <v>0</v>
      </c>
      <c r="T90" s="22">
        <v>0</v>
      </c>
      <c r="U90" s="29">
        <f t="shared" si="101"/>
        <v>0</v>
      </c>
      <c r="V90" s="22">
        <v>0</v>
      </c>
      <c r="W90" s="22">
        <v>0</v>
      </c>
      <c r="X90" s="29">
        <f t="shared" si="102"/>
        <v>0</v>
      </c>
      <c r="Y90" s="22">
        <v>0</v>
      </c>
      <c r="Z90" s="22">
        <v>0</v>
      </c>
      <c r="AA90" s="29">
        <f t="shared" si="103"/>
        <v>0</v>
      </c>
      <c r="AB90" s="22">
        <v>0</v>
      </c>
      <c r="AC90" s="22">
        <v>0</v>
      </c>
      <c r="AD90" s="29">
        <f t="shared" si="104"/>
        <v>0</v>
      </c>
      <c r="AE90" s="22">
        <v>0</v>
      </c>
      <c r="AF90" s="22">
        <v>0</v>
      </c>
      <c r="AG90" s="29">
        <f t="shared" si="105"/>
        <v>0</v>
      </c>
      <c r="AH90" s="22">
        <v>0</v>
      </c>
      <c r="AI90" s="22">
        <v>0</v>
      </c>
      <c r="AJ90" s="29">
        <f t="shared" si="106"/>
        <v>0</v>
      </c>
      <c r="AK90" s="198">
        <v>0</v>
      </c>
      <c r="AL90" s="199">
        <v>0</v>
      </c>
      <c r="AM90" s="29">
        <f t="shared" si="107"/>
        <v>0</v>
      </c>
      <c r="AN90" s="26">
        <f t="shared" si="108"/>
        <v>0</v>
      </c>
      <c r="AO90" s="27">
        <f t="shared" si="109"/>
        <v>0</v>
      </c>
      <c r="AP90" s="28">
        <f t="shared" si="110"/>
        <v>0</v>
      </c>
      <c r="AQ90" s="20"/>
      <c r="AR90" s="20"/>
      <c r="AS90" s="20"/>
      <c r="AT90" s="20"/>
    </row>
    <row r="91" spans="1:46" hidden="1">
      <c r="A91" s="2051" t="s">
        <v>36</v>
      </c>
      <c r="B91" s="2052"/>
      <c r="C91" s="21">
        <v>0</v>
      </c>
      <c r="D91" s="22">
        <v>0</v>
      </c>
      <c r="E91" s="22">
        <v>0</v>
      </c>
      <c r="F91" s="46">
        <f t="shared" si="96"/>
        <v>0</v>
      </c>
      <c r="G91" s="22">
        <v>0</v>
      </c>
      <c r="H91" s="22">
        <v>0</v>
      </c>
      <c r="I91" s="46">
        <f t="shared" si="97"/>
        <v>0</v>
      </c>
      <c r="J91" s="22">
        <v>0</v>
      </c>
      <c r="K91" s="22">
        <v>0</v>
      </c>
      <c r="L91" s="46">
        <f t="shared" si="98"/>
        <v>0</v>
      </c>
      <c r="M91" s="22">
        <v>0</v>
      </c>
      <c r="N91" s="22">
        <v>0</v>
      </c>
      <c r="O91" s="46">
        <f t="shared" si="99"/>
        <v>0</v>
      </c>
      <c r="P91" s="22">
        <v>0</v>
      </c>
      <c r="Q91" s="22">
        <v>0</v>
      </c>
      <c r="R91" s="46">
        <f t="shared" si="100"/>
        <v>0</v>
      </c>
      <c r="S91" s="22">
        <v>0</v>
      </c>
      <c r="T91" s="22">
        <v>0</v>
      </c>
      <c r="U91" s="46">
        <f t="shared" si="101"/>
        <v>0</v>
      </c>
      <c r="V91" s="22">
        <v>0</v>
      </c>
      <c r="W91" s="22">
        <v>0</v>
      </c>
      <c r="X91" s="46">
        <f t="shared" si="102"/>
        <v>0</v>
      </c>
      <c r="Y91" s="22">
        <v>0</v>
      </c>
      <c r="Z91" s="22">
        <v>0</v>
      </c>
      <c r="AA91" s="46">
        <f t="shared" si="103"/>
        <v>0</v>
      </c>
      <c r="AB91" s="22">
        <v>0</v>
      </c>
      <c r="AC91" s="22">
        <v>0</v>
      </c>
      <c r="AD91" s="46">
        <f t="shared" si="104"/>
        <v>0</v>
      </c>
      <c r="AE91" s="22">
        <v>0</v>
      </c>
      <c r="AF91" s="22">
        <v>0</v>
      </c>
      <c r="AG91" s="46">
        <f t="shared" si="105"/>
        <v>0</v>
      </c>
      <c r="AH91" s="22">
        <v>0</v>
      </c>
      <c r="AI91" s="22">
        <v>0</v>
      </c>
      <c r="AJ91" s="46">
        <f t="shared" si="106"/>
        <v>0</v>
      </c>
      <c r="AK91" s="200">
        <v>0</v>
      </c>
      <c r="AL91" s="201">
        <v>0</v>
      </c>
      <c r="AM91" s="46">
        <f t="shared" si="107"/>
        <v>0</v>
      </c>
      <c r="AN91" s="49">
        <f t="shared" si="108"/>
        <v>0</v>
      </c>
      <c r="AO91" s="50">
        <f t="shared" si="109"/>
        <v>0</v>
      </c>
      <c r="AP91" s="51">
        <f t="shared" si="110"/>
        <v>0</v>
      </c>
      <c r="AQ91" s="20"/>
      <c r="AR91" s="20"/>
      <c r="AS91" s="20"/>
      <c r="AT91" s="20"/>
    </row>
    <row r="92" spans="1:46" hidden="1">
      <c r="A92" s="2035" t="s">
        <v>37</v>
      </c>
      <c r="B92" s="2036"/>
      <c r="C92" s="52">
        <f t="shared" ref="C92:AP92" si="111">SUM(C82:C91)</f>
        <v>0</v>
      </c>
      <c r="D92" s="52">
        <f t="shared" si="111"/>
        <v>0</v>
      </c>
      <c r="E92" s="52">
        <f t="shared" si="111"/>
        <v>0</v>
      </c>
      <c r="F92" s="52">
        <f t="shared" si="111"/>
        <v>0</v>
      </c>
      <c r="G92" s="52">
        <f t="shared" si="111"/>
        <v>0</v>
      </c>
      <c r="H92" s="52">
        <f t="shared" si="111"/>
        <v>0</v>
      </c>
      <c r="I92" s="52">
        <f t="shared" si="111"/>
        <v>0</v>
      </c>
      <c r="J92" s="52">
        <f t="shared" si="111"/>
        <v>0</v>
      </c>
      <c r="K92" s="52">
        <f t="shared" si="111"/>
        <v>0</v>
      </c>
      <c r="L92" s="52">
        <f t="shared" si="111"/>
        <v>0</v>
      </c>
      <c r="M92" s="52">
        <f t="shared" si="111"/>
        <v>0</v>
      </c>
      <c r="N92" s="52">
        <f t="shared" si="111"/>
        <v>0</v>
      </c>
      <c r="O92" s="52">
        <f t="shared" si="111"/>
        <v>0</v>
      </c>
      <c r="P92" s="52">
        <f t="shared" si="111"/>
        <v>0</v>
      </c>
      <c r="Q92" s="52">
        <f t="shared" si="111"/>
        <v>0</v>
      </c>
      <c r="R92" s="55">
        <f t="shared" si="111"/>
        <v>0</v>
      </c>
      <c r="S92" s="52">
        <f t="shared" si="111"/>
        <v>0</v>
      </c>
      <c r="T92" s="52">
        <f t="shared" si="111"/>
        <v>0</v>
      </c>
      <c r="U92" s="52">
        <f t="shared" si="111"/>
        <v>0</v>
      </c>
      <c r="V92" s="54">
        <f t="shared" si="111"/>
        <v>0</v>
      </c>
      <c r="W92" s="52">
        <f t="shared" si="111"/>
        <v>0</v>
      </c>
      <c r="X92" s="52">
        <f t="shared" si="111"/>
        <v>0</v>
      </c>
      <c r="Y92" s="52">
        <f t="shared" si="111"/>
        <v>0</v>
      </c>
      <c r="Z92" s="52">
        <f t="shared" si="111"/>
        <v>0</v>
      </c>
      <c r="AA92" s="52">
        <f t="shared" si="111"/>
        <v>0</v>
      </c>
      <c r="AB92" s="52">
        <f t="shared" si="111"/>
        <v>0</v>
      </c>
      <c r="AC92" s="52">
        <f t="shared" si="111"/>
        <v>0</v>
      </c>
      <c r="AD92" s="52">
        <f t="shared" si="111"/>
        <v>0</v>
      </c>
      <c r="AE92" s="52">
        <f t="shared" si="111"/>
        <v>0</v>
      </c>
      <c r="AF92" s="52">
        <f t="shared" si="111"/>
        <v>0</v>
      </c>
      <c r="AG92" s="52">
        <f t="shared" si="111"/>
        <v>0</v>
      </c>
      <c r="AH92" s="52">
        <f t="shared" si="111"/>
        <v>0</v>
      </c>
      <c r="AI92" s="52">
        <f t="shared" si="111"/>
        <v>0</v>
      </c>
      <c r="AJ92" s="52">
        <f t="shared" si="111"/>
        <v>0</v>
      </c>
      <c r="AK92" s="52">
        <f t="shared" si="111"/>
        <v>0</v>
      </c>
      <c r="AL92" s="52">
        <f t="shared" si="111"/>
        <v>0</v>
      </c>
      <c r="AM92" s="52">
        <f t="shared" si="111"/>
        <v>0</v>
      </c>
      <c r="AN92" s="52">
        <f t="shared" si="111"/>
        <v>0</v>
      </c>
      <c r="AO92" s="52">
        <f t="shared" si="111"/>
        <v>0</v>
      </c>
      <c r="AP92" s="55">
        <f t="shared" si="111"/>
        <v>0</v>
      </c>
      <c r="AQ92" s="20"/>
      <c r="AR92" s="20"/>
      <c r="AS92" s="20"/>
      <c r="AT92" s="20"/>
    </row>
    <row r="93" spans="1:46" hidden="1">
      <c r="A93" s="15" t="s">
        <v>43</v>
      </c>
      <c r="B93" s="16"/>
      <c r="C93" s="17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15"/>
      <c r="T93" s="18"/>
      <c r="U93" s="116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7"/>
      <c r="AQ93" s="20"/>
      <c r="AR93" s="20"/>
      <c r="AS93" s="20"/>
      <c r="AT93" s="20"/>
    </row>
    <row r="94" spans="1:46" hidden="1">
      <c r="A94" s="2041" t="s">
        <v>27</v>
      </c>
      <c r="B94" s="2042"/>
      <c r="C94" s="21">
        <v>0</v>
      </c>
      <c r="D94" s="22">
        <v>0</v>
      </c>
      <c r="E94" s="22">
        <v>0</v>
      </c>
      <c r="F94" s="23">
        <f t="shared" ref="F94:F103" si="112">C94+D94-E94</f>
        <v>0</v>
      </c>
      <c r="G94" s="22">
        <v>0</v>
      </c>
      <c r="H94" s="22">
        <v>0</v>
      </c>
      <c r="I94" s="23">
        <f t="shared" ref="I94:I103" si="113">F94+G94-H94</f>
        <v>0</v>
      </c>
      <c r="J94" s="22">
        <v>0</v>
      </c>
      <c r="K94" s="22">
        <v>0</v>
      </c>
      <c r="L94" s="23">
        <f t="shared" ref="L94:L103" si="114">I94+J94-K94</f>
        <v>0</v>
      </c>
      <c r="M94" s="22">
        <v>0</v>
      </c>
      <c r="N94" s="22">
        <v>0</v>
      </c>
      <c r="O94" s="23">
        <f t="shared" ref="O94:O103" si="115">L94+M94-N94</f>
        <v>0</v>
      </c>
      <c r="P94" s="22">
        <v>0</v>
      </c>
      <c r="Q94" s="22">
        <v>0</v>
      </c>
      <c r="R94" s="23">
        <f t="shared" ref="R94:R103" si="116">O94+P94-Q94</f>
        <v>0</v>
      </c>
      <c r="S94" s="22">
        <v>0</v>
      </c>
      <c r="T94" s="22">
        <v>0</v>
      </c>
      <c r="U94" s="23">
        <f t="shared" ref="U94:U103" si="117">R94+S94-T94</f>
        <v>0</v>
      </c>
      <c r="V94" s="22">
        <v>0</v>
      </c>
      <c r="W94" s="22">
        <v>0</v>
      </c>
      <c r="X94" s="23">
        <f t="shared" ref="X94:X103" si="118">U94+V94-W94</f>
        <v>0</v>
      </c>
      <c r="Y94" s="22">
        <v>0</v>
      </c>
      <c r="Z94" s="22">
        <v>0</v>
      </c>
      <c r="AA94" s="23">
        <f t="shared" ref="AA94:AA103" si="119">X94+Y94-Z94</f>
        <v>0</v>
      </c>
      <c r="AB94" s="22">
        <v>0</v>
      </c>
      <c r="AC94" s="22">
        <v>0</v>
      </c>
      <c r="AD94" s="23">
        <f t="shared" ref="AD94:AD103" si="120">AA94+AB94-AC94</f>
        <v>0</v>
      </c>
      <c r="AE94" s="22">
        <v>0</v>
      </c>
      <c r="AF94" s="22">
        <v>0</v>
      </c>
      <c r="AG94" s="23">
        <f t="shared" ref="AG94:AG103" si="121">AD94+AE94-AF94</f>
        <v>0</v>
      </c>
      <c r="AH94" s="22">
        <v>0</v>
      </c>
      <c r="AI94" s="22">
        <v>0</v>
      </c>
      <c r="AJ94" s="23">
        <f t="shared" ref="AJ94:AJ103" si="122">AG94+AH94-AI94</f>
        <v>0</v>
      </c>
      <c r="AK94" s="202">
        <v>0</v>
      </c>
      <c r="AL94" s="203">
        <v>0</v>
      </c>
      <c r="AM94" s="23">
        <f t="shared" ref="AM94:AM103" si="123">AJ94+AK94-AL94</f>
        <v>0</v>
      </c>
      <c r="AN94" s="26">
        <f t="shared" ref="AN94:AO98" si="124">SUM(D94+G94+J94+M94+P94+S94+V94+Y94+AB94+AE94+AH94+AK94)</f>
        <v>0</v>
      </c>
      <c r="AO94" s="27">
        <f t="shared" si="124"/>
        <v>0</v>
      </c>
      <c r="AP94" s="28">
        <f t="shared" ref="AP94:AP103" si="125">C94+AN94-AO94</f>
        <v>0</v>
      </c>
      <c r="AQ94" s="20"/>
      <c r="AR94" s="20"/>
      <c r="AS94" s="20"/>
      <c r="AT94" s="20"/>
    </row>
    <row r="95" spans="1:46" hidden="1">
      <c r="A95" s="2043" t="s">
        <v>28</v>
      </c>
      <c r="B95" s="2044"/>
      <c r="C95" s="21">
        <v>0</v>
      </c>
      <c r="D95" s="22">
        <v>0</v>
      </c>
      <c r="E95" s="22">
        <v>0</v>
      </c>
      <c r="F95" s="29">
        <f t="shared" si="112"/>
        <v>0</v>
      </c>
      <c r="G95" s="22">
        <v>0</v>
      </c>
      <c r="H95" s="22">
        <v>0</v>
      </c>
      <c r="I95" s="29">
        <f t="shared" si="113"/>
        <v>0</v>
      </c>
      <c r="J95" s="22">
        <v>0</v>
      </c>
      <c r="K95" s="22">
        <v>0</v>
      </c>
      <c r="L95" s="29">
        <f t="shared" si="114"/>
        <v>0</v>
      </c>
      <c r="M95" s="22">
        <v>0</v>
      </c>
      <c r="N95" s="22">
        <v>0</v>
      </c>
      <c r="O95" s="29">
        <f t="shared" si="115"/>
        <v>0</v>
      </c>
      <c r="P95" s="22">
        <v>0</v>
      </c>
      <c r="Q95" s="22">
        <v>0</v>
      </c>
      <c r="R95" s="29">
        <f t="shared" si="116"/>
        <v>0</v>
      </c>
      <c r="S95" s="22">
        <v>0</v>
      </c>
      <c r="T95" s="22">
        <v>0</v>
      </c>
      <c r="U95" s="29">
        <f t="shared" si="117"/>
        <v>0</v>
      </c>
      <c r="V95" s="22">
        <v>0</v>
      </c>
      <c r="W95" s="22">
        <v>0</v>
      </c>
      <c r="X95" s="29">
        <f t="shared" si="118"/>
        <v>0</v>
      </c>
      <c r="Y95" s="22">
        <v>0</v>
      </c>
      <c r="Z95" s="22">
        <v>0</v>
      </c>
      <c r="AA95" s="29">
        <f t="shared" si="119"/>
        <v>0</v>
      </c>
      <c r="AB95" s="22">
        <v>0</v>
      </c>
      <c r="AC95" s="22">
        <v>0</v>
      </c>
      <c r="AD95" s="29">
        <f t="shared" si="120"/>
        <v>0</v>
      </c>
      <c r="AE95" s="22">
        <v>0</v>
      </c>
      <c r="AF95" s="22">
        <v>0</v>
      </c>
      <c r="AG95" s="29">
        <f t="shared" si="121"/>
        <v>0</v>
      </c>
      <c r="AH95" s="22">
        <v>0</v>
      </c>
      <c r="AI95" s="22">
        <v>0</v>
      </c>
      <c r="AJ95" s="29">
        <f t="shared" si="122"/>
        <v>0</v>
      </c>
      <c r="AK95" s="204">
        <v>0</v>
      </c>
      <c r="AL95" s="205">
        <v>0</v>
      </c>
      <c r="AM95" s="29">
        <f t="shared" si="123"/>
        <v>0</v>
      </c>
      <c r="AN95" s="26">
        <f t="shared" si="124"/>
        <v>0</v>
      </c>
      <c r="AO95" s="27">
        <f t="shared" si="124"/>
        <v>0</v>
      </c>
      <c r="AP95" s="28">
        <f t="shared" si="125"/>
        <v>0</v>
      </c>
      <c r="AQ95" s="20"/>
      <c r="AR95" s="20"/>
      <c r="AS95" s="20"/>
      <c r="AT95" s="20"/>
    </row>
    <row r="96" spans="1:46" hidden="1">
      <c r="A96" s="2043" t="s">
        <v>29</v>
      </c>
      <c r="B96" s="2044"/>
      <c r="C96" s="21">
        <v>0</v>
      </c>
      <c r="D96" s="22">
        <v>0</v>
      </c>
      <c r="E96" s="22">
        <v>0</v>
      </c>
      <c r="F96" s="29">
        <f t="shared" si="112"/>
        <v>0</v>
      </c>
      <c r="G96" s="22">
        <v>0</v>
      </c>
      <c r="H96" s="22">
        <v>0</v>
      </c>
      <c r="I96" s="29">
        <f t="shared" si="113"/>
        <v>0</v>
      </c>
      <c r="J96" s="22">
        <v>0</v>
      </c>
      <c r="K96" s="22">
        <v>0</v>
      </c>
      <c r="L96" s="29">
        <f t="shared" si="114"/>
        <v>0</v>
      </c>
      <c r="M96" s="22">
        <v>0</v>
      </c>
      <c r="N96" s="22">
        <v>0</v>
      </c>
      <c r="O96" s="29">
        <f t="shared" si="115"/>
        <v>0</v>
      </c>
      <c r="P96" s="22">
        <v>0</v>
      </c>
      <c r="Q96" s="22">
        <v>0</v>
      </c>
      <c r="R96" s="29">
        <f t="shared" si="116"/>
        <v>0</v>
      </c>
      <c r="S96" s="22">
        <v>0</v>
      </c>
      <c r="T96" s="22">
        <v>0</v>
      </c>
      <c r="U96" s="29">
        <f t="shared" si="117"/>
        <v>0</v>
      </c>
      <c r="V96" s="22">
        <v>0</v>
      </c>
      <c r="W96" s="22">
        <v>0</v>
      </c>
      <c r="X96" s="29">
        <f t="shared" si="118"/>
        <v>0</v>
      </c>
      <c r="Y96" s="22">
        <v>0</v>
      </c>
      <c r="Z96" s="22">
        <v>0</v>
      </c>
      <c r="AA96" s="29">
        <f t="shared" si="119"/>
        <v>0</v>
      </c>
      <c r="AB96" s="22">
        <v>0</v>
      </c>
      <c r="AC96" s="22">
        <v>0</v>
      </c>
      <c r="AD96" s="29">
        <f t="shared" si="120"/>
        <v>0</v>
      </c>
      <c r="AE96" s="22">
        <v>0</v>
      </c>
      <c r="AF96" s="22">
        <v>0</v>
      </c>
      <c r="AG96" s="29">
        <f t="shared" si="121"/>
        <v>0</v>
      </c>
      <c r="AH96" s="22">
        <v>0</v>
      </c>
      <c r="AI96" s="22">
        <v>0</v>
      </c>
      <c r="AJ96" s="29">
        <f t="shared" si="122"/>
        <v>0</v>
      </c>
      <c r="AK96" s="206">
        <v>0</v>
      </c>
      <c r="AL96" s="207">
        <v>0</v>
      </c>
      <c r="AM96" s="29">
        <f t="shared" si="123"/>
        <v>0</v>
      </c>
      <c r="AN96" s="26">
        <f t="shared" si="124"/>
        <v>0</v>
      </c>
      <c r="AO96" s="27">
        <f t="shared" si="124"/>
        <v>0</v>
      </c>
      <c r="AP96" s="28">
        <f t="shared" si="125"/>
        <v>0</v>
      </c>
      <c r="AQ96" s="20"/>
      <c r="AR96" s="20"/>
      <c r="AS96" s="20"/>
      <c r="AT96" s="20"/>
    </row>
    <row r="97" spans="1:46" hidden="1">
      <c r="A97" s="2043" t="s">
        <v>30</v>
      </c>
      <c r="B97" s="2044"/>
      <c r="C97" s="21">
        <v>0</v>
      </c>
      <c r="D97" s="22">
        <v>0</v>
      </c>
      <c r="E97" s="22">
        <v>0</v>
      </c>
      <c r="F97" s="29">
        <f t="shared" si="112"/>
        <v>0</v>
      </c>
      <c r="G97" s="22">
        <v>0</v>
      </c>
      <c r="H97" s="22">
        <v>0</v>
      </c>
      <c r="I97" s="29">
        <f t="shared" si="113"/>
        <v>0</v>
      </c>
      <c r="J97" s="22">
        <v>0</v>
      </c>
      <c r="K97" s="22">
        <v>0</v>
      </c>
      <c r="L97" s="29">
        <f t="shared" si="114"/>
        <v>0</v>
      </c>
      <c r="M97" s="22">
        <v>0</v>
      </c>
      <c r="N97" s="22">
        <v>0</v>
      </c>
      <c r="O97" s="29">
        <f t="shared" si="115"/>
        <v>0</v>
      </c>
      <c r="P97" s="22">
        <v>0</v>
      </c>
      <c r="Q97" s="22">
        <v>0</v>
      </c>
      <c r="R97" s="29">
        <f t="shared" si="116"/>
        <v>0</v>
      </c>
      <c r="S97" s="22">
        <v>0</v>
      </c>
      <c r="T97" s="22">
        <v>0</v>
      </c>
      <c r="U97" s="29">
        <f t="shared" si="117"/>
        <v>0</v>
      </c>
      <c r="V97" s="22">
        <v>0</v>
      </c>
      <c r="W97" s="22">
        <v>0</v>
      </c>
      <c r="X97" s="29">
        <f t="shared" si="118"/>
        <v>0</v>
      </c>
      <c r="Y97" s="22">
        <v>0</v>
      </c>
      <c r="Z97" s="22">
        <v>0</v>
      </c>
      <c r="AA97" s="29">
        <f t="shared" si="119"/>
        <v>0</v>
      </c>
      <c r="AB97" s="22">
        <v>0</v>
      </c>
      <c r="AC97" s="22">
        <v>0</v>
      </c>
      <c r="AD97" s="29">
        <f t="shared" si="120"/>
        <v>0</v>
      </c>
      <c r="AE97" s="22">
        <v>0</v>
      </c>
      <c r="AF97" s="22">
        <v>0</v>
      </c>
      <c r="AG97" s="29">
        <f t="shared" si="121"/>
        <v>0</v>
      </c>
      <c r="AH97" s="22">
        <v>0</v>
      </c>
      <c r="AI97" s="22">
        <v>0</v>
      </c>
      <c r="AJ97" s="29">
        <f t="shared" si="122"/>
        <v>0</v>
      </c>
      <c r="AK97" s="208">
        <v>0</v>
      </c>
      <c r="AL97" s="209">
        <v>0</v>
      </c>
      <c r="AM97" s="29">
        <f t="shared" si="123"/>
        <v>0</v>
      </c>
      <c r="AN97" s="26">
        <f t="shared" si="124"/>
        <v>0</v>
      </c>
      <c r="AO97" s="27">
        <f t="shared" si="124"/>
        <v>0</v>
      </c>
      <c r="AP97" s="28">
        <f t="shared" si="125"/>
        <v>0</v>
      </c>
      <c r="AQ97" s="20"/>
      <c r="AR97" s="20"/>
      <c r="AS97" s="20"/>
      <c r="AT97" s="20"/>
    </row>
    <row r="98" spans="1:46" hidden="1">
      <c r="A98" s="2043" t="s">
        <v>31</v>
      </c>
      <c r="B98" s="2044"/>
      <c r="C98" s="21">
        <v>0</v>
      </c>
      <c r="D98" s="22">
        <v>0</v>
      </c>
      <c r="E98" s="22">
        <v>0</v>
      </c>
      <c r="F98" s="29">
        <f t="shared" si="112"/>
        <v>0</v>
      </c>
      <c r="G98" s="22">
        <v>0</v>
      </c>
      <c r="H98" s="22">
        <v>0</v>
      </c>
      <c r="I98" s="29">
        <f t="shared" si="113"/>
        <v>0</v>
      </c>
      <c r="J98" s="22">
        <v>0</v>
      </c>
      <c r="K98" s="22">
        <v>0</v>
      </c>
      <c r="L98" s="29">
        <f t="shared" si="114"/>
        <v>0</v>
      </c>
      <c r="M98" s="22">
        <v>0</v>
      </c>
      <c r="N98" s="22">
        <v>0</v>
      </c>
      <c r="O98" s="29">
        <f t="shared" si="115"/>
        <v>0</v>
      </c>
      <c r="P98" s="22">
        <v>0</v>
      </c>
      <c r="Q98" s="22">
        <v>0</v>
      </c>
      <c r="R98" s="29">
        <f t="shared" si="116"/>
        <v>0</v>
      </c>
      <c r="S98" s="22">
        <v>0</v>
      </c>
      <c r="T98" s="22">
        <v>0</v>
      </c>
      <c r="U98" s="29">
        <f t="shared" si="117"/>
        <v>0</v>
      </c>
      <c r="V98" s="22">
        <v>0</v>
      </c>
      <c r="W98" s="22">
        <v>0</v>
      </c>
      <c r="X98" s="29">
        <f t="shared" si="118"/>
        <v>0</v>
      </c>
      <c r="Y98" s="22">
        <v>0</v>
      </c>
      <c r="Z98" s="22">
        <v>0</v>
      </c>
      <c r="AA98" s="29">
        <f t="shared" si="119"/>
        <v>0</v>
      </c>
      <c r="AB98" s="22">
        <v>0</v>
      </c>
      <c r="AC98" s="22">
        <v>0</v>
      </c>
      <c r="AD98" s="29">
        <f t="shared" si="120"/>
        <v>0</v>
      </c>
      <c r="AE98" s="22">
        <v>0</v>
      </c>
      <c r="AF98" s="22">
        <v>0</v>
      </c>
      <c r="AG98" s="29">
        <f t="shared" si="121"/>
        <v>0</v>
      </c>
      <c r="AH98" s="22">
        <v>0</v>
      </c>
      <c r="AI98" s="22">
        <v>0</v>
      </c>
      <c r="AJ98" s="29">
        <f t="shared" si="122"/>
        <v>0</v>
      </c>
      <c r="AK98" s="210">
        <v>0</v>
      </c>
      <c r="AL98" s="211">
        <v>0</v>
      </c>
      <c r="AM98" s="29">
        <f t="shared" si="123"/>
        <v>0</v>
      </c>
      <c r="AN98" s="26">
        <f t="shared" si="124"/>
        <v>0</v>
      </c>
      <c r="AO98" s="27">
        <f t="shared" si="124"/>
        <v>0</v>
      </c>
      <c r="AP98" s="28">
        <f t="shared" si="125"/>
        <v>0</v>
      </c>
      <c r="AQ98" s="20"/>
      <c r="AR98" s="20"/>
      <c r="AS98" s="20"/>
      <c r="AT98" s="20"/>
    </row>
    <row r="99" spans="1:46" hidden="1">
      <c r="A99" s="2043" t="s">
        <v>32</v>
      </c>
      <c r="B99" s="2044"/>
      <c r="C99" s="21">
        <v>0</v>
      </c>
      <c r="D99" s="22">
        <v>0</v>
      </c>
      <c r="E99" s="22">
        <v>0</v>
      </c>
      <c r="F99" s="29">
        <f t="shared" si="112"/>
        <v>0</v>
      </c>
      <c r="G99" s="22">
        <v>0</v>
      </c>
      <c r="H99" s="22">
        <v>0</v>
      </c>
      <c r="I99" s="29">
        <f t="shared" si="113"/>
        <v>0</v>
      </c>
      <c r="J99" s="22">
        <v>0</v>
      </c>
      <c r="K99" s="22">
        <v>0</v>
      </c>
      <c r="L99" s="29">
        <f t="shared" si="114"/>
        <v>0</v>
      </c>
      <c r="M99" s="22">
        <v>0</v>
      </c>
      <c r="N99" s="22">
        <v>0</v>
      </c>
      <c r="O99" s="29">
        <f t="shared" si="115"/>
        <v>0</v>
      </c>
      <c r="P99" s="22">
        <v>0</v>
      </c>
      <c r="Q99" s="22">
        <v>0</v>
      </c>
      <c r="R99" s="29">
        <f t="shared" si="116"/>
        <v>0</v>
      </c>
      <c r="S99" s="22">
        <v>0</v>
      </c>
      <c r="T99" s="22">
        <v>0</v>
      </c>
      <c r="U99" s="29">
        <f t="shared" si="117"/>
        <v>0</v>
      </c>
      <c r="V99" s="22">
        <v>0</v>
      </c>
      <c r="W99" s="22">
        <v>0</v>
      </c>
      <c r="X99" s="29">
        <f t="shared" si="118"/>
        <v>0</v>
      </c>
      <c r="Y99" s="22">
        <v>0</v>
      </c>
      <c r="Z99" s="22">
        <v>0</v>
      </c>
      <c r="AA99" s="29">
        <f t="shared" si="119"/>
        <v>0</v>
      </c>
      <c r="AB99" s="22">
        <v>0</v>
      </c>
      <c r="AC99" s="22">
        <v>0</v>
      </c>
      <c r="AD99" s="29">
        <f t="shared" si="120"/>
        <v>0</v>
      </c>
      <c r="AE99" s="22">
        <v>0</v>
      </c>
      <c r="AF99" s="22">
        <v>0</v>
      </c>
      <c r="AG99" s="29">
        <f t="shared" si="121"/>
        <v>0</v>
      </c>
      <c r="AH99" s="22">
        <v>0</v>
      </c>
      <c r="AI99" s="22">
        <v>0</v>
      </c>
      <c r="AJ99" s="29">
        <f t="shared" si="122"/>
        <v>0</v>
      </c>
      <c r="AK99" s="212">
        <v>0</v>
      </c>
      <c r="AL99" s="213">
        <v>0</v>
      </c>
      <c r="AM99" s="29">
        <f t="shared" si="123"/>
        <v>0</v>
      </c>
      <c r="AN99" s="26">
        <f>SUM(D99+G99+J99+M99+P99+S99+V99+Y99+AB99+AE99+AH99+AK99)</f>
        <v>0</v>
      </c>
      <c r="AO99" s="27">
        <v>0</v>
      </c>
      <c r="AP99" s="28">
        <f t="shared" si="125"/>
        <v>0</v>
      </c>
      <c r="AQ99" s="20"/>
      <c r="AR99" s="20"/>
      <c r="AS99" s="20"/>
      <c r="AT99" s="20"/>
    </row>
    <row r="100" spans="1:46" hidden="1">
      <c r="A100" s="2043" t="s">
        <v>33</v>
      </c>
      <c r="B100" s="2044"/>
      <c r="C100" s="21">
        <v>0</v>
      </c>
      <c r="D100" s="22">
        <v>0</v>
      </c>
      <c r="E100" s="22">
        <v>0</v>
      </c>
      <c r="F100" s="29">
        <f t="shared" si="112"/>
        <v>0</v>
      </c>
      <c r="G100" s="22">
        <v>0</v>
      </c>
      <c r="H100" s="22">
        <v>0</v>
      </c>
      <c r="I100" s="29">
        <f t="shared" si="113"/>
        <v>0</v>
      </c>
      <c r="J100" s="22">
        <v>0</v>
      </c>
      <c r="K100" s="22">
        <v>0</v>
      </c>
      <c r="L100" s="29">
        <f t="shared" si="114"/>
        <v>0</v>
      </c>
      <c r="M100" s="22">
        <v>0</v>
      </c>
      <c r="N100" s="22">
        <v>0</v>
      </c>
      <c r="O100" s="29">
        <f t="shared" si="115"/>
        <v>0</v>
      </c>
      <c r="P100" s="22">
        <v>0</v>
      </c>
      <c r="Q100" s="22">
        <v>0</v>
      </c>
      <c r="R100" s="29">
        <f t="shared" si="116"/>
        <v>0</v>
      </c>
      <c r="S100" s="22">
        <v>0</v>
      </c>
      <c r="T100" s="22">
        <v>0</v>
      </c>
      <c r="U100" s="29">
        <f t="shared" si="117"/>
        <v>0</v>
      </c>
      <c r="V100" s="22">
        <v>0</v>
      </c>
      <c r="W100" s="22">
        <v>0</v>
      </c>
      <c r="X100" s="29">
        <f t="shared" si="118"/>
        <v>0</v>
      </c>
      <c r="Y100" s="22">
        <v>0</v>
      </c>
      <c r="Z100" s="22">
        <v>0</v>
      </c>
      <c r="AA100" s="29">
        <f t="shared" si="119"/>
        <v>0</v>
      </c>
      <c r="AB100" s="22">
        <v>0</v>
      </c>
      <c r="AC100" s="22">
        <v>0</v>
      </c>
      <c r="AD100" s="29">
        <f t="shared" si="120"/>
        <v>0</v>
      </c>
      <c r="AE100" s="22">
        <v>0</v>
      </c>
      <c r="AF100" s="22">
        <v>0</v>
      </c>
      <c r="AG100" s="29">
        <f t="shared" si="121"/>
        <v>0</v>
      </c>
      <c r="AH100" s="22">
        <v>0</v>
      </c>
      <c r="AI100" s="22">
        <v>0</v>
      </c>
      <c r="AJ100" s="29">
        <f t="shared" si="122"/>
        <v>0</v>
      </c>
      <c r="AK100" s="214">
        <v>0</v>
      </c>
      <c r="AL100" s="215">
        <v>0</v>
      </c>
      <c r="AM100" s="29">
        <f t="shared" si="123"/>
        <v>0</v>
      </c>
      <c r="AN100" s="26">
        <f>SUM(D100+G100+J100+M100+P100+S100+V100+Y100+AB100+AE100+AH100+AK100)</f>
        <v>0</v>
      </c>
      <c r="AO100" s="27">
        <f>SUM(E100+H100+K100+N100+Q100+T100+W100+Z100+AC100+AF100+AI100+AL100)</f>
        <v>0</v>
      </c>
      <c r="AP100" s="28">
        <f t="shared" si="125"/>
        <v>0</v>
      </c>
      <c r="AQ100" s="20"/>
      <c r="AR100" s="20"/>
      <c r="AS100" s="20"/>
      <c r="AT100" s="20"/>
    </row>
    <row r="101" spans="1:46" hidden="1">
      <c r="A101" s="2043" t="s">
        <v>34</v>
      </c>
      <c r="B101" s="2044"/>
      <c r="C101" s="21">
        <v>0</v>
      </c>
      <c r="D101" s="22">
        <v>0</v>
      </c>
      <c r="E101" s="22">
        <v>0</v>
      </c>
      <c r="F101" s="29">
        <f t="shared" si="112"/>
        <v>0</v>
      </c>
      <c r="G101" s="22">
        <v>0</v>
      </c>
      <c r="H101" s="22">
        <v>0</v>
      </c>
      <c r="I101" s="29">
        <f t="shared" si="113"/>
        <v>0</v>
      </c>
      <c r="J101" s="22">
        <v>0</v>
      </c>
      <c r="K101" s="22">
        <v>0</v>
      </c>
      <c r="L101" s="29">
        <f t="shared" si="114"/>
        <v>0</v>
      </c>
      <c r="M101" s="22">
        <v>0</v>
      </c>
      <c r="N101" s="22">
        <v>0</v>
      </c>
      <c r="O101" s="29">
        <f t="shared" si="115"/>
        <v>0</v>
      </c>
      <c r="P101" s="22">
        <v>0</v>
      </c>
      <c r="Q101" s="22">
        <v>0</v>
      </c>
      <c r="R101" s="29">
        <f t="shared" si="116"/>
        <v>0</v>
      </c>
      <c r="S101" s="22">
        <v>0</v>
      </c>
      <c r="T101" s="22">
        <v>0</v>
      </c>
      <c r="U101" s="29">
        <f t="shared" si="117"/>
        <v>0</v>
      </c>
      <c r="V101" s="22">
        <v>0</v>
      </c>
      <c r="W101" s="22">
        <v>0</v>
      </c>
      <c r="X101" s="29">
        <f t="shared" si="118"/>
        <v>0</v>
      </c>
      <c r="Y101" s="22">
        <v>0</v>
      </c>
      <c r="Z101" s="22">
        <v>0</v>
      </c>
      <c r="AA101" s="29">
        <f t="shared" si="119"/>
        <v>0</v>
      </c>
      <c r="AB101" s="22">
        <v>0</v>
      </c>
      <c r="AC101" s="22">
        <v>0</v>
      </c>
      <c r="AD101" s="29">
        <f t="shared" si="120"/>
        <v>0</v>
      </c>
      <c r="AE101" s="22">
        <v>0</v>
      </c>
      <c r="AF101" s="22">
        <v>0</v>
      </c>
      <c r="AG101" s="29">
        <f t="shared" si="121"/>
        <v>0</v>
      </c>
      <c r="AH101" s="22">
        <v>0</v>
      </c>
      <c r="AI101" s="22">
        <v>0</v>
      </c>
      <c r="AJ101" s="29">
        <f t="shared" si="122"/>
        <v>0</v>
      </c>
      <c r="AK101" s="216">
        <v>0</v>
      </c>
      <c r="AL101" s="217">
        <v>0</v>
      </c>
      <c r="AM101" s="29">
        <f t="shared" si="123"/>
        <v>0</v>
      </c>
      <c r="AN101" s="26">
        <f>SUM(D101+G101+J101+M101+P101+S101+V101+Y101+AB101+AE101+AH101+AK101)</f>
        <v>0</v>
      </c>
      <c r="AO101" s="27">
        <f>SUM(E101+H101+K101+N101+Q101+T101+W101+Z101+AC101+AF101+AI101+AL101)</f>
        <v>0</v>
      </c>
      <c r="AP101" s="28">
        <f t="shared" si="125"/>
        <v>0</v>
      </c>
      <c r="AQ101" s="20"/>
      <c r="AR101" s="20"/>
      <c r="AS101" s="20"/>
      <c r="AT101" s="20"/>
    </row>
    <row r="102" spans="1:46" hidden="1">
      <c r="A102" s="2043" t="s">
        <v>35</v>
      </c>
      <c r="B102" s="2044"/>
      <c r="C102" s="21">
        <v>0</v>
      </c>
      <c r="D102" s="22">
        <v>0</v>
      </c>
      <c r="E102" s="22">
        <v>0</v>
      </c>
      <c r="F102" s="29">
        <f t="shared" si="112"/>
        <v>0</v>
      </c>
      <c r="G102" s="22">
        <v>0</v>
      </c>
      <c r="H102" s="22">
        <v>0</v>
      </c>
      <c r="I102" s="29">
        <f t="shared" si="113"/>
        <v>0</v>
      </c>
      <c r="J102" s="22">
        <v>0</v>
      </c>
      <c r="K102" s="22">
        <v>0</v>
      </c>
      <c r="L102" s="29">
        <f t="shared" si="114"/>
        <v>0</v>
      </c>
      <c r="M102" s="22">
        <v>0</v>
      </c>
      <c r="N102" s="22">
        <v>0</v>
      </c>
      <c r="O102" s="29">
        <f t="shared" si="115"/>
        <v>0</v>
      </c>
      <c r="P102" s="22">
        <v>0</v>
      </c>
      <c r="Q102" s="22">
        <v>0</v>
      </c>
      <c r="R102" s="29">
        <f t="shared" si="116"/>
        <v>0</v>
      </c>
      <c r="S102" s="22">
        <v>0</v>
      </c>
      <c r="T102" s="22">
        <v>0</v>
      </c>
      <c r="U102" s="29">
        <f t="shared" si="117"/>
        <v>0</v>
      </c>
      <c r="V102" s="22">
        <v>0</v>
      </c>
      <c r="W102" s="22">
        <v>0</v>
      </c>
      <c r="X102" s="29">
        <f t="shared" si="118"/>
        <v>0</v>
      </c>
      <c r="Y102" s="22">
        <v>0</v>
      </c>
      <c r="Z102" s="22">
        <v>0</v>
      </c>
      <c r="AA102" s="29">
        <f t="shared" si="119"/>
        <v>0</v>
      </c>
      <c r="AB102" s="22">
        <v>0</v>
      </c>
      <c r="AC102" s="22">
        <v>0</v>
      </c>
      <c r="AD102" s="29">
        <f t="shared" si="120"/>
        <v>0</v>
      </c>
      <c r="AE102" s="22">
        <v>0</v>
      </c>
      <c r="AF102" s="22">
        <v>0</v>
      </c>
      <c r="AG102" s="29">
        <f t="shared" si="121"/>
        <v>0</v>
      </c>
      <c r="AH102" s="22">
        <v>0</v>
      </c>
      <c r="AI102" s="22">
        <v>0</v>
      </c>
      <c r="AJ102" s="29">
        <f t="shared" si="122"/>
        <v>0</v>
      </c>
      <c r="AK102" s="218">
        <v>0</v>
      </c>
      <c r="AL102" s="219">
        <v>0</v>
      </c>
      <c r="AM102" s="29">
        <f t="shared" si="123"/>
        <v>0</v>
      </c>
      <c r="AN102" s="26">
        <f>SUM(D102+G102+J102+M102+P102+S102+V102+Y102+AB102+AE102+AH102+AK102)</f>
        <v>0</v>
      </c>
      <c r="AO102" s="27">
        <f>SUM(E102+H102+K102+N102+Q102+T102+W102+Z102+AC102+AF102+AI102+AL102)</f>
        <v>0</v>
      </c>
      <c r="AP102" s="28">
        <f t="shared" si="125"/>
        <v>0</v>
      </c>
      <c r="AQ102" s="20"/>
      <c r="AR102" s="20"/>
      <c r="AS102" s="20"/>
      <c r="AT102" s="20"/>
    </row>
    <row r="103" spans="1:46" hidden="1">
      <c r="A103" s="2051" t="s">
        <v>36</v>
      </c>
      <c r="B103" s="2052"/>
      <c r="C103" s="21">
        <v>0</v>
      </c>
      <c r="D103" s="22">
        <v>0</v>
      </c>
      <c r="E103" s="22">
        <v>0</v>
      </c>
      <c r="F103" s="46">
        <f t="shared" si="112"/>
        <v>0</v>
      </c>
      <c r="G103" s="22">
        <v>0</v>
      </c>
      <c r="H103" s="22">
        <v>0</v>
      </c>
      <c r="I103" s="46">
        <f t="shared" si="113"/>
        <v>0</v>
      </c>
      <c r="J103" s="22">
        <v>0</v>
      </c>
      <c r="K103" s="22">
        <v>0</v>
      </c>
      <c r="L103" s="46">
        <f t="shared" si="114"/>
        <v>0</v>
      </c>
      <c r="M103" s="22">
        <v>0</v>
      </c>
      <c r="N103" s="22">
        <v>0</v>
      </c>
      <c r="O103" s="46">
        <f t="shared" si="115"/>
        <v>0</v>
      </c>
      <c r="P103" s="22">
        <v>0</v>
      </c>
      <c r="Q103" s="22">
        <v>0</v>
      </c>
      <c r="R103" s="46">
        <f t="shared" si="116"/>
        <v>0</v>
      </c>
      <c r="S103" s="22">
        <v>0</v>
      </c>
      <c r="T103" s="22">
        <v>0</v>
      </c>
      <c r="U103" s="46">
        <f t="shared" si="117"/>
        <v>0</v>
      </c>
      <c r="V103" s="22">
        <v>0</v>
      </c>
      <c r="W103" s="22">
        <v>0</v>
      </c>
      <c r="X103" s="46">
        <f t="shared" si="118"/>
        <v>0</v>
      </c>
      <c r="Y103" s="22">
        <v>0</v>
      </c>
      <c r="Z103" s="22">
        <v>0</v>
      </c>
      <c r="AA103" s="46">
        <f t="shared" si="119"/>
        <v>0</v>
      </c>
      <c r="AB103" s="22">
        <v>0</v>
      </c>
      <c r="AC103" s="22">
        <v>0</v>
      </c>
      <c r="AD103" s="46">
        <f t="shared" si="120"/>
        <v>0</v>
      </c>
      <c r="AE103" s="22">
        <v>0</v>
      </c>
      <c r="AF103" s="22">
        <v>0</v>
      </c>
      <c r="AG103" s="46">
        <f t="shared" si="121"/>
        <v>0</v>
      </c>
      <c r="AH103" s="22">
        <v>0</v>
      </c>
      <c r="AI103" s="22">
        <v>0</v>
      </c>
      <c r="AJ103" s="46">
        <f t="shared" si="122"/>
        <v>0</v>
      </c>
      <c r="AK103" s="220">
        <v>0</v>
      </c>
      <c r="AL103" s="221">
        <v>0</v>
      </c>
      <c r="AM103" s="46">
        <f t="shared" si="123"/>
        <v>0</v>
      </c>
      <c r="AN103" s="49">
        <f>SUM(D103+G103+J103+M103+P103+S103+V103+Y103+AB103+AE103+AH103+AK103)</f>
        <v>0</v>
      </c>
      <c r="AO103" s="50">
        <f>SUM(E103+H103+K103+N103+Q103+T103+W103+Z103+AC103+AF103+AI103+AL103)</f>
        <v>0</v>
      </c>
      <c r="AP103" s="51">
        <f t="shared" si="125"/>
        <v>0</v>
      </c>
      <c r="AQ103" s="20"/>
      <c r="AR103" s="20"/>
      <c r="AS103" s="20"/>
      <c r="AT103" s="20"/>
    </row>
    <row r="104" spans="1:46" hidden="1">
      <c r="A104" s="2035" t="s">
        <v>37</v>
      </c>
      <c r="B104" s="2036"/>
      <c r="C104" s="52">
        <f t="shared" ref="C104:AP104" si="126">SUM(C94:C103)</f>
        <v>0</v>
      </c>
      <c r="D104" s="52">
        <f t="shared" si="126"/>
        <v>0</v>
      </c>
      <c r="E104" s="52">
        <f t="shared" si="126"/>
        <v>0</v>
      </c>
      <c r="F104" s="52">
        <f t="shared" si="126"/>
        <v>0</v>
      </c>
      <c r="G104" s="52">
        <f t="shared" si="126"/>
        <v>0</v>
      </c>
      <c r="H104" s="52">
        <f t="shared" si="126"/>
        <v>0</v>
      </c>
      <c r="I104" s="52">
        <f t="shared" si="126"/>
        <v>0</v>
      </c>
      <c r="J104" s="52">
        <f t="shared" si="126"/>
        <v>0</v>
      </c>
      <c r="K104" s="52">
        <f t="shared" si="126"/>
        <v>0</v>
      </c>
      <c r="L104" s="52">
        <f t="shared" si="126"/>
        <v>0</v>
      </c>
      <c r="M104" s="52">
        <f t="shared" si="126"/>
        <v>0</v>
      </c>
      <c r="N104" s="52">
        <f t="shared" si="126"/>
        <v>0</v>
      </c>
      <c r="O104" s="52">
        <f t="shared" si="126"/>
        <v>0</v>
      </c>
      <c r="P104" s="52">
        <f t="shared" si="126"/>
        <v>0</v>
      </c>
      <c r="Q104" s="52">
        <f t="shared" si="126"/>
        <v>0</v>
      </c>
      <c r="R104" s="55">
        <f t="shared" si="126"/>
        <v>0</v>
      </c>
      <c r="S104" s="52">
        <f t="shared" si="126"/>
        <v>0</v>
      </c>
      <c r="T104" s="52">
        <f t="shared" si="126"/>
        <v>0</v>
      </c>
      <c r="U104" s="52">
        <f t="shared" si="126"/>
        <v>0</v>
      </c>
      <c r="V104" s="54">
        <f t="shared" si="126"/>
        <v>0</v>
      </c>
      <c r="W104" s="52">
        <f t="shared" si="126"/>
        <v>0</v>
      </c>
      <c r="X104" s="52">
        <f t="shared" si="126"/>
        <v>0</v>
      </c>
      <c r="Y104" s="52">
        <f t="shared" si="126"/>
        <v>0</v>
      </c>
      <c r="Z104" s="52">
        <f t="shared" si="126"/>
        <v>0</v>
      </c>
      <c r="AA104" s="52">
        <f t="shared" si="126"/>
        <v>0</v>
      </c>
      <c r="AB104" s="52">
        <f t="shared" si="126"/>
        <v>0</v>
      </c>
      <c r="AC104" s="52">
        <f t="shared" si="126"/>
        <v>0</v>
      </c>
      <c r="AD104" s="52">
        <f t="shared" si="126"/>
        <v>0</v>
      </c>
      <c r="AE104" s="52">
        <f t="shared" si="126"/>
        <v>0</v>
      </c>
      <c r="AF104" s="52">
        <f t="shared" si="126"/>
        <v>0</v>
      </c>
      <c r="AG104" s="52">
        <f t="shared" si="126"/>
        <v>0</v>
      </c>
      <c r="AH104" s="52">
        <f t="shared" si="126"/>
        <v>0</v>
      </c>
      <c r="AI104" s="52">
        <f t="shared" si="126"/>
        <v>0</v>
      </c>
      <c r="AJ104" s="52">
        <f t="shared" si="126"/>
        <v>0</v>
      </c>
      <c r="AK104" s="52">
        <f t="shared" si="126"/>
        <v>0</v>
      </c>
      <c r="AL104" s="52">
        <f t="shared" si="126"/>
        <v>0</v>
      </c>
      <c r="AM104" s="52">
        <f t="shared" si="126"/>
        <v>0</v>
      </c>
      <c r="AN104" s="52">
        <f t="shared" si="126"/>
        <v>0</v>
      </c>
      <c r="AO104" s="52">
        <f t="shared" si="126"/>
        <v>0</v>
      </c>
      <c r="AP104" s="55">
        <f t="shared" si="126"/>
        <v>0</v>
      </c>
      <c r="AQ104" s="20"/>
      <c r="AR104" s="20"/>
      <c r="AS104" s="20"/>
      <c r="AT104" s="20"/>
    </row>
    <row r="105" spans="1:46" ht="19.5" customHeight="1">
      <c r="A105" s="2035" t="s">
        <v>44</v>
      </c>
      <c r="B105" s="2036"/>
      <c r="C105" s="52">
        <f t="shared" ref="C105:AP105" si="127">C20+C32+C68+C56+C44+C104+C92+C80</f>
        <v>744</v>
      </c>
      <c r="D105" s="52">
        <f t="shared" si="127"/>
        <v>0</v>
      </c>
      <c r="E105" s="52">
        <f t="shared" si="127"/>
        <v>0</v>
      </c>
      <c r="F105" s="52">
        <f t="shared" si="127"/>
        <v>744</v>
      </c>
      <c r="G105" s="52">
        <f t="shared" si="127"/>
        <v>1</v>
      </c>
      <c r="H105" s="52">
        <f t="shared" si="127"/>
        <v>2</v>
      </c>
      <c r="I105" s="52">
        <f t="shared" si="127"/>
        <v>743</v>
      </c>
      <c r="J105" s="52">
        <f t="shared" si="127"/>
        <v>0</v>
      </c>
      <c r="K105" s="52">
        <f t="shared" si="127"/>
        <v>0</v>
      </c>
      <c r="L105" s="52">
        <f t="shared" si="127"/>
        <v>743</v>
      </c>
      <c r="M105" s="52">
        <f t="shared" si="127"/>
        <v>0</v>
      </c>
      <c r="N105" s="52">
        <f t="shared" si="127"/>
        <v>0</v>
      </c>
      <c r="O105" s="52">
        <f t="shared" si="127"/>
        <v>743</v>
      </c>
      <c r="P105" s="52">
        <f t="shared" si="127"/>
        <v>24</v>
      </c>
      <c r="Q105" s="52">
        <f t="shared" si="127"/>
        <v>23</v>
      </c>
      <c r="R105" s="55">
        <f t="shared" si="127"/>
        <v>744</v>
      </c>
      <c r="S105" s="52">
        <f t="shared" si="127"/>
        <v>0</v>
      </c>
      <c r="T105" s="52">
        <f t="shared" si="127"/>
        <v>0</v>
      </c>
      <c r="U105" s="52">
        <f t="shared" si="127"/>
        <v>744</v>
      </c>
      <c r="V105" s="54">
        <f t="shared" si="127"/>
        <v>0</v>
      </c>
      <c r="W105" s="52">
        <f t="shared" si="127"/>
        <v>0</v>
      </c>
      <c r="X105" s="52">
        <f t="shared" si="127"/>
        <v>744</v>
      </c>
      <c r="Y105" s="52">
        <f t="shared" si="127"/>
        <v>0</v>
      </c>
      <c r="Z105" s="52">
        <f t="shared" si="127"/>
        <v>0</v>
      </c>
      <c r="AA105" s="52">
        <f t="shared" si="127"/>
        <v>744</v>
      </c>
      <c r="AB105" s="52">
        <f t="shared" si="127"/>
        <v>0</v>
      </c>
      <c r="AC105" s="52">
        <f t="shared" si="127"/>
        <v>0</v>
      </c>
      <c r="AD105" s="52">
        <f t="shared" si="127"/>
        <v>744</v>
      </c>
      <c r="AE105" s="52">
        <f t="shared" si="127"/>
        <v>0</v>
      </c>
      <c r="AF105" s="52">
        <f t="shared" si="127"/>
        <v>0</v>
      </c>
      <c r="AG105" s="52">
        <f t="shared" si="127"/>
        <v>744</v>
      </c>
      <c r="AH105" s="52">
        <f t="shared" si="127"/>
        <v>0</v>
      </c>
      <c r="AI105" s="52">
        <f t="shared" si="127"/>
        <v>0</v>
      </c>
      <c r="AJ105" s="52">
        <f t="shared" si="127"/>
        <v>744</v>
      </c>
      <c r="AK105" s="52">
        <f t="shared" si="127"/>
        <v>0</v>
      </c>
      <c r="AL105" s="52">
        <f t="shared" si="127"/>
        <v>0</v>
      </c>
      <c r="AM105" s="52">
        <f t="shared" si="127"/>
        <v>744</v>
      </c>
      <c r="AN105" s="52">
        <f t="shared" si="127"/>
        <v>25</v>
      </c>
      <c r="AO105" s="52">
        <f t="shared" si="127"/>
        <v>25</v>
      </c>
      <c r="AP105" s="55">
        <f t="shared" si="127"/>
        <v>744</v>
      </c>
      <c r="AQ105" s="20"/>
      <c r="AR105" s="20"/>
      <c r="AS105" s="20"/>
      <c r="AT105" s="20"/>
    </row>
    <row r="106" spans="1:46" ht="49.5" customHeight="1">
      <c r="A106" s="2026" t="s">
        <v>45</v>
      </c>
      <c r="B106" s="2026"/>
      <c r="C106" s="2027"/>
      <c r="D106" s="2020"/>
      <c r="E106" s="2021"/>
      <c r="F106" s="2028"/>
      <c r="G106" s="2029" t="s">
        <v>46</v>
      </c>
      <c r="H106" s="2030"/>
      <c r="I106" s="2031"/>
      <c r="J106" s="2029"/>
      <c r="K106" s="2030"/>
      <c r="L106" s="2031"/>
      <c r="M106" s="2029"/>
      <c r="N106" s="2030"/>
      <c r="O106" s="2031"/>
      <c r="P106" s="2029" t="s">
        <v>47</v>
      </c>
      <c r="Q106" s="2030"/>
      <c r="R106" s="2031"/>
      <c r="S106" s="2029"/>
      <c r="T106" s="2030"/>
      <c r="U106" s="2031"/>
      <c r="V106" s="2029"/>
      <c r="W106" s="2030"/>
      <c r="X106" s="2031"/>
      <c r="Y106" s="2029"/>
      <c r="Z106" s="2030"/>
      <c r="AA106" s="2031"/>
      <c r="AB106" s="2029"/>
      <c r="AC106" s="2030"/>
      <c r="AD106" s="2031"/>
      <c r="AE106" s="2029"/>
      <c r="AF106" s="2030"/>
      <c r="AG106" s="2031"/>
      <c r="AH106" s="2029"/>
      <c r="AI106" s="2030"/>
      <c r="AJ106" s="2031"/>
      <c r="AK106" s="2032"/>
      <c r="AL106" s="2033"/>
      <c r="AM106" s="2034"/>
      <c r="AN106" s="2020"/>
      <c r="AO106" s="2021"/>
      <c r="AP106" s="2021"/>
      <c r="AQ106" s="222"/>
      <c r="AR106" s="222"/>
      <c r="AS106" s="222"/>
      <c r="AT106" s="222"/>
    </row>
    <row r="107" spans="1:46" ht="12.75" customHeight="1">
      <c r="A107" s="223"/>
      <c r="B107" s="223"/>
      <c r="C107" s="223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5"/>
      <c r="Z107" s="226"/>
      <c r="AA107" s="227"/>
      <c r="AB107" s="228"/>
      <c r="AC107" s="229"/>
      <c r="AD107" s="230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31"/>
      <c r="AO107" s="231"/>
      <c r="AP107" s="231"/>
      <c r="AQ107" s="222"/>
      <c r="AR107" s="222"/>
      <c r="AS107" s="222"/>
      <c r="AT107" s="222"/>
    </row>
    <row r="108" spans="1:46" ht="12.75" customHeight="1">
      <c r="A108" s="232" t="s">
        <v>48</v>
      </c>
      <c r="B108" s="232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233"/>
      <c r="AN108" s="233"/>
      <c r="AO108" s="233"/>
      <c r="AP108" s="233"/>
      <c r="AQ108" s="222"/>
      <c r="AR108" s="222"/>
      <c r="AS108" s="222"/>
      <c r="AT108" s="222"/>
    </row>
    <row r="109" spans="1:46" ht="19.5" customHeight="1">
      <c r="A109" s="2011"/>
      <c r="B109" s="2012"/>
      <c r="C109" s="2012"/>
      <c r="D109" s="2012"/>
      <c r="E109" s="2012"/>
      <c r="F109" s="2012"/>
      <c r="G109" s="2012"/>
      <c r="H109" s="2012"/>
      <c r="I109" s="2012"/>
      <c r="J109" s="2012"/>
      <c r="K109" s="2012"/>
      <c r="L109" s="2012"/>
      <c r="M109" s="2012"/>
      <c r="N109" s="2012"/>
      <c r="O109" s="2012"/>
      <c r="P109" s="2012"/>
      <c r="Q109" s="2012"/>
      <c r="R109" s="2012"/>
      <c r="S109" s="2012"/>
      <c r="T109" s="2012"/>
      <c r="U109" s="2012"/>
      <c r="V109" s="2012"/>
      <c r="W109" s="2012"/>
      <c r="X109" s="2012"/>
      <c r="Y109" s="2012"/>
      <c r="Z109" s="2012"/>
      <c r="AA109" s="2012"/>
      <c r="AB109" s="2012"/>
      <c r="AC109" s="2012"/>
      <c r="AD109" s="2012"/>
      <c r="AE109" s="2012"/>
      <c r="AF109" s="2012"/>
      <c r="AG109" s="2012"/>
      <c r="AH109" s="2012"/>
      <c r="AI109" s="2012"/>
      <c r="AJ109" s="2012"/>
      <c r="AK109" s="2012"/>
      <c r="AL109" s="2012"/>
      <c r="AM109" s="2012"/>
      <c r="AN109" s="2012"/>
      <c r="AO109" s="2012"/>
      <c r="AP109" s="2013"/>
      <c r="AQ109" s="222"/>
      <c r="AR109" s="222"/>
      <c r="AS109" s="222"/>
      <c r="AT109" s="222"/>
    </row>
    <row r="110" spans="1:46" ht="19.5" customHeight="1">
      <c r="A110" s="2014"/>
      <c r="B110" s="2015"/>
      <c r="C110" s="2015"/>
      <c r="D110" s="2015"/>
      <c r="E110" s="2015"/>
      <c r="F110" s="2015"/>
      <c r="G110" s="2015"/>
      <c r="H110" s="2015"/>
      <c r="I110" s="2015"/>
      <c r="J110" s="2015"/>
      <c r="K110" s="2015"/>
      <c r="L110" s="2015"/>
      <c r="M110" s="2015"/>
      <c r="N110" s="2015"/>
      <c r="O110" s="2015"/>
      <c r="P110" s="2015"/>
      <c r="Q110" s="2015"/>
      <c r="R110" s="2015"/>
      <c r="S110" s="2015"/>
      <c r="T110" s="2015"/>
      <c r="U110" s="2015"/>
      <c r="V110" s="2015"/>
      <c r="W110" s="2015"/>
      <c r="X110" s="2015"/>
      <c r="Y110" s="2015"/>
      <c r="Z110" s="2015"/>
      <c r="AA110" s="2015"/>
      <c r="AB110" s="2015"/>
      <c r="AC110" s="2015"/>
      <c r="AD110" s="2015"/>
      <c r="AE110" s="2015"/>
      <c r="AF110" s="2015"/>
      <c r="AG110" s="2015"/>
      <c r="AH110" s="2015"/>
      <c r="AI110" s="2015"/>
      <c r="AJ110" s="2015"/>
      <c r="AK110" s="2015"/>
      <c r="AL110" s="2015"/>
      <c r="AM110" s="2015"/>
      <c r="AN110" s="2015"/>
      <c r="AO110" s="2015"/>
      <c r="AP110" s="2016"/>
      <c r="AQ110" s="20"/>
      <c r="AR110" s="20"/>
      <c r="AS110" s="20"/>
      <c r="AT110" s="20"/>
    </row>
    <row r="111" spans="1:46" ht="19.5" customHeight="1">
      <c r="A111" s="2014"/>
      <c r="B111" s="2015"/>
      <c r="C111" s="2015"/>
      <c r="D111" s="2015"/>
      <c r="E111" s="2015"/>
      <c r="F111" s="2015"/>
      <c r="G111" s="2015"/>
      <c r="H111" s="2015"/>
      <c r="I111" s="2015"/>
      <c r="J111" s="2015"/>
      <c r="K111" s="2015"/>
      <c r="L111" s="2015"/>
      <c r="M111" s="2015"/>
      <c r="N111" s="2015"/>
      <c r="O111" s="2015"/>
      <c r="P111" s="2015"/>
      <c r="Q111" s="2015"/>
      <c r="R111" s="2015"/>
      <c r="S111" s="2015"/>
      <c r="T111" s="2015"/>
      <c r="U111" s="2015"/>
      <c r="V111" s="2015"/>
      <c r="W111" s="2015"/>
      <c r="X111" s="2015"/>
      <c r="Y111" s="2015"/>
      <c r="Z111" s="2015"/>
      <c r="AA111" s="2015"/>
      <c r="AB111" s="2015"/>
      <c r="AC111" s="2015"/>
      <c r="AD111" s="2015"/>
      <c r="AE111" s="2015"/>
      <c r="AF111" s="2015"/>
      <c r="AG111" s="2015"/>
      <c r="AH111" s="2015"/>
      <c r="AI111" s="2015"/>
      <c r="AJ111" s="2015"/>
      <c r="AK111" s="2015"/>
      <c r="AL111" s="2015"/>
      <c r="AM111" s="2015"/>
      <c r="AN111" s="2015"/>
      <c r="AO111" s="2015"/>
      <c r="AP111" s="2016"/>
      <c r="AQ111" s="20"/>
      <c r="AR111" s="20"/>
      <c r="AS111" s="20"/>
      <c r="AT111" s="20"/>
    </row>
    <row r="112" spans="1:46" ht="19.5" customHeight="1">
      <c r="A112" s="2014"/>
      <c r="B112" s="2015"/>
      <c r="C112" s="2015"/>
      <c r="D112" s="2015"/>
      <c r="E112" s="2015"/>
      <c r="F112" s="2015"/>
      <c r="G112" s="2015"/>
      <c r="H112" s="2015"/>
      <c r="I112" s="2015"/>
      <c r="J112" s="2015"/>
      <c r="K112" s="2015"/>
      <c r="L112" s="2015"/>
      <c r="M112" s="2015"/>
      <c r="N112" s="2015"/>
      <c r="O112" s="2015"/>
      <c r="P112" s="2015"/>
      <c r="Q112" s="2015"/>
      <c r="R112" s="2015"/>
      <c r="S112" s="2015"/>
      <c r="T112" s="2015"/>
      <c r="U112" s="2015"/>
      <c r="V112" s="2015"/>
      <c r="W112" s="2015"/>
      <c r="X112" s="2015"/>
      <c r="Y112" s="2015"/>
      <c r="Z112" s="2015"/>
      <c r="AA112" s="2015"/>
      <c r="AB112" s="2015"/>
      <c r="AC112" s="2015"/>
      <c r="AD112" s="2015"/>
      <c r="AE112" s="2015"/>
      <c r="AF112" s="2015"/>
      <c r="AG112" s="2015"/>
      <c r="AH112" s="2015"/>
      <c r="AI112" s="2015"/>
      <c r="AJ112" s="2015"/>
      <c r="AK112" s="2015"/>
      <c r="AL112" s="2015"/>
      <c r="AM112" s="2015"/>
      <c r="AN112" s="2015"/>
      <c r="AO112" s="2015"/>
      <c r="AP112" s="2016"/>
      <c r="AQ112" s="20"/>
      <c r="AR112" s="20"/>
      <c r="AS112" s="20"/>
      <c r="AT112" s="20"/>
    </row>
    <row r="113" spans="1:46" ht="19.5" customHeight="1">
      <c r="A113" s="2017"/>
      <c r="B113" s="2018"/>
      <c r="C113" s="2018"/>
      <c r="D113" s="2018"/>
      <c r="E113" s="2018"/>
      <c r="F113" s="2018"/>
      <c r="G113" s="2018"/>
      <c r="H113" s="2018"/>
      <c r="I113" s="2018"/>
      <c r="J113" s="2018"/>
      <c r="K113" s="2018"/>
      <c r="L113" s="2018"/>
      <c r="M113" s="2018"/>
      <c r="N113" s="2018"/>
      <c r="O113" s="2018"/>
      <c r="P113" s="2018"/>
      <c r="Q113" s="2018"/>
      <c r="R113" s="2018"/>
      <c r="S113" s="2018"/>
      <c r="T113" s="2018"/>
      <c r="U113" s="2018"/>
      <c r="V113" s="2018"/>
      <c r="W113" s="2018"/>
      <c r="X113" s="2018"/>
      <c r="Y113" s="2018"/>
      <c r="Z113" s="2018"/>
      <c r="AA113" s="2018"/>
      <c r="AB113" s="2018"/>
      <c r="AC113" s="2018"/>
      <c r="AD113" s="2018"/>
      <c r="AE113" s="2018"/>
      <c r="AF113" s="2018"/>
      <c r="AG113" s="2018"/>
      <c r="AH113" s="2018"/>
      <c r="AI113" s="2018"/>
      <c r="AJ113" s="2018"/>
      <c r="AK113" s="2018"/>
      <c r="AL113" s="2018"/>
      <c r="AM113" s="2018"/>
      <c r="AN113" s="2018"/>
      <c r="AO113" s="2018"/>
      <c r="AP113" s="2019"/>
      <c r="AQ113" s="20"/>
      <c r="AR113" s="20"/>
      <c r="AS113" s="20"/>
      <c r="AT113" s="20"/>
    </row>
    <row r="114" spans="1:46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1"/>
      <c r="AR114" s="1"/>
      <c r="AS114" s="1"/>
      <c r="AT114" s="1"/>
    </row>
    <row r="115" spans="1:46" ht="24.75" customHeight="1">
      <c r="A115" s="2055" t="s">
        <v>49</v>
      </c>
      <c r="B115" s="2056"/>
      <c r="C115" s="2056"/>
      <c r="D115" s="2056"/>
      <c r="E115" s="2056"/>
      <c r="F115" s="2056"/>
      <c r="G115" s="2056"/>
      <c r="H115" s="2056"/>
      <c r="I115" s="2056"/>
      <c r="J115" s="2056"/>
      <c r="K115" s="2056"/>
      <c r="L115" s="2056"/>
      <c r="M115" s="2056"/>
      <c r="N115" s="2056"/>
      <c r="O115" s="2056"/>
      <c r="P115" s="2056"/>
      <c r="Q115" s="2056"/>
      <c r="R115" s="2056"/>
      <c r="S115" s="2056"/>
      <c r="T115" s="2056"/>
      <c r="U115" s="2056"/>
      <c r="V115" s="2056"/>
      <c r="W115" s="2056"/>
      <c r="X115" s="2056"/>
      <c r="Y115" s="2056"/>
      <c r="Z115" s="2056"/>
      <c r="AA115" s="2056"/>
      <c r="AB115" s="2056"/>
      <c r="AC115" s="2056"/>
      <c r="AD115" s="2056"/>
      <c r="AE115" s="2056"/>
      <c r="AF115" s="2056"/>
      <c r="AG115" s="2056"/>
      <c r="AH115" s="2056"/>
      <c r="AI115" s="2056"/>
      <c r="AJ115" s="2056"/>
      <c r="AK115" s="2056"/>
      <c r="AL115" s="2056"/>
      <c r="AM115" s="2056"/>
      <c r="AN115" s="2056"/>
      <c r="AO115" s="2056"/>
      <c r="AP115" s="2056"/>
      <c r="AQ115" s="234"/>
      <c r="AR115" s="235"/>
      <c r="AS115" s="235"/>
      <c r="AT115" s="235"/>
    </row>
    <row r="116" spans="1:46" ht="30" customHeight="1">
      <c r="A116" s="2037" t="s">
        <v>7</v>
      </c>
      <c r="B116" s="2038"/>
      <c r="C116" s="2045" t="s">
        <v>8</v>
      </c>
      <c r="D116" s="2048" t="s">
        <v>9</v>
      </c>
      <c r="E116" s="2049"/>
      <c r="F116" s="2049"/>
      <c r="G116" s="2049"/>
      <c r="H116" s="2049"/>
      <c r="I116" s="2049"/>
      <c r="J116" s="2049"/>
      <c r="K116" s="2049"/>
      <c r="L116" s="2049"/>
      <c r="M116" s="2049"/>
      <c r="N116" s="2049"/>
      <c r="O116" s="2049"/>
      <c r="P116" s="2049"/>
      <c r="Q116" s="2049"/>
      <c r="R116" s="2049"/>
      <c r="S116" s="2049"/>
      <c r="T116" s="2049"/>
      <c r="U116" s="2049"/>
      <c r="V116" s="2049"/>
      <c r="W116" s="2049"/>
      <c r="X116" s="2049"/>
      <c r="Y116" s="2049"/>
      <c r="Z116" s="2049"/>
      <c r="AA116" s="2049"/>
      <c r="AB116" s="2049"/>
      <c r="AC116" s="2049"/>
      <c r="AD116" s="2049"/>
      <c r="AE116" s="2049"/>
      <c r="AF116" s="2049"/>
      <c r="AG116" s="2049"/>
      <c r="AH116" s="2049"/>
      <c r="AI116" s="2049"/>
      <c r="AJ116" s="2049"/>
      <c r="AK116" s="2049"/>
      <c r="AL116" s="2049"/>
      <c r="AM116" s="2050"/>
      <c r="AN116" s="2022" t="s">
        <v>10</v>
      </c>
      <c r="AO116" s="2023"/>
      <c r="AP116" s="2023"/>
      <c r="AQ116" s="1"/>
      <c r="AR116" s="1"/>
      <c r="AS116" s="1"/>
      <c r="AT116" s="1"/>
    </row>
    <row r="117" spans="1:46" ht="30" customHeight="1">
      <c r="A117" s="2022"/>
      <c r="B117" s="2039"/>
      <c r="C117" s="2046"/>
      <c r="D117" s="2008" t="s">
        <v>11</v>
      </c>
      <c r="E117" s="2009"/>
      <c r="F117" s="2010"/>
      <c r="G117" s="2008" t="s">
        <v>12</v>
      </c>
      <c r="H117" s="2009"/>
      <c r="I117" s="2010"/>
      <c r="J117" s="2008" t="s">
        <v>13</v>
      </c>
      <c r="K117" s="2009"/>
      <c r="L117" s="2010"/>
      <c r="M117" s="2008" t="s">
        <v>14</v>
      </c>
      <c r="N117" s="2009"/>
      <c r="O117" s="2010"/>
      <c r="P117" s="2008" t="s">
        <v>15</v>
      </c>
      <c r="Q117" s="2009"/>
      <c r="R117" s="2010"/>
      <c r="S117" s="2008" t="s">
        <v>16</v>
      </c>
      <c r="T117" s="2009"/>
      <c r="U117" s="2010"/>
      <c r="V117" s="2008" t="s">
        <v>17</v>
      </c>
      <c r="W117" s="2009"/>
      <c r="X117" s="2010"/>
      <c r="Y117" s="2008" t="s">
        <v>18</v>
      </c>
      <c r="Z117" s="2009"/>
      <c r="AA117" s="2010"/>
      <c r="AB117" s="2008" t="s">
        <v>19</v>
      </c>
      <c r="AC117" s="2009"/>
      <c r="AD117" s="2010"/>
      <c r="AE117" s="2008" t="s">
        <v>20</v>
      </c>
      <c r="AF117" s="2009"/>
      <c r="AG117" s="2010"/>
      <c r="AH117" s="2008" t="s">
        <v>21</v>
      </c>
      <c r="AI117" s="2009"/>
      <c r="AJ117" s="2010"/>
      <c r="AK117" s="2008" t="s">
        <v>2</v>
      </c>
      <c r="AL117" s="2009"/>
      <c r="AM117" s="2010"/>
      <c r="AN117" s="2024"/>
      <c r="AO117" s="2025"/>
      <c r="AP117" s="2025"/>
      <c r="AQ117" s="1"/>
      <c r="AR117" s="1"/>
      <c r="AS117" s="1"/>
      <c r="AT117" s="1"/>
    </row>
    <row r="118" spans="1:46" ht="39.75" customHeight="1">
      <c r="A118" s="2024"/>
      <c r="B118" s="2040"/>
      <c r="C118" s="2047"/>
      <c r="D118" s="12" t="s">
        <v>22</v>
      </c>
      <c r="E118" s="12" t="s">
        <v>23</v>
      </c>
      <c r="F118" s="13" t="s">
        <v>24</v>
      </c>
      <c r="G118" s="12" t="s">
        <v>22</v>
      </c>
      <c r="H118" s="12" t="s">
        <v>23</v>
      </c>
      <c r="I118" s="13" t="s">
        <v>24</v>
      </c>
      <c r="J118" s="12" t="s">
        <v>22</v>
      </c>
      <c r="K118" s="12" t="s">
        <v>23</v>
      </c>
      <c r="L118" s="13" t="s">
        <v>24</v>
      </c>
      <c r="M118" s="12" t="s">
        <v>22</v>
      </c>
      <c r="N118" s="12" t="s">
        <v>23</v>
      </c>
      <c r="O118" s="13" t="s">
        <v>24</v>
      </c>
      <c r="P118" s="12" t="s">
        <v>22</v>
      </c>
      <c r="Q118" s="12" t="s">
        <v>23</v>
      </c>
      <c r="R118" s="13" t="s">
        <v>24</v>
      </c>
      <c r="S118" s="12" t="s">
        <v>22</v>
      </c>
      <c r="T118" s="12" t="s">
        <v>23</v>
      </c>
      <c r="U118" s="13" t="s">
        <v>24</v>
      </c>
      <c r="V118" s="12" t="s">
        <v>22</v>
      </c>
      <c r="W118" s="12" t="s">
        <v>23</v>
      </c>
      <c r="X118" s="13" t="s">
        <v>24</v>
      </c>
      <c r="Y118" s="12" t="s">
        <v>22</v>
      </c>
      <c r="Z118" s="12" t="s">
        <v>23</v>
      </c>
      <c r="AA118" s="13" t="s">
        <v>24</v>
      </c>
      <c r="AB118" s="12" t="s">
        <v>22</v>
      </c>
      <c r="AC118" s="12" t="s">
        <v>23</v>
      </c>
      <c r="AD118" s="13" t="s">
        <v>24</v>
      </c>
      <c r="AE118" s="12" t="s">
        <v>22</v>
      </c>
      <c r="AF118" s="12" t="s">
        <v>23</v>
      </c>
      <c r="AG118" s="13" t="s">
        <v>24</v>
      </c>
      <c r="AH118" s="12" t="s">
        <v>22</v>
      </c>
      <c r="AI118" s="12" t="s">
        <v>23</v>
      </c>
      <c r="AJ118" s="13" t="s">
        <v>24</v>
      </c>
      <c r="AK118" s="12" t="s">
        <v>22</v>
      </c>
      <c r="AL118" s="12" t="s">
        <v>23</v>
      </c>
      <c r="AM118" s="13" t="s">
        <v>24</v>
      </c>
      <c r="AN118" s="12" t="s">
        <v>22</v>
      </c>
      <c r="AO118" s="12" t="s">
        <v>23</v>
      </c>
      <c r="AP118" s="14" t="s">
        <v>25</v>
      </c>
      <c r="AQ118" s="1"/>
      <c r="AR118" s="1"/>
      <c r="AS118" s="1"/>
      <c r="AT118" s="1"/>
    </row>
    <row r="119" spans="1:46" ht="24.75" customHeight="1">
      <c r="A119" s="2060" t="s">
        <v>27</v>
      </c>
      <c r="B119" s="2061"/>
      <c r="C119" s="236">
        <f t="shared" ref="C119:E122" si="128">C10+C22+C34</f>
        <v>2</v>
      </c>
      <c r="D119" s="237">
        <f t="shared" si="128"/>
        <v>0</v>
      </c>
      <c r="E119" s="238">
        <f t="shared" si="128"/>
        <v>0</v>
      </c>
      <c r="F119" s="23">
        <f>C119+D119-E119</f>
        <v>2</v>
      </c>
      <c r="G119" s="237">
        <f t="shared" ref="G119:H122" si="129">G10+G22+G34</f>
        <v>0</v>
      </c>
      <c r="H119" s="238">
        <f t="shared" si="129"/>
        <v>0</v>
      </c>
      <c r="I119" s="23">
        <f>F119+G119-H119</f>
        <v>2</v>
      </c>
      <c r="J119" s="237">
        <f t="shared" ref="J119:K122" si="130">J10+J22+J34</f>
        <v>0</v>
      </c>
      <c r="K119" s="238">
        <f t="shared" si="130"/>
        <v>0</v>
      </c>
      <c r="L119" s="23">
        <f>I119+J119-K119</f>
        <v>2</v>
      </c>
      <c r="M119" s="237">
        <f t="shared" ref="M119:N122" si="131">M10+M22+M34</f>
        <v>0</v>
      </c>
      <c r="N119" s="238">
        <f t="shared" si="131"/>
        <v>0</v>
      </c>
      <c r="O119" s="23">
        <f>L119+M119-N119</f>
        <v>2</v>
      </c>
      <c r="P119" s="237">
        <f t="shared" ref="P119:Q122" si="132">P10+P22+P34</f>
        <v>0</v>
      </c>
      <c r="Q119" s="238">
        <f t="shared" si="132"/>
        <v>0</v>
      </c>
      <c r="R119" s="23">
        <f>O119+P119-Q119</f>
        <v>2</v>
      </c>
      <c r="S119" s="237">
        <f t="shared" ref="S119:T122" si="133">S10+S22+S34</f>
        <v>0</v>
      </c>
      <c r="T119" s="238">
        <f t="shared" si="133"/>
        <v>0</v>
      </c>
      <c r="U119" s="23">
        <f>R119+S119-T119</f>
        <v>2</v>
      </c>
      <c r="V119" s="237">
        <f t="shared" ref="V119:W122" si="134">V10+V22+V34</f>
        <v>0</v>
      </c>
      <c r="W119" s="238">
        <f t="shared" si="134"/>
        <v>0</v>
      </c>
      <c r="X119" s="23">
        <f>U119+V119-W119</f>
        <v>2</v>
      </c>
      <c r="Y119" s="237">
        <f t="shared" ref="Y119:Z122" si="135">Y10+Y22+Y34</f>
        <v>0</v>
      </c>
      <c r="Z119" s="238">
        <f t="shared" si="135"/>
        <v>0</v>
      </c>
      <c r="AA119" s="23">
        <f>X119+Y119-Z119</f>
        <v>2</v>
      </c>
      <c r="AB119" s="237">
        <f t="shared" ref="AB119:AC122" si="136">AB10+AB22+AB34</f>
        <v>0</v>
      </c>
      <c r="AC119" s="238">
        <f t="shared" si="136"/>
        <v>0</v>
      </c>
      <c r="AD119" s="23">
        <f>AA119+AB119-AC119</f>
        <v>2</v>
      </c>
      <c r="AE119" s="237">
        <f t="shared" ref="AE119:AF122" si="137">AE10+AE22+AE34</f>
        <v>0</v>
      </c>
      <c r="AF119" s="238">
        <f t="shared" si="137"/>
        <v>0</v>
      </c>
      <c r="AG119" s="23">
        <f>AD119+AE119-AF119</f>
        <v>2</v>
      </c>
      <c r="AH119" s="237">
        <f t="shared" ref="AH119:AI122" si="138">AH10+AH22+AH34</f>
        <v>0</v>
      </c>
      <c r="AI119" s="238">
        <f t="shared" si="138"/>
        <v>0</v>
      </c>
      <c r="AJ119" s="23">
        <f>AG119+AH119-AI119</f>
        <v>2</v>
      </c>
      <c r="AK119" s="237">
        <f t="shared" ref="AK119:AL122" si="139">AK10+AK22+AK34</f>
        <v>0</v>
      </c>
      <c r="AL119" s="238">
        <f t="shared" si="139"/>
        <v>0</v>
      </c>
      <c r="AM119" s="23">
        <f>AJ119+AK119-AL119</f>
        <v>2</v>
      </c>
      <c r="AN119" s="238">
        <f t="shared" ref="AN119:AO122" si="140">AN10+AN22+AN34</f>
        <v>0</v>
      </c>
      <c r="AO119" s="238">
        <f t="shared" si="140"/>
        <v>0</v>
      </c>
      <c r="AP119" s="239">
        <f>C119+AN119-AO119</f>
        <v>2</v>
      </c>
      <c r="AQ119" s="240"/>
      <c r="AR119" s="241"/>
      <c r="AS119" s="241"/>
      <c r="AT119" s="241"/>
    </row>
    <row r="120" spans="1:46" ht="24.75" customHeight="1">
      <c r="A120" s="2053" t="s">
        <v>28</v>
      </c>
      <c r="B120" s="2054"/>
      <c r="C120" s="242">
        <f t="shared" si="128"/>
        <v>36</v>
      </c>
      <c r="D120" s="243">
        <f t="shared" si="128"/>
        <v>0</v>
      </c>
      <c r="E120" s="244">
        <f t="shared" si="128"/>
        <v>0</v>
      </c>
      <c r="F120" s="29">
        <f>C120+D120-E120</f>
        <v>36</v>
      </c>
      <c r="G120" s="243">
        <f t="shared" si="129"/>
        <v>1</v>
      </c>
      <c r="H120" s="244">
        <f t="shared" si="129"/>
        <v>0</v>
      </c>
      <c r="I120" s="29">
        <f>F120+G120-H120</f>
        <v>37</v>
      </c>
      <c r="J120" s="243">
        <f t="shared" si="130"/>
        <v>0</v>
      </c>
      <c r="K120" s="244">
        <f t="shared" si="130"/>
        <v>0</v>
      </c>
      <c r="L120" s="29">
        <f>I120+J120-K120</f>
        <v>37</v>
      </c>
      <c r="M120" s="243">
        <f t="shared" si="131"/>
        <v>0</v>
      </c>
      <c r="N120" s="244">
        <f t="shared" si="131"/>
        <v>0</v>
      </c>
      <c r="O120" s="29">
        <f>L120+M120-N120</f>
        <v>37</v>
      </c>
      <c r="P120" s="243">
        <f t="shared" si="132"/>
        <v>0</v>
      </c>
      <c r="Q120" s="244">
        <f t="shared" si="132"/>
        <v>2</v>
      </c>
      <c r="R120" s="29">
        <f>O120+P120-Q120</f>
        <v>35</v>
      </c>
      <c r="S120" s="243">
        <f t="shared" si="133"/>
        <v>0</v>
      </c>
      <c r="T120" s="244">
        <f t="shared" si="133"/>
        <v>0</v>
      </c>
      <c r="U120" s="29">
        <f>R120+S120-T120</f>
        <v>35</v>
      </c>
      <c r="V120" s="243">
        <f t="shared" si="134"/>
        <v>0</v>
      </c>
      <c r="W120" s="244">
        <f t="shared" si="134"/>
        <v>0</v>
      </c>
      <c r="X120" s="29">
        <f>U120+V120-W120</f>
        <v>35</v>
      </c>
      <c r="Y120" s="243">
        <f t="shared" si="135"/>
        <v>0</v>
      </c>
      <c r="Z120" s="244">
        <f t="shared" si="135"/>
        <v>0</v>
      </c>
      <c r="AA120" s="29">
        <f>X120+Y120-Z120</f>
        <v>35</v>
      </c>
      <c r="AB120" s="243">
        <f t="shared" si="136"/>
        <v>0</v>
      </c>
      <c r="AC120" s="244">
        <f t="shared" si="136"/>
        <v>0</v>
      </c>
      <c r="AD120" s="29">
        <f>AA120+AB120-AC120</f>
        <v>35</v>
      </c>
      <c r="AE120" s="243">
        <f t="shared" si="137"/>
        <v>0</v>
      </c>
      <c r="AF120" s="244">
        <f t="shared" si="137"/>
        <v>0</v>
      </c>
      <c r="AG120" s="29">
        <f>AD120+AE120-AF120</f>
        <v>35</v>
      </c>
      <c r="AH120" s="243">
        <f t="shared" si="138"/>
        <v>0</v>
      </c>
      <c r="AI120" s="244">
        <f t="shared" si="138"/>
        <v>0</v>
      </c>
      <c r="AJ120" s="29">
        <f>AG120+AH120-AI120</f>
        <v>35</v>
      </c>
      <c r="AK120" s="243">
        <f t="shared" si="139"/>
        <v>0</v>
      </c>
      <c r="AL120" s="244">
        <f t="shared" si="139"/>
        <v>0</v>
      </c>
      <c r="AM120" s="29">
        <f>AJ120+AK120-AL120</f>
        <v>35</v>
      </c>
      <c r="AN120" s="244">
        <f t="shared" si="140"/>
        <v>1</v>
      </c>
      <c r="AO120" s="244">
        <f t="shared" si="140"/>
        <v>2</v>
      </c>
      <c r="AP120" s="245">
        <f>C120+AN120-AO120</f>
        <v>35</v>
      </c>
      <c r="AQ120" s="240"/>
      <c r="AR120" s="241"/>
      <c r="AS120" s="241"/>
      <c r="AT120" s="241"/>
    </row>
    <row r="121" spans="1:46" ht="24.75" customHeight="1">
      <c r="A121" s="2053" t="s">
        <v>29</v>
      </c>
      <c r="B121" s="2054"/>
      <c r="C121" s="242">
        <f t="shared" si="128"/>
        <v>49</v>
      </c>
      <c r="D121" s="243">
        <f t="shared" si="128"/>
        <v>0</v>
      </c>
      <c r="E121" s="244">
        <f t="shared" si="128"/>
        <v>0</v>
      </c>
      <c r="F121" s="29">
        <f>C121+D121-E121</f>
        <v>49</v>
      </c>
      <c r="G121" s="243">
        <f t="shared" si="129"/>
        <v>0</v>
      </c>
      <c r="H121" s="244">
        <f t="shared" si="129"/>
        <v>0</v>
      </c>
      <c r="I121" s="29">
        <f>F121+G121-H121</f>
        <v>49</v>
      </c>
      <c r="J121" s="243">
        <f t="shared" si="130"/>
        <v>0</v>
      </c>
      <c r="K121" s="244">
        <f t="shared" si="130"/>
        <v>0</v>
      </c>
      <c r="L121" s="29">
        <f>I121+J121-K121</f>
        <v>49</v>
      </c>
      <c r="M121" s="243">
        <f t="shared" si="131"/>
        <v>0</v>
      </c>
      <c r="N121" s="244">
        <f t="shared" si="131"/>
        <v>0</v>
      </c>
      <c r="O121" s="29">
        <f>L121+M121-N121</f>
        <v>49</v>
      </c>
      <c r="P121" s="243">
        <f t="shared" si="132"/>
        <v>3</v>
      </c>
      <c r="Q121" s="244">
        <f t="shared" si="132"/>
        <v>1</v>
      </c>
      <c r="R121" s="29">
        <f>O121+P121-Q121</f>
        <v>51</v>
      </c>
      <c r="S121" s="243">
        <f t="shared" si="133"/>
        <v>0</v>
      </c>
      <c r="T121" s="244">
        <f t="shared" si="133"/>
        <v>0</v>
      </c>
      <c r="U121" s="29">
        <f>R121+S121-T121</f>
        <v>51</v>
      </c>
      <c r="V121" s="243">
        <f t="shared" si="134"/>
        <v>0</v>
      </c>
      <c r="W121" s="244">
        <f t="shared" si="134"/>
        <v>0</v>
      </c>
      <c r="X121" s="29">
        <f>U121+V121-W121</f>
        <v>51</v>
      </c>
      <c r="Y121" s="243">
        <f t="shared" si="135"/>
        <v>0</v>
      </c>
      <c r="Z121" s="244">
        <f t="shared" si="135"/>
        <v>0</v>
      </c>
      <c r="AA121" s="29">
        <f>X121+Y121-Z121</f>
        <v>51</v>
      </c>
      <c r="AB121" s="243">
        <f t="shared" si="136"/>
        <v>0</v>
      </c>
      <c r="AC121" s="244">
        <f t="shared" si="136"/>
        <v>0</v>
      </c>
      <c r="AD121" s="29">
        <f>AA121+AB121-AC121</f>
        <v>51</v>
      </c>
      <c r="AE121" s="243">
        <f t="shared" si="137"/>
        <v>0</v>
      </c>
      <c r="AF121" s="244">
        <f t="shared" si="137"/>
        <v>0</v>
      </c>
      <c r="AG121" s="29">
        <f>AD121+AE121-AF121</f>
        <v>51</v>
      </c>
      <c r="AH121" s="243">
        <f t="shared" si="138"/>
        <v>0</v>
      </c>
      <c r="AI121" s="244">
        <f t="shared" si="138"/>
        <v>0</v>
      </c>
      <c r="AJ121" s="29">
        <f>AG121+AH121-AI121</f>
        <v>51</v>
      </c>
      <c r="AK121" s="243">
        <f t="shared" si="139"/>
        <v>0</v>
      </c>
      <c r="AL121" s="244">
        <f t="shared" si="139"/>
        <v>0</v>
      </c>
      <c r="AM121" s="29">
        <f>AJ121+AK121-AL121</f>
        <v>51</v>
      </c>
      <c r="AN121" s="244">
        <f t="shared" si="140"/>
        <v>3</v>
      </c>
      <c r="AO121" s="244">
        <f t="shared" si="140"/>
        <v>1</v>
      </c>
      <c r="AP121" s="245">
        <f>C121+AN121-AO121</f>
        <v>51</v>
      </c>
      <c r="AQ121" s="240"/>
      <c r="AR121" s="241"/>
      <c r="AS121" s="241"/>
      <c r="AT121" s="241"/>
    </row>
    <row r="122" spans="1:46" ht="24.75" customHeight="1">
      <c r="A122" s="2053" t="s">
        <v>30</v>
      </c>
      <c r="B122" s="2054"/>
      <c r="C122" s="242">
        <f t="shared" si="128"/>
        <v>38</v>
      </c>
      <c r="D122" s="243">
        <f t="shared" si="128"/>
        <v>0</v>
      </c>
      <c r="E122" s="244">
        <f t="shared" si="128"/>
        <v>0</v>
      </c>
      <c r="F122" s="29">
        <f>C122+D122-E122</f>
        <v>38</v>
      </c>
      <c r="G122" s="243">
        <f t="shared" si="129"/>
        <v>0</v>
      </c>
      <c r="H122" s="244">
        <f t="shared" si="129"/>
        <v>2</v>
      </c>
      <c r="I122" s="29">
        <f>F122+G122-H122</f>
        <v>36</v>
      </c>
      <c r="J122" s="243">
        <f t="shared" si="130"/>
        <v>0</v>
      </c>
      <c r="K122" s="244">
        <f t="shared" si="130"/>
        <v>0</v>
      </c>
      <c r="L122" s="29">
        <f>I122+J122-K122</f>
        <v>36</v>
      </c>
      <c r="M122" s="243">
        <f t="shared" si="131"/>
        <v>0</v>
      </c>
      <c r="N122" s="244">
        <f t="shared" si="131"/>
        <v>0</v>
      </c>
      <c r="O122" s="29">
        <f>L122+M122-N122</f>
        <v>36</v>
      </c>
      <c r="P122" s="243">
        <f t="shared" si="132"/>
        <v>1</v>
      </c>
      <c r="Q122" s="244">
        <f t="shared" si="132"/>
        <v>0</v>
      </c>
      <c r="R122" s="29">
        <f>O122+P122-Q122</f>
        <v>37</v>
      </c>
      <c r="S122" s="243">
        <f t="shared" si="133"/>
        <v>0</v>
      </c>
      <c r="T122" s="244">
        <f t="shared" si="133"/>
        <v>0</v>
      </c>
      <c r="U122" s="29">
        <f>R122+S122-T122</f>
        <v>37</v>
      </c>
      <c r="V122" s="243">
        <f t="shared" si="134"/>
        <v>0</v>
      </c>
      <c r="W122" s="244">
        <f t="shared" si="134"/>
        <v>0</v>
      </c>
      <c r="X122" s="29">
        <f>U122+V122-W122</f>
        <v>37</v>
      </c>
      <c r="Y122" s="243">
        <f t="shared" si="135"/>
        <v>0</v>
      </c>
      <c r="Z122" s="244">
        <f t="shared" si="135"/>
        <v>0</v>
      </c>
      <c r="AA122" s="29">
        <f>X122+Y122-Z122</f>
        <v>37</v>
      </c>
      <c r="AB122" s="243">
        <f t="shared" si="136"/>
        <v>0</v>
      </c>
      <c r="AC122" s="244">
        <f t="shared" si="136"/>
        <v>0</v>
      </c>
      <c r="AD122" s="29">
        <f>AA122+AB122-AC122</f>
        <v>37</v>
      </c>
      <c r="AE122" s="243">
        <f t="shared" si="137"/>
        <v>0</v>
      </c>
      <c r="AF122" s="244">
        <f t="shared" si="137"/>
        <v>0</v>
      </c>
      <c r="AG122" s="29">
        <f>AD122+AE122-AF122</f>
        <v>37</v>
      </c>
      <c r="AH122" s="243">
        <f t="shared" si="138"/>
        <v>0</v>
      </c>
      <c r="AI122" s="244">
        <f t="shared" si="138"/>
        <v>0</v>
      </c>
      <c r="AJ122" s="29">
        <f>AG122+AH122-AI122</f>
        <v>37</v>
      </c>
      <c r="AK122" s="243">
        <f t="shared" si="139"/>
        <v>0</v>
      </c>
      <c r="AL122" s="244">
        <f t="shared" si="139"/>
        <v>0</v>
      </c>
      <c r="AM122" s="29">
        <f>AJ122+AK122-AL122</f>
        <v>37</v>
      </c>
      <c r="AN122" s="244">
        <f t="shared" si="140"/>
        <v>1</v>
      </c>
      <c r="AO122" s="244">
        <f t="shared" si="140"/>
        <v>2</v>
      </c>
      <c r="AP122" s="245">
        <f>C122+AN122-AO122</f>
        <v>37</v>
      </c>
      <c r="AQ122" s="240"/>
      <c r="AR122" s="241"/>
      <c r="AS122" s="241"/>
      <c r="AT122" s="241"/>
    </row>
    <row r="123" spans="1:46" ht="19.5" customHeight="1">
      <c r="A123" s="2058" t="s">
        <v>50</v>
      </c>
      <c r="B123" s="2059"/>
      <c r="C123" s="52">
        <f t="shared" ref="C123:AP123" si="141">SUM(C119:C122)</f>
        <v>125</v>
      </c>
      <c r="D123" s="52">
        <f t="shared" si="141"/>
        <v>0</v>
      </c>
      <c r="E123" s="52">
        <f t="shared" si="141"/>
        <v>0</v>
      </c>
      <c r="F123" s="52">
        <f t="shared" si="141"/>
        <v>125</v>
      </c>
      <c r="G123" s="52">
        <f t="shared" si="141"/>
        <v>1</v>
      </c>
      <c r="H123" s="52">
        <f t="shared" si="141"/>
        <v>2</v>
      </c>
      <c r="I123" s="52">
        <f t="shared" si="141"/>
        <v>124</v>
      </c>
      <c r="J123" s="52">
        <f t="shared" si="141"/>
        <v>0</v>
      </c>
      <c r="K123" s="52">
        <f t="shared" si="141"/>
        <v>0</v>
      </c>
      <c r="L123" s="52">
        <f t="shared" si="141"/>
        <v>124</v>
      </c>
      <c r="M123" s="52">
        <f t="shared" si="141"/>
        <v>0</v>
      </c>
      <c r="N123" s="52">
        <f t="shared" si="141"/>
        <v>0</v>
      </c>
      <c r="O123" s="52">
        <f t="shared" si="141"/>
        <v>124</v>
      </c>
      <c r="P123" s="52">
        <f t="shared" si="141"/>
        <v>4</v>
      </c>
      <c r="Q123" s="52">
        <f t="shared" si="141"/>
        <v>3</v>
      </c>
      <c r="R123" s="52">
        <f t="shared" si="141"/>
        <v>125</v>
      </c>
      <c r="S123" s="52">
        <f t="shared" si="141"/>
        <v>0</v>
      </c>
      <c r="T123" s="52">
        <f t="shared" si="141"/>
        <v>0</v>
      </c>
      <c r="U123" s="52">
        <f t="shared" si="141"/>
        <v>125</v>
      </c>
      <c r="V123" s="52">
        <f t="shared" si="141"/>
        <v>0</v>
      </c>
      <c r="W123" s="52">
        <f t="shared" si="141"/>
        <v>0</v>
      </c>
      <c r="X123" s="52">
        <f t="shared" si="141"/>
        <v>125</v>
      </c>
      <c r="Y123" s="52">
        <f t="shared" si="141"/>
        <v>0</v>
      </c>
      <c r="Z123" s="52">
        <f t="shared" si="141"/>
        <v>0</v>
      </c>
      <c r="AA123" s="52">
        <f t="shared" si="141"/>
        <v>125</v>
      </c>
      <c r="AB123" s="52">
        <f t="shared" si="141"/>
        <v>0</v>
      </c>
      <c r="AC123" s="52">
        <f t="shared" si="141"/>
        <v>0</v>
      </c>
      <c r="AD123" s="52">
        <f t="shared" si="141"/>
        <v>125</v>
      </c>
      <c r="AE123" s="52">
        <f t="shared" si="141"/>
        <v>0</v>
      </c>
      <c r="AF123" s="52">
        <f t="shared" si="141"/>
        <v>0</v>
      </c>
      <c r="AG123" s="52">
        <f t="shared" si="141"/>
        <v>125</v>
      </c>
      <c r="AH123" s="52">
        <f t="shared" si="141"/>
        <v>0</v>
      </c>
      <c r="AI123" s="52">
        <f t="shared" si="141"/>
        <v>0</v>
      </c>
      <c r="AJ123" s="52">
        <f t="shared" si="141"/>
        <v>125</v>
      </c>
      <c r="AK123" s="52">
        <f t="shared" si="141"/>
        <v>0</v>
      </c>
      <c r="AL123" s="52">
        <f t="shared" si="141"/>
        <v>0</v>
      </c>
      <c r="AM123" s="52">
        <f t="shared" si="141"/>
        <v>125</v>
      </c>
      <c r="AN123" s="52">
        <f t="shared" si="141"/>
        <v>5</v>
      </c>
      <c r="AO123" s="52">
        <f t="shared" si="141"/>
        <v>5</v>
      </c>
      <c r="AP123" s="52">
        <f t="shared" si="141"/>
        <v>125</v>
      </c>
      <c r="AQ123" s="246"/>
      <c r="AR123" s="246"/>
      <c r="AS123" s="246"/>
      <c r="AT123" s="246"/>
    </row>
    <row r="124" spans="1:46" ht="24.75" customHeight="1">
      <c r="A124" s="2053" t="s">
        <v>31</v>
      </c>
      <c r="B124" s="2054"/>
      <c r="C124" s="242">
        <f t="shared" ref="C124:E129" si="142">C14+C26+C38</f>
        <v>211</v>
      </c>
      <c r="D124" s="243">
        <f t="shared" si="142"/>
        <v>0</v>
      </c>
      <c r="E124" s="244">
        <f t="shared" si="142"/>
        <v>0</v>
      </c>
      <c r="F124" s="29">
        <f t="shared" ref="F124:F129" si="143">C124+D124-E124</f>
        <v>211</v>
      </c>
      <c r="G124" s="243">
        <f t="shared" ref="G124:H129" si="144">G14+G26+G38</f>
        <v>0</v>
      </c>
      <c r="H124" s="244">
        <f t="shared" si="144"/>
        <v>0</v>
      </c>
      <c r="I124" s="29">
        <f t="shared" ref="I124:I129" si="145">F124+G124-H124</f>
        <v>211</v>
      </c>
      <c r="J124" s="243">
        <f t="shared" ref="J124:K129" si="146">J14+J26+J38</f>
        <v>0</v>
      </c>
      <c r="K124" s="244">
        <f t="shared" si="146"/>
        <v>0</v>
      </c>
      <c r="L124" s="29">
        <f t="shared" ref="L124:L129" si="147">I124+J124-K124</f>
        <v>211</v>
      </c>
      <c r="M124" s="243">
        <f t="shared" ref="M124:N129" si="148">M14+M26+M38</f>
        <v>0</v>
      </c>
      <c r="N124" s="244">
        <f t="shared" si="148"/>
        <v>0</v>
      </c>
      <c r="O124" s="29">
        <f t="shared" ref="O124:O129" si="149">L124+M124-N124</f>
        <v>211</v>
      </c>
      <c r="P124" s="243">
        <f t="shared" ref="P124:Q129" si="150">P14+P26+P38</f>
        <v>1</v>
      </c>
      <c r="Q124" s="244">
        <f t="shared" si="150"/>
        <v>7</v>
      </c>
      <c r="R124" s="29">
        <f t="shared" ref="R124:R129" si="151">O124+P124-Q124</f>
        <v>205</v>
      </c>
      <c r="S124" s="243">
        <f t="shared" ref="S124:T129" si="152">S14+S26+S38</f>
        <v>0</v>
      </c>
      <c r="T124" s="244">
        <f t="shared" si="152"/>
        <v>0</v>
      </c>
      <c r="U124" s="29">
        <f t="shared" ref="U124:U129" si="153">R124+S124-T124</f>
        <v>205</v>
      </c>
      <c r="V124" s="243">
        <f t="shared" ref="V124:W129" si="154">V14+V26+V38</f>
        <v>0</v>
      </c>
      <c r="W124" s="244">
        <f t="shared" si="154"/>
        <v>0</v>
      </c>
      <c r="X124" s="29">
        <f t="shared" ref="X124:X129" si="155">U124+V124-W124</f>
        <v>205</v>
      </c>
      <c r="Y124" s="243">
        <f t="shared" ref="Y124:Z129" si="156">Y14+Y26+Y38</f>
        <v>0</v>
      </c>
      <c r="Z124" s="244">
        <f t="shared" si="156"/>
        <v>0</v>
      </c>
      <c r="AA124" s="29">
        <f t="shared" ref="AA124:AA129" si="157">X124+Y124-Z124</f>
        <v>205</v>
      </c>
      <c r="AB124" s="243">
        <f t="shared" ref="AB124:AC129" si="158">AB14+AB26+AB38</f>
        <v>0</v>
      </c>
      <c r="AC124" s="244">
        <f t="shared" si="158"/>
        <v>0</v>
      </c>
      <c r="AD124" s="29">
        <f t="shared" ref="AD124:AD129" si="159">AA124+AB124-AC124</f>
        <v>205</v>
      </c>
      <c r="AE124" s="243">
        <f t="shared" ref="AE124:AF129" si="160">AE14+AE26+AE38</f>
        <v>0</v>
      </c>
      <c r="AF124" s="244">
        <f t="shared" si="160"/>
        <v>0</v>
      </c>
      <c r="AG124" s="29">
        <f t="shared" ref="AG124:AG129" si="161">AD124+AE124-AF124</f>
        <v>205</v>
      </c>
      <c r="AH124" s="243">
        <f t="shared" ref="AH124:AI129" si="162">AH14+AH26+AH38</f>
        <v>0</v>
      </c>
      <c r="AI124" s="244">
        <f t="shared" si="162"/>
        <v>0</v>
      </c>
      <c r="AJ124" s="29">
        <f t="shared" ref="AJ124:AJ129" si="163">AG124+AH124-AI124</f>
        <v>205</v>
      </c>
      <c r="AK124" s="243">
        <f t="shared" ref="AK124:AL129" si="164">AK14+AK26+AK38</f>
        <v>0</v>
      </c>
      <c r="AL124" s="244">
        <f t="shared" si="164"/>
        <v>0</v>
      </c>
      <c r="AM124" s="29">
        <f t="shared" ref="AM124:AM129" si="165">AJ124+AK124-AL124</f>
        <v>205</v>
      </c>
      <c r="AN124" s="244">
        <f t="shared" ref="AN124:AO129" si="166">AN14+AN26+AN38</f>
        <v>1</v>
      </c>
      <c r="AO124" s="244">
        <f t="shared" si="166"/>
        <v>7</v>
      </c>
      <c r="AP124" s="245">
        <f t="shared" ref="AP124:AP129" si="167">C124+AN124-AO124</f>
        <v>205</v>
      </c>
      <c r="AQ124" s="240"/>
      <c r="AR124" s="241"/>
      <c r="AS124" s="241"/>
      <c r="AT124" s="241"/>
    </row>
    <row r="125" spans="1:46" ht="24.75" customHeight="1">
      <c r="A125" s="2053" t="s">
        <v>32</v>
      </c>
      <c r="B125" s="2054"/>
      <c r="C125" s="242">
        <f t="shared" si="142"/>
        <v>37</v>
      </c>
      <c r="D125" s="243">
        <f t="shared" si="142"/>
        <v>0</v>
      </c>
      <c r="E125" s="244">
        <f t="shared" si="142"/>
        <v>0</v>
      </c>
      <c r="F125" s="29">
        <f t="shared" si="143"/>
        <v>37</v>
      </c>
      <c r="G125" s="243">
        <f t="shared" si="144"/>
        <v>0</v>
      </c>
      <c r="H125" s="244">
        <f t="shared" si="144"/>
        <v>0</v>
      </c>
      <c r="I125" s="29">
        <f t="shared" si="145"/>
        <v>37</v>
      </c>
      <c r="J125" s="243">
        <f t="shared" si="146"/>
        <v>0</v>
      </c>
      <c r="K125" s="244">
        <f t="shared" si="146"/>
        <v>0</v>
      </c>
      <c r="L125" s="29">
        <f t="shared" si="147"/>
        <v>37</v>
      </c>
      <c r="M125" s="243">
        <f t="shared" si="148"/>
        <v>0</v>
      </c>
      <c r="N125" s="244">
        <f t="shared" si="148"/>
        <v>0</v>
      </c>
      <c r="O125" s="29">
        <f t="shared" si="149"/>
        <v>37</v>
      </c>
      <c r="P125" s="243">
        <f t="shared" si="150"/>
        <v>0</v>
      </c>
      <c r="Q125" s="244">
        <f t="shared" si="150"/>
        <v>0</v>
      </c>
      <c r="R125" s="29">
        <f t="shared" si="151"/>
        <v>37</v>
      </c>
      <c r="S125" s="243">
        <f t="shared" si="152"/>
        <v>0</v>
      </c>
      <c r="T125" s="244">
        <f t="shared" si="152"/>
        <v>0</v>
      </c>
      <c r="U125" s="29">
        <f t="shared" si="153"/>
        <v>37</v>
      </c>
      <c r="V125" s="243">
        <f t="shared" si="154"/>
        <v>0</v>
      </c>
      <c r="W125" s="244">
        <f t="shared" si="154"/>
        <v>0</v>
      </c>
      <c r="X125" s="29">
        <f t="shared" si="155"/>
        <v>37</v>
      </c>
      <c r="Y125" s="243">
        <f t="shared" si="156"/>
        <v>0</v>
      </c>
      <c r="Z125" s="244">
        <f t="shared" si="156"/>
        <v>0</v>
      </c>
      <c r="AA125" s="29">
        <f t="shared" si="157"/>
        <v>37</v>
      </c>
      <c r="AB125" s="243">
        <f t="shared" si="158"/>
        <v>0</v>
      </c>
      <c r="AC125" s="244">
        <f t="shared" si="158"/>
        <v>0</v>
      </c>
      <c r="AD125" s="29">
        <f t="shared" si="159"/>
        <v>37</v>
      </c>
      <c r="AE125" s="243">
        <f t="shared" si="160"/>
        <v>0</v>
      </c>
      <c r="AF125" s="244">
        <f t="shared" si="160"/>
        <v>0</v>
      </c>
      <c r="AG125" s="29">
        <f t="shared" si="161"/>
        <v>37</v>
      </c>
      <c r="AH125" s="243">
        <f t="shared" si="162"/>
        <v>0</v>
      </c>
      <c r="AI125" s="244">
        <f t="shared" si="162"/>
        <v>0</v>
      </c>
      <c r="AJ125" s="29">
        <f t="shared" si="163"/>
        <v>37</v>
      </c>
      <c r="AK125" s="243">
        <f t="shared" si="164"/>
        <v>0</v>
      </c>
      <c r="AL125" s="244">
        <f t="shared" si="164"/>
        <v>0</v>
      </c>
      <c r="AM125" s="29">
        <f t="shared" si="165"/>
        <v>37</v>
      </c>
      <c r="AN125" s="244">
        <f t="shared" si="166"/>
        <v>0</v>
      </c>
      <c r="AO125" s="244">
        <f t="shared" si="166"/>
        <v>0</v>
      </c>
      <c r="AP125" s="245">
        <f t="shared" si="167"/>
        <v>37</v>
      </c>
      <c r="AQ125" s="240"/>
      <c r="AR125" s="241"/>
      <c r="AS125" s="241"/>
      <c r="AT125" s="241"/>
    </row>
    <row r="126" spans="1:46" ht="24.75" customHeight="1">
      <c r="A126" s="2053" t="s">
        <v>33</v>
      </c>
      <c r="B126" s="2054"/>
      <c r="C126" s="242">
        <f t="shared" si="142"/>
        <v>124</v>
      </c>
      <c r="D126" s="243">
        <f t="shared" si="142"/>
        <v>0</v>
      </c>
      <c r="E126" s="244">
        <f t="shared" si="142"/>
        <v>0</v>
      </c>
      <c r="F126" s="29">
        <f t="shared" si="143"/>
        <v>124</v>
      </c>
      <c r="G126" s="243">
        <f t="shared" si="144"/>
        <v>0</v>
      </c>
      <c r="H126" s="244">
        <f t="shared" si="144"/>
        <v>0</v>
      </c>
      <c r="I126" s="29">
        <f t="shared" si="145"/>
        <v>124</v>
      </c>
      <c r="J126" s="243">
        <f t="shared" si="146"/>
        <v>0</v>
      </c>
      <c r="K126" s="244">
        <f t="shared" si="146"/>
        <v>0</v>
      </c>
      <c r="L126" s="29">
        <f t="shared" si="147"/>
        <v>124</v>
      </c>
      <c r="M126" s="243">
        <f t="shared" si="148"/>
        <v>0</v>
      </c>
      <c r="N126" s="244">
        <f t="shared" si="148"/>
        <v>0</v>
      </c>
      <c r="O126" s="29">
        <f t="shared" si="149"/>
        <v>124</v>
      </c>
      <c r="P126" s="243">
        <f t="shared" si="150"/>
        <v>14</v>
      </c>
      <c r="Q126" s="244">
        <f t="shared" si="150"/>
        <v>0</v>
      </c>
      <c r="R126" s="29">
        <f t="shared" si="151"/>
        <v>138</v>
      </c>
      <c r="S126" s="243">
        <f t="shared" si="152"/>
        <v>0</v>
      </c>
      <c r="T126" s="244">
        <f t="shared" si="152"/>
        <v>0</v>
      </c>
      <c r="U126" s="29">
        <f t="shared" si="153"/>
        <v>138</v>
      </c>
      <c r="V126" s="243">
        <f t="shared" si="154"/>
        <v>0</v>
      </c>
      <c r="W126" s="244">
        <f t="shared" si="154"/>
        <v>0</v>
      </c>
      <c r="X126" s="29">
        <f t="shared" si="155"/>
        <v>138</v>
      </c>
      <c r="Y126" s="243">
        <f t="shared" si="156"/>
        <v>0</v>
      </c>
      <c r="Z126" s="244">
        <f t="shared" si="156"/>
        <v>0</v>
      </c>
      <c r="AA126" s="29">
        <f t="shared" si="157"/>
        <v>138</v>
      </c>
      <c r="AB126" s="243">
        <f t="shared" si="158"/>
        <v>0</v>
      </c>
      <c r="AC126" s="244">
        <f t="shared" si="158"/>
        <v>0</v>
      </c>
      <c r="AD126" s="29">
        <f t="shared" si="159"/>
        <v>138</v>
      </c>
      <c r="AE126" s="243">
        <f t="shared" si="160"/>
        <v>0</v>
      </c>
      <c r="AF126" s="244">
        <f t="shared" si="160"/>
        <v>0</v>
      </c>
      <c r="AG126" s="29">
        <f t="shared" si="161"/>
        <v>138</v>
      </c>
      <c r="AH126" s="243">
        <f t="shared" si="162"/>
        <v>0</v>
      </c>
      <c r="AI126" s="244">
        <f t="shared" si="162"/>
        <v>0</v>
      </c>
      <c r="AJ126" s="29">
        <f t="shared" si="163"/>
        <v>138</v>
      </c>
      <c r="AK126" s="243">
        <f t="shared" si="164"/>
        <v>0</v>
      </c>
      <c r="AL126" s="244">
        <f t="shared" si="164"/>
        <v>0</v>
      </c>
      <c r="AM126" s="29">
        <f t="shared" si="165"/>
        <v>138</v>
      </c>
      <c r="AN126" s="244">
        <f t="shared" si="166"/>
        <v>14</v>
      </c>
      <c r="AO126" s="244">
        <f t="shared" si="166"/>
        <v>0</v>
      </c>
      <c r="AP126" s="245">
        <f t="shared" si="167"/>
        <v>138</v>
      </c>
      <c r="AQ126" s="240"/>
      <c r="AR126" s="241"/>
      <c r="AS126" s="241"/>
      <c r="AT126" s="241"/>
    </row>
    <row r="127" spans="1:46" ht="24.75" customHeight="1">
      <c r="A127" s="2053" t="s">
        <v>34</v>
      </c>
      <c r="B127" s="2054"/>
      <c r="C127" s="242">
        <f t="shared" si="142"/>
        <v>84</v>
      </c>
      <c r="D127" s="243">
        <f t="shared" si="142"/>
        <v>0</v>
      </c>
      <c r="E127" s="244">
        <f t="shared" si="142"/>
        <v>0</v>
      </c>
      <c r="F127" s="29">
        <f t="shared" si="143"/>
        <v>84</v>
      </c>
      <c r="G127" s="243">
        <f t="shared" si="144"/>
        <v>0</v>
      </c>
      <c r="H127" s="244">
        <f t="shared" si="144"/>
        <v>0</v>
      </c>
      <c r="I127" s="29">
        <f t="shared" si="145"/>
        <v>84</v>
      </c>
      <c r="J127" s="243">
        <f t="shared" si="146"/>
        <v>0</v>
      </c>
      <c r="K127" s="244">
        <f t="shared" si="146"/>
        <v>0</v>
      </c>
      <c r="L127" s="29">
        <f t="shared" si="147"/>
        <v>84</v>
      </c>
      <c r="M127" s="243">
        <f t="shared" si="148"/>
        <v>0</v>
      </c>
      <c r="N127" s="244">
        <f t="shared" si="148"/>
        <v>0</v>
      </c>
      <c r="O127" s="29">
        <f t="shared" si="149"/>
        <v>84</v>
      </c>
      <c r="P127" s="243">
        <f t="shared" si="150"/>
        <v>4</v>
      </c>
      <c r="Q127" s="244">
        <f t="shared" si="150"/>
        <v>0</v>
      </c>
      <c r="R127" s="29">
        <f t="shared" si="151"/>
        <v>88</v>
      </c>
      <c r="S127" s="243">
        <f t="shared" si="152"/>
        <v>0</v>
      </c>
      <c r="T127" s="244">
        <f t="shared" si="152"/>
        <v>0</v>
      </c>
      <c r="U127" s="29">
        <f t="shared" si="153"/>
        <v>88</v>
      </c>
      <c r="V127" s="243">
        <f t="shared" si="154"/>
        <v>0</v>
      </c>
      <c r="W127" s="244">
        <f t="shared" si="154"/>
        <v>0</v>
      </c>
      <c r="X127" s="29">
        <f t="shared" si="155"/>
        <v>88</v>
      </c>
      <c r="Y127" s="243">
        <f t="shared" si="156"/>
        <v>0</v>
      </c>
      <c r="Z127" s="244">
        <f t="shared" si="156"/>
        <v>0</v>
      </c>
      <c r="AA127" s="29">
        <f t="shared" si="157"/>
        <v>88</v>
      </c>
      <c r="AB127" s="243">
        <f t="shared" si="158"/>
        <v>0</v>
      </c>
      <c r="AC127" s="244">
        <f t="shared" si="158"/>
        <v>0</v>
      </c>
      <c r="AD127" s="29">
        <f t="shared" si="159"/>
        <v>88</v>
      </c>
      <c r="AE127" s="243">
        <f t="shared" si="160"/>
        <v>0</v>
      </c>
      <c r="AF127" s="244">
        <f t="shared" si="160"/>
        <v>0</v>
      </c>
      <c r="AG127" s="29">
        <f t="shared" si="161"/>
        <v>88</v>
      </c>
      <c r="AH127" s="243">
        <f t="shared" si="162"/>
        <v>0</v>
      </c>
      <c r="AI127" s="244">
        <f t="shared" si="162"/>
        <v>0</v>
      </c>
      <c r="AJ127" s="29">
        <f t="shared" si="163"/>
        <v>88</v>
      </c>
      <c r="AK127" s="243">
        <f t="shared" si="164"/>
        <v>0</v>
      </c>
      <c r="AL127" s="244">
        <f t="shared" si="164"/>
        <v>0</v>
      </c>
      <c r="AM127" s="29">
        <f t="shared" si="165"/>
        <v>88</v>
      </c>
      <c r="AN127" s="244">
        <f t="shared" si="166"/>
        <v>4</v>
      </c>
      <c r="AO127" s="244">
        <f t="shared" si="166"/>
        <v>0</v>
      </c>
      <c r="AP127" s="245">
        <f t="shared" si="167"/>
        <v>88</v>
      </c>
      <c r="AQ127" s="240"/>
      <c r="AR127" s="241"/>
      <c r="AS127" s="241"/>
      <c r="AT127" s="241"/>
    </row>
    <row r="128" spans="1:46" ht="24.75" customHeight="1">
      <c r="A128" s="2053" t="s">
        <v>35</v>
      </c>
      <c r="B128" s="2054"/>
      <c r="C128" s="242">
        <f t="shared" si="142"/>
        <v>86</v>
      </c>
      <c r="D128" s="243">
        <f t="shared" si="142"/>
        <v>0</v>
      </c>
      <c r="E128" s="244">
        <f t="shared" si="142"/>
        <v>0</v>
      </c>
      <c r="F128" s="29">
        <f t="shared" si="143"/>
        <v>86</v>
      </c>
      <c r="G128" s="243">
        <f t="shared" si="144"/>
        <v>0</v>
      </c>
      <c r="H128" s="244">
        <f t="shared" si="144"/>
        <v>0</v>
      </c>
      <c r="I128" s="29">
        <f t="shared" si="145"/>
        <v>86</v>
      </c>
      <c r="J128" s="243">
        <f t="shared" si="146"/>
        <v>0</v>
      </c>
      <c r="K128" s="244">
        <f t="shared" si="146"/>
        <v>0</v>
      </c>
      <c r="L128" s="29">
        <f t="shared" si="147"/>
        <v>86</v>
      </c>
      <c r="M128" s="243">
        <f t="shared" si="148"/>
        <v>0</v>
      </c>
      <c r="N128" s="244">
        <f t="shared" si="148"/>
        <v>0</v>
      </c>
      <c r="O128" s="29">
        <f t="shared" si="149"/>
        <v>86</v>
      </c>
      <c r="P128" s="243">
        <f t="shared" si="150"/>
        <v>0</v>
      </c>
      <c r="Q128" s="244">
        <f t="shared" si="150"/>
        <v>13</v>
      </c>
      <c r="R128" s="29">
        <f t="shared" si="151"/>
        <v>73</v>
      </c>
      <c r="S128" s="243">
        <f t="shared" si="152"/>
        <v>0</v>
      </c>
      <c r="T128" s="244">
        <f t="shared" si="152"/>
        <v>0</v>
      </c>
      <c r="U128" s="29">
        <f t="shared" si="153"/>
        <v>73</v>
      </c>
      <c r="V128" s="243">
        <f t="shared" si="154"/>
        <v>0</v>
      </c>
      <c r="W128" s="244">
        <f t="shared" si="154"/>
        <v>0</v>
      </c>
      <c r="X128" s="29">
        <f t="shared" si="155"/>
        <v>73</v>
      </c>
      <c r="Y128" s="243">
        <f t="shared" si="156"/>
        <v>0</v>
      </c>
      <c r="Z128" s="244">
        <f t="shared" si="156"/>
        <v>0</v>
      </c>
      <c r="AA128" s="29">
        <f t="shared" si="157"/>
        <v>73</v>
      </c>
      <c r="AB128" s="243">
        <f t="shared" si="158"/>
        <v>0</v>
      </c>
      <c r="AC128" s="244">
        <f t="shared" si="158"/>
        <v>0</v>
      </c>
      <c r="AD128" s="29">
        <f t="shared" si="159"/>
        <v>73</v>
      </c>
      <c r="AE128" s="243">
        <f t="shared" si="160"/>
        <v>0</v>
      </c>
      <c r="AF128" s="244">
        <f t="shared" si="160"/>
        <v>0</v>
      </c>
      <c r="AG128" s="29">
        <f t="shared" si="161"/>
        <v>73</v>
      </c>
      <c r="AH128" s="243">
        <f t="shared" si="162"/>
        <v>0</v>
      </c>
      <c r="AI128" s="244">
        <f t="shared" si="162"/>
        <v>0</v>
      </c>
      <c r="AJ128" s="29">
        <f t="shared" si="163"/>
        <v>73</v>
      </c>
      <c r="AK128" s="243">
        <f t="shared" si="164"/>
        <v>0</v>
      </c>
      <c r="AL128" s="244">
        <f t="shared" si="164"/>
        <v>0</v>
      </c>
      <c r="AM128" s="29">
        <f t="shared" si="165"/>
        <v>73</v>
      </c>
      <c r="AN128" s="244">
        <f t="shared" si="166"/>
        <v>0</v>
      </c>
      <c r="AO128" s="244">
        <f t="shared" si="166"/>
        <v>13</v>
      </c>
      <c r="AP128" s="245">
        <f t="shared" si="167"/>
        <v>73</v>
      </c>
      <c r="AQ128" s="240"/>
      <c r="AR128" s="241"/>
      <c r="AS128" s="241"/>
      <c r="AT128" s="241"/>
    </row>
    <row r="129" spans="1:46" ht="24.75" customHeight="1">
      <c r="A129" s="2053" t="s">
        <v>36</v>
      </c>
      <c r="B129" s="2054"/>
      <c r="C129" s="242">
        <f t="shared" si="142"/>
        <v>77</v>
      </c>
      <c r="D129" s="247">
        <f t="shared" si="142"/>
        <v>0</v>
      </c>
      <c r="E129" s="248">
        <f t="shared" si="142"/>
        <v>0</v>
      </c>
      <c r="F129" s="46">
        <f t="shared" si="143"/>
        <v>77</v>
      </c>
      <c r="G129" s="247">
        <f t="shared" si="144"/>
        <v>0</v>
      </c>
      <c r="H129" s="248">
        <f t="shared" si="144"/>
        <v>0</v>
      </c>
      <c r="I129" s="46">
        <f t="shared" si="145"/>
        <v>77</v>
      </c>
      <c r="J129" s="247">
        <f t="shared" si="146"/>
        <v>0</v>
      </c>
      <c r="K129" s="248">
        <f t="shared" si="146"/>
        <v>0</v>
      </c>
      <c r="L129" s="46">
        <f t="shared" si="147"/>
        <v>77</v>
      </c>
      <c r="M129" s="247">
        <f t="shared" si="148"/>
        <v>0</v>
      </c>
      <c r="N129" s="248">
        <f t="shared" si="148"/>
        <v>0</v>
      </c>
      <c r="O129" s="46">
        <f t="shared" si="149"/>
        <v>77</v>
      </c>
      <c r="P129" s="247">
        <f t="shared" si="150"/>
        <v>1</v>
      </c>
      <c r="Q129" s="248">
        <f t="shared" si="150"/>
        <v>0</v>
      </c>
      <c r="R129" s="46">
        <f t="shared" si="151"/>
        <v>78</v>
      </c>
      <c r="S129" s="247">
        <f t="shared" si="152"/>
        <v>0</v>
      </c>
      <c r="T129" s="248">
        <f t="shared" si="152"/>
        <v>0</v>
      </c>
      <c r="U129" s="46">
        <f t="shared" si="153"/>
        <v>78</v>
      </c>
      <c r="V129" s="247">
        <f t="shared" si="154"/>
        <v>0</v>
      </c>
      <c r="W129" s="248">
        <f t="shared" si="154"/>
        <v>0</v>
      </c>
      <c r="X129" s="46">
        <f t="shared" si="155"/>
        <v>78</v>
      </c>
      <c r="Y129" s="247">
        <f t="shared" si="156"/>
        <v>0</v>
      </c>
      <c r="Z129" s="248">
        <f t="shared" si="156"/>
        <v>0</v>
      </c>
      <c r="AA129" s="46">
        <f t="shared" si="157"/>
        <v>78</v>
      </c>
      <c r="AB129" s="247">
        <f t="shared" si="158"/>
        <v>0</v>
      </c>
      <c r="AC129" s="248">
        <f t="shared" si="158"/>
        <v>0</v>
      </c>
      <c r="AD129" s="46">
        <f t="shared" si="159"/>
        <v>78</v>
      </c>
      <c r="AE129" s="247">
        <f t="shared" si="160"/>
        <v>0</v>
      </c>
      <c r="AF129" s="248">
        <f t="shared" si="160"/>
        <v>0</v>
      </c>
      <c r="AG129" s="46">
        <f t="shared" si="161"/>
        <v>78</v>
      </c>
      <c r="AH129" s="247">
        <f t="shared" si="162"/>
        <v>0</v>
      </c>
      <c r="AI129" s="248">
        <f t="shared" si="162"/>
        <v>0</v>
      </c>
      <c r="AJ129" s="46">
        <f t="shared" si="163"/>
        <v>78</v>
      </c>
      <c r="AK129" s="247">
        <f t="shared" si="164"/>
        <v>0</v>
      </c>
      <c r="AL129" s="248">
        <f t="shared" si="164"/>
        <v>0</v>
      </c>
      <c r="AM129" s="46">
        <f t="shared" si="165"/>
        <v>78</v>
      </c>
      <c r="AN129" s="244">
        <f t="shared" si="166"/>
        <v>1</v>
      </c>
      <c r="AO129" s="244">
        <f t="shared" si="166"/>
        <v>0</v>
      </c>
      <c r="AP129" s="245">
        <f t="shared" si="167"/>
        <v>78</v>
      </c>
      <c r="AQ129" s="240"/>
      <c r="AR129" s="241"/>
      <c r="AS129" s="241"/>
      <c r="AT129" s="241"/>
    </row>
    <row r="130" spans="1:46" ht="19.5" customHeight="1">
      <c r="A130" s="2058" t="s">
        <v>51</v>
      </c>
      <c r="B130" s="2059"/>
      <c r="C130" s="52">
        <f t="shared" ref="C130:AP130" si="168">SUM(C124:C129)</f>
        <v>619</v>
      </c>
      <c r="D130" s="52">
        <f t="shared" si="168"/>
        <v>0</v>
      </c>
      <c r="E130" s="52">
        <f t="shared" si="168"/>
        <v>0</v>
      </c>
      <c r="F130" s="52">
        <f t="shared" si="168"/>
        <v>619</v>
      </c>
      <c r="G130" s="52">
        <f t="shared" si="168"/>
        <v>0</v>
      </c>
      <c r="H130" s="52">
        <f t="shared" si="168"/>
        <v>0</v>
      </c>
      <c r="I130" s="52">
        <f t="shared" si="168"/>
        <v>619</v>
      </c>
      <c r="J130" s="52">
        <f t="shared" si="168"/>
        <v>0</v>
      </c>
      <c r="K130" s="52">
        <f t="shared" si="168"/>
        <v>0</v>
      </c>
      <c r="L130" s="52">
        <f t="shared" si="168"/>
        <v>619</v>
      </c>
      <c r="M130" s="52">
        <f t="shared" si="168"/>
        <v>0</v>
      </c>
      <c r="N130" s="52">
        <f t="shared" si="168"/>
        <v>0</v>
      </c>
      <c r="O130" s="52">
        <f t="shared" si="168"/>
        <v>619</v>
      </c>
      <c r="P130" s="52">
        <f t="shared" si="168"/>
        <v>20</v>
      </c>
      <c r="Q130" s="52">
        <f t="shared" si="168"/>
        <v>20</v>
      </c>
      <c r="R130" s="52">
        <f t="shared" si="168"/>
        <v>619</v>
      </c>
      <c r="S130" s="52">
        <f t="shared" si="168"/>
        <v>0</v>
      </c>
      <c r="T130" s="52">
        <f t="shared" si="168"/>
        <v>0</v>
      </c>
      <c r="U130" s="52">
        <f t="shared" si="168"/>
        <v>619</v>
      </c>
      <c r="V130" s="52">
        <f t="shared" si="168"/>
        <v>0</v>
      </c>
      <c r="W130" s="52">
        <f t="shared" si="168"/>
        <v>0</v>
      </c>
      <c r="X130" s="52">
        <f t="shared" si="168"/>
        <v>619</v>
      </c>
      <c r="Y130" s="52">
        <f t="shared" si="168"/>
        <v>0</v>
      </c>
      <c r="Z130" s="52">
        <f t="shared" si="168"/>
        <v>0</v>
      </c>
      <c r="AA130" s="52">
        <f t="shared" si="168"/>
        <v>619</v>
      </c>
      <c r="AB130" s="52">
        <f t="shared" si="168"/>
        <v>0</v>
      </c>
      <c r="AC130" s="52">
        <f t="shared" si="168"/>
        <v>0</v>
      </c>
      <c r="AD130" s="52">
        <f t="shared" si="168"/>
        <v>619</v>
      </c>
      <c r="AE130" s="52">
        <f t="shared" si="168"/>
        <v>0</v>
      </c>
      <c r="AF130" s="52">
        <f t="shared" si="168"/>
        <v>0</v>
      </c>
      <c r="AG130" s="52">
        <f t="shared" si="168"/>
        <v>619</v>
      </c>
      <c r="AH130" s="52">
        <f t="shared" si="168"/>
        <v>0</v>
      </c>
      <c r="AI130" s="52">
        <f t="shared" si="168"/>
        <v>0</v>
      </c>
      <c r="AJ130" s="52">
        <f t="shared" si="168"/>
        <v>619</v>
      </c>
      <c r="AK130" s="52">
        <f t="shared" si="168"/>
        <v>0</v>
      </c>
      <c r="AL130" s="52">
        <f t="shared" si="168"/>
        <v>0</v>
      </c>
      <c r="AM130" s="52">
        <f t="shared" si="168"/>
        <v>619</v>
      </c>
      <c r="AN130" s="52">
        <f t="shared" si="168"/>
        <v>20</v>
      </c>
      <c r="AO130" s="52">
        <f t="shared" si="168"/>
        <v>20</v>
      </c>
      <c r="AP130" s="52">
        <f t="shared" si="168"/>
        <v>619</v>
      </c>
      <c r="AQ130" s="246"/>
      <c r="AR130" s="246"/>
      <c r="AS130" s="246"/>
      <c r="AT130" s="246"/>
    </row>
    <row r="131" spans="1:46" ht="19.5" customHeight="1">
      <c r="A131" s="2058" t="s">
        <v>52</v>
      </c>
      <c r="B131" s="2059"/>
      <c r="C131" s="52">
        <f t="shared" ref="C131:AP131" si="169">C123+C130</f>
        <v>744</v>
      </c>
      <c r="D131" s="52">
        <f t="shared" si="169"/>
        <v>0</v>
      </c>
      <c r="E131" s="52">
        <f t="shared" si="169"/>
        <v>0</v>
      </c>
      <c r="F131" s="52">
        <f t="shared" si="169"/>
        <v>744</v>
      </c>
      <c r="G131" s="52">
        <f t="shared" si="169"/>
        <v>1</v>
      </c>
      <c r="H131" s="52">
        <f t="shared" si="169"/>
        <v>2</v>
      </c>
      <c r="I131" s="52">
        <f t="shared" si="169"/>
        <v>743</v>
      </c>
      <c r="J131" s="52">
        <f t="shared" si="169"/>
        <v>0</v>
      </c>
      <c r="K131" s="52">
        <f t="shared" si="169"/>
        <v>0</v>
      </c>
      <c r="L131" s="52">
        <f t="shared" si="169"/>
        <v>743</v>
      </c>
      <c r="M131" s="52">
        <f t="shared" si="169"/>
        <v>0</v>
      </c>
      <c r="N131" s="52">
        <f t="shared" si="169"/>
        <v>0</v>
      </c>
      <c r="O131" s="52">
        <f t="shared" si="169"/>
        <v>743</v>
      </c>
      <c r="P131" s="52">
        <f t="shared" si="169"/>
        <v>24</v>
      </c>
      <c r="Q131" s="52">
        <f t="shared" si="169"/>
        <v>23</v>
      </c>
      <c r="R131" s="52">
        <f t="shared" si="169"/>
        <v>744</v>
      </c>
      <c r="S131" s="52">
        <f t="shared" si="169"/>
        <v>0</v>
      </c>
      <c r="T131" s="52">
        <f t="shared" si="169"/>
        <v>0</v>
      </c>
      <c r="U131" s="52">
        <f t="shared" si="169"/>
        <v>744</v>
      </c>
      <c r="V131" s="52">
        <f t="shared" si="169"/>
        <v>0</v>
      </c>
      <c r="W131" s="52">
        <f t="shared" si="169"/>
        <v>0</v>
      </c>
      <c r="X131" s="52">
        <f t="shared" si="169"/>
        <v>744</v>
      </c>
      <c r="Y131" s="52">
        <f t="shared" si="169"/>
        <v>0</v>
      </c>
      <c r="Z131" s="52">
        <f t="shared" si="169"/>
        <v>0</v>
      </c>
      <c r="AA131" s="52">
        <f t="shared" si="169"/>
        <v>744</v>
      </c>
      <c r="AB131" s="52">
        <f t="shared" si="169"/>
        <v>0</v>
      </c>
      <c r="AC131" s="52">
        <f t="shared" si="169"/>
        <v>0</v>
      </c>
      <c r="AD131" s="52">
        <f t="shared" si="169"/>
        <v>744</v>
      </c>
      <c r="AE131" s="52">
        <f t="shared" si="169"/>
        <v>0</v>
      </c>
      <c r="AF131" s="52">
        <f t="shared" si="169"/>
        <v>0</v>
      </c>
      <c r="AG131" s="52">
        <f t="shared" si="169"/>
        <v>744</v>
      </c>
      <c r="AH131" s="52">
        <f t="shared" si="169"/>
        <v>0</v>
      </c>
      <c r="AI131" s="52">
        <f t="shared" si="169"/>
        <v>0</v>
      </c>
      <c r="AJ131" s="52">
        <f t="shared" si="169"/>
        <v>744</v>
      </c>
      <c r="AK131" s="52">
        <f t="shared" si="169"/>
        <v>0</v>
      </c>
      <c r="AL131" s="52">
        <f t="shared" si="169"/>
        <v>0</v>
      </c>
      <c r="AM131" s="52">
        <f t="shared" si="169"/>
        <v>744</v>
      </c>
      <c r="AN131" s="52">
        <f t="shared" si="169"/>
        <v>25</v>
      </c>
      <c r="AO131" s="52">
        <f t="shared" si="169"/>
        <v>25</v>
      </c>
      <c r="AP131" s="52">
        <f t="shared" si="169"/>
        <v>744</v>
      </c>
      <c r="AQ131" s="246"/>
      <c r="AR131" s="246"/>
      <c r="AS131" s="246"/>
      <c r="AT131" s="246"/>
    </row>
  </sheetData>
  <mergeCells count="151">
    <mergeCell ref="C116:C118"/>
    <mergeCell ref="D116:AM116"/>
    <mergeCell ref="AN116:AP117"/>
    <mergeCell ref="D117:F117"/>
    <mergeCell ref="G117:I117"/>
    <mergeCell ref="J117:L117"/>
    <mergeCell ref="M117:O117"/>
    <mergeCell ref="P117:R117"/>
    <mergeCell ref="S117:U117"/>
    <mergeCell ref="V117:X117"/>
    <mergeCell ref="Y117:AA117"/>
    <mergeCell ref="AB117:AD117"/>
    <mergeCell ref="AE117:AG117"/>
    <mergeCell ref="AH117:AJ117"/>
    <mergeCell ref="AK117:AM117"/>
    <mergeCell ref="A129:B129"/>
    <mergeCell ref="A130:B130"/>
    <mergeCell ref="A123:B123"/>
    <mergeCell ref="A131:B131"/>
    <mergeCell ref="A116:B118"/>
    <mergeCell ref="A119:B119"/>
    <mergeCell ref="A120:B120"/>
    <mergeCell ref="A121:B121"/>
    <mergeCell ref="A122:B122"/>
    <mergeCell ref="A96:B96"/>
    <mergeCell ref="A97:B97"/>
    <mergeCell ref="A98:B98"/>
    <mergeCell ref="A62:B62"/>
    <mergeCell ref="A71:B71"/>
    <mergeCell ref="A127:B127"/>
    <mergeCell ref="A128:B128"/>
    <mergeCell ref="A115:AP115"/>
    <mergeCell ref="A1:AP1"/>
    <mergeCell ref="A104:B104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4:B94"/>
    <mergeCell ref="A95:B95"/>
    <mergeCell ref="A100:B100"/>
    <mergeCell ref="A101:B101"/>
    <mergeCell ref="A124:B124"/>
    <mergeCell ref="A125:B125"/>
    <mergeCell ref="A126:B126"/>
    <mergeCell ref="A105:B105"/>
    <mergeCell ref="A40:B40"/>
    <mergeCell ref="A41:B41"/>
    <mergeCell ref="A42:B42"/>
    <mergeCell ref="A43:B43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99:B99"/>
    <mergeCell ref="A103:B103"/>
    <mergeCell ref="A83:B83"/>
    <mergeCell ref="A68:B68"/>
    <mergeCell ref="A70:B70"/>
    <mergeCell ref="A56:B56"/>
    <mergeCell ref="A82:B82"/>
    <mergeCell ref="A73:B73"/>
    <mergeCell ref="A74:B74"/>
    <mergeCell ref="A75:B75"/>
    <mergeCell ref="A72:B72"/>
    <mergeCell ref="A77:B77"/>
    <mergeCell ref="A67:B67"/>
    <mergeCell ref="A58:B58"/>
    <mergeCell ref="A59:B59"/>
    <mergeCell ref="A60:B60"/>
    <mergeCell ref="A61:B61"/>
    <mergeCell ref="A27:B27"/>
    <mergeCell ref="A28:B28"/>
    <mergeCell ref="A25:B25"/>
    <mergeCell ref="A26:B26"/>
    <mergeCell ref="A102:B102"/>
    <mergeCell ref="A63:B63"/>
    <mergeCell ref="A64:B64"/>
    <mergeCell ref="A65:B65"/>
    <mergeCell ref="A76:B76"/>
    <mergeCell ref="A66:B66"/>
    <mergeCell ref="A37:B37"/>
    <mergeCell ref="A38:B38"/>
    <mergeCell ref="A39:B39"/>
    <mergeCell ref="A78:B78"/>
    <mergeCell ref="A79:B79"/>
    <mergeCell ref="A80:B80"/>
    <mergeCell ref="A29:B29"/>
    <mergeCell ref="A30:B30"/>
    <mergeCell ref="A31:B31"/>
    <mergeCell ref="A34:B34"/>
    <mergeCell ref="A32:B32"/>
    <mergeCell ref="M7:O7"/>
    <mergeCell ref="A12:B12"/>
    <mergeCell ref="D6:AM6"/>
    <mergeCell ref="A35:B35"/>
    <mergeCell ref="A36:B36"/>
    <mergeCell ref="A18:B18"/>
    <mergeCell ref="A19:B19"/>
    <mergeCell ref="A22:B22"/>
    <mergeCell ref="A23:B23"/>
    <mergeCell ref="A24:B24"/>
    <mergeCell ref="A20:B20"/>
    <mergeCell ref="A13:B13"/>
    <mergeCell ref="A14:B14"/>
    <mergeCell ref="A15:B15"/>
    <mergeCell ref="A16:B16"/>
    <mergeCell ref="A17:B17"/>
    <mergeCell ref="AK106:AM106"/>
    <mergeCell ref="A44:B44"/>
    <mergeCell ref="AK7:AM7"/>
    <mergeCell ref="P7:R7"/>
    <mergeCell ref="S7:U7"/>
    <mergeCell ref="V7:X7"/>
    <mergeCell ref="Y7:AA7"/>
    <mergeCell ref="A6:B8"/>
    <mergeCell ref="A10:B10"/>
    <mergeCell ref="A11:B11"/>
    <mergeCell ref="AB7:AD7"/>
    <mergeCell ref="AE7:AG7"/>
    <mergeCell ref="C6:C8"/>
    <mergeCell ref="D7:F7"/>
    <mergeCell ref="G7:I7"/>
    <mergeCell ref="J7:L7"/>
    <mergeCell ref="AH7:AJ7"/>
    <mergeCell ref="A109:AP113"/>
    <mergeCell ref="AN106:AP106"/>
    <mergeCell ref="AN6:AP7"/>
    <mergeCell ref="A106:C106"/>
    <mergeCell ref="D106:F106"/>
    <mergeCell ref="G106:I106"/>
    <mergeCell ref="J106:L106"/>
    <mergeCell ref="M106:O106"/>
    <mergeCell ref="P106:R106"/>
    <mergeCell ref="S106:U106"/>
    <mergeCell ref="V106:X106"/>
    <mergeCell ref="Y106:AA106"/>
    <mergeCell ref="AB106:AD106"/>
    <mergeCell ref="AE106:AG106"/>
    <mergeCell ref="AH106:AJ106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79"/>
  <sheetViews>
    <sheetView showGridLines="0" workbookViewId="0"/>
  </sheetViews>
  <sheetFormatPr defaultRowHeight="15"/>
  <cols>
    <col min="1" max="3" width="12.7109375" customWidth="1"/>
    <col min="4" max="4" width="10.7109375" hidden="1" customWidth="1"/>
    <col min="5" max="5" width="12.7109375" hidden="1" customWidth="1"/>
    <col min="6" max="6" width="10.7109375" hidden="1" customWidth="1"/>
    <col min="7" max="7" width="12.7109375" hidden="1" customWidth="1"/>
    <col min="8" max="8" width="10.7109375" hidden="1" customWidth="1"/>
    <col min="9" max="9" width="12.7109375" hidden="1" customWidth="1"/>
    <col min="10" max="10" width="10.7109375" hidden="1" customWidth="1"/>
    <col min="11" max="11" width="12.7109375" hidden="1" customWidth="1"/>
    <col min="12" max="12" width="10.7109375" hidden="1" customWidth="1"/>
    <col min="13" max="13" width="12.7109375" hidden="1" customWidth="1"/>
    <col min="14" max="14" width="10.7109375" hidden="1" customWidth="1"/>
    <col min="15" max="15" width="12.7109375" hidden="1" customWidth="1"/>
    <col min="16" max="16" width="10.7109375" hidden="1" customWidth="1"/>
    <col min="17" max="17" width="12.7109375" hidden="1" customWidth="1"/>
    <col min="18" max="18" width="10.7109375" hidden="1" customWidth="1"/>
    <col min="19" max="19" width="12.7109375" hidden="1" customWidth="1"/>
    <col min="20" max="20" width="10.7109375" hidden="1" customWidth="1"/>
    <col min="21" max="21" width="12.7109375" hidden="1" customWidth="1"/>
    <col min="22" max="22" width="10.7109375" hidden="1" customWidth="1"/>
    <col min="23" max="23" width="12.7109375" hidden="1" customWidth="1"/>
    <col min="24" max="24" width="10.7109375" hidden="1" customWidth="1"/>
    <col min="25" max="25" width="12.7109375" hidden="1" customWidth="1"/>
    <col min="26" max="26" width="10.7109375" hidden="1" customWidth="1"/>
    <col min="27" max="27" width="12.7109375" hidden="1" customWidth="1"/>
    <col min="28" max="28" width="10.7109375" hidden="1" customWidth="1"/>
    <col min="29" max="29" width="12.7109375" hidden="1" customWidth="1"/>
    <col min="30" max="30" width="10.7109375" hidden="1" customWidth="1"/>
    <col min="31" max="31" width="12.7109375" hidden="1" customWidth="1"/>
    <col min="32" max="32" width="10.7109375" hidden="1" customWidth="1"/>
    <col min="33" max="33" width="12.7109375" hidden="1" customWidth="1"/>
    <col min="34" max="34" width="10.7109375" hidden="1" customWidth="1"/>
    <col min="35" max="35" width="12.7109375" hidden="1" customWidth="1"/>
    <col min="36" max="36" width="10.7109375" hidden="1" customWidth="1"/>
    <col min="37" max="37" width="12.7109375" hidden="1" customWidth="1"/>
    <col min="38" max="38" width="10.7109375" hidden="1" customWidth="1"/>
    <col min="39" max="39" width="12.7109375" hidden="1" customWidth="1"/>
    <col min="40" max="40" width="10.7109375" hidden="1" customWidth="1"/>
    <col min="41" max="41" width="12.7109375" hidden="1" customWidth="1"/>
    <col min="42" max="42" width="10.7109375" hidden="1" customWidth="1"/>
    <col min="43" max="43" width="12.7109375" hidden="1" customWidth="1"/>
    <col min="44" max="44" width="10.7109375" customWidth="1"/>
    <col min="45" max="45" width="12.7109375" hidden="1" customWidth="1"/>
    <col min="46" max="46" width="10.7109375" customWidth="1"/>
    <col min="47" max="47" width="12.7109375" hidden="1" customWidth="1"/>
    <col min="48" max="48" width="10.7109375" customWidth="1"/>
    <col min="49" max="49" width="12.7109375" hidden="1" customWidth="1"/>
    <col min="50" max="50" width="10.7109375" customWidth="1"/>
    <col min="51" max="51" width="12.7109375" hidden="1" customWidth="1"/>
    <col min="52" max="52" width="12.7109375" customWidth="1"/>
    <col min="53" max="53" width="12.7109375" hidden="1" customWidth="1"/>
    <col min="54" max="54" width="12.7109375" customWidth="1"/>
  </cols>
  <sheetData>
    <row r="1" spans="1:54" ht="30" customHeight="1">
      <c r="A1" s="2109" t="s">
        <v>53</v>
      </c>
      <c r="B1" s="2109"/>
      <c r="C1" s="2109"/>
      <c r="D1" s="2109"/>
      <c r="E1" s="2109"/>
      <c r="F1" s="2109"/>
      <c r="G1" s="2109"/>
      <c r="H1" s="2109"/>
      <c r="I1" s="2109"/>
      <c r="J1" s="2109"/>
      <c r="K1" s="2109"/>
      <c r="L1" s="2109"/>
      <c r="M1" s="2109"/>
      <c r="N1" s="2109"/>
      <c r="O1" s="2109"/>
      <c r="P1" s="2109"/>
      <c r="Q1" s="2109"/>
      <c r="R1" s="2109"/>
      <c r="S1" s="2109"/>
      <c r="T1" s="2109"/>
      <c r="U1" s="2109"/>
      <c r="V1" s="2109"/>
      <c r="W1" s="2109"/>
      <c r="X1" s="2109"/>
      <c r="Y1" s="2109"/>
      <c r="Z1" s="2109"/>
      <c r="AA1" s="2109"/>
      <c r="AB1" s="2109"/>
      <c r="AC1" s="2109"/>
      <c r="AD1" s="2109"/>
      <c r="AE1" s="2109"/>
      <c r="AF1" s="2109"/>
      <c r="AG1" s="2109"/>
      <c r="AH1" s="2109"/>
      <c r="AI1" s="2109"/>
      <c r="AJ1" s="2109"/>
      <c r="AK1" s="2109"/>
      <c r="AL1" s="2109"/>
      <c r="AM1" s="2109"/>
      <c r="AN1" s="2109"/>
      <c r="AO1" s="2109"/>
      <c r="AP1" s="2109"/>
      <c r="AQ1" s="2109"/>
      <c r="AR1" s="2109"/>
      <c r="AS1" s="2109"/>
      <c r="AT1" s="2109"/>
      <c r="AU1" s="2109"/>
      <c r="AV1" s="2109"/>
      <c r="AW1" s="2109"/>
      <c r="AX1" s="2109"/>
      <c r="AY1" s="2109"/>
      <c r="AZ1" s="2109"/>
      <c r="BA1" s="2109"/>
      <c r="BB1" s="2109"/>
    </row>
    <row r="2" spans="1:54" ht="1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</row>
    <row r="3" spans="1:54" ht="15" customHeight="1">
      <c r="A3" s="250" t="s">
        <v>1</v>
      </c>
      <c r="B3" s="251" t="s">
        <v>2</v>
      </c>
      <c r="C3" s="252" t="s">
        <v>3</v>
      </c>
      <c r="D3" s="253"/>
      <c r="E3" s="254"/>
      <c r="F3" s="255"/>
      <c r="G3" s="255"/>
      <c r="H3" s="255"/>
      <c r="I3" s="256"/>
      <c r="J3" s="256"/>
      <c r="K3" s="256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</row>
    <row r="4" spans="1:54" ht="15" customHeight="1">
      <c r="A4" s="250" t="s">
        <v>4</v>
      </c>
      <c r="B4" s="257" t="s">
        <v>5</v>
      </c>
      <c r="C4" s="258" t="s">
        <v>6</v>
      </c>
      <c r="D4" s="259"/>
      <c r="E4" s="254"/>
      <c r="F4" s="256"/>
      <c r="G4" s="256"/>
      <c r="H4" s="256"/>
      <c r="I4" s="256"/>
      <c r="J4" s="256"/>
      <c r="K4" s="256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</row>
    <row r="5" spans="1:54" ht="15" customHeight="1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</row>
    <row r="6" spans="1:54" ht="24.75" customHeight="1">
      <c r="A6" s="2037" t="s">
        <v>54</v>
      </c>
      <c r="B6" s="2092"/>
      <c r="C6" s="2038"/>
      <c r="D6" s="2008" t="s">
        <v>11</v>
      </c>
      <c r="E6" s="2009"/>
      <c r="F6" s="2009"/>
      <c r="G6" s="2010"/>
      <c r="H6" s="2008" t="s">
        <v>12</v>
      </c>
      <c r="I6" s="2009"/>
      <c r="J6" s="2009"/>
      <c r="K6" s="2010"/>
      <c r="L6" s="2008" t="s">
        <v>13</v>
      </c>
      <c r="M6" s="2009"/>
      <c r="N6" s="2009"/>
      <c r="O6" s="2010"/>
      <c r="P6" s="2008" t="s">
        <v>14</v>
      </c>
      <c r="Q6" s="2009"/>
      <c r="R6" s="2009"/>
      <c r="S6" s="2010"/>
      <c r="T6" s="2008" t="s">
        <v>15</v>
      </c>
      <c r="U6" s="2009"/>
      <c r="V6" s="2009"/>
      <c r="W6" s="2010"/>
      <c r="X6" s="2008" t="s">
        <v>16</v>
      </c>
      <c r="Y6" s="2009"/>
      <c r="Z6" s="2009"/>
      <c r="AA6" s="2010"/>
      <c r="AB6" s="2008" t="s">
        <v>17</v>
      </c>
      <c r="AC6" s="2009"/>
      <c r="AD6" s="2009"/>
      <c r="AE6" s="2010"/>
      <c r="AF6" s="2008" t="s">
        <v>18</v>
      </c>
      <c r="AG6" s="2009"/>
      <c r="AH6" s="2009"/>
      <c r="AI6" s="2010"/>
      <c r="AJ6" s="2008" t="s">
        <v>19</v>
      </c>
      <c r="AK6" s="2009"/>
      <c r="AL6" s="2009"/>
      <c r="AM6" s="2010"/>
      <c r="AN6" s="2008" t="s">
        <v>20</v>
      </c>
      <c r="AO6" s="2009"/>
      <c r="AP6" s="2009"/>
      <c r="AQ6" s="2010"/>
      <c r="AR6" s="2008" t="s">
        <v>21</v>
      </c>
      <c r="AS6" s="2009"/>
      <c r="AT6" s="2009"/>
      <c r="AU6" s="2010"/>
      <c r="AV6" s="2008" t="s">
        <v>2</v>
      </c>
      <c r="AW6" s="2009"/>
      <c r="AX6" s="2009"/>
      <c r="AY6" s="2010"/>
      <c r="AZ6" s="2008" t="s">
        <v>44</v>
      </c>
      <c r="BA6" s="2009"/>
      <c r="BB6" s="2009"/>
    </row>
    <row r="7" spans="1:54" ht="24.75" customHeight="1">
      <c r="A7" s="2022"/>
      <c r="B7" s="2023"/>
      <c r="C7" s="2039"/>
      <c r="D7" s="261" t="s">
        <v>55</v>
      </c>
      <c r="E7" s="262"/>
      <c r="F7" s="261" t="s">
        <v>56</v>
      </c>
      <c r="G7" s="262"/>
      <c r="H7" s="261" t="s">
        <v>55</v>
      </c>
      <c r="I7" s="262"/>
      <c r="J7" s="261" t="s">
        <v>56</v>
      </c>
      <c r="K7" s="262"/>
      <c r="L7" s="261" t="s">
        <v>55</v>
      </c>
      <c r="M7" s="262"/>
      <c r="N7" s="261" t="s">
        <v>56</v>
      </c>
      <c r="O7" s="262"/>
      <c r="P7" s="261" t="s">
        <v>55</v>
      </c>
      <c r="Q7" s="262"/>
      <c r="R7" s="261" t="s">
        <v>56</v>
      </c>
      <c r="S7" s="262"/>
      <c r="T7" s="261" t="s">
        <v>55</v>
      </c>
      <c r="U7" s="262"/>
      <c r="V7" s="261" t="s">
        <v>56</v>
      </c>
      <c r="W7" s="262"/>
      <c r="X7" s="261" t="s">
        <v>55</v>
      </c>
      <c r="Y7" s="262"/>
      <c r="Z7" s="261" t="s">
        <v>56</v>
      </c>
      <c r="AA7" s="262"/>
      <c r="AB7" s="261" t="s">
        <v>55</v>
      </c>
      <c r="AC7" s="262"/>
      <c r="AD7" s="261" t="s">
        <v>56</v>
      </c>
      <c r="AE7" s="262"/>
      <c r="AF7" s="261" t="s">
        <v>55</v>
      </c>
      <c r="AG7" s="262"/>
      <c r="AH7" s="261" t="s">
        <v>56</v>
      </c>
      <c r="AI7" s="262"/>
      <c r="AJ7" s="261" t="s">
        <v>55</v>
      </c>
      <c r="AK7" s="262"/>
      <c r="AL7" s="261" t="s">
        <v>56</v>
      </c>
      <c r="AM7" s="262"/>
      <c r="AN7" s="261" t="s">
        <v>55</v>
      </c>
      <c r="AO7" s="262"/>
      <c r="AP7" s="261" t="s">
        <v>56</v>
      </c>
      <c r="AQ7" s="262"/>
      <c r="AR7" s="261" t="s">
        <v>55</v>
      </c>
      <c r="AS7" s="262"/>
      <c r="AT7" s="261" t="s">
        <v>56</v>
      </c>
      <c r="AU7" s="262"/>
      <c r="AV7" s="261" t="s">
        <v>55</v>
      </c>
      <c r="AW7" s="262"/>
      <c r="AX7" s="261" t="s">
        <v>56</v>
      </c>
      <c r="AY7" s="262"/>
      <c r="AZ7" s="261" t="s">
        <v>55</v>
      </c>
      <c r="BA7" s="262"/>
      <c r="BB7" s="261" t="s">
        <v>56</v>
      </c>
    </row>
    <row r="8" spans="1:54" hidden="1">
      <c r="A8" s="263"/>
      <c r="B8" s="264"/>
      <c r="C8" s="265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0"/>
    </row>
    <row r="9" spans="1:54" ht="15" customHeight="1">
      <c r="A9" s="267" t="s">
        <v>57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</row>
    <row r="10" spans="1:54" ht="15" customHeight="1">
      <c r="A10" s="2071" t="s">
        <v>58</v>
      </c>
      <c r="B10" s="2076" t="s">
        <v>59</v>
      </c>
      <c r="C10" s="269">
        <v>13</v>
      </c>
      <c r="D10" s="270">
        <v>0</v>
      </c>
      <c r="E10" s="271"/>
      <c r="F10" s="271">
        <v>2</v>
      </c>
      <c r="G10" s="272"/>
      <c r="H10" s="270">
        <v>0</v>
      </c>
      <c r="I10" s="271"/>
      <c r="J10" s="271">
        <v>0</v>
      </c>
      <c r="K10" s="272"/>
      <c r="L10" s="270">
        <v>0</v>
      </c>
      <c r="M10" s="271"/>
      <c r="N10" s="271">
        <v>1</v>
      </c>
      <c r="O10" s="272"/>
      <c r="P10" s="270">
        <v>0</v>
      </c>
      <c r="Q10" s="271"/>
      <c r="R10" s="271">
        <v>0</v>
      </c>
      <c r="S10" s="272"/>
      <c r="T10" s="270">
        <v>0</v>
      </c>
      <c r="U10" s="271"/>
      <c r="V10" s="271">
        <v>0</v>
      </c>
      <c r="W10" s="272"/>
      <c r="X10" s="270">
        <v>0</v>
      </c>
      <c r="Y10" s="271"/>
      <c r="Z10" s="271">
        <v>0</v>
      </c>
      <c r="AA10" s="272"/>
      <c r="AB10" s="270">
        <v>0</v>
      </c>
      <c r="AC10" s="271"/>
      <c r="AD10" s="271">
        <v>0</v>
      </c>
      <c r="AE10" s="272"/>
      <c r="AF10" s="270">
        <v>0</v>
      </c>
      <c r="AG10" s="271"/>
      <c r="AH10" s="271">
        <v>0</v>
      </c>
      <c r="AI10" s="272"/>
      <c r="AJ10" s="270">
        <v>0</v>
      </c>
      <c r="AK10" s="271"/>
      <c r="AL10" s="271">
        <v>1</v>
      </c>
      <c r="AM10" s="272"/>
      <c r="AN10" s="270">
        <v>0</v>
      </c>
      <c r="AO10" s="271"/>
      <c r="AP10" s="271">
        <v>0</v>
      </c>
      <c r="AQ10" s="272"/>
      <c r="AR10" s="270">
        <v>0</v>
      </c>
      <c r="AS10" s="271"/>
      <c r="AT10" s="271">
        <v>0</v>
      </c>
      <c r="AU10" s="272"/>
      <c r="AV10" s="273">
        <v>0</v>
      </c>
      <c r="AW10" s="271"/>
      <c r="AX10" s="274">
        <v>0</v>
      </c>
      <c r="AY10" s="272"/>
      <c r="AZ10" s="270">
        <f t="shared" ref="AZ10:AZ22" si="0">D10+H10+L10+P10+T10+X10+AB10+AF10+AJ10+AN10+AR10+AV10</f>
        <v>0</v>
      </c>
      <c r="BA10" s="271"/>
      <c r="BB10" s="275">
        <f t="shared" ref="BB10:BB22" si="1">F10+J10+N10+R10+V10+Z10+AD10+AH10+AL10+AP10+AT10+AX10</f>
        <v>4</v>
      </c>
    </row>
    <row r="11" spans="1:54" ht="15" customHeight="1">
      <c r="A11" s="2107"/>
      <c r="B11" s="2074"/>
      <c r="C11" s="276">
        <v>12</v>
      </c>
      <c r="D11" s="270">
        <v>0</v>
      </c>
      <c r="E11" s="277"/>
      <c r="F11" s="271">
        <v>0</v>
      </c>
      <c r="G11" s="278"/>
      <c r="H11" s="270">
        <v>0</v>
      </c>
      <c r="I11" s="277"/>
      <c r="J11" s="271">
        <v>0</v>
      </c>
      <c r="K11" s="278"/>
      <c r="L11" s="270">
        <v>0</v>
      </c>
      <c r="M11" s="277"/>
      <c r="N11" s="271">
        <v>0</v>
      </c>
      <c r="O11" s="278"/>
      <c r="P11" s="270">
        <v>0</v>
      </c>
      <c r="Q11" s="277"/>
      <c r="R11" s="271">
        <v>0</v>
      </c>
      <c r="S11" s="278"/>
      <c r="T11" s="270">
        <v>0</v>
      </c>
      <c r="U11" s="277"/>
      <c r="V11" s="271">
        <v>0</v>
      </c>
      <c r="W11" s="278"/>
      <c r="X11" s="270">
        <v>0</v>
      </c>
      <c r="Y11" s="277"/>
      <c r="Z11" s="271">
        <v>0</v>
      </c>
      <c r="AA11" s="278"/>
      <c r="AB11" s="270">
        <v>0</v>
      </c>
      <c r="AC11" s="277"/>
      <c r="AD11" s="271">
        <v>0</v>
      </c>
      <c r="AE11" s="278"/>
      <c r="AF11" s="270">
        <v>0</v>
      </c>
      <c r="AG11" s="277"/>
      <c r="AH11" s="271">
        <v>0</v>
      </c>
      <c r="AI11" s="278"/>
      <c r="AJ11" s="270">
        <v>0</v>
      </c>
      <c r="AK11" s="277"/>
      <c r="AL11" s="271">
        <v>0</v>
      </c>
      <c r="AM11" s="278"/>
      <c r="AN11" s="270">
        <v>0</v>
      </c>
      <c r="AO11" s="277"/>
      <c r="AP11" s="271">
        <v>0</v>
      </c>
      <c r="AQ11" s="278"/>
      <c r="AR11" s="270">
        <v>0</v>
      </c>
      <c r="AS11" s="277"/>
      <c r="AT11" s="271">
        <v>0</v>
      </c>
      <c r="AU11" s="278"/>
      <c r="AV11" s="279">
        <v>0</v>
      </c>
      <c r="AW11" s="277"/>
      <c r="AX11" s="280">
        <v>0</v>
      </c>
      <c r="AY11" s="278"/>
      <c r="AZ11" s="281">
        <f t="shared" si="0"/>
        <v>0</v>
      </c>
      <c r="BA11" s="277"/>
      <c r="BB11" s="282">
        <f t="shared" si="1"/>
        <v>0</v>
      </c>
    </row>
    <row r="12" spans="1:54" ht="15" customHeight="1">
      <c r="A12" s="2107"/>
      <c r="B12" s="2075"/>
      <c r="C12" s="283">
        <v>11</v>
      </c>
      <c r="D12" s="270">
        <v>0</v>
      </c>
      <c r="E12" s="284"/>
      <c r="F12" s="271">
        <v>0</v>
      </c>
      <c r="G12" s="285"/>
      <c r="H12" s="270">
        <v>0</v>
      </c>
      <c r="I12" s="284"/>
      <c r="J12" s="271">
        <v>0</v>
      </c>
      <c r="K12" s="285"/>
      <c r="L12" s="270">
        <v>0</v>
      </c>
      <c r="M12" s="284"/>
      <c r="N12" s="271">
        <v>0</v>
      </c>
      <c r="O12" s="285"/>
      <c r="P12" s="270">
        <v>0</v>
      </c>
      <c r="Q12" s="284"/>
      <c r="R12" s="271">
        <v>0</v>
      </c>
      <c r="S12" s="285"/>
      <c r="T12" s="270">
        <v>0</v>
      </c>
      <c r="U12" s="284"/>
      <c r="V12" s="271">
        <v>0</v>
      </c>
      <c r="W12" s="285"/>
      <c r="X12" s="270">
        <v>0</v>
      </c>
      <c r="Y12" s="284"/>
      <c r="Z12" s="271">
        <v>0</v>
      </c>
      <c r="AA12" s="285"/>
      <c r="AB12" s="270">
        <v>0</v>
      </c>
      <c r="AC12" s="284"/>
      <c r="AD12" s="271">
        <v>0</v>
      </c>
      <c r="AE12" s="285"/>
      <c r="AF12" s="270">
        <v>0</v>
      </c>
      <c r="AG12" s="284"/>
      <c r="AH12" s="271">
        <v>0</v>
      </c>
      <c r="AI12" s="285"/>
      <c r="AJ12" s="270">
        <v>0</v>
      </c>
      <c r="AK12" s="284"/>
      <c r="AL12" s="271">
        <v>0</v>
      </c>
      <c r="AM12" s="285"/>
      <c r="AN12" s="270">
        <v>0</v>
      </c>
      <c r="AO12" s="284"/>
      <c r="AP12" s="271">
        <v>0</v>
      </c>
      <c r="AQ12" s="285"/>
      <c r="AR12" s="270">
        <v>0</v>
      </c>
      <c r="AS12" s="284"/>
      <c r="AT12" s="271">
        <v>0</v>
      </c>
      <c r="AU12" s="285"/>
      <c r="AV12" s="286">
        <v>0</v>
      </c>
      <c r="AW12" s="284"/>
      <c r="AX12" s="287">
        <v>0</v>
      </c>
      <c r="AY12" s="285"/>
      <c r="AZ12" s="288">
        <f t="shared" si="0"/>
        <v>0</v>
      </c>
      <c r="BA12" s="284"/>
      <c r="BB12" s="289">
        <f t="shared" si="1"/>
        <v>0</v>
      </c>
    </row>
    <row r="13" spans="1:54" ht="15" customHeight="1">
      <c r="A13" s="2107"/>
      <c r="B13" s="2076" t="s">
        <v>60</v>
      </c>
      <c r="C13" s="269">
        <v>10</v>
      </c>
      <c r="D13" s="270">
        <v>0</v>
      </c>
      <c r="E13" s="271"/>
      <c r="F13" s="271">
        <v>0</v>
      </c>
      <c r="G13" s="272"/>
      <c r="H13" s="270">
        <v>0</v>
      </c>
      <c r="I13" s="271"/>
      <c r="J13" s="271">
        <v>0</v>
      </c>
      <c r="K13" s="272"/>
      <c r="L13" s="270">
        <v>0</v>
      </c>
      <c r="M13" s="271"/>
      <c r="N13" s="271">
        <v>0</v>
      </c>
      <c r="O13" s="272"/>
      <c r="P13" s="270">
        <v>0</v>
      </c>
      <c r="Q13" s="271"/>
      <c r="R13" s="271">
        <v>0</v>
      </c>
      <c r="S13" s="272"/>
      <c r="T13" s="270">
        <v>0</v>
      </c>
      <c r="U13" s="271"/>
      <c r="V13" s="271">
        <v>0</v>
      </c>
      <c r="W13" s="272"/>
      <c r="X13" s="270">
        <v>0</v>
      </c>
      <c r="Y13" s="271"/>
      <c r="Z13" s="271">
        <v>0</v>
      </c>
      <c r="AA13" s="272"/>
      <c r="AB13" s="270">
        <v>0</v>
      </c>
      <c r="AC13" s="271"/>
      <c r="AD13" s="271">
        <v>0</v>
      </c>
      <c r="AE13" s="272"/>
      <c r="AF13" s="270">
        <v>0</v>
      </c>
      <c r="AG13" s="271"/>
      <c r="AH13" s="271">
        <v>0</v>
      </c>
      <c r="AI13" s="272"/>
      <c r="AJ13" s="270">
        <v>0</v>
      </c>
      <c r="AK13" s="271"/>
      <c r="AL13" s="271">
        <v>0</v>
      </c>
      <c r="AM13" s="272"/>
      <c r="AN13" s="270">
        <v>0</v>
      </c>
      <c r="AO13" s="271"/>
      <c r="AP13" s="271">
        <v>0</v>
      </c>
      <c r="AQ13" s="272"/>
      <c r="AR13" s="270">
        <v>0</v>
      </c>
      <c r="AS13" s="271"/>
      <c r="AT13" s="271">
        <v>0</v>
      </c>
      <c r="AU13" s="272"/>
      <c r="AV13" s="290">
        <v>0</v>
      </c>
      <c r="AW13" s="271"/>
      <c r="AX13" s="291">
        <v>0</v>
      </c>
      <c r="AY13" s="272"/>
      <c r="AZ13" s="270">
        <f t="shared" si="0"/>
        <v>0</v>
      </c>
      <c r="BA13" s="271"/>
      <c r="BB13" s="275">
        <f t="shared" si="1"/>
        <v>0</v>
      </c>
    </row>
    <row r="14" spans="1:54" ht="15" customHeight="1">
      <c r="A14" s="2107"/>
      <c r="B14" s="2074"/>
      <c r="C14" s="276">
        <v>9</v>
      </c>
      <c r="D14" s="270">
        <v>0</v>
      </c>
      <c r="E14" s="277"/>
      <c r="F14" s="271">
        <v>0</v>
      </c>
      <c r="G14" s="278"/>
      <c r="H14" s="270">
        <v>0</v>
      </c>
      <c r="I14" s="277"/>
      <c r="J14" s="271">
        <v>0</v>
      </c>
      <c r="K14" s="278"/>
      <c r="L14" s="270">
        <v>0</v>
      </c>
      <c r="M14" s="277"/>
      <c r="N14" s="271">
        <v>0</v>
      </c>
      <c r="O14" s="278"/>
      <c r="P14" s="270">
        <v>0</v>
      </c>
      <c r="Q14" s="277"/>
      <c r="R14" s="271">
        <v>0</v>
      </c>
      <c r="S14" s="278"/>
      <c r="T14" s="270">
        <v>0</v>
      </c>
      <c r="U14" s="277"/>
      <c r="V14" s="271">
        <v>0</v>
      </c>
      <c r="W14" s="278"/>
      <c r="X14" s="270">
        <v>0</v>
      </c>
      <c r="Y14" s="277"/>
      <c r="Z14" s="271">
        <v>0</v>
      </c>
      <c r="AA14" s="278"/>
      <c r="AB14" s="270">
        <v>0</v>
      </c>
      <c r="AC14" s="277"/>
      <c r="AD14" s="271">
        <v>0</v>
      </c>
      <c r="AE14" s="278"/>
      <c r="AF14" s="270">
        <v>0</v>
      </c>
      <c r="AG14" s="277"/>
      <c r="AH14" s="271">
        <v>0</v>
      </c>
      <c r="AI14" s="278"/>
      <c r="AJ14" s="270">
        <v>0</v>
      </c>
      <c r="AK14" s="277"/>
      <c r="AL14" s="271">
        <v>0</v>
      </c>
      <c r="AM14" s="278"/>
      <c r="AN14" s="270">
        <v>0</v>
      </c>
      <c r="AO14" s="277"/>
      <c r="AP14" s="271">
        <v>0</v>
      </c>
      <c r="AQ14" s="278"/>
      <c r="AR14" s="270">
        <v>0</v>
      </c>
      <c r="AS14" s="277"/>
      <c r="AT14" s="271">
        <v>0</v>
      </c>
      <c r="AU14" s="278"/>
      <c r="AV14" s="292">
        <v>0</v>
      </c>
      <c r="AW14" s="277"/>
      <c r="AX14" s="293">
        <v>0</v>
      </c>
      <c r="AY14" s="278"/>
      <c r="AZ14" s="281">
        <f t="shared" si="0"/>
        <v>0</v>
      </c>
      <c r="BA14" s="277"/>
      <c r="BB14" s="282">
        <f t="shared" si="1"/>
        <v>0</v>
      </c>
    </row>
    <row r="15" spans="1:54" ht="15" customHeight="1">
      <c r="A15" s="2107"/>
      <c r="B15" s="2074"/>
      <c r="C15" s="276">
        <v>8</v>
      </c>
      <c r="D15" s="270">
        <v>0</v>
      </c>
      <c r="E15" s="277"/>
      <c r="F15" s="271">
        <v>0</v>
      </c>
      <c r="G15" s="278"/>
      <c r="H15" s="270">
        <v>0</v>
      </c>
      <c r="I15" s="277"/>
      <c r="J15" s="271">
        <v>0</v>
      </c>
      <c r="K15" s="278"/>
      <c r="L15" s="270">
        <v>0</v>
      </c>
      <c r="M15" s="277"/>
      <c r="N15" s="271">
        <v>0</v>
      </c>
      <c r="O15" s="278"/>
      <c r="P15" s="270">
        <v>0</v>
      </c>
      <c r="Q15" s="277"/>
      <c r="R15" s="271">
        <v>0</v>
      </c>
      <c r="S15" s="278"/>
      <c r="T15" s="270">
        <v>0</v>
      </c>
      <c r="U15" s="277"/>
      <c r="V15" s="271">
        <v>0</v>
      </c>
      <c r="W15" s="278"/>
      <c r="X15" s="270">
        <v>0</v>
      </c>
      <c r="Y15" s="277"/>
      <c r="Z15" s="271">
        <v>0</v>
      </c>
      <c r="AA15" s="278"/>
      <c r="AB15" s="270">
        <v>0</v>
      </c>
      <c r="AC15" s="277"/>
      <c r="AD15" s="271">
        <v>0</v>
      </c>
      <c r="AE15" s="278"/>
      <c r="AF15" s="270">
        <v>0</v>
      </c>
      <c r="AG15" s="277"/>
      <c r="AH15" s="271">
        <v>0</v>
      </c>
      <c r="AI15" s="278"/>
      <c r="AJ15" s="270">
        <v>0</v>
      </c>
      <c r="AK15" s="277"/>
      <c r="AL15" s="271">
        <v>0</v>
      </c>
      <c r="AM15" s="278"/>
      <c r="AN15" s="270">
        <v>0</v>
      </c>
      <c r="AO15" s="277"/>
      <c r="AP15" s="271">
        <v>0</v>
      </c>
      <c r="AQ15" s="278"/>
      <c r="AR15" s="270">
        <v>0</v>
      </c>
      <c r="AS15" s="277"/>
      <c r="AT15" s="271">
        <v>0</v>
      </c>
      <c r="AU15" s="278"/>
      <c r="AV15" s="294">
        <v>0</v>
      </c>
      <c r="AW15" s="277"/>
      <c r="AX15" s="295">
        <v>0</v>
      </c>
      <c r="AY15" s="278"/>
      <c r="AZ15" s="281">
        <f t="shared" si="0"/>
        <v>0</v>
      </c>
      <c r="BA15" s="277"/>
      <c r="BB15" s="282">
        <f t="shared" si="1"/>
        <v>0</v>
      </c>
    </row>
    <row r="16" spans="1:54" ht="15" customHeight="1">
      <c r="A16" s="2107"/>
      <c r="B16" s="2074"/>
      <c r="C16" s="276">
        <v>7</v>
      </c>
      <c r="D16" s="270">
        <v>0</v>
      </c>
      <c r="E16" s="277"/>
      <c r="F16" s="271">
        <v>0</v>
      </c>
      <c r="G16" s="278"/>
      <c r="H16" s="270">
        <v>0</v>
      </c>
      <c r="I16" s="277"/>
      <c r="J16" s="271">
        <v>0</v>
      </c>
      <c r="K16" s="278"/>
      <c r="L16" s="270">
        <v>0</v>
      </c>
      <c r="M16" s="277"/>
      <c r="N16" s="271">
        <v>0</v>
      </c>
      <c r="O16" s="278"/>
      <c r="P16" s="270">
        <v>0</v>
      </c>
      <c r="Q16" s="277"/>
      <c r="R16" s="271">
        <v>0</v>
      </c>
      <c r="S16" s="278"/>
      <c r="T16" s="270">
        <v>0</v>
      </c>
      <c r="U16" s="277"/>
      <c r="V16" s="271">
        <v>0</v>
      </c>
      <c r="W16" s="278"/>
      <c r="X16" s="270">
        <v>0</v>
      </c>
      <c r="Y16" s="277"/>
      <c r="Z16" s="271">
        <v>0</v>
      </c>
      <c r="AA16" s="278"/>
      <c r="AB16" s="270">
        <v>0</v>
      </c>
      <c r="AC16" s="277"/>
      <c r="AD16" s="271">
        <v>0</v>
      </c>
      <c r="AE16" s="278"/>
      <c r="AF16" s="270">
        <v>0</v>
      </c>
      <c r="AG16" s="277"/>
      <c r="AH16" s="271">
        <v>0</v>
      </c>
      <c r="AI16" s="278"/>
      <c r="AJ16" s="270">
        <v>0</v>
      </c>
      <c r="AK16" s="277"/>
      <c r="AL16" s="271">
        <v>0</v>
      </c>
      <c r="AM16" s="278"/>
      <c r="AN16" s="270">
        <v>0</v>
      </c>
      <c r="AO16" s="277"/>
      <c r="AP16" s="271">
        <v>0</v>
      </c>
      <c r="AQ16" s="278"/>
      <c r="AR16" s="270">
        <v>0</v>
      </c>
      <c r="AS16" s="277"/>
      <c r="AT16" s="271">
        <v>0</v>
      </c>
      <c r="AU16" s="278"/>
      <c r="AV16" s="296">
        <v>0</v>
      </c>
      <c r="AW16" s="277"/>
      <c r="AX16" s="297">
        <v>0</v>
      </c>
      <c r="AY16" s="278"/>
      <c r="AZ16" s="281">
        <f t="shared" si="0"/>
        <v>0</v>
      </c>
      <c r="BA16" s="277"/>
      <c r="BB16" s="282">
        <f t="shared" si="1"/>
        <v>0</v>
      </c>
    </row>
    <row r="17" spans="1:54" ht="15" customHeight="1">
      <c r="A17" s="2107"/>
      <c r="B17" s="2075"/>
      <c r="C17" s="298">
        <v>6</v>
      </c>
      <c r="D17" s="270">
        <v>0</v>
      </c>
      <c r="E17" s="299"/>
      <c r="F17" s="271">
        <v>0</v>
      </c>
      <c r="G17" s="300"/>
      <c r="H17" s="270">
        <v>0</v>
      </c>
      <c r="I17" s="299"/>
      <c r="J17" s="271">
        <v>0</v>
      </c>
      <c r="K17" s="300"/>
      <c r="L17" s="270">
        <v>0</v>
      </c>
      <c r="M17" s="299"/>
      <c r="N17" s="271">
        <v>0</v>
      </c>
      <c r="O17" s="300"/>
      <c r="P17" s="270">
        <v>0</v>
      </c>
      <c r="Q17" s="299"/>
      <c r="R17" s="271">
        <v>0</v>
      </c>
      <c r="S17" s="300"/>
      <c r="T17" s="270">
        <v>0</v>
      </c>
      <c r="U17" s="299"/>
      <c r="V17" s="271">
        <v>0</v>
      </c>
      <c r="W17" s="300"/>
      <c r="X17" s="270">
        <v>0</v>
      </c>
      <c r="Y17" s="299"/>
      <c r="Z17" s="271">
        <v>0</v>
      </c>
      <c r="AA17" s="300"/>
      <c r="AB17" s="270">
        <v>0</v>
      </c>
      <c r="AC17" s="299"/>
      <c r="AD17" s="271">
        <v>0</v>
      </c>
      <c r="AE17" s="300"/>
      <c r="AF17" s="270">
        <v>0</v>
      </c>
      <c r="AG17" s="299"/>
      <c r="AH17" s="271">
        <v>0</v>
      </c>
      <c r="AI17" s="300"/>
      <c r="AJ17" s="270">
        <v>0</v>
      </c>
      <c r="AK17" s="299"/>
      <c r="AL17" s="271">
        <v>0</v>
      </c>
      <c r="AM17" s="300"/>
      <c r="AN17" s="270">
        <v>0</v>
      </c>
      <c r="AO17" s="299"/>
      <c r="AP17" s="271">
        <v>0</v>
      </c>
      <c r="AQ17" s="300"/>
      <c r="AR17" s="270">
        <v>0</v>
      </c>
      <c r="AS17" s="299"/>
      <c r="AT17" s="271">
        <v>0</v>
      </c>
      <c r="AU17" s="300"/>
      <c r="AV17" s="301">
        <v>0</v>
      </c>
      <c r="AW17" s="299"/>
      <c r="AX17" s="302">
        <v>0</v>
      </c>
      <c r="AY17" s="300"/>
      <c r="AZ17" s="303">
        <f t="shared" si="0"/>
        <v>0</v>
      </c>
      <c r="BA17" s="299"/>
      <c r="BB17" s="304">
        <f t="shared" si="1"/>
        <v>0</v>
      </c>
    </row>
    <row r="18" spans="1:54" ht="15" customHeight="1">
      <c r="A18" s="2107"/>
      <c r="B18" s="2076" t="s">
        <v>61</v>
      </c>
      <c r="C18" s="305">
        <v>5</v>
      </c>
      <c r="D18" s="270">
        <v>0</v>
      </c>
      <c r="E18" s="306"/>
      <c r="F18" s="271">
        <v>0</v>
      </c>
      <c r="G18" s="307"/>
      <c r="H18" s="270">
        <v>0</v>
      </c>
      <c r="I18" s="306"/>
      <c r="J18" s="271">
        <v>0</v>
      </c>
      <c r="K18" s="307"/>
      <c r="L18" s="270">
        <v>0</v>
      </c>
      <c r="M18" s="306"/>
      <c r="N18" s="271">
        <v>0</v>
      </c>
      <c r="O18" s="307"/>
      <c r="P18" s="270">
        <v>0</v>
      </c>
      <c r="Q18" s="306"/>
      <c r="R18" s="271">
        <v>0</v>
      </c>
      <c r="S18" s="307"/>
      <c r="T18" s="270">
        <v>0</v>
      </c>
      <c r="U18" s="306"/>
      <c r="V18" s="271">
        <v>0</v>
      </c>
      <c r="W18" s="307"/>
      <c r="X18" s="270">
        <v>0</v>
      </c>
      <c r="Y18" s="306"/>
      <c r="Z18" s="271">
        <v>0</v>
      </c>
      <c r="AA18" s="307"/>
      <c r="AB18" s="270">
        <v>0</v>
      </c>
      <c r="AC18" s="306"/>
      <c r="AD18" s="271">
        <v>0</v>
      </c>
      <c r="AE18" s="307"/>
      <c r="AF18" s="270">
        <v>0</v>
      </c>
      <c r="AG18" s="306"/>
      <c r="AH18" s="271">
        <v>0</v>
      </c>
      <c r="AI18" s="307"/>
      <c r="AJ18" s="270">
        <v>0</v>
      </c>
      <c r="AK18" s="306"/>
      <c r="AL18" s="271">
        <v>0</v>
      </c>
      <c r="AM18" s="307"/>
      <c r="AN18" s="270">
        <v>0</v>
      </c>
      <c r="AO18" s="306"/>
      <c r="AP18" s="271">
        <v>0</v>
      </c>
      <c r="AQ18" s="307"/>
      <c r="AR18" s="270">
        <v>0</v>
      </c>
      <c r="AS18" s="306"/>
      <c r="AT18" s="271">
        <v>0</v>
      </c>
      <c r="AU18" s="307"/>
      <c r="AV18" s="308">
        <v>0</v>
      </c>
      <c r="AW18" s="306"/>
      <c r="AX18" s="309">
        <v>0</v>
      </c>
      <c r="AY18" s="307"/>
      <c r="AZ18" s="310">
        <f t="shared" si="0"/>
        <v>0</v>
      </c>
      <c r="BA18" s="306"/>
      <c r="BB18" s="311">
        <f t="shared" si="1"/>
        <v>0</v>
      </c>
    </row>
    <row r="19" spans="1:54" ht="15" customHeight="1">
      <c r="A19" s="2107"/>
      <c r="B19" s="2074"/>
      <c r="C19" s="276">
        <v>4</v>
      </c>
      <c r="D19" s="270">
        <v>0</v>
      </c>
      <c r="E19" s="277"/>
      <c r="F19" s="271">
        <v>0</v>
      </c>
      <c r="G19" s="278"/>
      <c r="H19" s="270">
        <v>0</v>
      </c>
      <c r="I19" s="277"/>
      <c r="J19" s="271">
        <v>0</v>
      </c>
      <c r="K19" s="278"/>
      <c r="L19" s="270">
        <v>0</v>
      </c>
      <c r="M19" s="277"/>
      <c r="N19" s="271">
        <v>0</v>
      </c>
      <c r="O19" s="278"/>
      <c r="P19" s="270">
        <v>0</v>
      </c>
      <c r="Q19" s="277"/>
      <c r="R19" s="271">
        <v>0</v>
      </c>
      <c r="S19" s="278"/>
      <c r="T19" s="270">
        <v>0</v>
      </c>
      <c r="U19" s="277"/>
      <c r="V19" s="271">
        <v>0</v>
      </c>
      <c r="W19" s="278"/>
      <c r="X19" s="270">
        <v>0</v>
      </c>
      <c r="Y19" s="277"/>
      <c r="Z19" s="271">
        <v>0</v>
      </c>
      <c r="AA19" s="278"/>
      <c r="AB19" s="270">
        <v>0</v>
      </c>
      <c r="AC19" s="277"/>
      <c r="AD19" s="271">
        <v>0</v>
      </c>
      <c r="AE19" s="278"/>
      <c r="AF19" s="270">
        <v>0</v>
      </c>
      <c r="AG19" s="277"/>
      <c r="AH19" s="271">
        <v>0</v>
      </c>
      <c r="AI19" s="278"/>
      <c r="AJ19" s="270">
        <v>0</v>
      </c>
      <c r="AK19" s="277"/>
      <c r="AL19" s="271">
        <v>0</v>
      </c>
      <c r="AM19" s="278"/>
      <c r="AN19" s="270">
        <v>0</v>
      </c>
      <c r="AO19" s="277"/>
      <c r="AP19" s="271">
        <v>0</v>
      </c>
      <c r="AQ19" s="278"/>
      <c r="AR19" s="270">
        <v>0</v>
      </c>
      <c r="AS19" s="277"/>
      <c r="AT19" s="271">
        <v>0</v>
      </c>
      <c r="AU19" s="278"/>
      <c r="AV19" s="312">
        <v>0</v>
      </c>
      <c r="AW19" s="277"/>
      <c r="AX19" s="313">
        <v>0</v>
      </c>
      <c r="AY19" s="278"/>
      <c r="AZ19" s="281">
        <f t="shared" si="0"/>
        <v>0</v>
      </c>
      <c r="BA19" s="277"/>
      <c r="BB19" s="282">
        <f t="shared" si="1"/>
        <v>0</v>
      </c>
    </row>
    <row r="20" spans="1:54" ht="15" customHeight="1">
      <c r="A20" s="2107"/>
      <c r="B20" s="2074"/>
      <c r="C20" s="276">
        <v>3</v>
      </c>
      <c r="D20" s="270">
        <v>0</v>
      </c>
      <c r="E20" s="277"/>
      <c r="F20" s="271">
        <v>0</v>
      </c>
      <c r="G20" s="278"/>
      <c r="H20" s="270">
        <v>0</v>
      </c>
      <c r="I20" s="277"/>
      <c r="J20" s="271">
        <v>0</v>
      </c>
      <c r="K20" s="278"/>
      <c r="L20" s="270">
        <v>0</v>
      </c>
      <c r="M20" s="277"/>
      <c r="N20" s="271">
        <v>0</v>
      </c>
      <c r="O20" s="278"/>
      <c r="P20" s="270">
        <v>0</v>
      </c>
      <c r="Q20" s="277"/>
      <c r="R20" s="271">
        <v>0</v>
      </c>
      <c r="S20" s="278"/>
      <c r="T20" s="270">
        <v>0</v>
      </c>
      <c r="U20" s="277"/>
      <c r="V20" s="271">
        <v>0</v>
      </c>
      <c r="W20" s="278"/>
      <c r="X20" s="270">
        <v>0</v>
      </c>
      <c r="Y20" s="277"/>
      <c r="Z20" s="271">
        <v>0</v>
      </c>
      <c r="AA20" s="278"/>
      <c r="AB20" s="270">
        <v>0</v>
      </c>
      <c r="AC20" s="277"/>
      <c r="AD20" s="271">
        <v>0</v>
      </c>
      <c r="AE20" s="278"/>
      <c r="AF20" s="270">
        <v>0</v>
      </c>
      <c r="AG20" s="277"/>
      <c r="AH20" s="271">
        <v>0</v>
      </c>
      <c r="AI20" s="278"/>
      <c r="AJ20" s="270">
        <v>0</v>
      </c>
      <c r="AK20" s="277"/>
      <c r="AL20" s="271">
        <v>0</v>
      </c>
      <c r="AM20" s="278"/>
      <c r="AN20" s="270">
        <v>0</v>
      </c>
      <c r="AO20" s="277"/>
      <c r="AP20" s="271">
        <v>0</v>
      </c>
      <c r="AQ20" s="278"/>
      <c r="AR20" s="270">
        <v>0</v>
      </c>
      <c r="AS20" s="277"/>
      <c r="AT20" s="271">
        <v>0</v>
      </c>
      <c r="AU20" s="278"/>
      <c r="AV20" s="314">
        <v>0</v>
      </c>
      <c r="AW20" s="277"/>
      <c r="AX20" s="315">
        <v>0</v>
      </c>
      <c r="AY20" s="278"/>
      <c r="AZ20" s="281">
        <f t="shared" si="0"/>
        <v>0</v>
      </c>
      <c r="BA20" s="277"/>
      <c r="BB20" s="282">
        <f t="shared" si="1"/>
        <v>0</v>
      </c>
    </row>
    <row r="21" spans="1:54" ht="15" customHeight="1">
      <c r="A21" s="2107"/>
      <c r="B21" s="2074"/>
      <c r="C21" s="276">
        <v>2</v>
      </c>
      <c r="D21" s="270">
        <v>0</v>
      </c>
      <c r="E21" s="277"/>
      <c r="F21" s="271">
        <v>0</v>
      </c>
      <c r="G21" s="278"/>
      <c r="H21" s="270">
        <v>0</v>
      </c>
      <c r="I21" s="277"/>
      <c r="J21" s="271">
        <v>0</v>
      </c>
      <c r="K21" s="278"/>
      <c r="L21" s="270">
        <v>0</v>
      </c>
      <c r="M21" s="277"/>
      <c r="N21" s="271">
        <v>0</v>
      </c>
      <c r="O21" s="278"/>
      <c r="P21" s="270">
        <v>0</v>
      </c>
      <c r="Q21" s="277"/>
      <c r="R21" s="271">
        <v>0</v>
      </c>
      <c r="S21" s="278"/>
      <c r="T21" s="270">
        <v>0</v>
      </c>
      <c r="U21" s="277"/>
      <c r="V21" s="271">
        <v>0</v>
      </c>
      <c r="W21" s="278"/>
      <c r="X21" s="270">
        <v>0</v>
      </c>
      <c r="Y21" s="277"/>
      <c r="Z21" s="271">
        <v>0</v>
      </c>
      <c r="AA21" s="278"/>
      <c r="AB21" s="270">
        <v>0</v>
      </c>
      <c r="AC21" s="277"/>
      <c r="AD21" s="271">
        <v>0</v>
      </c>
      <c r="AE21" s="278"/>
      <c r="AF21" s="270">
        <v>0</v>
      </c>
      <c r="AG21" s="277"/>
      <c r="AH21" s="271">
        <v>0</v>
      </c>
      <c r="AI21" s="278"/>
      <c r="AJ21" s="270">
        <v>0</v>
      </c>
      <c r="AK21" s="277"/>
      <c r="AL21" s="271">
        <v>0</v>
      </c>
      <c r="AM21" s="278"/>
      <c r="AN21" s="270">
        <v>0</v>
      </c>
      <c r="AO21" s="277"/>
      <c r="AP21" s="271">
        <v>0</v>
      </c>
      <c r="AQ21" s="278"/>
      <c r="AR21" s="270">
        <v>0</v>
      </c>
      <c r="AS21" s="277"/>
      <c r="AT21" s="271">
        <v>0</v>
      </c>
      <c r="AU21" s="278"/>
      <c r="AV21" s="316">
        <v>0</v>
      </c>
      <c r="AW21" s="277"/>
      <c r="AX21" s="317">
        <v>0</v>
      </c>
      <c r="AY21" s="278"/>
      <c r="AZ21" s="281">
        <f t="shared" si="0"/>
        <v>0</v>
      </c>
      <c r="BA21" s="277"/>
      <c r="BB21" s="282">
        <f t="shared" si="1"/>
        <v>0</v>
      </c>
    </row>
    <row r="22" spans="1:54" ht="15" customHeight="1">
      <c r="A22" s="2107"/>
      <c r="B22" s="2094"/>
      <c r="C22" s="283">
        <v>1</v>
      </c>
      <c r="D22" s="270">
        <v>0</v>
      </c>
      <c r="E22" s="318"/>
      <c r="F22" s="271">
        <v>0</v>
      </c>
      <c r="G22" s="319"/>
      <c r="H22" s="270">
        <v>0</v>
      </c>
      <c r="I22" s="318"/>
      <c r="J22" s="271">
        <v>0</v>
      </c>
      <c r="K22" s="319"/>
      <c r="L22" s="270">
        <v>0</v>
      </c>
      <c r="M22" s="318"/>
      <c r="N22" s="271">
        <v>0</v>
      </c>
      <c r="O22" s="319"/>
      <c r="P22" s="270">
        <v>0</v>
      </c>
      <c r="Q22" s="318"/>
      <c r="R22" s="271">
        <v>0</v>
      </c>
      <c r="S22" s="319"/>
      <c r="T22" s="270">
        <v>0</v>
      </c>
      <c r="U22" s="318"/>
      <c r="V22" s="271">
        <v>0</v>
      </c>
      <c r="W22" s="319"/>
      <c r="X22" s="270">
        <v>0</v>
      </c>
      <c r="Y22" s="318"/>
      <c r="Z22" s="271">
        <v>0</v>
      </c>
      <c r="AA22" s="319"/>
      <c r="AB22" s="270">
        <v>0</v>
      </c>
      <c r="AC22" s="318"/>
      <c r="AD22" s="271">
        <v>0</v>
      </c>
      <c r="AE22" s="319"/>
      <c r="AF22" s="270">
        <v>0</v>
      </c>
      <c r="AG22" s="318"/>
      <c r="AH22" s="271">
        <v>0</v>
      </c>
      <c r="AI22" s="319"/>
      <c r="AJ22" s="270">
        <v>0</v>
      </c>
      <c r="AK22" s="318"/>
      <c r="AL22" s="271">
        <v>0</v>
      </c>
      <c r="AM22" s="319"/>
      <c r="AN22" s="270">
        <v>0</v>
      </c>
      <c r="AO22" s="318"/>
      <c r="AP22" s="271">
        <v>0</v>
      </c>
      <c r="AQ22" s="319"/>
      <c r="AR22" s="270">
        <v>0</v>
      </c>
      <c r="AS22" s="318"/>
      <c r="AT22" s="271">
        <v>0</v>
      </c>
      <c r="AU22" s="319"/>
      <c r="AV22" s="320">
        <v>3</v>
      </c>
      <c r="AW22" s="318"/>
      <c r="AX22" s="321">
        <v>0</v>
      </c>
      <c r="AY22" s="319"/>
      <c r="AZ22" s="322">
        <f t="shared" si="0"/>
        <v>3</v>
      </c>
      <c r="BA22" s="318"/>
      <c r="BB22" s="323">
        <f t="shared" si="1"/>
        <v>0</v>
      </c>
    </row>
    <row r="23" spans="1:54" ht="15" customHeight="1">
      <c r="A23" s="2108"/>
      <c r="B23" s="2110" t="s">
        <v>62</v>
      </c>
      <c r="C23" s="2111"/>
      <c r="D23" s="324">
        <f t="shared" ref="D23:AI23" si="2">SUM(D10:D22)</f>
        <v>0</v>
      </c>
      <c r="E23" s="325">
        <f t="shared" si="2"/>
        <v>0</v>
      </c>
      <c r="F23" s="325">
        <f t="shared" si="2"/>
        <v>2</v>
      </c>
      <c r="G23" s="325">
        <f t="shared" si="2"/>
        <v>0</v>
      </c>
      <c r="H23" s="324">
        <f t="shared" si="2"/>
        <v>0</v>
      </c>
      <c r="I23" s="325">
        <f t="shared" si="2"/>
        <v>0</v>
      </c>
      <c r="J23" s="325">
        <f t="shared" si="2"/>
        <v>0</v>
      </c>
      <c r="K23" s="325">
        <f t="shared" si="2"/>
        <v>0</v>
      </c>
      <c r="L23" s="324">
        <f t="shared" si="2"/>
        <v>0</v>
      </c>
      <c r="M23" s="325">
        <f t="shared" si="2"/>
        <v>0</v>
      </c>
      <c r="N23" s="325">
        <f t="shared" si="2"/>
        <v>1</v>
      </c>
      <c r="O23" s="325">
        <f t="shared" si="2"/>
        <v>0</v>
      </c>
      <c r="P23" s="324">
        <f t="shared" si="2"/>
        <v>0</v>
      </c>
      <c r="Q23" s="325">
        <f t="shared" si="2"/>
        <v>0</v>
      </c>
      <c r="R23" s="325">
        <f t="shared" si="2"/>
        <v>0</v>
      </c>
      <c r="S23" s="325">
        <f t="shared" si="2"/>
        <v>0</v>
      </c>
      <c r="T23" s="324">
        <f t="shared" si="2"/>
        <v>0</v>
      </c>
      <c r="U23" s="325">
        <f t="shared" si="2"/>
        <v>0</v>
      </c>
      <c r="V23" s="325">
        <f t="shared" si="2"/>
        <v>0</v>
      </c>
      <c r="W23" s="325">
        <f t="shared" si="2"/>
        <v>0</v>
      </c>
      <c r="X23" s="324">
        <f t="shared" si="2"/>
        <v>0</v>
      </c>
      <c r="Y23" s="325">
        <f t="shared" si="2"/>
        <v>0</v>
      </c>
      <c r="Z23" s="325">
        <f t="shared" si="2"/>
        <v>0</v>
      </c>
      <c r="AA23" s="325">
        <f t="shared" si="2"/>
        <v>0</v>
      </c>
      <c r="AB23" s="324">
        <f t="shared" si="2"/>
        <v>0</v>
      </c>
      <c r="AC23" s="325">
        <f t="shared" si="2"/>
        <v>0</v>
      </c>
      <c r="AD23" s="325">
        <f t="shared" si="2"/>
        <v>0</v>
      </c>
      <c r="AE23" s="325">
        <f t="shared" si="2"/>
        <v>0</v>
      </c>
      <c r="AF23" s="324">
        <f t="shared" si="2"/>
        <v>0</v>
      </c>
      <c r="AG23" s="325">
        <f t="shared" si="2"/>
        <v>0</v>
      </c>
      <c r="AH23" s="325">
        <f t="shared" si="2"/>
        <v>0</v>
      </c>
      <c r="AI23" s="325">
        <f t="shared" si="2"/>
        <v>0</v>
      </c>
      <c r="AJ23" s="324">
        <f t="shared" ref="AJ23:BO23" si="3">SUM(AJ10:AJ22)</f>
        <v>0</v>
      </c>
      <c r="AK23" s="325">
        <f t="shared" si="3"/>
        <v>0</v>
      </c>
      <c r="AL23" s="325">
        <f t="shared" si="3"/>
        <v>1</v>
      </c>
      <c r="AM23" s="325">
        <f t="shared" si="3"/>
        <v>0</v>
      </c>
      <c r="AN23" s="324">
        <f t="shared" si="3"/>
        <v>0</v>
      </c>
      <c r="AO23" s="325">
        <f t="shared" si="3"/>
        <v>0</v>
      </c>
      <c r="AP23" s="325">
        <f t="shared" si="3"/>
        <v>0</v>
      </c>
      <c r="AQ23" s="325">
        <f t="shared" si="3"/>
        <v>0</v>
      </c>
      <c r="AR23" s="324">
        <f t="shared" si="3"/>
        <v>0</v>
      </c>
      <c r="AS23" s="325">
        <f t="shared" si="3"/>
        <v>0</v>
      </c>
      <c r="AT23" s="325">
        <f t="shared" si="3"/>
        <v>0</v>
      </c>
      <c r="AU23" s="325">
        <f t="shared" si="3"/>
        <v>0</v>
      </c>
      <c r="AV23" s="324">
        <f t="shared" si="3"/>
        <v>3</v>
      </c>
      <c r="AW23" s="325">
        <f t="shared" si="3"/>
        <v>0</v>
      </c>
      <c r="AX23" s="325">
        <f t="shared" si="3"/>
        <v>0</v>
      </c>
      <c r="AY23" s="325">
        <f t="shared" si="3"/>
        <v>0</v>
      </c>
      <c r="AZ23" s="324">
        <f t="shared" si="3"/>
        <v>3</v>
      </c>
      <c r="BA23" s="325"/>
      <c r="BB23" s="326">
        <f>SUM(BB10:BB22)</f>
        <v>4</v>
      </c>
    </row>
    <row r="24" spans="1:54" ht="15" customHeight="1">
      <c r="A24" s="2071" t="s">
        <v>63</v>
      </c>
      <c r="B24" s="2105" t="s">
        <v>59</v>
      </c>
      <c r="C24" s="327">
        <v>13</v>
      </c>
      <c r="D24" s="328">
        <v>0</v>
      </c>
      <c r="E24" s="329"/>
      <c r="F24" s="329">
        <v>0</v>
      </c>
      <c r="G24" s="330"/>
      <c r="H24" s="328">
        <v>0</v>
      </c>
      <c r="I24" s="329"/>
      <c r="J24" s="329">
        <v>0</v>
      </c>
      <c r="K24" s="330"/>
      <c r="L24" s="328">
        <v>0</v>
      </c>
      <c r="M24" s="329"/>
      <c r="N24" s="329">
        <v>0</v>
      </c>
      <c r="O24" s="330"/>
      <c r="P24" s="328">
        <v>0</v>
      </c>
      <c r="Q24" s="329"/>
      <c r="R24" s="329">
        <v>0</v>
      </c>
      <c r="S24" s="330"/>
      <c r="T24" s="328">
        <v>0</v>
      </c>
      <c r="U24" s="329"/>
      <c r="V24" s="329">
        <v>0</v>
      </c>
      <c r="W24" s="330"/>
      <c r="X24" s="328">
        <v>0</v>
      </c>
      <c r="Y24" s="329"/>
      <c r="Z24" s="329">
        <v>1</v>
      </c>
      <c r="AA24" s="330"/>
      <c r="AB24" s="328">
        <v>0</v>
      </c>
      <c r="AC24" s="329"/>
      <c r="AD24" s="329">
        <v>0</v>
      </c>
      <c r="AE24" s="330"/>
      <c r="AF24" s="328">
        <v>0</v>
      </c>
      <c r="AG24" s="329"/>
      <c r="AH24" s="329">
        <v>0</v>
      </c>
      <c r="AI24" s="330"/>
      <c r="AJ24" s="328">
        <v>0</v>
      </c>
      <c r="AK24" s="329"/>
      <c r="AL24" s="329">
        <v>0</v>
      </c>
      <c r="AM24" s="330"/>
      <c r="AN24" s="328">
        <v>0</v>
      </c>
      <c r="AO24" s="329"/>
      <c r="AP24" s="329">
        <v>0</v>
      </c>
      <c r="AQ24" s="330"/>
      <c r="AR24" s="328">
        <v>0</v>
      </c>
      <c r="AS24" s="329"/>
      <c r="AT24" s="329">
        <v>1</v>
      </c>
      <c r="AU24" s="330"/>
      <c r="AV24" s="331">
        <v>0</v>
      </c>
      <c r="AW24" s="329"/>
      <c r="AX24" s="332">
        <v>0</v>
      </c>
      <c r="AY24" s="330"/>
      <c r="AZ24" s="328">
        <f t="shared" ref="AZ24:AZ36" si="4">D24+H24+L24+P24+T24+X24+AB24+AF24+AJ24+AN24+AR24+AV24</f>
        <v>0</v>
      </c>
      <c r="BA24" s="329"/>
      <c r="BB24" s="333">
        <f t="shared" ref="BB24:BB36" si="5">F24+J24+N24+R24+V24+Z24+AD24+AH24+AL24+AP24+AT24+AX24</f>
        <v>2</v>
      </c>
    </row>
    <row r="25" spans="1:54" ht="15" customHeight="1">
      <c r="A25" s="2071"/>
      <c r="B25" s="2106"/>
      <c r="C25" s="276">
        <v>12</v>
      </c>
      <c r="D25" s="328">
        <v>0</v>
      </c>
      <c r="E25" s="277"/>
      <c r="F25" s="329">
        <v>0</v>
      </c>
      <c r="G25" s="278"/>
      <c r="H25" s="328">
        <v>0</v>
      </c>
      <c r="I25" s="277"/>
      <c r="J25" s="329">
        <v>0</v>
      </c>
      <c r="K25" s="278"/>
      <c r="L25" s="328">
        <v>0</v>
      </c>
      <c r="M25" s="277"/>
      <c r="N25" s="329">
        <v>0</v>
      </c>
      <c r="O25" s="278"/>
      <c r="P25" s="328">
        <v>0</v>
      </c>
      <c r="Q25" s="277"/>
      <c r="R25" s="329">
        <v>0</v>
      </c>
      <c r="S25" s="278"/>
      <c r="T25" s="328">
        <v>0</v>
      </c>
      <c r="U25" s="277"/>
      <c r="V25" s="329">
        <v>0</v>
      </c>
      <c r="W25" s="278"/>
      <c r="X25" s="328">
        <v>0</v>
      </c>
      <c r="Y25" s="277"/>
      <c r="Z25" s="329">
        <v>0</v>
      </c>
      <c r="AA25" s="278"/>
      <c r="AB25" s="328">
        <v>0</v>
      </c>
      <c r="AC25" s="277"/>
      <c r="AD25" s="329">
        <v>0</v>
      </c>
      <c r="AE25" s="278"/>
      <c r="AF25" s="328">
        <v>0</v>
      </c>
      <c r="AG25" s="277"/>
      <c r="AH25" s="329">
        <v>0</v>
      </c>
      <c r="AI25" s="278"/>
      <c r="AJ25" s="328">
        <v>0</v>
      </c>
      <c r="AK25" s="277"/>
      <c r="AL25" s="329">
        <v>0</v>
      </c>
      <c r="AM25" s="278"/>
      <c r="AN25" s="328">
        <v>0</v>
      </c>
      <c r="AO25" s="277"/>
      <c r="AP25" s="329">
        <v>0</v>
      </c>
      <c r="AQ25" s="278"/>
      <c r="AR25" s="328">
        <v>0</v>
      </c>
      <c r="AS25" s="277"/>
      <c r="AT25" s="329">
        <v>0</v>
      </c>
      <c r="AU25" s="278"/>
      <c r="AV25" s="334">
        <v>0</v>
      </c>
      <c r="AW25" s="277"/>
      <c r="AX25" s="335">
        <v>0</v>
      </c>
      <c r="AY25" s="278"/>
      <c r="AZ25" s="281">
        <f t="shared" si="4"/>
        <v>0</v>
      </c>
      <c r="BA25" s="277"/>
      <c r="BB25" s="282">
        <f t="shared" si="5"/>
        <v>0</v>
      </c>
    </row>
    <row r="26" spans="1:54" ht="15" customHeight="1">
      <c r="A26" s="2071"/>
      <c r="B26" s="2106"/>
      <c r="C26" s="283">
        <v>11</v>
      </c>
      <c r="D26" s="328">
        <v>0</v>
      </c>
      <c r="E26" s="284"/>
      <c r="F26" s="329">
        <v>0</v>
      </c>
      <c r="G26" s="285"/>
      <c r="H26" s="328">
        <v>0</v>
      </c>
      <c r="I26" s="284"/>
      <c r="J26" s="329">
        <v>0</v>
      </c>
      <c r="K26" s="285"/>
      <c r="L26" s="328">
        <v>0</v>
      </c>
      <c r="M26" s="284"/>
      <c r="N26" s="329">
        <v>0</v>
      </c>
      <c r="O26" s="285"/>
      <c r="P26" s="328">
        <v>0</v>
      </c>
      <c r="Q26" s="284"/>
      <c r="R26" s="329">
        <v>0</v>
      </c>
      <c r="S26" s="285"/>
      <c r="T26" s="328">
        <v>0</v>
      </c>
      <c r="U26" s="284"/>
      <c r="V26" s="329">
        <v>0</v>
      </c>
      <c r="W26" s="285"/>
      <c r="X26" s="328">
        <v>0</v>
      </c>
      <c r="Y26" s="284"/>
      <c r="Z26" s="329">
        <v>0</v>
      </c>
      <c r="AA26" s="285"/>
      <c r="AB26" s="328">
        <v>0</v>
      </c>
      <c r="AC26" s="284"/>
      <c r="AD26" s="329">
        <v>0</v>
      </c>
      <c r="AE26" s="285"/>
      <c r="AF26" s="328">
        <v>0</v>
      </c>
      <c r="AG26" s="284"/>
      <c r="AH26" s="329">
        <v>0</v>
      </c>
      <c r="AI26" s="285"/>
      <c r="AJ26" s="328">
        <v>0</v>
      </c>
      <c r="AK26" s="284"/>
      <c r="AL26" s="329">
        <v>0</v>
      </c>
      <c r="AM26" s="285"/>
      <c r="AN26" s="328">
        <v>0</v>
      </c>
      <c r="AO26" s="284"/>
      <c r="AP26" s="329">
        <v>0</v>
      </c>
      <c r="AQ26" s="285"/>
      <c r="AR26" s="328">
        <v>0</v>
      </c>
      <c r="AS26" s="284"/>
      <c r="AT26" s="329">
        <v>0</v>
      </c>
      <c r="AU26" s="285"/>
      <c r="AV26" s="336">
        <v>0</v>
      </c>
      <c r="AW26" s="284"/>
      <c r="AX26" s="337">
        <v>0</v>
      </c>
      <c r="AY26" s="285"/>
      <c r="AZ26" s="288">
        <f t="shared" si="4"/>
        <v>0</v>
      </c>
      <c r="BA26" s="284"/>
      <c r="BB26" s="289">
        <f t="shared" si="5"/>
        <v>0</v>
      </c>
    </row>
    <row r="27" spans="1:54" ht="15" customHeight="1">
      <c r="A27" s="2071"/>
      <c r="B27" s="2076" t="s">
        <v>60</v>
      </c>
      <c r="C27" s="269">
        <v>10</v>
      </c>
      <c r="D27" s="328">
        <v>0</v>
      </c>
      <c r="E27" s="271"/>
      <c r="F27" s="329">
        <v>0</v>
      </c>
      <c r="G27" s="272"/>
      <c r="H27" s="328">
        <v>0</v>
      </c>
      <c r="I27" s="271"/>
      <c r="J27" s="329">
        <v>0</v>
      </c>
      <c r="K27" s="272"/>
      <c r="L27" s="328">
        <v>0</v>
      </c>
      <c r="M27" s="271"/>
      <c r="N27" s="329">
        <v>0</v>
      </c>
      <c r="O27" s="272"/>
      <c r="P27" s="328">
        <v>0</v>
      </c>
      <c r="Q27" s="271"/>
      <c r="R27" s="329">
        <v>0</v>
      </c>
      <c r="S27" s="272"/>
      <c r="T27" s="328">
        <v>0</v>
      </c>
      <c r="U27" s="271"/>
      <c r="V27" s="329">
        <v>0</v>
      </c>
      <c r="W27" s="272"/>
      <c r="X27" s="328">
        <v>0</v>
      </c>
      <c r="Y27" s="271"/>
      <c r="Z27" s="329">
        <v>0</v>
      </c>
      <c r="AA27" s="272"/>
      <c r="AB27" s="328">
        <v>0</v>
      </c>
      <c r="AC27" s="271"/>
      <c r="AD27" s="329">
        <v>0</v>
      </c>
      <c r="AE27" s="272"/>
      <c r="AF27" s="328">
        <v>0</v>
      </c>
      <c r="AG27" s="271"/>
      <c r="AH27" s="329">
        <v>0</v>
      </c>
      <c r="AI27" s="272"/>
      <c r="AJ27" s="328">
        <v>0</v>
      </c>
      <c r="AK27" s="271"/>
      <c r="AL27" s="329">
        <v>0</v>
      </c>
      <c r="AM27" s="272"/>
      <c r="AN27" s="328">
        <v>0</v>
      </c>
      <c r="AO27" s="271"/>
      <c r="AP27" s="329">
        <v>0</v>
      </c>
      <c r="AQ27" s="272"/>
      <c r="AR27" s="328">
        <v>0</v>
      </c>
      <c r="AS27" s="271"/>
      <c r="AT27" s="329">
        <v>0</v>
      </c>
      <c r="AU27" s="272"/>
      <c r="AV27" s="338">
        <v>0</v>
      </c>
      <c r="AW27" s="271"/>
      <c r="AX27" s="339">
        <v>0</v>
      </c>
      <c r="AY27" s="272"/>
      <c r="AZ27" s="270">
        <f t="shared" si="4"/>
        <v>0</v>
      </c>
      <c r="BA27" s="271"/>
      <c r="BB27" s="275">
        <f t="shared" si="5"/>
        <v>0</v>
      </c>
    </row>
    <row r="28" spans="1:54" ht="15" customHeight="1">
      <c r="A28" s="2071"/>
      <c r="B28" s="2074"/>
      <c r="C28" s="276">
        <v>9</v>
      </c>
      <c r="D28" s="328">
        <v>0</v>
      </c>
      <c r="E28" s="277"/>
      <c r="F28" s="329">
        <v>0</v>
      </c>
      <c r="G28" s="278"/>
      <c r="H28" s="328">
        <v>0</v>
      </c>
      <c r="I28" s="277"/>
      <c r="J28" s="329">
        <v>0</v>
      </c>
      <c r="K28" s="278"/>
      <c r="L28" s="328">
        <v>0</v>
      </c>
      <c r="M28" s="277"/>
      <c r="N28" s="329">
        <v>0</v>
      </c>
      <c r="O28" s="278"/>
      <c r="P28" s="328">
        <v>0</v>
      </c>
      <c r="Q28" s="277"/>
      <c r="R28" s="329">
        <v>0</v>
      </c>
      <c r="S28" s="278"/>
      <c r="T28" s="328">
        <v>0</v>
      </c>
      <c r="U28" s="277"/>
      <c r="V28" s="329">
        <v>0</v>
      </c>
      <c r="W28" s="278"/>
      <c r="X28" s="328">
        <v>0</v>
      </c>
      <c r="Y28" s="277"/>
      <c r="Z28" s="329">
        <v>0</v>
      </c>
      <c r="AA28" s="278"/>
      <c r="AB28" s="328">
        <v>0</v>
      </c>
      <c r="AC28" s="277"/>
      <c r="AD28" s="329">
        <v>0</v>
      </c>
      <c r="AE28" s="278"/>
      <c r="AF28" s="328">
        <v>0</v>
      </c>
      <c r="AG28" s="277"/>
      <c r="AH28" s="329">
        <v>0</v>
      </c>
      <c r="AI28" s="278"/>
      <c r="AJ28" s="328">
        <v>0</v>
      </c>
      <c r="AK28" s="277"/>
      <c r="AL28" s="329">
        <v>0</v>
      </c>
      <c r="AM28" s="278"/>
      <c r="AN28" s="328">
        <v>0</v>
      </c>
      <c r="AO28" s="277"/>
      <c r="AP28" s="329">
        <v>0</v>
      </c>
      <c r="AQ28" s="278"/>
      <c r="AR28" s="328">
        <v>0</v>
      </c>
      <c r="AS28" s="277"/>
      <c r="AT28" s="329">
        <v>0</v>
      </c>
      <c r="AU28" s="278"/>
      <c r="AV28" s="340">
        <v>0</v>
      </c>
      <c r="AW28" s="277"/>
      <c r="AX28" s="341">
        <v>0</v>
      </c>
      <c r="AY28" s="278"/>
      <c r="AZ28" s="281">
        <f t="shared" si="4"/>
        <v>0</v>
      </c>
      <c r="BA28" s="277"/>
      <c r="BB28" s="282">
        <f t="shared" si="5"/>
        <v>0</v>
      </c>
    </row>
    <row r="29" spans="1:54" ht="15" customHeight="1">
      <c r="A29" s="2071"/>
      <c r="B29" s="2074"/>
      <c r="C29" s="276">
        <v>8</v>
      </c>
      <c r="D29" s="328">
        <v>0</v>
      </c>
      <c r="E29" s="277"/>
      <c r="F29" s="329">
        <v>0</v>
      </c>
      <c r="G29" s="278"/>
      <c r="H29" s="328">
        <v>0</v>
      </c>
      <c r="I29" s="277"/>
      <c r="J29" s="329">
        <v>0</v>
      </c>
      <c r="K29" s="278"/>
      <c r="L29" s="328">
        <v>0</v>
      </c>
      <c r="M29" s="277"/>
      <c r="N29" s="329">
        <v>0</v>
      </c>
      <c r="O29" s="278"/>
      <c r="P29" s="328">
        <v>0</v>
      </c>
      <c r="Q29" s="277"/>
      <c r="R29" s="329">
        <v>0</v>
      </c>
      <c r="S29" s="278"/>
      <c r="T29" s="328">
        <v>0</v>
      </c>
      <c r="U29" s="277"/>
      <c r="V29" s="329">
        <v>0</v>
      </c>
      <c r="W29" s="278"/>
      <c r="X29" s="328">
        <v>0</v>
      </c>
      <c r="Y29" s="277"/>
      <c r="Z29" s="329">
        <v>0</v>
      </c>
      <c r="AA29" s="278"/>
      <c r="AB29" s="328">
        <v>0</v>
      </c>
      <c r="AC29" s="277"/>
      <c r="AD29" s="329">
        <v>0</v>
      </c>
      <c r="AE29" s="278"/>
      <c r="AF29" s="328">
        <v>0</v>
      </c>
      <c r="AG29" s="277"/>
      <c r="AH29" s="329">
        <v>0</v>
      </c>
      <c r="AI29" s="278"/>
      <c r="AJ29" s="328">
        <v>0</v>
      </c>
      <c r="AK29" s="277"/>
      <c r="AL29" s="329">
        <v>0</v>
      </c>
      <c r="AM29" s="278"/>
      <c r="AN29" s="328">
        <v>0</v>
      </c>
      <c r="AO29" s="277"/>
      <c r="AP29" s="329">
        <v>0</v>
      </c>
      <c r="AQ29" s="278"/>
      <c r="AR29" s="328">
        <v>0</v>
      </c>
      <c r="AS29" s="277"/>
      <c r="AT29" s="329">
        <v>0</v>
      </c>
      <c r="AU29" s="278"/>
      <c r="AV29" s="342">
        <v>0</v>
      </c>
      <c r="AW29" s="277"/>
      <c r="AX29" s="343">
        <v>0</v>
      </c>
      <c r="AY29" s="278"/>
      <c r="AZ29" s="281">
        <f t="shared" si="4"/>
        <v>0</v>
      </c>
      <c r="BA29" s="277"/>
      <c r="BB29" s="282">
        <f t="shared" si="5"/>
        <v>0</v>
      </c>
    </row>
    <row r="30" spans="1:54" ht="15" customHeight="1">
      <c r="A30" s="2071"/>
      <c r="B30" s="2074"/>
      <c r="C30" s="276">
        <v>7</v>
      </c>
      <c r="D30" s="328">
        <v>0</v>
      </c>
      <c r="E30" s="277"/>
      <c r="F30" s="329">
        <v>0</v>
      </c>
      <c r="G30" s="278"/>
      <c r="H30" s="328">
        <v>0</v>
      </c>
      <c r="I30" s="277"/>
      <c r="J30" s="329">
        <v>0</v>
      </c>
      <c r="K30" s="278"/>
      <c r="L30" s="328">
        <v>0</v>
      </c>
      <c r="M30" s="277"/>
      <c r="N30" s="329">
        <v>0</v>
      </c>
      <c r="O30" s="278"/>
      <c r="P30" s="328">
        <v>0</v>
      </c>
      <c r="Q30" s="277"/>
      <c r="R30" s="329">
        <v>0</v>
      </c>
      <c r="S30" s="278"/>
      <c r="T30" s="328">
        <v>0</v>
      </c>
      <c r="U30" s="277"/>
      <c r="V30" s="329">
        <v>0</v>
      </c>
      <c r="W30" s="278"/>
      <c r="X30" s="328">
        <v>0</v>
      </c>
      <c r="Y30" s="277"/>
      <c r="Z30" s="329">
        <v>0</v>
      </c>
      <c r="AA30" s="278"/>
      <c r="AB30" s="328">
        <v>0</v>
      </c>
      <c r="AC30" s="277"/>
      <c r="AD30" s="329">
        <v>0</v>
      </c>
      <c r="AE30" s="278"/>
      <c r="AF30" s="328">
        <v>0</v>
      </c>
      <c r="AG30" s="277"/>
      <c r="AH30" s="329">
        <v>0</v>
      </c>
      <c r="AI30" s="278"/>
      <c r="AJ30" s="328">
        <v>0</v>
      </c>
      <c r="AK30" s="277"/>
      <c r="AL30" s="329">
        <v>0</v>
      </c>
      <c r="AM30" s="278"/>
      <c r="AN30" s="328">
        <v>0</v>
      </c>
      <c r="AO30" s="277"/>
      <c r="AP30" s="329">
        <v>0</v>
      </c>
      <c r="AQ30" s="278"/>
      <c r="AR30" s="328">
        <v>0</v>
      </c>
      <c r="AS30" s="277"/>
      <c r="AT30" s="329">
        <v>0</v>
      </c>
      <c r="AU30" s="278"/>
      <c r="AV30" s="344">
        <v>0</v>
      </c>
      <c r="AW30" s="277"/>
      <c r="AX30" s="345">
        <v>0</v>
      </c>
      <c r="AY30" s="278"/>
      <c r="AZ30" s="281">
        <f t="shared" si="4"/>
        <v>0</v>
      </c>
      <c r="BA30" s="277"/>
      <c r="BB30" s="282">
        <f t="shared" si="5"/>
        <v>0</v>
      </c>
    </row>
    <row r="31" spans="1:54" ht="15" customHeight="1">
      <c r="A31" s="2071"/>
      <c r="B31" s="2075"/>
      <c r="C31" s="298">
        <v>6</v>
      </c>
      <c r="D31" s="328">
        <v>0</v>
      </c>
      <c r="E31" s="299"/>
      <c r="F31" s="329">
        <v>0</v>
      </c>
      <c r="G31" s="300"/>
      <c r="H31" s="328">
        <v>0</v>
      </c>
      <c r="I31" s="299"/>
      <c r="J31" s="329">
        <v>0</v>
      </c>
      <c r="K31" s="300"/>
      <c r="L31" s="328">
        <v>0</v>
      </c>
      <c r="M31" s="299"/>
      <c r="N31" s="329">
        <v>0</v>
      </c>
      <c r="O31" s="300"/>
      <c r="P31" s="328">
        <v>0</v>
      </c>
      <c r="Q31" s="299"/>
      <c r="R31" s="329">
        <v>0</v>
      </c>
      <c r="S31" s="300"/>
      <c r="T31" s="328">
        <v>0</v>
      </c>
      <c r="U31" s="299"/>
      <c r="V31" s="329">
        <v>0</v>
      </c>
      <c r="W31" s="300"/>
      <c r="X31" s="328">
        <v>0</v>
      </c>
      <c r="Y31" s="299"/>
      <c r="Z31" s="329">
        <v>0</v>
      </c>
      <c r="AA31" s="300"/>
      <c r="AB31" s="328">
        <v>0</v>
      </c>
      <c r="AC31" s="299"/>
      <c r="AD31" s="329">
        <v>0</v>
      </c>
      <c r="AE31" s="300"/>
      <c r="AF31" s="328">
        <v>0</v>
      </c>
      <c r="AG31" s="299"/>
      <c r="AH31" s="329">
        <v>0</v>
      </c>
      <c r="AI31" s="300"/>
      <c r="AJ31" s="328">
        <v>0</v>
      </c>
      <c r="AK31" s="299"/>
      <c r="AL31" s="329">
        <v>0</v>
      </c>
      <c r="AM31" s="300"/>
      <c r="AN31" s="328">
        <v>0</v>
      </c>
      <c r="AO31" s="299"/>
      <c r="AP31" s="329">
        <v>0</v>
      </c>
      <c r="AQ31" s="300"/>
      <c r="AR31" s="328">
        <v>0</v>
      </c>
      <c r="AS31" s="299"/>
      <c r="AT31" s="329">
        <v>0</v>
      </c>
      <c r="AU31" s="300"/>
      <c r="AV31" s="346">
        <v>0</v>
      </c>
      <c r="AW31" s="299"/>
      <c r="AX31" s="347">
        <v>0</v>
      </c>
      <c r="AY31" s="300"/>
      <c r="AZ31" s="303">
        <f t="shared" si="4"/>
        <v>0</v>
      </c>
      <c r="BA31" s="299"/>
      <c r="BB31" s="304">
        <f t="shared" si="5"/>
        <v>0</v>
      </c>
    </row>
    <row r="32" spans="1:54" ht="15" customHeight="1">
      <c r="A32" s="2071"/>
      <c r="B32" s="2076" t="s">
        <v>61</v>
      </c>
      <c r="C32" s="305">
        <v>5</v>
      </c>
      <c r="D32" s="328">
        <v>0</v>
      </c>
      <c r="E32" s="306"/>
      <c r="F32" s="329">
        <v>0</v>
      </c>
      <c r="G32" s="307"/>
      <c r="H32" s="328">
        <v>0</v>
      </c>
      <c r="I32" s="306"/>
      <c r="J32" s="329">
        <v>0</v>
      </c>
      <c r="K32" s="307"/>
      <c r="L32" s="328">
        <v>0</v>
      </c>
      <c r="M32" s="306"/>
      <c r="N32" s="329">
        <v>0</v>
      </c>
      <c r="O32" s="307"/>
      <c r="P32" s="328">
        <v>0</v>
      </c>
      <c r="Q32" s="306"/>
      <c r="R32" s="329">
        <v>0</v>
      </c>
      <c r="S32" s="307"/>
      <c r="T32" s="328">
        <v>0</v>
      </c>
      <c r="U32" s="306"/>
      <c r="V32" s="329">
        <v>0</v>
      </c>
      <c r="W32" s="307"/>
      <c r="X32" s="328">
        <v>0</v>
      </c>
      <c r="Y32" s="306"/>
      <c r="Z32" s="329">
        <v>0</v>
      </c>
      <c r="AA32" s="307"/>
      <c r="AB32" s="328">
        <v>0</v>
      </c>
      <c r="AC32" s="306"/>
      <c r="AD32" s="329">
        <v>0</v>
      </c>
      <c r="AE32" s="307"/>
      <c r="AF32" s="328">
        <v>0</v>
      </c>
      <c r="AG32" s="306"/>
      <c r="AH32" s="329">
        <v>0</v>
      </c>
      <c r="AI32" s="307"/>
      <c r="AJ32" s="328">
        <v>0</v>
      </c>
      <c r="AK32" s="306"/>
      <c r="AL32" s="329">
        <v>0</v>
      </c>
      <c r="AM32" s="307"/>
      <c r="AN32" s="328">
        <v>0</v>
      </c>
      <c r="AO32" s="306"/>
      <c r="AP32" s="329">
        <v>0</v>
      </c>
      <c r="AQ32" s="307"/>
      <c r="AR32" s="328">
        <v>0</v>
      </c>
      <c r="AS32" s="306"/>
      <c r="AT32" s="329">
        <v>0</v>
      </c>
      <c r="AU32" s="307"/>
      <c r="AV32" s="348">
        <v>0</v>
      </c>
      <c r="AW32" s="306"/>
      <c r="AX32" s="349">
        <v>0</v>
      </c>
      <c r="AY32" s="307"/>
      <c r="AZ32" s="310">
        <f t="shared" si="4"/>
        <v>0</v>
      </c>
      <c r="BA32" s="306"/>
      <c r="BB32" s="311">
        <f t="shared" si="5"/>
        <v>0</v>
      </c>
    </row>
    <row r="33" spans="1:54" ht="15" customHeight="1">
      <c r="A33" s="2071"/>
      <c r="B33" s="2074"/>
      <c r="C33" s="276">
        <v>4</v>
      </c>
      <c r="D33" s="328">
        <v>0</v>
      </c>
      <c r="E33" s="277"/>
      <c r="F33" s="329">
        <v>0</v>
      </c>
      <c r="G33" s="278"/>
      <c r="H33" s="328">
        <v>0</v>
      </c>
      <c r="I33" s="277"/>
      <c r="J33" s="329">
        <v>0</v>
      </c>
      <c r="K33" s="278"/>
      <c r="L33" s="328">
        <v>0</v>
      </c>
      <c r="M33" s="277"/>
      <c r="N33" s="329">
        <v>0</v>
      </c>
      <c r="O33" s="278"/>
      <c r="P33" s="328">
        <v>0</v>
      </c>
      <c r="Q33" s="277"/>
      <c r="R33" s="329">
        <v>0</v>
      </c>
      <c r="S33" s="278"/>
      <c r="T33" s="328">
        <v>0</v>
      </c>
      <c r="U33" s="277"/>
      <c r="V33" s="329">
        <v>0</v>
      </c>
      <c r="W33" s="278"/>
      <c r="X33" s="328">
        <v>0</v>
      </c>
      <c r="Y33" s="277"/>
      <c r="Z33" s="329">
        <v>0</v>
      </c>
      <c r="AA33" s="278"/>
      <c r="AB33" s="328">
        <v>0</v>
      </c>
      <c r="AC33" s="277"/>
      <c r="AD33" s="329">
        <v>0</v>
      </c>
      <c r="AE33" s="278"/>
      <c r="AF33" s="328">
        <v>0</v>
      </c>
      <c r="AG33" s="277"/>
      <c r="AH33" s="329">
        <v>0</v>
      </c>
      <c r="AI33" s="278"/>
      <c r="AJ33" s="328">
        <v>0</v>
      </c>
      <c r="AK33" s="277"/>
      <c r="AL33" s="329">
        <v>0</v>
      </c>
      <c r="AM33" s="278"/>
      <c r="AN33" s="328">
        <v>0</v>
      </c>
      <c r="AO33" s="277"/>
      <c r="AP33" s="329">
        <v>0</v>
      </c>
      <c r="AQ33" s="278"/>
      <c r="AR33" s="328">
        <v>0</v>
      </c>
      <c r="AS33" s="277"/>
      <c r="AT33" s="329">
        <v>0</v>
      </c>
      <c r="AU33" s="278"/>
      <c r="AV33" s="350">
        <v>0</v>
      </c>
      <c r="AW33" s="277"/>
      <c r="AX33" s="351">
        <v>0</v>
      </c>
      <c r="AY33" s="278"/>
      <c r="AZ33" s="281">
        <f t="shared" si="4"/>
        <v>0</v>
      </c>
      <c r="BA33" s="277"/>
      <c r="BB33" s="282">
        <f t="shared" si="5"/>
        <v>0</v>
      </c>
    </row>
    <row r="34" spans="1:54" ht="15" customHeight="1">
      <c r="A34" s="2071"/>
      <c r="B34" s="2074"/>
      <c r="C34" s="276">
        <v>3</v>
      </c>
      <c r="D34" s="328">
        <v>0</v>
      </c>
      <c r="E34" s="277"/>
      <c r="F34" s="329">
        <v>0</v>
      </c>
      <c r="G34" s="278"/>
      <c r="H34" s="328">
        <v>0</v>
      </c>
      <c r="I34" s="277"/>
      <c r="J34" s="329">
        <v>0</v>
      </c>
      <c r="K34" s="278"/>
      <c r="L34" s="328">
        <v>0</v>
      </c>
      <c r="M34" s="277"/>
      <c r="N34" s="329">
        <v>0</v>
      </c>
      <c r="O34" s="278"/>
      <c r="P34" s="328">
        <v>0</v>
      </c>
      <c r="Q34" s="277"/>
      <c r="R34" s="329">
        <v>0</v>
      </c>
      <c r="S34" s="278"/>
      <c r="T34" s="328">
        <v>0</v>
      </c>
      <c r="U34" s="277"/>
      <c r="V34" s="329">
        <v>0</v>
      </c>
      <c r="W34" s="278"/>
      <c r="X34" s="328">
        <v>0</v>
      </c>
      <c r="Y34" s="277"/>
      <c r="Z34" s="329">
        <v>0</v>
      </c>
      <c r="AA34" s="278"/>
      <c r="AB34" s="328">
        <v>0</v>
      </c>
      <c r="AC34" s="277"/>
      <c r="AD34" s="329">
        <v>0</v>
      </c>
      <c r="AE34" s="278"/>
      <c r="AF34" s="328">
        <v>0</v>
      </c>
      <c r="AG34" s="277"/>
      <c r="AH34" s="329">
        <v>0</v>
      </c>
      <c r="AI34" s="278"/>
      <c r="AJ34" s="328">
        <v>0</v>
      </c>
      <c r="AK34" s="277"/>
      <c r="AL34" s="329">
        <v>0</v>
      </c>
      <c r="AM34" s="278"/>
      <c r="AN34" s="328">
        <v>0</v>
      </c>
      <c r="AO34" s="277"/>
      <c r="AP34" s="329">
        <v>0</v>
      </c>
      <c r="AQ34" s="278"/>
      <c r="AR34" s="328">
        <v>0</v>
      </c>
      <c r="AS34" s="277"/>
      <c r="AT34" s="329">
        <v>0</v>
      </c>
      <c r="AU34" s="278"/>
      <c r="AV34" s="352">
        <v>0</v>
      </c>
      <c r="AW34" s="277"/>
      <c r="AX34" s="353">
        <v>0</v>
      </c>
      <c r="AY34" s="278"/>
      <c r="AZ34" s="281">
        <f t="shared" si="4"/>
        <v>0</v>
      </c>
      <c r="BA34" s="277"/>
      <c r="BB34" s="282">
        <f t="shared" si="5"/>
        <v>0</v>
      </c>
    </row>
    <row r="35" spans="1:54" ht="15" customHeight="1">
      <c r="A35" s="2071"/>
      <c r="B35" s="2074"/>
      <c r="C35" s="276">
        <v>2</v>
      </c>
      <c r="D35" s="328">
        <v>0</v>
      </c>
      <c r="E35" s="277"/>
      <c r="F35" s="329">
        <v>0</v>
      </c>
      <c r="G35" s="278"/>
      <c r="H35" s="328">
        <v>0</v>
      </c>
      <c r="I35" s="277"/>
      <c r="J35" s="329">
        <v>0</v>
      </c>
      <c r="K35" s="278"/>
      <c r="L35" s="328">
        <v>0</v>
      </c>
      <c r="M35" s="277"/>
      <c r="N35" s="329">
        <v>0</v>
      </c>
      <c r="O35" s="278"/>
      <c r="P35" s="328">
        <v>0</v>
      </c>
      <c r="Q35" s="277"/>
      <c r="R35" s="329">
        <v>0</v>
      </c>
      <c r="S35" s="278"/>
      <c r="T35" s="328">
        <v>0</v>
      </c>
      <c r="U35" s="277"/>
      <c r="V35" s="329">
        <v>0</v>
      </c>
      <c r="W35" s="278"/>
      <c r="X35" s="328">
        <v>0</v>
      </c>
      <c r="Y35" s="277"/>
      <c r="Z35" s="329">
        <v>0</v>
      </c>
      <c r="AA35" s="278"/>
      <c r="AB35" s="328">
        <v>0</v>
      </c>
      <c r="AC35" s="277"/>
      <c r="AD35" s="329">
        <v>0</v>
      </c>
      <c r="AE35" s="278"/>
      <c r="AF35" s="328">
        <v>0</v>
      </c>
      <c r="AG35" s="277"/>
      <c r="AH35" s="329">
        <v>0</v>
      </c>
      <c r="AI35" s="278"/>
      <c r="AJ35" s="328">
        <v>0</v>
      </c>
      <c r="AK35" s="277"/>
      <c r="AL35" s="329">
        <v>0</v>
      </c>
      <c r="AM35" s="278"/>
      <c r="AN35" s="328">
        <v>0</v>
      </c>
      <c r="AO35" s="277"/>
      <c r="AP35" s="329">
        <v>0</v>
      </c>
      <c r="AQ35" s="278"/>
      <c r="AR35" s="328">
        <v>0</v>
      </c>
      <c r="AS35" s="277"/>
      <c r="AT35" s="329">
        <v>0</v>
      </c>
      <c r="AU35" s="278"/>
      <c r="AV35" s="354">
        <v>0</v>
      </c>
      <c r="AW35" s="277"/>
      <c r="AX35" s="355">
        <v>0</v>
      </c>
      <c r="AY35" s="278"/>
      <c r="AZ35" s="281">
        <f t="shared" si="4"/>
        <v>0</v>
      </c>
      <c r="BA35" s="277"/>
      <c r="BB35" s="282">
        <f t="shared" si="5"/>
        <v>0</v>
      </c>
    </row>
    <row r="36" spans="1:54" ht="15" customHeight="1">
      <c r="A36" s="2071"/>
      <c r="B36" s="2094"/>
      <c r="C36" s="283">
        <v>1</v>
      </c>
      <c r="D36" s="328">
        <v>0</v>
      </c>
      <c r="E36" s="318"/>
      <c r="F36" s="329">
        <v>1</v>
      </c>
      <c r="G36" s="319"/>
      <c r="H36" s="328">
        <v>4</v>
      </c>
      <c r="I36" s="318"/>
      <c r="J36" s="329">
        <v>0</v>
      </c>
      <c r="K36" s="319"/>
      <c r="L36" s="328">
        <v>0</v>
      </c>
      <c r="M36" s="318"/>
      <c r="N36" s="329">
        <v>0</v>
      </c>
      <c r="O36" s="319"/>
      <c r="P36" s="328">
        <v>0</v>
      </c>
      <c r="Q36" s="318"/>
      <c r="R36" s="329">
        <v>0</v>
      </c>
      <c r="S36" s="319"/>
      <c r="T36" s="328">
        <v>0</v>
      </c>
      <c r="U36" s="318"/>
      <c r="V36" s="329">
        <v>0</v>
      </c>
      <c r="W36" s="319"/>
      <c r="X36" s="328">
        <v>0</v>
      </c>
      <c r="Y36" s="318"/>
      <c r="Z36" s="329">
        <v>0</v>
      </c>
      <c r="AA36" s="319"/>
      <c r="AB36" s="328">
        <v>0</v>
      </c>
      <c r="AC36" s="318"/>
      <c r="AD36" s="329">
        <v>0</v>
      </c>
      <c r="AE36" s="319"/>
      <c r="AF36" s="328">
        <v>0</v>
      </c>
      <c r="AG36" s="318"/>
      <c r="AH36" s="329">
        <v>0</v>
      </c>
      <c r="AI36" s="319"/>
      <c r="AJ36" s="328">
        <v>0</v>
      </c>
      <c r="AK36" s="318"/>
      <c r="AL36" s="329">
        <v>0</v>
      </c>
      <c r="AM36" s="319"/>
      <c r="AN36" s="328">
        <v>0</v>
      </c>
      <c r="AO36" s="318"/>
      <c r="AP36" s="329">
        <v>0</v>
      </c>
      <c r="AQ36" s="319"/>
      <c r="AR36" s="328">
        <v>0</v>
      </c>
      <c r="AS36" s="318"/>
      <c r="AT36" s="329">
        <v>0</v>
      </c>
      <c r="AU36" s="319"/>
      <c r="AV36" s="356">
        <v>2</v>
      </c>
      <c r="AW36" s="318"/>
      <c r="AX36" s="357">
        <v>0</v>
      </c>
      <c r="AY36" s="319"/>
      <c r="AZ36" s="322">
        <f t="shared" si="4"/>
        <v>6</v>
      </c>
      <c r="BA36" s="318"/>
      <c r="BB36" s="323">
        <f t="shared" si="5"/>
        <v>1</v>
      </c>
    </row>
    <row r="37" spans="1:54" ht="15" customHeight="1">
      <c r="A37" s="2071"/>
      <c r="B37" s="2098" t="s">
        <v>64</v>
      </c>
      <c r="C37" s="2104"/>
      <c r="D37" s="358">
        <f t="shared" ref="D37:AI37" si="6">SUM(D24:D36)</f>
        <v>0</v>
      </c>
      <c r="E37" s="359">
        <f t="shared" si="6"/>
        <v>0</v>
      </c>
      <c r="F37" s="359">
        <f t="shared" si="6"/>
        <v>1</v>
      </c>
      <c r="G37" s="359">
        <f t="shared" si="6"/>
        <v>0</v>
      </c>
      <c r="H37" s="358">
        <f t="shared" si="6"/>
        <v>4</v>
      </c>
      <c r="I37" s="359">
        <f t="shared" si="6"/>
        <v>0</v>
      </c>
      <c r="J37" s="359">
        <f t="shared" si="6"/>
        <v>0</v>
      </c>
      <c r="K37" s="359">
        <f t="shared" si="6"/>
        <v>0</v>
      </c>
      <c r="L37" s="358">
        <f t="shared" si="6"/>
        <v>0</v>
      </c>
      <c r="M37" s="359">
        <f t="shared" si="6"/>
        <v>0</v>
      </c>
      <c r="N37" s="359">
        <f t="shared" si="6"/>
        <v>0</v>
      </c>
      <c r="O37" s="359">
        <f t="shared" si="6"/>
        <v>0</v>
      </c>
      <c r="P37" s="358">
        <f t="shared" si="6"/>
        <v>0</v>
      </c>
      <c r="Q37" s="359">
        <f t="shared" si="6"/>
        <v>0</v>
      </c>
      <c r="R37" s="359">
        <f t="shared" si="6"/>
        <v>0</v>
      </c>
      <c r="S37" s="359">
        <f t="shared" si="6"/>
        <v>0</v>
      </c>
      <c r="T37" s="358">
        <f t="shared" si="6"/>
        <v>0</v>
      </c>
      <c r="U37" s="359">
        <f t="shared" si="6"/>
        <v>0</v>
      </c>
      <c r="V37" s="359">
        <f t="shared" si="6"/>
        <v>0</v>
      </c>
      <c r="W37" s="359">
        <f t="shared" si="6"/>
        <v>0</v>
      </c>
      <c r="X37" s="358">
        <f t="shared" si="6"/>
        <v>0</v>
      </c>
      <c r="Y37" s="359">
        <f t="shared" si="6"/>
        <v>0</v>
      </c>
      <c r="Z37" s="359">
        <f t="shared" si="6"/>
        <v>1</v>
      </c>
      <c r="AA37" s="359">
        <f t="shared" si="6"/>
        <v>0</v>
      </c>
      <c r="AB37" s="358">
        <f t="shared" si="6"/>
        <v>0</v>
      </c>
      <c r="AC37" s="359">
        <f t="shared" si="6"/>
        <v>0</v>
      </c>
      <c r="AD37" s="359">
        <f t="shared" si="6"/>
        <v>0</v>
      </c>
      <c r="AE37" s="359">
        <f t="shared" si="6"/>
        <v>0</v>
      </c>
      <c r="AF37" s="358">
        <f t="shared" si="6"/>
        <v>0</v>
      </c>
      <c r="AG37" s="359">
        <f t="shared" si="6"/>
        <v>0</v>
      </c>
      <c r="AH37" s="359">
        <f t="shared" si="6"/>
        <v>0</v>
      </c>
      <c r="AI37" s="359">
        <f t="shared" si="6"/>
        <v>0</v>
      </c>
      <c r="AJ37" s="358">
        <f t="shared" ref="AJ37:BO37" si="7">SUM(AJ24:AJ36)</f>
        <v>0</v>
      </c>
      <c r="AK37" s="359">
        <f t="shared" si="7"/>
        <v>0</v>
      </c>
      <c r="AL37" s="359">
        <f t="shared" si="7"/>
        <v>0</v>
      </c>
      <c r="AM37" s="359">
        <f t="shared" si="7"/>
        <v>0</v>
      </c>
      <c r="AN37" s="358">
        <f t="shared" si="7"/>
        <v>0</v>
      </c>
      <c r="AO37" s="359">
        <f t="shared" si="7"/>
        <v>0</v>
      </c>
      <c r="AP37" s="359">
        <f t="shared" si="7"/>
        <v>0</v>
      </c>
      <c r="AQ37" s="359">
        <f t="shared" si="7"/>
        <v>0</v>
      </c>
      <c r="AR37" s="358">
        <f t="shared" si="7"/>
        <v>0</v>
      </c>
      <c r="AS37" s="359">
        <f t="shared" si="7"/>
        <v>0</v>
      </c>
      <c r="AT37" s="359">
        <f t="shared" si="7"/>
        <v>1</v>
      </c>
      <c r="AU37" s="359">
        <f t="shared" si="7"/>
        <v>0</v>
      </c>
      <c r="AV37" s="358">
        <f t="shared" si="7"/>
        <v>2</v>
      </c>
      <c r="AW37" s="359">
        <f t="shared" si="7"/>
        <v>0</v>
      </c>
      <c r="AX37" s="359">
        <f t="shared" si="7"/>
        <v>0</v>
      </c>
      <c r="AY37" s="359">
        <f t="shared" si="7"/>
        <v>0</v>
      </c>
      <c r="AZ37" s="358">
        <f t="shared" si="7"/>
        <v>6</v>
      </c>
      <c r="BA37" s="359"/>
      <c r="BB37" s="360">
        <f>SUM(BB24:BB36)</f>
        <v>3</v>
      </c>
    </row>
    <row r="38" spans="1:54" ht="15" customHeight="1">
      <c r="A38" s="2102" t="s">
        <v>65</v>
      </c>
      <c r="B38" s="2075" t="s">
        <v>59</v>
      </c>
      <c r="C38" s="305">
        <v>13</v>
      </c>
      <c r="D38" s="310">
        <v>0</v>
      </c>
      <c r="E38" s="306"/>
      <c r="F38" s="306">
        <v>0</v>
      </c>
      <c r="G38" s="307"/>
      <c r="H38" s="310">
        <v>0</v>
      </c>
      <c r="I38" s="306"/>
      <c r="J38" s="306">
        <v>0</v>
      </c>
      <c r="K38" s="307"/>
      <c r="L38" s="310">
        <v>0</v>
      </c>
      <c r="M38" s="306"/>
      <c r="N38" s="306">
        <v>0</v>
      </c>
      <c r="O38" s="307"/>
      <c r="P38" s="310">
        <v>0</v>
      </c>
      <c r="Q38" s="306"/>
      <c r="R38" s="306">
        <v>0</v>
      </c>
      <c r="S38" s="307"/>
      <c r="T38" s="310">
        <v>0</v>
      </c>
      <c r="U38" s="306"/>
      <c r="V38" s="306">
        <v>0</v>
      </c>
      <c r="W38" s="307"/>
      <c r="X38" s="310">
        <v>0</v>
      </c>
      <c r="Y38" s="306"/>
      <c r="Z38" s="306">
        <v>0</v>
      </c>
      <c r="AA38" s="307"/>
      <c r="AB38" s="310">
        <v>0</v>
      </c>
      <c r="AC38" s="306"/>
      <c r="AD38" s="306">
        <v>0</v>
      </c>
      <c r="AE38" s="307"/>
      <c r="AF38" s="310">
        <v>0</v>
      </c>
      <c r="AG38" s="306"/>
      <c r="AH38" s="306">
        <v>0</v>
      </c>
      <c r="AI38" s="307"/>
      <c r="AJ38" s="310">
        <v>0</v>
      </c>
      <c r="AK38" s="306"/>
      <c r="AL38" s="306">
        <v>0</v>
      </c>
      <c r="AM38" s="307"/>
      <c r="AN38" s="310">
        <v>0</v>
      </c>
      <c r="AO38" s="306"/>
      <c r="AP38" s="306">
        <v>0</v>
      </c>
      <c r="AQ38" s="307"/>
      <c r="AR38" s="310">
        <v>0</v>
      </c>
      <c r="AS38" s="306"/>
      <c r="AT38" s="306">
        <v>0</v>
      </c>
      <c r="AU38" s="307"/>
      <c r="AV38" s="361">
        <v>0</v>
      </c>
      <c r="AW38" s="306"/>
      <c r="AX38" s="362">
        <v>0</v>
      </c>
      <c r="AY38" s="307"/>
      <c r="AZ38" s="310">
        <f t="shared" ref="AZ38:AZ50" si="8">D38+H38+L38+P38+T38+X38+AB38+AF38+AJ38+AN38+AR38+AV38</f>
        <v>0</v>
      </c>
      <c r="BA38" s="306"/>
      <c r="BB38" s="311">
        <f t="shared" ref="BB38:BB50" si="9">F38+J38+N38+R38+V38+Z38+AD38+AH38+AL38+AP38+AT38+AX38</f>
        <v>0</v>
      </c>
    </row>
    <row r="39" spans="1:54" ht="15" customHeight="1">
      <c r="A39" s="2102"/>
      <c r="B39" s="2106"/>
      <c r="C39" s="276">
        <v>12</v>
      </c>
      <c r="D39" s="310">
        <v>0</v>
      </c>
      <c r="E39" s="277"/>
      <c r="F39" s="306">
        <v>0</v>
      </c>
      <c r="G39" s="278"/>
      <c r="H39" s="310">
        <v>0</v>
      </c>
      <c r="I39" s="277"/>
      <c r="J39" s="306">
        <v>0</v>
      </c>
      <c r="K39" s="278"/>
      <c r="L39" s="310">
        <v>0</v>
      </c>
      <c r="M39" s="277"/>
      <c r="N39" s="306">
        <v>0</v>
      </c>
      <c r="O39" s="278"/>
      <c r="P39" s="310">
        <v>0</v>
      </c>
      <c r="Q39" s="277"/>
      <c r="R39" s="306">
        <v>0</v>
      </c>
      <c r="S39" s="278"/>
      <c r="T39" s="310">
        <v>0</v>
      </c>
      <c r="U39" s="277"/>
      <c r="V39" s="306">
        <v>0</v>
      </c>
      <c r="W39" s="278"/>
      <c r="X39" s="310">
        <v>0</v>
      </c>
      <c r="Y39" s="277"/>
      <c r="Z39" s="306">
        <v>0</v>
      </c>
      <c r="AA39" s="278"/>
      <c r="AB39" s="310">
        <v>0</v>
      </c>
      <c r="AC39" s="277"/>
      <c r="AD39" s="306">
        <v>0</v>
      </c>
      <c r="AE39" s="278"/>
      <c r="AF39" s="310">
        <v>0</v>
      </c>
      <c r="AG39" s="277"/>
      <c r="AH39" s="306">
        <v>0</v>
      </c>
      <c r="AI39" s="278"/>
      <c r="AJ39" s="310">
        <v>0</v>
      </c>
      <c r="AK39" s="277"/>
      <c r="AL39" s="306">
        <v>0</v>
      </c>
      <c r="AM39" s="278"/>
      <c r="AN39" s="310">
        <v>0</v>
      </c>
      <c r="AO39" s="277"/>
      <c r="AP39" s="306">
        <v>0</v>
      </c>
      <c r="AQ39" s="278"/>
      <c r="AR39" s="310">
        <v>0</v>
      </c>
      <c r="AS39" s="277"/>
      <c r="AT39" s="306">
        <v>0</v>
      </c>
      <c r="AU39" s="278"/>
      <c r="AV39" s="363">
        <v>0</v>
      </c>
      <c r="AW39" s="277"/>
      <c r="AX39" s="364">
        <v>0</v>
      </c>
      <c r="AY39" s="278"/>
      <c r="AZ39" s="281">
        <f t="shared" si="8"/>
        <v>0</v>
      </c>
      <c r="BA39" s="277"/>
      <c r="BB39" s="282">
        <f t="shared" si="9"/>
        <v>0</v>
      </c>
    </row>
    <row r="40" spans="1:54" ht="15" customHeight="1">
      <c r="A40" s="2102"/>
      <c r="B40" s="2106"/>
      <c r="C40" s="283">
        <v>11</v>
      </c>
      <c r="D40" s="310">
        <v>0</v>
      </c>
      <c r="E40" s="284"/>
      <c r="F40" s="306">
        <v>0</v>
      </c>
      <c r="G40" s="285"/>
      <c r="H40" s="310">
        <v>0</v>
      </c>
      <c r="I40" s="284"/>
      <c r="J40" s="306">
        <v>0</v>
      </c>
      <c r="K40" s="285"/>
      <c r="L40" s="310">
        <v>0</v>
      </c>
      <c r="M40" s="284"/>
      <c r="N40" s="306">
        <v>0</v>
      </c>
      <c r="O40" s="285"/>
      <c r="P40" s="310">
        <v>0</v>
      </c>
      <c r="Q40" s="284"/>
      <c r="R40" s="306">
        <v>0</v>
      </c>
      <c r="S40" s="285"/>
      <c r="T40" s="310">
        <v>0</v>
      </c>
      <c r="U40" s="284"/>
      <c r="V40" s="306">
        <v>0</v>
      </c>
      <c r="W40" s="285"/>
      <c r="X40" s="310">
        <v>0</v>
      </c>
      <c r="Y40" s="284"/>
      <c r="Z40" s="306">
        <v>0</v>
      </c>
      <c r="AA40" s="285"/>
      <c r="AB40" s="310">
        <v>0</v>
      </c>
      <c r="AC40" s="284"/>
      <c r="AD40" s="306">
        <v>0</v>
      </c>
      <c r="AE40" s="285"/>
      <c r="AF40" s="310">
        <v>0</v>
      </c>
      <c r="AG40" s="284"/>
      <c r="AH40" s="306">
        <v>0</v>
      </c>
      <c r="AI40" s="285"/>
      <c r="AJ40" s="310">
        <v>0</v>
      </c>
      <c r="AK40" s="284"/>
      <c r="AL40" s="306">
        <v>0</v>
      </c>
      <c r="AM40" s="285"/>
      <c r="AN40" s="310">
        <v>0</v>
      </c>
      <c r="AO40" s="284"/>
      <c r="AP40" s="306">
        <v>0</v>
      </c>
      <c r="AQ40" s="285"/>
      <c r="AR40" s="310">
        <v>0</v>
      </c>
      <c r="AS40" s="284"/>
      <c r="AT40" s="306">
        <v>0</v>
      </c>
      <c r="AU40" s="285"/>
      <c r="AV40" s="365">
        <v>0</v>
      </c>
      <c r="AW40" s="284"/>
      <c r="AX40" s="366">
        <v>0</v>
      </c>
      <c r="AY40" s="285"/>
      <c r="AZ40" s="288">
        <f t="shared" si="8"/>
        <v>0</v>
      </c>
      <c r="BA40" s="284"/>
      <c r="BB40" s="289">
        <f t="shared" si="9"/>
        <v>0</v>
      </c>
    </row>
    <row r="41" spans="1:54" ht="15" customHeight="1">
      <c r="A41" s="2102"/>
      <c r="B41" s="2076" t="s">
        <v>60</v>
      </c>
      <c r="C41" s="269">
        <v>10</v>
      </c>
      <c r="D41" s="310">
        <v>0</v>
      </c>
      <c r="E41" s="271"/>
      <c r="F41" s="306">
        <v>0</v>
      </c>
      <c r="G41" s="272"/>
      <c r="H41" s="310">
        <v>0</v>
      </c>
      <c r="I41" s="271"/>
      <c r="J41" s="306">
        <v>0</v>
      </c>
      <c r="K41" s="272"/>
      <c r="L41" s="310">
        <v>0</v>
      </c>
      <c r="M41" s="271"/>
      <c r="N41" s="306">
        <v>0</v>
      </c>
      <c r="O41" s="272"/>
      <c r="P41" s="310">
        <v>0</v>
      </c>
      <c r="Q41" s="271"/>
      <c r="R41" s="306">
        <v>0</v>
      </c>
      <c r="S41" s="272"/>
      <c r="T41" s="310">
        <v>0</v>
      </c>
      <c r="U41" s="271"/>
      <c r="V41" s="306">
        <v>0</v>
      </c>
      <c r="W41" s="272"/>
      <c r="X41" s="310">
        <v>0</v>
      </c>
      <c r="Y41" s="271"/>
      <c r="Z41" s="306">
        <v>0</v>
      </c>
      <c r="AA41" s="272"/>
      <c r="AB41" s="310">
        <v>0</v>
      </c>
      <c r="AC41" s="271"/>
      <c r="AD41" s="306">
        <v>0</v>
      </c>
      <c r="AE41" s="272"/>
      <c r="AF41" s="310">
        <v>0</v>
      </c>
      <c r="AG41" s="271"/>
      <c r="AH41" s="306">
        <v>0</v>
      </c>
      <c r="AI41" s="272"/>
      <c r="AJ41" s="310">
        <v>0</v>
      </c>
      <c r="AK41" s="271"/>
      <c r="AL41" s="306">
        <v>0</v>
      </c>
      <c r="AM41" s="272"/>
      <c r="AN41" s="310">
        <v>0</v>
      </c>
      <c r="AO41" s="271"/>
      <c r="AP41" s="306">
        <v>0</v>
      </c>
      <c r="AQ41" s="272"/>
      <c r="AR41" s="310">
        <v>0</v>
      </c>
      <c r="AS41" s="271"/>
      <c r="AT41" s="306">
        <v>0</v>
      </c>
      <c r="AU41" s="272"/>
      <c r="AV41" s="367">
        <v>0</v>
      </c>
      <c r="AW41" s="271"/>
      <c r="AX41" s="368">
        <v>0</v>
      </c>
      <c r="AY41" s="272"/>
      <c r="AZ41" s="270">
        <f t="shared" si="8"/>
        <v>0</v>
      </c>
      <c r="BA41" s="271"/>
      <c r="BB41" s="275">
        <f t="shared" si="9"/>
        <v>0</v>
      </c>
    </row>
    <row r="42" spans="1:54" ht="15" customHeight="1">
      <c r="A42" s="2102"/>
      <c r="B42" s="2074"/>
      <c r="C42" s="276">
        <v>9</v>
      </c>
      <c r="D42" s="310">
        <v>0</v>
      </c>
      <c r="E42" s="277"/>
      <c r="F42" s="306">
        <v>0</v>
      </c>
      <c r="G42" s="278"/>
      <c r="H42" s="310">
        <v>0</v>
      </c>
      <c r="I42" s="277"/>
      <c r="J42" s="306">
        <v>0</v>
      </c>
      <c r="K42" s="278"/>
      <c r="L42" s="310">
        <v>0</v>
      </c>
      <c r="M42" s="277"/>
      <c r="N42" s="306">
        <v>0</v>
      </c>
      <c r="O42" s="278"/>
      <c r="P42" s="310">
        <v>0</v>
      </c>
      <c r="Q42" s="277"/>
      <c r="R42" s="306">
        <v>0</v>
      </c>
      <c r="S42" s="278"/>
      <c r="T42" s="310">
        <v>0</v>
      </c>
      <c r="U42" s="277"/>
      <c r="V42" s="306">
        <v>0</v>
      </c>
      <c r="W42" s="278"/>
      <c r="X42" s="310">
        <v>0</v>
      </c>
      <c r="Y42" s="277"/>
      <c r="Z42" s="306">
        <v>0</v>
      </c>
      <c r="AA42" s="278"/>
      <c r="AB42" s="310">
        <v>0</v>
      </c>
      <c r="AC42" s="277"/>
      <c r="AD42" s="306">
        <v>0</v>
      </c>
      <c r="AE42" s="278"/>
      <c r="AF42" s="310">
        <v>0</v>
      </c>
      <c r="AG42" s="277"/>
      <c r="AH42" s="306">
        <v>0</v>
      </c>
      <c r="AI42" s="278"/>
      <c r="AJ42" s="310">
        <v>0</v>
      </c>
      <c r="AK42" s="277"/>
      <c r="AL42" s="306">
        <v>0</v>
      </c>
      <c r="AM42" s="278"/>
      <c r="AN42" s="310">
        <v>0</v>
      </c>
      <c r="AO42" s="277"/>
      <c r="AP42" s="306">
        <v>0</v>
      </c>
      <c r="AQ42" s="278"/>
      <c r="AR42" s="310">
        <v>0</v>
      </c>
      <c r="AS42" s="277"/>
      <c r="AT42" s="306">
        <v>0</v>
      </c>
      <c r="AU42" s="278"/>
      <c r="AV42" s="369">
        <v>0</v>
      </c>
      <c r="AW42" s="277"/>
      <c r="AX42" s="370">
        <v>0</v>
      </c>
      <c r="AY42" s="278"/>
      <c r="AZ42" s="281">
        <f t="shared" si="8"/>
        <v>0</v>
      </c>
      <c r="BA42" s="277"/>
      <c r="BB42" s="282">
        <f t="shared" si="9"/>
        <v>0</v>
      </c>
    </row>
    <row r="43" spans="1:54" ht="15" customHeight="1">
      <c r="A43" s="2102"/>
      <c r="B43" s="2074"/>
      <c r="C43" s="276">
        <v>8</v>
      </c>
      <c r="D43" s="310">
        <v>0</v>
      </c>
      <c r="E43" s="277"/>
      <c r="F43" s="306">
        <v>0</v>
      </c>
      <c r="G43" s="278"/>
      <c r="H43" s="310">
        <v>0</v>
      </c>
      <c r="I43" s="277"/>
      <c r="J43" s="306">
        <v>0</v>
      </c>
      <c r="K43" s="278"/>
      <c r="L43" s="310">
        <v>0</v>
      </c>
      <c r="M43" s="277"/>
      <c r="N43" s="306">
        <v>0</v>
      </c>
      <c r="O43" s="278"/>
      <c r="P43" s="310">
        <v>0</v>
      </c>
      <c r="Q43" s="277"/>
      <c r="R43" s="306">
        <v>0</v>
      </c>
      <c r="S43" s="278"/>
      <c r="T43" s="310">
        <v>0</v>
      </c>
      <c r="U43" s="277"/>
      <c r="V43" s="306">
        <v>0</v>
      </c>
      <c r="W43" s="278"/>
      <c r="X43" s="310">
        <v>0</v>
      </c>
      <c r="Y43" s="277"/>
      <c r="Z43" s="306">
        <v>0</v>
      </c>
      <c r="AA43" s="278"/>
      <c r="AB43" s="310">
        <v>0</v>
      </c>
      <c r="AC43" s="277"/>
      <c r="AD43" s="306">
        <v>0</v>
      </c>
      <c r="AE43" s="278"/>
      <c r="AF43" s="310">
        <v>0</v>
      </c>
      <c r="AG43" s="277"/>
      <c r="AH43" s="306">
        <v>0</v>
      </c>
      <c r="AI43" s="278"/>
      <c r="AJ43" s="310">
        <v>0</v>
      </c>
      <c r="AK43" s="277"/>
      <c r="AL43" s="306">
        <v>0</v>
      </c>
      <c r="AM43" s="278"/>
      <c r="AN43" s="310">
        <v>0</v>
      </c>
      <c r="AO43" s="277"/>
      <c r="AP43" s="306">
        <v>0</v>
      </c>
      <c r="AQ43" s="278"/>
      <c r="AR43" s="310">
        <v>0</v>
      </c>
      <c r="AS43" s="277"/>
      <c r="AT43" s="306">
        <v>0</v>
      </c>
      <c r="AU43" s="278"/>
      <c r="AV43" s="371">
        <v>0</v>
      </c>
      <c r="AW43" s="277"/>
      <c r="AX43" s="372">
        <v>0</v>
      </c>
      <c r="AY43" s="278"/>
      <c r="AZ43" s="281">
        <f t="shared" si="8"/>
        <v>0</v>
      </c>
      <c r="BA43" s="277"/>
      <c r="BB43" s="282">
        <f t="shared" si="9"/>
        <v>0</v>
      </c>
    </row>
    <row r="44" spans="1:54" ht="15" customHeight="1">
      <c r="A44" s="2102"/>
      <c r="B44" s="2074"/>
      <c r="C44" s="276">
        <v>7</v>
      </c>
      <c r="D44" s="310">
        <v>0</v>
      </c>
      <c r="E44" s="277"/>
      <c r="F44" s="306">
        <v>0</v>
      </c>
      <c r="G44" s="278"/>
      <c r="H44" s="310">
        <v>0</v>
      </c>
      <c r="I44" s="277"/>
      <c r="J44" s="306">
        <v>0</v>
      </c>
      <c r="K44" s="278"/>
      <c r="L44" s="310">
        <v>0</v>
      </c>
      <c r="M44" s="277"/>
      <c r="N44" s="306">
        <v>0</v>
      </c>
      <c r="O44" s="278"/>
      <c r="P44" s="310">
        <v>0</v>
      </c>
      <c r="Q44" s="277"/>
      <c r="R44" s="306">
        <v>0</v>
      </c>
      <c r="S44" s="278"/>
      <c r="T44" s="310">
        <v>0</v>
      </c>
      <c r="U44" s="277"/>
      <c r="V44" s="306">
        <v>0</v>
      </c>
      <c r="W44" s="278"/>
      <c r="X44" s="310">
        <v>0</v>
      </c>
      <c r="Y44" s="277"/>
      <c r="Z44" s="306">
        <v>0</v>
      </c>
      <c r="AA44" s="278"/>
      <c r="AB44" s="310">
        <v>0</v>
      </c>
      <c r="AC44" s="277"/>
      <c r="AD44" s="306">
        <v>0</v>
      </c>
      <c r="AE44" s="278"/>
      <c r="AF44" s="310">
        <v>0</v>
      </c>
      <c r="AG44" s="277"/>
      <c r="AH44" s="306">
        <v>0</v>
      </c>
      <c r="AI44" s="278"/>
      <c r="AJ44" s="310">
        <v>0</v>
      </c>
      <c r="AK44" s="277"/>
      <c r="AL44" s="306">
        <v>0</v>
      </c>
      <c r="AM44" s="278"/>
      <c r="AN44" s="310">
        <v>0</v>
      </c>
      <c r="AO44" s="277"/>
      <c r="AP44" s="306">
        <v>0</v>
      </c>
      <c r="AQ44" s="278"/>
      <c r="AR44" s="310">
        <v>0</v>
      </c>
      <c r="AS44" s="277"/>
      <c r="AT44" s="306">
        <v>0</v>
      </c>
      <c r="AU44" s="278"/>
      <c r="AV44" s="373">
        <v>0</v>
      </c>
      <c r="AW44" s="277"/>
      <c r="AX44" s="374">
        <v>0</v>
      </c>
      <c r="AY44" s="278"/>
      <c r="AZ44" s="281">
        <f t="shared" si="8"/>
        <v>0</v>
      </c>
      <c r="BA44" s="277"/>
      <c r="BB44" s="282">
        <f t="shared" si="9"/>
        <v>0</v>
      </c>
    </row>
    <row r="45" spans="1:54" ht="15" customHeight="1">
      <c r="A45" s="2102"/>
      <c r="B45" s="2075"/>
      <c r="C45" s="298">
        <v>6</v>
      </c>
      <c r="D45" s="310">
        <v>0</v>
      </c>
      <c r="E45" s="299"/>
      <c r="F45" s="306">
        <v>0</v>
      </c>
      <c r="G45" s="300"/>
      <c r="H45" s="310">
        <v>0</v>
      </c>
      <c r="I45" s="299"/>
      <c r="J45" s="306">
        <v>0</v>
      </c>
      <c r="K45" s="300"/>
      <c r="L45" s="310">
        <v>0</v>
      </c>
      <c r="M45" s="299"/>
      <c r="N45" s="306">
        <v>0</v>
      </c>
      <c r="O45" s="300"/>
      <c r="P45" s="310">
        <v>0</v>
      </c>
      <c r="Q45" s="299"/>
      <c r="R45" s="306">
        <v>0</v>
      </c>
      <c r="S45" s="300"/>
      <c r="T45" s="310">
        <v>0</v>
      </c>
      <c r="U45" s="299"/>
      <c r="V45" s="306">
        <v>0</v>
      </c>
      <c r="W45" s="300"/>
      <c r="X45" s="310">
        <v>0</v>
      </c>
      <c r="Y45" s="299"/>
      <c r="Z45" s="306">
        <v>0</v>
      </c>
      <c r="AA45" s="300"/>
      <c r="AB45" s="310">
        <v>0</v>
      </c>
      <c r="AC45" s="299"/>
      <c r="AD45" s="306">
        <v>0</v>
      </c>
      <c r="AE45" s="300"/>
      <c r="AF45" s="310">
        <v>0</v>
      </c>
      <c r="AG45" s="299"/>
      <c r="AH45" s="306">
        <v>0</v>
      </c>
      <c r="AI45" s="300"/>
      <c r="AJ45" s="310">
        <v>0</v>
      </c>
      <c r="AK45" s="299"/>
      <c r="AL45" s="306">
        <v>0</v>
      </c>
      <c r="AM45" s="300"/>
      <c r="AN45" s="310">
        <v>0</v>
      </c>
      <c r="AO45" s="299"/>
      <c r="AP45" s="306">
        <v>0</v>
      </c>
      <c r="AQ45" s="300"/>
      <c r="AR45" s="310">
        <v>0</v>
      </c>
      <c r="AS45" s="299"/>
      <c r="AT45" s="306">
        <v>0</v>
      </c>
      <c r="AU45" s="300"/>
      <c r="AV45" s="375">
        <v>0</v>
      </c>
      <c r="AW45" s="299"/>
      <c r="AX45" s="376">
        <v>0</v>
      </c>
      <c r="AY45" s="300"/>
      <c r="AZ45" s="303">
        <f t="shared" si="8"/>
        <v>0</v>
      </c>
      <c r="BA45" s="299"/>
      <c r="BB45" s="304">
        <f t="shared" si="9"/>
        <v>0</v>
      </c>
    </row>
    <row r="46" spans="1:54" ht="15" customHeight="1">
      <c r="A46" s="2102"/>
      <c r="B46" s="2076" t="s">
        <v>61</v>
      </c>
      <c r="C46" s="305">
        <v>5</v>
      </c>
      <c r="D46" s="310">
        <v>0</v>
      </c>
      <c r="E46" s="306"/>
      <c r="F46" s="306">
        <v>0</v>
      </c>
      <c r="G46" s="307"/>
      <c r="H46" s="310">
        <v>0</v>
      </c>
      <c r="I46" s="306"/>
      <c r="J46" s="306">
        <v>0</v>
      </c>
      <c r="K46" s="307"/>
      <c r="L46" s="310">
        <v>0</v>
      </c>
      <c r="M46" s="306"/>
      <c r="N46" s="306">
        <v>0</v>
      </c>
      <c r="O46" s="307"/>
      <c r="P46" s="310">
        <v>0</v>
      </c>
      <c r="Q46" s="306"/>
      <c r="R46" s="306">
        <v>0</v>
      </c>
      <c r="S46" s="307"/>
      <c r="T46" s="310">
        <v>0</v>
      </c>
      <c r="U46" s="306"/>
      <c r="V46" s="306">
        <v>0</v>
      </c>
      <c r="W46" s="307"/>
      <c r="X46" s="310">
        <v>0</v>
      </c>
      <c r="Y46" s="306"/>
      <c r="Z46" s="306">
        <v>0</v>
      </c>
      <c r="AA46" s="307"/>
      <c r="AB46" s="310">
        <v>0</v>
      </c>
      <c r="AC46" s="306"/>
      <c r="AD46" s="306">
        <v>0</v>
      </c>
      <c r="AE46" s="307"/>
      <c r="AF46" s="310">
        <v>0</v>
      </c>
      <c r="AG46" s="306"/>
      <c r="AH46" s="306">
        <v>0</v>
      </c>
      <c r="AI46" s="307"/>
      <c r="AJ46" s="310">
        <v>0</v>
      </c>
      <c r="AK46" s="306"/>
      <c r="AL46" s="306">
        <v>0</v>
      </c>
      <c r="AM46" s="307"/>
      <c r="AN46" s="310">
        <v>0</v>
      </c>
      <c r="AO46" s="306"/>
      <c r="AP46" s="306">
        <v>0</v>
      </c>
      <c r="AQ46" s="307"/>
      <c r="AR46" s="310">
        <v>0</v>
      </c>
      <c r="AS46" s="306"/>
      <c r="AT46" s="306">
        <v>0</v>
      </c>
      <c r="AU46" s="307"/>
      <c r="AV46" s="377">
        <v>0</v>
      </c>
      <c r="AW46" s="306"/>
      <c r="AX46" s="378">
        <v>0</v>
      </c>
      <c r="AY46" s="307"/>
      <c r="AZ46" s="310">
        <f t="shared" si="8"/>
        <v>0</v>
      </c>
      <c r="BA46" s="306"/>
      <c r="BB46" s="311">
        <f t="shared" si="9"/>
        <v>0</v>
      </c>
    </row>
    <row r="47" spans="1:54" ht="15" customHeight="1">
      <c r="A47" s="2102"/>
      <c r="B47" s="2074"/>
      <c r="C47" s="276">
        <v>4</v>
      </c>
      <c r="D47" s="310">
        <v>0</v>
      </c>
      <c r="E47" s="277"/>
      <c r="F47" s="306">
        <v>0</v>
      </c>
      <c r="G47" s="278"/>
      <c r="H47" s="310">
        <v>0</v>
      </c>
      <c r="I47" s="277"/>
      <c r="J47" s="306">
        <v>0</v>
      </c>
      <c r="K47" s="278"/>
      <c r="L47" s="310">
        <v>0</v>
      </c>
      <c r="M47" s="277"/>
      <c r="N47" s="306">
        <v>0</v>
      </c>
      <c r="O47" s="278"/>
      <c r="P47" s="310">
        <v>0</v>
      </c>
      <c r="Q47" s="277"/>
      <c r="R47" s="306">
        <v>0</v>
      </c>
      <c r="S47" s="278"/>
      <c r="T47" s="310">
        <v>0</v>
      </c>
      <c r="U47" s="277"/>
      <c r="V47" s="306">
        <v>0</v>
      </c>
      <c r="W47" s="278"/>
      <c r="X47" s="310">
        <v>0</v>
      </c>
      <c r="Y47" s="277"/>
      <c r="Z47" s="306">
        <v>0</v>
      </c>
      <c r="AA47" s="278"/>
      <c r="AB47" s="310">
        <v>0</v>
      </c>
      <c r="AC47" s="277"/>
      <c r="AD47" s="306">
        <v>0</v>
      </c>
      <c r="AE47" s="278"/>
      <c r="AF47" s="310">
        <v>0</v>
      </c>
      <c r="AG47" s="277"/>
      <c r="AH47" s="306">
        <v>0</v>
      </c>
      <c r="AI47" s="278"/>
      <c r="AJ47" s="310">
        <v>0</v>
      </c>
      <c r="AK47" s="277"/>
      <c r="AL47" s="306">
        <v>0</v>
      </c>
      <c r="AM47" s="278"/>
      <c r="AN47" s="310">
        <v>0</v>
      </c>
      <c r="AO47" s="277"/>
      <c r="AP47" s="306">
        <v>0</v>
      </c>
      <c r="AQ47" s="278"/>
      <c r="AR47" s="310">
        <v>0</v>
      </c>
      <c r="AS47" s="277"/>
      <c r="AT47" s="306">
        <v>0</v>
      </c>
      <c r="AU47" s="278"/>
      <c r="AV47" s="379">
        <v>0</v>
      </c>
      <c r="AW47" s="277"/>
      <c r="AX47" s="380">
        <v>0</v>
      </c>
      <c r="AY47" s="278"/>
      <c r="AZ47" s="281">
        <f t="shared" si="8"/>
        <v>0</v>
      </c>
      <c r="BA47" s="277"/>
      <c r="BB47" s="282">
        <f t="shared" si="9"/>
        <v>0</v>
      </c>
    </row>
    <row r="48" spans="1:54" ht="15" customHeight="1">
      <c r="A48" s="2102"/>
      <c r="B48" s="2074"/>
      <c r="C48" s="276">
        <v>3</v>
      </c>
      <c r="D48" s="310">
        <v>0</v>
      </c>
      <c r="E48" s="277"/>
      <c r="F48" s="306">
        <v>0</v>
      </c>
      <c r="G48" s="278"/>
      <c r="H48" s="310">
        <v>0</v>
      </c>
      <c r="I48" s="277"/>
      <c r="J48" s="306">
        <v>0</v>
      </c>
      <c r="K48" s="278"/>
      <c r="L48" s="310">
        <v>0</v>
      </c>
      <c r="M48" s="277"/>
      <c r="N48" s="306">
        <v>0</v>
      </c>
      <c r="O48" s="278"/>
      <c r="P48" s="310">
        <v>0</v>
      </c>
      <c r="Q48" s="277"/>
      <c r="R48" s="306">
        <v>0</v>
      </c>
      <c r="S48" s="278"/>
      <c r="T48" s="310">
        <v>0</v>
      </c>
      <c r="U48" s="277"/>
      <c r="V48" s="306">
        <v>0</v>
      </c>
      <c r="W48" s="278"/>
      <c r="X48" s="310">
        <v>0</v>
      </c>
      <c r="Y48" s="277"/>
      <c r="Z48" s="306">
        <v>0</v>
      </c>
      <c r="AA48" s="278"/>
      <c r="AB48" s="310">
        <v>0</v>
      </c>
      <c r="AC48" s="277"/>
      <c r="AD48" s="306">
        <v>0</v>
      </c>
      <c r="AE48" s="278"/>
      <c r="AF48" s="310">
        <v>0</v>
      </c>
      <c r="AG48" s="277"/>
      <c r="AH48" s="306">
        <v>0</v>
      </c>
      <c r="AI48" s="278"/>
      <c r="AJ48" s="310">
        <v>0</v>
      </c>
      <c r="AK48" s="277"/>
      <c r="AL48" s="306">
        <v>0</v>
      </c>
      <c r="AM48" s="278"/>
      <c r="AN48" s="310">
        <v>0</v>
      </c>
      <c r="AO48" s="277"/>
      <c r="AP48" s="306">
        <v>0</v>
      </c>
      <c r="AQ48" s="278"/>
      <c r="AR48" s="310">
        <v>0</v>
      </c>
      <c r="AS48" s="277"/>
      <c r="AT48" s="306">
        <v>0</v>
      </c>
      <c r="AU48" s="278"/>
      <c r="AV48" s="381">
        <v>0</v>
      </c>
      <c r="AW48" s="277"/>
      <c r="AX48" s="382">
        <v>0</v>
      </c>
      <c r="AY48" s="278"/>
      <c r="AZ48" s="281">
        <f t="shared" si="8"/>
        <v>0</v>
      </c>
      <c r="BA48" s="277"/>
      <c r="BB48" s="282">
        <f t="shared" si="9"/>
        <v>0</v>
      </c>
    </row>
    <row r="49" spans="1:54" ht="15" customHeight="1">
      <c r="A49" s="2102"/>
      <c r="B49" s="2074"/>
      <c r="C49" s="276">
        <v>2</v>
      </c>
      <c r="D49" s="310">
        <v>0</v>
      </c>
      <c r="E49" s="277"/>
      <c r="F49" s="306">
        <v>0</v>
      </c>
      <c r="G49" s="278"/>
      <c r="H49" s="310">
        <v>0</v>
      </c>
      <c r="I49" s="277"/>
      <c r="J49" s="306">
        <v>0</v>
      </c>
      <c r="K49" s="278"/>
      <c r="L49" s="310">
        <v>0</v>
      </c>
      <c r="M49" s="277"/>
      <c r="N49" s="306">
        <v>0</v>
      </c>
      <c r="O49" s="278"/>
      <c r="P49" s="310">
        <v>0</v>
      </c>
      <c r="Q49" s="277"/>
      <c r="R49" s="306">
        <v>0</v>
      </c>
      <c r="S49" s="278"/>
      <c r="T49" s="310">
        <v>0</v>
      </c>
      <c r="U49" s="277"/>
      <c r="V49" s="306">
        <v>0</v>
      </c>
      <c r="W49" s="278"/>
      <c r="X49" s="310">
        <v>0</v>
      </c>
      <c r="Y49" s="277"/>
      <c r="Z49" s="306">
        <v>0</v>
      </c>
      <c r="AA49" s="278"/>
      <c r="AB49" s="310">
        <v>0</v>
      </c>
      <c r="AC49" s="277"/>
      <c r="AD49" s="306">
        <v>0</v>
      </c>
      <c r="AE49" s="278"/>
      <c r="AF49" s="310">
        <v>0</v>
      </c>
      <c r="AG49" s="277"/>
      <c r="AH49" s="306">
        <v>0</v>
      </c>
      <c r="AI49" s="278"/>
      <c r="AJ49" s="310">
        <v>0</v>
      </c>
      <c r="AK49" s="277"/>
      <c r="AL49" s="306">
        <v>0</v>
      </c>
      <c r="AM49" s="278"/>
      <c r="AN49" s="310">
        <v>0</v>
      </c>
      <c r="AO49" s="277"/>
      <c r="AP49" s="306">
        <v>0</v>
      </c>
      <c r="AQ49" s="278"/>
      <c r="AR49" s="310">
        <v>0</v>
      </c>
      <c r="AS49" s="277"/>
      <c r="AT49" s="306">
        <v>0</v>
      </c>
      <c r="AU49" s="278"/>
      <c r="AV49" s="383">
        <v>0</v>
      </c>
      <c r="AW49" s="277"/>
      <c r="AX49" s="384">
        <v>0</v>
      </c>
      <c r="AY49" s="278"/>
      <c r="AZ49" s="281">
        <f t="shared" si="8"/>
        <v>0</v>
      </c>
      <c r="BA49" s="277"/>
      <c r="BB49" s="282">
        <f t="shared" si="9"/>
        <v>0</v>
      </c>
    </row>
    <row r="50" spans="1:54" ht="15" customHeight="1">
      <c r="A50" s="2102"/>
      <c r="B50" s="2094"/>
      <c r="C50" s="385">
        <v>1</v>
      </c>
      <c r="D50" s="310">
        <v>0</v>
      </c>
      <c r="E50" s="318"/>
      <c r="F50" s="306">
        <v>0</v>
      </c>
      <c r="G50" s="319"/>
      <c r="H50" s="310">
        <v>0</v>
      </c>
      <c r="I50" s="318"/>
      <c r="J50" s="306">
        <v>0</v>
      </c>
      <c r="K50" s="319"/>
      <c r="L50" s="310">
        <v>0</v>
      </c>
      <c r="M50" s="318"/>
      <c r="N50" s="306">
        <v>0</v>
      </c>
      <c r="O50" s="319"/>
      <c r="P50" s="310">
        <v>0</v>
      </c>
      <c r="Q50" s="318"/>
      <c r="R50" s="306">
        <v>0</v>
      </c>
      <c r="S50" s="319"/>
      <c r="T50" s="310">
        <v>0</v>
      </c>
      <c r="U50" s="318"/>
      <c r="V50" s="306">
        <v>0</v>
      </c>
      <c r="W50" s="319"/>
      <c r="X50" s="310">
        <v>0</v>
      </c>
      <c r="Y50" s="318"/>
      <c r="Z50" s="306">
        <v>0</v>
      </c>
      <c r="AA50" s="319"/>
      <c r="AB50" s="310">
        <v>0</v>
      </c>
      <c r="AC50" s="318"/>
      <c r="AD50" s="306">
        <v>0</v>
      </c>
      <c r="AE50" s="319"/>
      <c r="AF50" s="310">
        <v>0</v>
      </c>
      <c r="AG50" s="318"/>
      <c r="AH50" s="306">
        <v>0</v>
      </c>
      <c r="AI50" s="319"/>
      <c r="AJ50" s="310">
        <v>0</v>
      </c>
      <c r="AK50" s="318"/>
      <c r="AL50" s="306">
        <v>0</v>
      </c>
      <c r="AM50" s="319"/>
      <c r="AN50" s="310">
        <v>0</v>
      </c>
      <c r="AO50" s="318"/>
      <c r="AP50" s="306">
        <v>0</v>
      </c>
      <c r="AQ50" s="319"/>
      <c r="AR50" s="310">
        <v>0</v>
      </c>
      <c r="AS50" s="318"/>
      <c r="AT50" s="306">
        <v>0</v>
      </c>
      <c r="AU50" s="319"/>
      <c r="AV50" s="386">
        <v>0</v>
      </c>
      <c r="AW50" s="318"/>
      <c r="AX50" s="387">
        <v>0</v>
      </c>
      <c r="AY50" s="319"/>
      <c r="AZ50" s="322">
        <f t="shared" si="8"/>
        <v>0</v>
      </c>
      <c r="BA50" s="318"/>
      <c r="BB50" s="323">
        <f t="shared" si="9"/>
        <v>0</v>
      </c>
    </row>
    <row r="51" spans="1:54" ht="15" customHeight="1">
      <c r="A51" s="2103"/>
      <c r="B51" s="2098" t="s">
        <v>66</v>
      </c>
      <c r="C51" s="2099"/>
      <c r="D51" s="359">
        <f t="shared" ref="D51:AI51" si="10">SUM(D38:D50)</f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59">
        <f t="shared" si="10"/>
        <v>0</v>
      </c>
      <c r="L51" s="359">
        <f t="shared" si="10"/>
        <v>0</v>
      </c>
      <c r="M51" s="359">
        <f t="shared" si="10"/>
        <v>0</v>
      </c>
      <c r="N51" s="359">
        <f t="shared" si="10"/>
        <v>0</v>
      </c>
      <c r="O51" s="359">
        <f t="shared" si="10"/>
        <v>0</v>
      </c>
      <c r="P51" s="359">
        <f t="shared" si="10"/>
        <v>0</v>
      </c>
      <c r="Q51" s="359">
        <f t="shared" si="10"/>
        <v>0</v>
      </c>
      <c r="R51" s="359">
        <f t="shared" si="10"/>
        <v>0</v>
      </c>
      <c r="S51" s="359">
        <f t="shared" si="10"/>
        <v>0</v>
      </c>
      <c r="T51" s="359">
        <f t="shared" si="10"/>
        <v>0</v>
      </c>
      <c r="U51" s="359">
        <f t="shared" si="10"/>
        <v>0</v>
      </c>
      <c r="V51" s="359">
        <f t="shared" si="10"/>
        <v>0</v>
      </c>
      <c r="W51" s="359">
        <f t="shared" si="10"/>
        <v>0</v>
      </c>
      <c r="X51" s="359">
        <f t="shared" si="10"/>
        <v>0</v>
      </c>
      <c r="Y51" s="359">
        <f t="shared" si="10"/>
        <v>0</v>
      </c>
      <c r="Z51" s="359">
        <f t="shared" si="10"/>
        <v>0</v>
      </c>
      <c r="AA51" s="359">
        <f t="shared" si="10"/>
        <v>0</v>
      </c>
      <c r="AB51" s="359">
        <f t="shared" si="10"/>
        <v>0</v>
      </c>
      <c r="AC51" s="359">
        <f t="shared" si="10"/>
        <v>0</v>
      </c>
      <c r="AD51" s="359">
        <f t="shared" si="10"/>
        <v>0</v>
      </c>
      <c r="AE51" s="359">
        <f t="shared" si="10"/>
        <v>0</v>
      </c>
      <c r="AF51" s="359">
        <f t="shared" si="10"/>
        <v>0</v>
      </c>
      <c r="AG51" s="359">
        <f t="shared" si="10"/>
        <v>0</v>
      </c>
      <c r="AH51" s="359">
        <f t="shared" si="10"/>
        <v>0</v>
      </c>
      <c r="AI51" s="359">
        <f t="shared" si="10"/>
        <v>0</v>
      </c>
      <c r="AJ51" s="359">
        <f t="shared" ref="AJ51:BO51" si="11">SUM(AJ38:AJ50)</f>
        <v>0</v>
      </c>
      <c r="AK51" s="359">
        <f t="shared" si="11"/>
        <v>0</v>
      </c>
      <c r="AL51" s="359">
        <f t="shared" si="11"/>
        <v>0</v>
      </c>
      <c r="AM51" s="359">
        <f t="shared" si="11"/>
        <v>0</v>
      </c>
      <c r="AN51" s="359">
        <f t="shared" si="11"/>
        <v>0</v>
      </c>
      <c r="AO51" s="359">
        <f t="shared" si="11"/>
        <v>0</v>
      </c>
      <c r="AP51" s="359">
        <f t="shared" si="11"/>
        <v>0</v>
      </c>
      <c r="AQ51" s="359">
        <f t="shared" si="11"/>
        <v>0</v>
      </c>
      <c r="AR51" s="359">
        <f t="shared" si="11"/>
        <v>0</v>
      </c>
      <c r="AS51" s="359">
        <f t="shared" si="11"/>
        <v>0</v>
      </c>
      <c r="AT51" s="359">
        <f t="shared" si="11"/>
        <v>0</v>
      </c>
      <c r="AU51" s="359">
        <f t="shared" si="11"/>
        <v>0</v>
      </c>
      <c r="AV51" s="359">
        <f t="shared" si="11"/>
        <v>0</v>
      </c>
      <c r="AW51" s="359">
        <f t="shared" si="11"/>
        <v>0</v>
      </c>
      <c r="AX51" s="359">
        <f t="shared" si="11"/>
        <v>0</v>
      </c>
      <c r="AY51" s="359">
        <f t="shared" si="11"/>
        <v>0</v>
      </c>
      <c r="AZ51" s="359">
        <f t="shared" si="11"/>
        <v>0</v>
      </c>
      <c r="BA51" s="359"/>
      <c r="BB51" s="360">
        <f>SUM(BB38:BB50)</f>
        <v>0</v>
      </c>
    </row>
    <row r="52" spans="1:54" ht="15" customHeight="1">
      <c r="A52" s="389" t="s">
        <v>67</v>
      </c>
      <c r="B52" s="390"/>
      <c r="C52" s="388"/>
      <c r="D52" s="359">
        <f t="shared" ref="D52:AI52" si="12">D23+D37+D51</f>
        <v>0</v>
      </c>
      <c r="E52" s="359">
        <f t="shared" si="12"/>
        <v>0</v>
      </c>
      <c r="F52" s="359">
        <f t="shared" si="12"/>
        <v>3</v>
      </c>
      <c r="G52" s="359">
        <f t="shared" si="12"/>
        <v>0</v>
      </c>
      <c r="H52" s="359">
        <f t="shared" si="12"/>
        <v>4</v>
      </c>
      <c r="I52" s="359">
        <f t="shared" si="12"/>
        <v>0</v>
      </c>
      <c r="J52" s="359">
        <f t="shared" si="12"/>
        <v>0</v>
      </c>
      <c r="K52" s="359">
        <f t="shared" si="12"/>
        <v>0</v>
      </c>
      <c r="L52" s="359">
        <f t="shared" si="12"/>
        <v>0</v>
      </c>
      <c r="M52" s="359">
        <f t="shared" si="12"/>
        <v>0</v>
      </c>
      <c r="N52" s="359">
        <f t="shared" si="12"/>
        <v>1</v>
      </c>
      <c r="O52" s="359">
        <f t="shared" si="12"/>
        <v>0</v>
      </c>
      <c r="P52" s="359">
        <f t="shared" si="12"/>
        <v>0</v>
      </c>
      <c r="Q52" s="359">
        <f t="shared" si="12"/>
        <v>0</v>
      </c>
      <c r="R52" s="359">
        <f t="shared" si="12"/>
        <v>0</v>
      </c>
      <c r="S52" s="359">
        <f t="shared" si="12"/>
        <v>0</v>
      </c>
      <c r="T52" s="359">
        <f t="shared" si="12"/>
        <v>0</v>
      </c>
      <c r="U52" s="359">
        <f t="shared" si="12"/>
        <v>0</v>
      </c>
      <c r="V52" s="359">
        <f t="shared" si="12"/>
        <v>0</v>
      </c>
      <c r="W52" s="359">
        <f t="shared" si="12"/>
        <v>0</v>
      </c>
      <c r="X52" s="359">
        <f t="shared" si="12"/>
        <v>0</v>
      </c>
      <c r="Y52" s="359">
        <f t="shared" si="12"/>
        <v>0</v>
      </c>
      <c r="Z52" s="359">
        <f t="shared" si="12"/>
        <v>1</v>
      </c>
      <c r="AA52" s="359">
        <f t="shared" si="12"/>
        <v>0</v>
      </c>
      <c r="AB52" s="359">
        <f t="shared" si="12"/>
        <v>0</v>
      </c>
      <c r="AC52" s="359">
        <f t="shared" si="12"/>
        <v>0</v>
      </c>
      <c r="AD52" s="359">
        <f t="shared" si="12"/>
        <v>0</v>
      </c>
      <c r="AE52" s="359">
        <f t="shared" si="12"/>
        <v>0</v>
      </c>
      <c r="AF52" s="359">
        <f t="shared" si="12"/>
        <v>0</v>
      </c>
      <c r="AG52" s="359">
        <f t="shared" si="12"/>
        <v>0</v>
      </c>
      <c r="AH52" s="359">
        <f t="shared" si="12"/>
        <v>0</v>
      </c>
      <c r="AI52" s="359">
        <f t="shared" si="12"/>
        <v>0</v>
      </c>
      <c r="AJ52" s="359">
        <f t="shared" ref="AJ52:BO52" si="13">AJ23+AJ37+AJ51</f>
        <v>0</v>
      </c>
      <c r="AK52" s="359">
        <f t="shared" si="13"/>
        <v>0</v>
      </c>
      <c r="AL52" s="359">
        <f t="shared" si="13"/>
        <v>1</v>
      </c>
      <c r="AM52" s="359">
        <f t="shared" si="13"/>
        <v>0</v>
      </c>
      <c r="AN52" s="359">
        <f t="shared" si="13"/>
        <v>0</v>
      </c>
      <c r="AO52" s="359">
        <f t="shared" si="13"/>
        <v>0</v>
      </c>
      <c r="AP52" s="359">
        <f t="shared" si="13"/>
        <v>0</v>
      </c>
      <c r="AQ52" s="359">
        <f t="shared" si="13"/>
        <v>0</v>
      </c>
      <c r="AR52" s="359">
        <f t="shared" si="13"/>
        <v>0</v>
      </c>
      <c r="AS52" s="359">
        <f t="shared" si="13"/>
        <v>0</v>
      </c>
      <c r="AT52" s="359">
        <f t="shared" si="13"/>
        <v>1</v>
      </c>
      <c r="AU52" s="359">
        <f t="shared" si="13"/>
        <v>0</v>
      </c>
      <c r="AV52" s="359">
        <f t="shared" si="13"/>
        <v>5</v>
      </c>
      <c r="AW52" s="359">
        <f t="shared" si="13"/>
        <v>0</v>
      </c>
      <c r="AX52" s="359">
        <f t="shared" si="13"/>
        <v>0</v>
      </c>
      <c r="AY52" s="359">
        <f t="shared" si="13"/>
        <v>0</v>
      </c>
      <c r="AZ52" s="359">
        <f t="shared" si="13"/>
        <v>9</v>
      </c>
      <c r="BA52" s="359"/>
      <c r="BB52" s="360">
        <f>BB23+BB37+BB51</f>
        <v>7</v>
      </c>
    </row>
    <row r="53" spans="1:54" ht="15" customHeight="1">
      <c r="A53" s="389" t="s">
        <v>68</v>
      </c>
      <c r="B53" s="390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0"/>
      <c r="AK53" s="390"/>
      <c r="AL53" s="390"/>
      <c r="AM53" s="390"/>
      <c r="AN53" s="390"/>
      <c r="AO53" s="390"/>
      <c r="AP53" s="390"/>
      <c r="AQ53" s="390"/>
      <c r="AR53" s="390"/>
      <c r="AS53" s="390"/>
      <c r="AT53" s="390"/>
      <c r="AU53" s="390"/>
      <c r="AV53" s="390"/>
      <c r="AW53" s="390"/>
      <c r="AX53" s="390"/>
      <c r="AY53" s="390"/>
      <c r="AZ53" s="390"/>
      <c r="BA53" s="390"/>
      <c r="BB53" s="390"/>
    </row>
    <row r="54" spans="1:54" ht="15" customHeight="1">
      <c r="A54" s="2100" t="s">
        <v>58</v>
      </c>
      <c r="B54" s="2074" t="s">
        <v>59</v>
      </c>
      <c r="C54" s="305">
        <v>13</v>
      </c>
      <c r="D54" s="310">
        <v>0</v>
      </c>
      <c r="E54" s="306"/>
      <c r="F54" s="306">
        <v>0</v>
      </c>
      <c r="G54" s="307"/>
      <c r="H54" s="310">
        <v>0</v>
      </c>
      <c r="I54" s="306"/>
      <c r="J54" s="306">
        <v>0</v>
      </c>
      <c r="K54" s="307"/>
      <c r="L54" s="310">
        <v>0</v>
      </c>
      <c r="M54" s="306"/>
      <c r="N54" s="306">
        <v>0</v>
      </c>
      <c r="O54" s="307"/>
      <c r="P54" s="310">
        <v>0</v>
      </c>
      <c r="Q54" s="306"/>
      <c r="R54" s="306">
        <v>0</v>
      </c>
      <c r="S54" s="307"/>
      <c r="T54" s="310">
        <v>0</v>
      </c>
      <c r="U54" s="306"/>
      <c r="V54" s="306">
        <v>0</v>
      </c>
      <c r="W54" s="307"/>
      <c r="X54" s="310">
        <v>0</v>
      </c>
      <c r="Y54" s="306"/>
      <c r="Z54" s="306">
        <v>0</v>
      </c>
      <c r="AA54" s="307"/>
      <c r="AB54" s="310">
        <v>0</v>
      </c>
      <c r="AC54" s="306"/>
      <c r="AD54" s="306">
        <v>0</v>
      </c>
      <c r="AE54" s="307"/>
      <c r="AF54" s="310">
        <v>0</v>
      </c>
      <c r="AG54" s="306"/>
      <c r="AH54" s="306">
        <v>0</v>
      </c>
      <c r="AI54" s="307"/>
      <c r="AJ54" s="310">
        <v>0</v>
      </c>
      <c r="AK54" s="306"/>
      <c r="AL54" s="306">
        <v>0</v>
      </c>
      <c r="AM54" s="307"/>
      <c r="AN54" s="310">
        <v>0</v>
      </c>
      <c r="AO54" s="306"/>
      <c r="AP54" s="306">
        <v>0</v>
      </c>
      <c r="AQ54" s="307"/>
      <c r="AR54" s="310">
        <v>0</v>
      </c>
      <c r="AS54" s="306"/>
      <c r="AT54" s="306">
        <v>0</v>
      </c>
      <c r="AU54" s="307"/>
      <c r="AV54" s="391">
        <v>0</v>
      </c>
      <c r="AW54" s="306"/>
      <c r="AX54" s="392">
        <v>0</v>
      </c>
      <c r="AY54" s="307"/>
      <c r="AZ54" s="310">
        <f t="shared" ref="AZ54:AZ66" si="14">D54+H54+L54+P54+T54+X54+AB54+AF54+AJ54+AN54+AR54+AV54</f>
        <v>0</v>
      </c>
      <c r="BA54" s="306"/>
      <c r="BB54" s="311">
        <f t="shared" ref="BB54:BB66" si="15">F54+J54+N54+R54+V54+Z54+AD54+AH54+AL54+AP54+AT54+AX54</f>
        <v>0</v>
      </c>
    </row>
    <row r="55" spans="1:54" ht="15" customHeight="1">
      <c r="A55" s="2071"/>
      <c r="B55" s="2074"/>
      <c r="C55" s="276">
        <v>12</v>
      </c>
      <c r="D55" s="310">
        <v>0</v>
      </c>
      <c r="E55" s="277"/>
      <c r="F55" s="306">
        <v>0</v>
      </c>
      <c r="G55" s="278"/>
      <c r="H55" s="310">
        <v>0</v>
      </c>
      <c r="I55" s="277"/>
      <c r="J55" s="306">
        <v>0</v>
      </c>
      <c r="K55" s="278"/>
      <c r="L55" s="310">
        <v>0</v>
      </c>
      <c r="M55" s="277"/>
      <c r="N55" s="306">
        <v>0</v>
      </c>
      <c r="O55" s="278"/>
      <c r="P55" s="310">
        <v>0</v>
      </c>
      <c r="Q55" s="277"/>
      <c r="R55" s="306">
        <v>0</v>
      </c>
      <c r="S55" s="278"/>
      <c r="T55" s="310">
        <v>0</v>
      </c>
      <c r="U55" s="277"/>
      <c r="V55" s="306">
        <v>0</v>
      </c>
      <c r="W55" s="278"/>
      <c r="X55" s="310">
        <v>0</v>
      </c>
      <c r="Y55" s="277"/>
      <c r="Z55" s="306">
        <v>0</v>
      </c>
      <c r="AA55" s="278"/>
      <c r="AB55" s="310">
        <v>0</v>
      </c>
      <c r="AC55" s="277"/>
      <c r="AD55" s="306">
        <v>0</v>
      </c>
      <c r="AE55" s="278"/>
      <c r="AF55" s="310">
        <v>0</v>
      </c>
      <c r="AG55" s="277"/>
      <c r="AH55" s="306">
        <v>0</v>
      </c>
      <c r="AI55" s="278"/>
      <c r="AJ55" s="310">
        <v>0</v>
      </c>
      <c r="AK55" s="277"/>
      <c r="AL55" s="306">
        <v>0</v>
      </c>
      <c r="AM55" s="278"/>
      <c r="AN55" s="310">
        <v>0</v>
      </c>
      <c r="AO55" s="277"/>
      <c r="AP55" s="306">
        <v>0</v>
      </c>
      <c r="AQ55" s="278"/>
      <c r="AR55" s="310">
        <v>0</v>
      </c>
      <c r="AS55" s="277"/>
      <c r="AT55" s="306">
        <v>0</v>
      </c>
      <c r="AU55" s="278"/>
      <c r="AV55" s="393">
        <v>0</v>
      </c>
      <c r="AW55" s="277"/>
      <c r="AX55" s="394">
        <v>0</v>
      </c>
      <c r="AY55" s="278"/>
      <c r="AZ55" s="281">
        <f t="shared" si="14"/>
        <v>0</v>
      </c>
      <c r="BA55" s="277"/>
      <c r="BB55" s="282">
        <f t="shared" si="15"/>
        <v>0</v>
      </c>
    </row>
    <row r="56" spans="1:54" ht="15" customHeight="1">
      <c r="A56" s="2071"/>
      <c r="B56" s="2075"/>
      <c r="C56" s="283">
        <v>11</v>
      </c>
      <c r="D56" s="310">
        <v>0</v>
      </c>
      <c r="E56" s="284"/>
      <c r="F56" s="306">
        <v>0</v>
      </c>
      <c r="G56" s="285"/>
      <c r="H56" s="310">
        <v>0</v>
      </c>
      <c r="I56" s="284"/>
      <c r="J56" s="306">
        <v>0</v>
      </c>
      <c r="K56" s="285"/>
      <c r="L56" s="310">
        <v>0</v>
      </c>
      <c r="M56" s="284"/>
      <c r="N56" s="306">
        <v>0</v>
      </c>
      <c r="O56" s="285"/>
      <c r="P56" s="310">
        <v>0</v>
      </c>
      <c r="Q56" s="284"/>
      <c r="R56" s="306">
        <v>0</v>
      </c>
      <c r="S56" s="285"/>
      <c r="T56" s="310">
        <v>0</v>
      </c>
      <c r="U56" s="284"/>
      <c r="V56" s="306">
        <v>0</v>
      </c>
      <c r="W56" s="285"/>
      <c r="X56" s="310">
        <v>0</v>
      </c>
      <c r="Y56" s="284"/>
      <c r="Z56" s="306">
        <v>0</v>
      </c>
      <c r="AA56" s="285"/>
      <c r="AB56" s="310">
        <v>0</v>
      </c>
      <c r="AC56" s="284"/>
      <c r="AD56" s="306">
        <v>0</v>
      </c>
      <c r="AE56" s="285"/>
      <c r="AF56" s="310">
        <v>0</v>
      </c>
      <c r="AG56" s="284"/>
      <c r="AH56" s="306">
        <v>0</v>
      </c>
      <c r="AI56" s="285"/>
      <c r="AJ56" s="310">
        <v>0</v>
      </c>
      <c r="AK56" s="284"/>
      <c r="AL56" s="306">
        <v>0</v>
      </c>
      <c r="AM56" s="285"/>
      <c r="AN56" s="310">
        <v>0</v>
      </c>
      <c r="AO56" s="284"/>
      <c r="AP56" s="306">
        <v>0</v>
      </c>
      <c r="AQ56" s="285"/>
      <c r="AR56" s="310">
        <v>0</v>
      </c>
      <c r="AS56" s="284"/>
      <c r="AT56" s="306">
        <v>0</v>
      </c>
      <c r="AU56" s="285"/>
      <c r="AV56" s="395">
        <v>0</v>
      </c>
      <c r="AW56" s="284"/>
      <c r="AX56" s="396">
        <v>0</v>
      </c>
      <c r="AY56" s="285"/>
      <c r="AZ56" s="288">
        <f t="shared" si="14"/>
        <v>0</v>
      </c>
      <c r="BA56" s="284"/>
      <c r="BB56" s="289">
        <f t="shared" si="15"/>
        <v>0</v>
      </c>
    </row>
    <row r="57" spans="1:54" ht="15" customHeight="1">
      <c r="A57" s="2071"/>
      <c r="B57" s="2076" t="s">
        <v>60</v>
      </c>
      <c r="C57" s="269">
        <v>10</v>
      </c>
      <c r="D57" s="310">
        <v>0</v>
      </c>
      <c r="E57" s="271"/>
      <c r="F57" s="306">
        <v>0</v>
      </c>
      <c r="G57" s="272"/>
      <c r="H57" s="310">
        <v>0</v>
      </c>
      <c r="I57" s="271"/>
      <c r="J57" s="306">
        <v>0</v>
      </c>
      <c r="K57" s="272"/>
      <c r="L57" s="310">
        <v>0</v>
      </c>
      <c r="M57" s="271"/>
      <c r="N57" s="306">
        <v>0</v>
      </c>
      <c r="O57" s="272"/>
      <c r="P57" s="310">
        <v>0</v>
      </c>
      <c r="Q57" s="271"/>
      <c r="R57" s="306">
        <v>0</v>
      </c>
      <c r="S57" s="272"/>
      <c r="T57" s="310">
        <v>0</v>
      </c>
      <c r="U57" s="271"/>
      <c r="V57" s="306">
        <v>0</v>
      </c>
      <c r="W57" s="272"/>
      <c r="X57" s="310">
        <v>0</v>
      </c>
      <c r="Y57" s="271"/>
      <c r="Z57" s="306">
        <v>0</v>
      </c>
      <c r="AA57" s="272"/>
      <c r="AB57" s="310">
        <v>0</v>
      </c>
      <c r="AC57" s="271"/>
      <c r="AD57" s="306">
        <v>0</v>
      </c>
      <c r="AE57" s="272"/>
      <c r="AF57" s="310">
        <v>0</v>
      </c>
      <c r="AG57" s="271"/>
      <c r="AH57" s="306">
        <v>0</v>
      </c>
      <c r="AI57" s="272"/>
      <c r="AJ57" s="310">
        <v>0</v>
      </c>
      <c r="AK57" s="271"/>
      <c r="AL57" s="306">
        <v>0</v>
      </c>
      <c r="AM57" s="272"/>
      <c r="AN57" s="310">
        <v>0</v>
      </c>
      <c r="AO57" s="271"/>
      <c r="AP57" s="306">
        <v>0</v>
      </c>
      <c r="AQ57" s="272"/>
      <c r="AR57" s="310">
        <v>0</v>
      </c>
      <c r="AS57" s="271"/>
      <c r="AT57" s="306">
        <v>0</v>
      </c>
      <c r="AU57" s="272"/>
      <c r="AV57" s="397">
        <v>0</v>
      </c>
      <c r="AW57" s="271"/>
      <c r="AX57" s="398">
        <v>0</v>
      </c>
      <c r="AY57" s="272"/>
      <c r="AZ57" s="270">
        <f t="shared" si="14"/>
        <v>0</v>
      </c>
      <c r="BA57" s="271"/>
      <c r="BB57" s="275">
        <f t="shared" si="15"/>
        <v>0</v>
      </c>
    </row>
    <row r="58" spans="1:54" ht="15" customHeight="1">
      <c r="A58" s="2071"/>
      <c r="B58" s="2074"/>
      <c r="C58" s="276">
        <v>9</v>
      </c>
      <c r="D58" s="310">
        <v>0</v>
      </c>
      <c r="E58" s="277"/>
      <c r="F58" s="306">
        <v>0</v>
      </c>
      <c r="G58" s="278"/>
      <c r="H58" s="310">
        <v>0</v>
      </c>
      <c r="I58" s="277"/>
      <c r="J58" s="306">
        <v>0</v>
      </c>
      <c r="K58" s="278"/>
      <c r="L58" s="310">
        <v>0</v>
      </c>
      <c r="M58" s="277"/>
      <c r="N58" s="306">
        <v>0</v>
      </c>
      <c r="O58" s="278"/>
      <c r="P58" s="310">
        <v>0</v>
      </c>
      <c r="Q58" s="277"/>
      <c r="R58" s="306">
        <v>0</v>
      </c>
      <c r="S58" s="278"/>
      <c r="T58" s="310">
        <v>0</v>
      </c>
      <c r="U58" s="277"/>
      <c r="V58" s="306">
        <v>0</v>
      </c>
      <c r="W58" s="278"/>
      <c r="X58" s="310">
        <v>0</v>
      </c>
      <c r="Y58" s="277"/>
      <c r="Z58" s="306">
        <v>0</v>
      </c>
      <c r="AA58" s="278"/>
      <c r="AB58" s="310">
        <v>0</v>
      </c>
      <c r="AC58" s="277"/>
      <c r="AD58" s="306">
        <v>0</v>
      </c>
      <c r="AE58" s="278"/>
      <c r="AF58" s="310">
        <v>0</v>
      </c>
      <c r="AG58" s="277"/>
      <c r="AH58" s="306">
        <v>0</v>
      </c>
      <c r="AI58" s="278"/>
      <c r="AJ58" s="310">
        <v>0</v>
      </c>
      <c r="AK58" s="277"/>
      <c r="AL58" s="306">
        <v>0</v>
      </c>
      <c r="AM58" s="278"/>
      <c r="AN58" s="310">
        <v>0</v>
      </c>
      <c r="AO58" s="277"/>
      <c r="AP58" s="306">
        <v>0</v>
      </c>
      <c r="AQ58" s="278"/>
      <c r="AR58" s="310">
        <v>0</v>
      </c>
      <c r="AS58" s="277"/>
      <c r="AT58" s="306">
        <v>0</v>
      </c>
      <c r="AU58" s="278"/>
      <c r="AV58" s="399">
        <v>0</v>
      </c>
      <c r="AW58" s="277"/>
      <c r="AX58" s="400">
        <v>0</v>
      </c>
      <c r="AY58" s="278"/>
      <c r="AZ58" s="281">
        <f t="shared" si="14"/>
        <v>0</v>
      </c>
      <c r="BA58" s="277"/>
      <c r="BB58" s="282">
        <f t="shared" si="15"/>
        <v>0</v>
      </c>
    </row>
    <row r="59" spans="1:54" ht="15" customHeight="1">
      <c r="A59" s="2071"/>
      <c r="B59" s="2074"/>
      <c r="C59" s="276">
        <v>8</v>
      </c>
      <c r="D59" s="310">
        <v>0</v>
      </c>
      <c r="E59" s="277"/>
      <c r="F59" s="306">
        <v>0</v>
      </c>
      <c r="G59" s="278"/>
      <c r="H59" s="310">
        <v>0</v>
      </c>
      <c r="I59" s="277"/>
      <c r="J59" s="306">
        <v>0</v>
      </c>
      <c r="K59" s="278"/>
      <c r="L59" s="310">
        <v>0</v>
      </c>
      <c r="M59" s="277"/>
      <c r="N59" s="306">
        <v>0</v>
      </c>
      <c r="O59" s="278"/>
      <c r="P59" s="310">
        <v>0</v>
      </c>
      <c r="Q59" s="277"/>
      <c r="R59" s="306">
        <v>0</v>
      </c>
      <c r="S59" s="278"/>
      <c r="T59" s="310">
        <v>0</v>
      </c>
      <c r="U59" s="277"/>
      <c r="V59" s="306">
        <v>0</v>
      </c>
      <c r="W59" s="278"/>
      <c r="X59" s="310">
        <v>0</v>
      </c>
      <c r="Y59" s="277"/>
      <c r="Z59" s="306">
        <v>0</v>
      </c>
      <c r="AA59" s="278"/>
      <c r="AB59" s="310">
        <v>0</v>
      </c>
      <c r="AC59" s="277"/>
      <c r="AD59" s="306">
        <v>0</v>
      </c>
      <c r="AE59" s="278"/>
      <c r="AF59" s="310">
        <v>0</v>
      </c>
      <c r="AG59" s="277"/>
      <c r="AH59" s="306">
        <v>0</v>
      </c>
      <c r="AI59" s="278"/>
      <c r="AJ59" s="310">
        <v>0</v>
      </c>
      <c r="AK59" s="277"/>
      <c r="AL59" s="306">
        <v>0</v>
      </c>
      <c r="AM59" s="278"/>
      <c r="AN59" s="310">
        <v>0</v>
      </c>
      <c r="AO59" s="277"/>
      <c r="AP59" s="306">
        <v>0</v>
      </c>
      <c r="AQ59" s="278"/>
      <c r="AR59" s="310">
        <v>0</v>
      </c>
      <c r="AS59" s="277"/>
      <c r="AT59" s="306">
        <v>0</v>
      </c>
      <c r="AU59" s="278"/>
      <c r="AV59" s="401">
        <v>0</v>
      </c>
      <c r="AW59" s="277"/>
      <c r="AX59" s="402">
        <v>0</v>
      </c>
      <c r="AY59" s="278"/>
      <c r="AZ59" s="281">
        <f t="shared" si="14"/>
        <v>0</v>
      </c>
      <c r="BA59" s="277"/>
      <c r="BB59" s="282">
        <f t="shared" si="15"/>
        <v>0</v>
      </c>
    </row>
    <row r="60" spans="1:54" ht="15" customHeight="1">
      <c r="A60" s="2071"/>
      <c r="B60" s="2074"/>
      <c r="C60" s="276">
        <v>7</v>
      </c>
      <c r="D60" s="310">
        <v>0</v>
      </c>
      <c r="E60" s="277"/>
      <c r="F60" s="306">
        <v>0</v>
      </c>
      <c r="G60" s="278"/>
      <c r="H60" s="310">
        <v>0</v>
      </c>
      <c r="I60" s="277"/>
      <c r="J60" s="306">
        <v>0</v>
      </c>
      <c r="K60" s="278"/>
      <c r="L60" s="310">
        <v>0</v>
      </c>
      <c r="M60" s="277"/>
      <c r="N60" s="306">
        <v>0</v>
      </c>
      <c r="O60" s="278"/>
      <c r="P60" s="310">
        <v>0</v>
      </c>
      <c r="Q60" s="277"/>
      <c r="R60" s="306">
        <v>0</v>
      </c>
      <c r="S60" s="278"/>
      <c r="T60" s="310">
        <v>0</v>
      </c>
      <c r="U60" s="277"/>
      <c r="V60" s="306">
        <v>0</v>
      </c>
      <c r="W60" s="278"/>
      <c r="X60" s="310">
        <v>0</v>
      </c>
      <c r="Y60" s="277"/>
      <c r="Z60" s="306">
        <v>0</v>
      </c>
      <c r="AA60" s="278"/>
      <c r="AB60" s="310">
        <v>0</v>
      </c>
      <c r="AC60" s="277"/>
      <c r="AD60" s="306">
        <v>0</v>
      </c>
      <c r="AE60" s="278"/>
      <c r="AF60" s="310">
        <v>0</v>
      </c>
      <c r="AG60" s="277"/>
      <c r="AH60" s="306">
        <v>0</v>
      </c>
      <c r="AI60" s="278"/>
      <c r="AJ60" s="310">
        <v>0</v>
      </c>
      <c r="AK60" s="277"/>
      <c r="AL60" s="306">
        <v>0</v>
      </c>
      <c r="AM60" s="278"/>
      <c r="AN60" s="310">
        <v>0</v>
      </c>
      <c r="AO60" s="277"/>
      <c r="AP60" s="306">
        <v>0</v>
      </c>
      <c r="AQ60" s="278"/>
      <c r="AR60" s="310">
        <v>0</v>
      </c>
      <c r="AS60" s="277"/>
      <c r="AT60" s="306">
        <v>0</v>
      </c>
      <c r="AU60" s="278"/>
      <c r="AV60" s="403">
        <v>0</v>
      </c>
      <c r="AW60" s="277"/>
      <c r="AX60" s="404">
        <v>0</v>
      </c>
      <c r="AY60" s="278"/>
      <c r="AZ60" s="281">
        <f t="shared" si="14"/>
        <v>0</v>
      </c>
      <c r="BA60" s="277"/>
      <c r="BB60" s="282">
        <f t="shared" si="15"/>
        <v>0</v>
      </c>
    </row>
    <row r="61" spans="1:54" ht="15" customHeight="1">
      <c r="A61" s="2071"/>
      <c r="B61" s="2075"/>
      <c r="C61" s="298">
        <v>6</v>
      </c>
      <c r="D61" s="310">
        <v>0</v>
      </c>
      <c r="E61" s="299"/>
      <c r="F61" s="306">
        <v>0</v>
      </c>
      <c r="G61" s="300"/>
      <c r="H61" s="310">
        <v>0</v>
      </c>
      <c r="I61" s="299"/>
      <c r="J61" s="306">
        <v>0</v>
      </c>
      <c r="K61" s="300"/>
      <c r="L61" s="310">
        <v>0</v>
      </c>
      <c r="M61" s="299"/>
      <c r="N61" s="306">
        <v>0</v>
      </c>
      <c r="O61" s="300"/>
      <c r="P61" s="310">
        <v>0</v>
      </c>
      <c r="Q61" s="299"/>
      <c r="R61" s="306">
        <v>0</v>
      </c>
      <c r="S61" s="300"/>
      <c r="T61" s="310">
        <v>0</v>
      </c>
      <c r="U61" s="299"/>
      <c r="V61" s="306">
        <v>0</v>
      </c>
      <c r="W61" s="300"/>
      <c r="X61" s="310">
        <v>0</v>
      </c>
      <c r="Y61" s="299"/>
      <c r="Z61" s="306">
        <v>0</v>
      </c>
      <c r="AA61" s="300"/>
      <c r="AB61" s="310">
        <v>0</v>
      </c>
      <c r="AC61" s="299"/>
      <c r="AD61" s="306">
        <v>0</v>
      </c>
      <c r="AE61" s="300"/>
      <c r="AF61" s="310">
        <v>0</v>
      </c>
      <c r="AG61" s="299"/>
      <c r="AH61" s="306">
        <v>0</v>
      </c>
      <c r="AI61" s="300"/>
      <c r="AJ61" s="310">
        <v>0</v>
      </c>
      <c r="AK61" s="299"/>
      <c r="AL61" s="306">
        <v>0</v>
      </c>
      <c r="AM61" s="300"/>
      <c r="AN61" s="310">
        <v>0</v>
      </c>
      <c r="AO61" s="299"/>
      <c r="AP61" s="306">
        <v>0</v>
      </c>
      <c r="AQ61" s="300"/>
      <c r="AR61" s="310">
        <v>0</v>
      </c>
      <c r="AS61" s="299"/>
      <c r="AT61" s="306">
        <v>0</v>
      </c>
      <c r="AU61" s="300"/>
      <c r="AV61" s="405">
        <v>0</v>
      </c>
      <c r="AW61" s="299"/>
      <c r="AX61" s="406">
        <v>0</v>
      </c>
      <c r="AY61" s="300"/>
      <c r="AZ61" s="303">
        <f t="shared" si="14"/>
        <v>0</v>
      </c>
      <c r="BA61" s="299"/>
      <c r="BB61" s="304">
        <f t="shared" si="15"/>
        <v>0</v>
      </c>
    </row>
    <row r="62" spans="1:54" ht="15" customHeight="1">
      <c r="A62" s="2071"/>
      <c r="B62" s="2076" t="s">
        <v>61</v>
      </c>
      <c r="C62" s="305">
        <v>5</v>
      </c>
      <c r="D62" s="310">
        <v>0</v>
      </c>
      <c r="E62" s="306"/>
      <c r="F62" s="306">
        <v>0</v>
      </c>
      <c r="G62" s="307"/>
      <c r="H62" s="310">
        <v>0</v>
      </c>
      <c r="I62" s="306"/>
      <c r="J62" s="306">
        <v>0</v>
      </c>
      <c r="K62" s="307"/>
      <c r="L62" s="310">
        <v>0</v>
      </c>
      <c r="M62" s="306"/>
      <c r="N62" s="306">
        <v>0</v>
      </c>
      <c r="O62" s="307"/>
      <c r="P62" s="310">
        <v>0</v>
      </c>
      <c r="Q62" s="306"/>
      <c r="R62" s="306">
        <v>0</v>
      </c>
      <c r="S62" s="307"/>
      <c r="T62" s="310">
        <v>0</v>
      </c>
      <c r="U62" s="306"/>
      <c r="V62" s="306">
        <v>0</v>
      </c>
      <c r="W62" s="307"/>
      <c r="X62" s="310">
        <v>0</v>
      </c>
      <c r="Y62" s="306"/>
      <c r="Z62" s="306">
        <v>0</v>
      </c>
      <c r="AA62" s="307"/>
      <c r="AB62" s="310">
        <v>0</v>
      </c>
      <c r="AC62" s="306"/>
      <c r="AD62" s="306">
        <v>0</v>
      </c>
      <c r="AE62" s="307"/>
      <c r="AF62" s="310">
        <v>0</v>
      </c>
      <c r="AG62" s="306"/>
      <c r="AH62" s="306">
        <v>0</v>
      </c>
      <c r="AI62" s="307"/>
      <c r="AJ62" s="310">
        <v>0</v>
      </c>
      <c r="AK62" s="306"/>
      <c r="AL62" s="306">
        <v>0</v>
      </c>
      <c r="AM62" s="307"/>
      <c r="AN62" s="310">
        <v>0</v>
      </c>
      <c r="AO62" s="306"/>
      <c r="AP62" s="306">
        <v>0</v>
      </c>
      <c r="AQ62" s="307"/>
      <c r="AR62" s="310">
        <v>0</v>
      </c>
      <c r="AS62" s="306"/>
      <c r="AT62" s="306">
        <v>0</v>
      </c>
      <c r="AU62" s="307"/>
      <c r="AV62" s="407">
        <v>0</v>
      </c>
      <c r="AW62" s="306"/>
      <c r="AX62" s="408">
        <v>0</v>
      </c>
      <c r="AY62" s="307"/>
      <c r="AZ62" s="310">
        <f t="shared" si="14"/>
        <v>0</v>
      </c>
      <c r="BA62" s="306"/>
      <c r="BB62" s="311">
        <f t="shared" si="15"/>
        <v>0</v>
      </c>
    </row>
    <row r="63" spans="1:54" ht="15" customHeight="1">
      <c r="A63" s="2071"/>
      <c r="B63" s="2074"/>
      <c r="C63" s="276">
        <v>4</v>
      </c>
      <c r="D63" s="310">
        <v>0</v>
      </c>
      <c r="E63" s="277"/>
      <c r="F63" s="306">
        <v>0</v>
      </c>
      <c r="G63" s="278"/>
      <c r="H63" s="310">
        <v>0</v>
      </c>
      <c r="I63" s="277"/>
      <c r="J63" s="306">
        <v>0</v>
      </c>
      <c r="K63" s="278"/>
      <c r="L63" s="310">
        <v>0</v>
      </c>
      <c r="M63" s="277"/>
      <c r="N63" s="306">
        <v>0</v>
      </c>
      <c r="O63" s="278"/>
      <c r="P63" s="310">
        <v>0</v>
      </c>
      <c r="Q63" s="277"/>
      <c r="R63" s="306">
        <v>0</v>
      </c>
      <c r="S63" s="278"/>
      <c r="T63" s="310">
        <v>0</v>
      </c>
      <c r="U63" s="277"/>
      <c r="V63" s="306">
        <v>0</v>
      </c>
      <c r="W63" s="278"/>
      <c r="X63" s="310">
        <v>0</v>
      </c>
      <c r="Y63" s="277"/>
      <c r="Z63" s="306">
        <v>0</v>
      </c>
      <c r="AA63" s="278"/>
      <c r="AB63" s="310">
        <v>0</v>
      </c>
      <c r="AC63" s="277"/>
      <c r="AD63" s="306">
        <v>0</v>
      </c>
      <c r="AE63" s="278"/>
      <c r="AF63" s="310">
        <v>0</v>
      </c>
      <c r="AG63" s="277"/>
      <c r="AH63" s="306">
        <v>0</v>
      </c>
      <c r="AI63" s="278"/>
      <c r="AJ63" s="310">
        <v>0</v>
      </c>
      <c r="AK63" s="277"/>
      <c r="AL63" s="306">
        <v>0</v>
      </c>
      <c r="AM63" s="278"/>
      <c r="AN63" s="310">
        <v>0</v>
      </c>
      <c r="AO63" s="277"/>
      <c r="AP63" s="306">
        <v>0</v>
      </c>
      <c r="AQ63" s="278"/>
      <c r="AR63" s="310">
        <v>0</v>
      </c>
      <c r="AS63" s="277"/>
      <c r="AT63" s="306">
        <v>0</v>
      </c>
      <c r="AU63" s="278"/>
      <c r="AV63" s="409">
        <v>0</v>
      </c>
      <c r="AW63" s="277"/>
      <c r="AX63" s="410">
        <v>0</v>
      </c>
      <c r="AY63" s="278"/>
      <c r="AZ63" s="281">
        <f t="shared" si="14"/>
        <v>0</v>
      </c>
      <c r="BA63" s="277"/>
      <c r="BB63" s="282">
        <f t="shared" si="15"/>
        <v>0</v>
      </c>
    </row>
    <row r="64" spans="1:54" ht="15" customHeight="1">
      <c r="A64" s="2071"/>
      <c r="B64" s="2074"/>
      <c r="C64" s="276">
        <v>3</v>
      </c>
      <c r="D64" s="310">
        <v>0</v>
      </c>
      <c r="E64" s="277"/>
      <c r="F64" s="306">
        <v>0</v>
      </c>
      <c r="G64" s="278"/>
      <c r="H64" s="310">
        <v>0</v>
      </c>
      <c r="I64" s="277"/>
      <c r="J64" s="306">
        <v>0</v>
      </c>
      <c r="K64" s="278"/>
      <c r="L64" s="310">
        <v>0</v>
      </c>
      <c r="M64" s="277"/>
      <c r="N64" s="306">
        <v>0</v>
      </c>
      <c r="O64" s="278"/>
      <c r="P64" s="310">
        <v>0</v>
      </c>
      <c r="Q64" s="277"/>
      <c r="R64" s="306">
        <v>0</v>
      </c>
      <c r="S64" s="278"/>
      <c r="T64" s="310">
        <v>0</v>
      </c>
      <c r="U64" s="277"/>
      <c r="V64" s="306">
        <v>0</v>
      </c>
      <c r="W64" s="278"/>
      <c r="X64" s="310">
        <v>0</v>
      </c>
      <c r="Y64" s="277"/>
      <c r="Z64" s="306">
        <v>0</v>
      </c>
      <c r="AA64" s="278"/>
      <c r="AB64" s="310">
        <v>0</v>
      </c>
      <c r="AC64" s="277"/>
      <c r="AD64" s="306">
        <v>0</v>
      </c>
      <c r="AE64" s="278"/>
      <c r="AF64" s="310">
        <v>0</v>
      </c>
      <c r="AG64" s="277"/>
      <c r="AH64" s="306">
        <v>0</v>
      </c>
      <c r="AI64" s="278"/>
      <c r="AJ64" s="310">
        <v>0</v>
      </c>
      <c r="AK64" s="277"/>
      <c r="AL64" s="306">
        <v>0</v>
      </c>
      <c r="AM64" s="278"/>
      <c r="AN64" s="310">
        <v>0</v>
      </c>
      <c r="AO64" s="277"/>
      <c r="AP64" s="306">
        <v>0</v>
      </c>
      <c r="AQ64" s="278"/>
      <c r="AR64" s="310">
        <v>0</v>
      </c>
      <c r="AS64" s="277"/>
      <c r="AT64" s="306">
        <v>0</v>
      </c>
      <c r="AU64" s="278"/>
      <c r="AV64" s="411">
        <v>0</v>
      </c>
      <c r="AW64" s="277"/>
      <c r="AX64" s="412">
        <v>0</v>
      </c>
      <c r="AY64" s="278"/>
      <c r="AZ64" s="281">
        <f t="shared" si="14"/>
        <v>0</v>
      </c>
      <c r="BA64" s="277"/>
      <c r="BB64" s="282">
        <f t="shared" si="15"/>
        <v>0</v>
      </c>
    </row>
    <row r="65" spans="1:54" ht="15" customHeight="1">
      <c r="A65" s="2071"/>
      <c r="B65" s="2074"/>
      <c r="C65" s="276">
        <v>2</v>
      </c>
      <c r="D65" s="310">
        <v>0</v>
      </c>
      <c r="E65" s="277"/>
      <c r="F65" s="306">
        <v>0</v>
      </c>
      <c r="G65" s="278"/>
      <c r="H65" s="310">
        <v>0</v>
      </c>
      <c r="I65" s="277"/>
      <c r="J65" s="306">
        <v>0</v>
      </c>
      <c r="K65" s="278"/>
      <c r="L65" s="310">
        <v>0</v>
      </c>
      <c r="M65" s="277"/>
      <c r="N65" s="306">
        <v>0</v>
      </c>
      <c r="O65" s="278"/>
      <c r="P65" s="310">
        <v>0</v>
      </c>
      <c r="Q65" s="277"/>
      <c r="R65" s="306">
        <v>0</v>
      </c>
      <c r="S65" s="278"/>
      <c r="T65" s="310">
        <v>0</v>
      </c>
      <c r="U65" s="277"/>
      <c r="V65" s="306">
        <v>0</v>
      </c>
      <c r="W65" s="278"/>
      <c r="X65" s="310">
        <v>0</v>
      </c>
      <c r="Y65" s="277"/>
      <c r="Z65" s="306">
        <v>0</v>
      </c>
      <c r="AA65" s="278"/>
      <c r="AB65" s="310">
        <v>0</v>
      </c>
      <c r="AC65" s="277"/>
      <c r="AD65" s="306">
        <v>0</v>
      </c>
      <c r="AE65" s="278"/>
      <c r="AF65" s="310">
        <v>0</v>
      </c>
      <c r="AG65" s="277"/>
      <c r="AH65" s="306">
        <v>0</v>
      </c>
      <c r="AI65" s="278"/>
      <c r="AJ65" s="310">
        <v>0</v>
      </c>
      <c r="AK65" s="277"/>
      <c r="AL65" s="306">
        <v>0</v>
      </c>
      <c r="AM65" s="278"/>
      <c r="AN65" s="310">
        <v>0</v>
      </c>
      <c r="AO65" s="277"/>
      <c r="AP65" s="306">
        <v>0</v>
      </c>
      <c r="AQ65" s="278"/>
      <c r="AR65" s="310">
        <v>0</v>
      </c>
      <c r="AS65" s="277"/>
      <c r="AT65" s="306">
        <v>0</v>
      </c>
      <c r="AU65" s="278"/>
      <c r="AV65" s="413">
        <v>0</v>
      </c>
      <c r="AW65" s="277"/>
      <c r="AX65" s="414">
        <v>0</v>
      </c>
      <c r="AY65" s="278"/>
      <c r="AZ65" s="281">
        <f t="shared" si="14"/>
        <v>0</v>
      </c>
      <c r="BA65" s="277"/>
      <c r="BB65" s="282">
        <f t="shared" si="15"/>
        <v>0</v>
      </c>
    </row>
    <row r="66" spans="1:54" ht="15" customHeight="1">
      <c r="A66" s="2071"/>
      <c r="B66" s="2094"/>
      <c r="C66" s="283">
        <v>1</v>
      </c>
      <c r="D66" s="310">
        <v>0</v>
      </c>
      <c r="E66" s="318"/>
      <c r="F66" s="306">
        <v>0</v>
      </c>
      <c r="G66" s="319"/>
      <c r="H66" s="310">
        <v>0</v>
      </c>
      <c r="I66" s="318"/>
      <c r="J66" s="306">
        <v>0</v>
      </c>
      <c r="K66" s="319"/>
      <c r="L66" s="310">
        <v>0</v>
      </c>
      <c r="M66" s="318"/>
      <c r="N66" s="306">
        <v>0</v>
      </c>
      <c r="O66" s="319"/>
      <c r="P66" s="310">
        <v>0</v>
      </c>
      <c r="Q66" s="318"/>
      <c r="R66" s="306">
        <v>0</v>
      </c>
      <c r="S66" s="319"/>
      <c r="T66" s="310">
        <v>0</v>
      </c>
      <c r="U66" s="318"/>
      <c r="V66" s="306">
        <v>0</v>
      </c>
      <c r="W66" s="319"/>
      <c r="X66" s="310">
        <v>0</v>
      </c>
      <c r="Y66" s="318"/>
      <c r="Z66" s="306">
        <v>0</v>
      </c>
      <c r="AA66" s="319"/>
      <c r="AB66" s="310">
        <v>0</v>
      </c>
      <c r="AC66" s="318"/>
      <c r="AD66" s="306">
        <v>0</v>
      </c>
      <c r="AE66" s="319"/>
      <c r="AF66" s="310">
        <v>0</v>
      </c>
      <c r="AG66" s="318"/>
      <c r="AH66" s="306">
        <v>0</v>
      </c>
      <c r="AI66" s="319"/>
      <c r="AJ66" s="310">
        <v>0</v>
      </c>
      <c r="AK66" s="318"/>
      <c r="AL66" s="306">
        <v>0</v>
      </c>
      <c r="AM66" s="319"/>
      <c r="AN66" s="310">
        <v>0</v>
      </c>
      <c r="AO66" s="318"/>
      <c r="AP66" s="306">
        <v>0</v>
      </c>
      <c r="AQ66" s="319"/>
      <c r="AR66" s="310">
        <v>0</v>
      </c>
      <c r="AS66" s="318"/>
      <c r="AT66" s="306">
        <v>0</v>
      </c>
      <c r="AU66" s="319"/>
      <c r="AV66" s="415">
        <v>2</v>
      </c>
      <c r="AW66" s="318"/>
      <c r="AX66" s="416">
        <v>0</v>
      </c>
      <c r="AY66" s="319"/>
      <c r="AZ66" s="322">
        <f t="shared" si="14"/>
        <v>2</v>
      </c>
      <c r="BA66" s="318"/>
      <c r="BB66" s="323">
        <f t="shared" si="15"/>
        <v>0</v>
      </c>
    </row>
    <row r="67" spans="1:54" ht="15" customHeight="1">
      <c r="A67" s="2101"/>
      <c r="B67" s="417" t="s">
        <v>62</v>
      </c>
      <c r="C67" s="418"/>
      <c r="D67" s="324">
        <f t="shared" ref="D67:AI67" si="16">SUM(D54:D66)</f>
        <v>0</v>
      </c>
      <c r="E67" s="325">
        <f t="shared" si="16"/>
        <v>0</v>
      </c>
      <c r="F67" s="325">
        <f t="shared" si="16"/>
        <v>0</v>
      </c>
      <c r="G67" s="325">
        <f t="shared" si="16"/>
        <v>0</v>
      </c>
      <c r="H67" s="324">
        <f t="shared" si="16"/>
        <v>0</v>
      </c>
      <c r="I67" s="325">
        <f t="shared" si="16"/>
        <v>0</v>
      </c>
      <c r="J67" s="325">
        <f t="shared" si="16"/>
        <v>0</v>
      </c>
      <c r="K67" s="325">
        <f t="shared" si="16"/>
        <v>0</v>
      </c>
      <c r="L67" s="324">
        <f t="shared" si="16"/>
        <v>0</v>
      </c>
      <c r="M67" s="325">
        <f t="shared" si="16"/>
        <v>0</v>
      </c>
      <c r="N67" s="325">
        <f t="shared" si="16"/>
        <v>0</v>
      </c>
      <c r="O67" s="325">
        <f t="shared" si="16"/>
        <v>0</v>
      </c>
      <c r="P67" s="324">
        <f t="shared" si="16"/>
        <v>0</v>
      </c>
      <c r="Q67" s="325">
        <f t="shared" si="16"/>
        <v>0</v>
      </c>
      <c r="R67" s="325">
        <f t="shared" si="16"/>
        <v>0</v>
      </c>
      <c r="S67" s="325">
        <f t="shared" si="16"/>
        <v>0</v>
      </c>
      <c r="T67" s="324">
        <f t="shared" si="16"/>
        <v>0</v>
      </c>
      <c r="U67" s="325">
        <f t="shared" si="16"/>
        <v>0</v>
      </c>
      <c r="V67" s="325">
        <f t="shared" si="16"/>
        <v>0</v>
      </c>
      <c r="W67" s="325">
        <f t="shared" si="16"/>
        <v>0</v>
      </c>
      <c r="X67" s="324">
        <f t="shared" si="16"/>
        <v>0</v>
      </c>
      <c r="Y67" s="325">
        <f t="shared" si="16"/>
        <v>0</v>
      </c>
      <c r="Z67" s="325">
        <f t="shared" si="16"/>
        <v>0</v>
      </c>
      <c r="AA67" s="325">
        <f t="shared" si="16"/>
        <v>0</v>
      </c>
      <c r="AB67" s="324">
        <f t="shared" si="16"/>
        <v>0</v>
      </c>
      <c r="AC67" s="325">
        <f t="shared" si="16"/>
        <v>0</v>
      </c>
      <c r="AD67" s="325">
        <f t="shared" si="16"/>
        <v>0</v>
      </c>
      <c r="AE67" s="325">
        <f t="shared" si="16"/>
        <v>0</v>
      </c>
      <c r="AF67" s="324">
        <f t="shared" si="16"/>
        <v>0</v>
      </c>
      <c r="AG67" s="325">
        <f t="shared" si="16"/>
        <v>0</v>
      </c>
      <c r="AH67" s="325">
        <f t="shared" si="16"/>
        <v>0</v>
      </c>
      <c r="AI67" s="325">
        <f t="shared" si="16"/>
        <v>0</v>
      </c>
      <c r="AJ67" s="324">
        <f t="shared" ref="AJ67:BO67" si="17">SUM(AJ54:AJ66)</f>
        <v>0</v>
      </c>
      <c r="AK67" s="325">
        <f t="shared" si="17"/>
        <v>0</v>
      </c>
      <c r="AL67" s="325">
        <f t="shared" si="17"/>
        <v>0</v>
      </c>
      <c r="AM67" s="325">
        <f t="shared" si="17"/>
        <v>0</v>
      </c>
      <c r="AN67" s="324">
        <f t="shared" si="17"/>
        <v>0</v>
      </c>
      <c r="AO67" s="325">
        <f t="shared" si="17"/>
        <v>0</v>
      </c>
      <c r="AP67" s="325">
        <f t="shared" si="17"/>
        <v>0</v>
      </c>
      <c r="AQ67" s="325">
        <f t="shared" si="17"/>
        <v>0</v>
      </c>
      <c r="AR67" s="324">
        <f t="shared" si="17"/>
        <v>0</v>
      </c>
      <c r="AS67" s="325">
        <f t="shared" si="17"/>
        <v>0</v>
      </c>
      <c r="AT67" s="325">
        <f t="shared" si="17"/>
        <v>0</v>
      </c>
      <c r="AU67" s="325">
        <f t="shared" si="17"/>
        <v>0</v>
      </c>
      <c r="AV67" s="324">
        <f t="shared" si="17"/>
        <v>2</v>
      </c>
      <c r="AW67" s="325">
        <f t="shared" si="17"/>
        <v>0</v>
      </c>
      <c r="AX67" s="325">
        <f t="shared" si="17"/>
        <v>0</v>
      </c>
      <c r="AY67" s="325">
        <f t="shared" si="17"/>
        <v>0</v>
      </c>
      <c r="AZ67" s="324">
        <f t="shared" si="17"/>
        <v>2</v>
      </c>
      <c r="BA67" s="325"/>
      <c r="BB67" s="326">
        <f>SUM(BB54:BB66)</f>
        <v>0</v>
      </c>
    </row>
    <row r="68" spans="1:54" ht="15" customHeight="1">
      <c r="A68" s="2071" t="s">
        <v>63</v>
      </c>
      <c r="B68" s="2073" t="s">
        <v>59</v>
      </c>
      <c r="C68" s="327">
        <v>13</v>
      </c>
      <c r="D68" s="328">
        <v>0</v>
      </c>
      <c r="E68" s="329"/>
      <c r="F68" s="329">
        <v>0</v>
      </c>
      <c r="G68" s="330"/>
      <c r="H68" s="328">
        <v>0</v>
      </c>
      <c r="I68" s="329"/>
      <c r="J68" s="329">
        <v>0</v>
      </c>
      <c r="K68" s="330"/>
      <c r="L68" s="328">
        <v>0</v>
      </c>
      <c r="M68" s="329"/>
      <c r="N68" s="329">
        <v>0</v>
      </c>
      <c r="O68" s="330"/>
      <c r="P68" s="328">
        <v>0</v>
      </c>
      <c r="Q68" s="329"/>
      <c r="R68" s="329">
        <v>0</v>
      </c>
      <c r="S68" s="330"/>
      <c r="T68" s="328">
        <v>0</v>
      </c>
      <c r="U68" s="329"/>
      <c r="V68" s="329">
        <v>0</v>
      </c>
      <c r="W68" s="330"/>
      <c r="X68" s="328">
        <v>0</v>
      </c>
      <c r="Y68" s="329"/>
      <c r="Z68" s="329">
        <v>0</v>
      </c>
      <c r="AA68" s="330"/>
      <c r="AB68" s="328">
        <v>0</v>
      </c>
      <c r="AC68" s="329"/>
      <c r="AD68" s="329">
        <v>0</v>
      </c>
      <c r="AE68" s="330"/>
      <c r="AF68" s="328">
        <v>0</v>
      </c>
      <c r="AG68" s="329"/>
      <c r="AH68" s="329">
        <v>0</v>
      </c>
      <c r="AI68" s="330"/>
      <c r="AJ68" s="328">
        <v>0</v>
      </c>
      <c r="AK68" s="329"/>
      <c r="AL68" s="329">
        <v>0</v>
      </c>
      <c r="AM68" s="330"/>
      <c r="AN68" s="328">
        <v>0</v>
      </c>
      <c r="AO68" s="329"/>
      <c r="AP68" s="329">
        <v>0</v>
      </c>
      <c r="AQ68" s="330"/>
      <c r="AR68" s="328">
        <v>0</v>
      </c>
      <c r="AS68" s="329"/>
      <c r="AT68" s="329">
        <v>0</v>
      </c>
      <c r="AU68" s="330"/>
      <c r="AV68" s="419">
        <v>0</v>
      </c>
      <c r="AW68" s="329"/>
      <c r="AX68" s="420">
        <v>0</v>
      </c>
      <c r="AY68" s="330"/>
      <c r="AZ68" s="328">
        <f t="shared" ref="AZ68:AZ80" si="18">D68+H68+L68+P68+T68+X68+AB68+AF68+AJ68+AN68+AR68+AV68</f>
        <v>0</v>
      </c>
      <c r="BA68" s="329"/>
      <c r="BB68" s="333">
        <f t="shared" ref="BB68:BB80" si="19">F68+J68+N68+R68+V68+Z68+AD68+AH68+AL68+AP68+AT68+AX68</f>
        <v>0</v>
      </c>
    </row>
    <row r="69" spans="1:54" ht="15" customHeight="1">
      <c r="A69" s="2071"/>
      <c r="B69" s="2074"/>
      <c r="C69" s="276">
        <v>12</v>
      </c>
      <c r="D69" s="328">
        <v>0</v>
      </c>
      <c r="E69" s="277"/>
      <c r="F69" s="329">
        <v>0</v>
      </c>
      <c r="G69" s="278"/>
      <c r="H69" s="328">
        <v>0</v>
      </c>
      <c r="I69" s="277"/>
      <c r="J69" s="329">
        <v>0</v>
      </c>
      <c r="K69" s="278"/>
      <c r="L69" s="328">
        <v>0</v>
      </c>
      <c r="M69" s="277"/>
      <c r="N69" s="329">
        <v>0</v>
      </c>
      <c r="O69" s="278"/>
      <c r="P69" s="328">
        <v>0</v>
      </c>
      <c r="Q69" s="277"/>
      <c r="R69" s="329">
        <v>0</v>
      </c>
      <c r="S69" s="278"/>
      <c r="T69" s="328">
        <v>0</v>
      </c>
      <c r="U69" s="277"/>
      <c r="V69" s="329">
        <v>0</v>
      </c>
      <c r="W69" s="278"/>
      <c r="X69" s="328">
        <v>0</v>
      </c>
      <c r="Y69" s="277"/>
      <c r="Z69" s="329">
        <v>0</v>
      </c>
      <c r="AA69" s="278"/>
      <c r="AB69" s="328">
        <v>0</v>
      </c>
      <c r="AC69" s="277"/>
      <c r="AD69" s="329">
        <v>0</v>
      </c>
      <c r="AE69" s="278"/>
      <c r="AF69" s="328">
        <v>0</v>
      </c>
      <c r="AG69" s="277"/>
      <c r="AH69" s="329">
        <v>0</v>
      </c>
      <c r="AI69" s="278"/>
      <c r="AJ69" s="328">
        <v>0</v>
      </c>
      <c r="AK69" s="277"/>
      <c r="AL69" s="329">
        <v>0</v>
      </c>
      <c r="AM69" s="278"/>
      <c r="AN69" s="328">
        <v>0</v>
      </c>
      <c r="AO69" s="277"/>
      <c r="AP69" s="329">
        <v>0</v>
      </c>
      <c r="AQ69" s="278"/>
      <c r="AR69" s="328">
        <v>0</v>
      </c>
      <c r="AS69" s="277"/>
      <c r="AT69" s="329">
        <v>0</v>
      </c>
      <c r="AU69" s="278"/>
      <c r="AV69" s="421">
        <v>0</v>
      </c>
      <c r="AW69" s="277"/>
      <c r="AX69" s="422">
        <v>0</v>
      </c>
      <c r="AY69" s="278"/>
      <c r="AZ69" s="281">
        <f t="shared" si="18"/>
        <v>0</v>
      </c>
      <c r="BA69" s="277"/>
      <c r="BB69" s="282">
        <f t="shared" si="19"/>
        <v>0</v>
      </c>
    </row>
    <row r="70" spans="1:54" ht="15" customHeight="1">
      <c r="A70" s="2071"/>
      <c r="B70" s="2075"/>
      <c r="C70" s="283">
        <v>11</v>
      </c>
      <c r="D70" s="328">
        <v>0</v>
      </c>
      <c r="E70" s="284"/>
      <c r="F70" s="329">
        <v>0</v>
      </c>
      <c r="G70" s="285"/>
      <c r="H70" s="328">
        <v>0</v>
      </c>
      <c r="I70" s="284"/>
      <c r="J70" s="329">
        <v>0</v>
      </c>
      <c r="K70" s="285"/>
      <c r="L70" s="328">
        <v>0</v>
      </c>
      <c r="M70" s="284"/>
      <c r="N70" s="329">
        <v>0</v>
      </c>
      <c r="O70" s="285"/>
      <c r="P70" s="328">
        <v>0</v>
      </c>
      <c r="Q70" s="284"/>
      <c r="R70" s="329">
        <v>0</v>
      </c>
      <c r="S70" s="285"/>
      <c r="T70" s="328">
        <v>0</v>
      </c>
      <c r="U70" s="284"/>
      <c r="V70" s="329">
        <v>0</v>
      </c>
      <c r="W70" s="285"/>
      <c r="X70" s="328">
        <v>0</v>
      </c>
      <c r="Y70" s="284"/>
      <c r="Z70" s="329">
        <v>0</v>
      </c>
      <c r="AA70" s="285"/>
      <c r="AB70" s="328">
        <v>0</v>
      </c>
      <c r="AC70" s="284"/>
      <c r="AD70" s="329">
        <v>0</v>
      </c>
      <c r="AE70" s="285"/>
      <c r="AF70" s="328">
        <v>0</v>
      </c>
      <c r="AG70" s="284"/>
      <c r="AH70" s="329">
        <v>0</v>
      </c>
      <c r="AI70" s="285"/>
      <c r="AJ70" s="328">
        <v>0</v>
      </c>
      <c r="AK70" s="284"/>
      <c r="AL70" s="329">
        <v>0</v>
      </c>
      <c r="AM70" s="285"/>
      <c r="AN70" s="328">
        <v>0</v>
      </c>
      <c r="AO70" s="284"/>
      <c r="AP70" s="329">
        <v>0</v>
      </c>
      <c r="AQ70" s="285"/>
      <c r="AR70" s="328">
        <v>0</v>
      </c>
      <c r="AS70" s="284"/>
      <c r="AT70" s="329">
        <v>0</v>
      </c>
      <c r="AU70" s="285"/>
      <c r="AV70" s="423">
        <v>0</v>
      </c>
      <c r="AW70" s="284"/>
      <c r="AX70" s="424">
        <v>0</v>
      </c>
      <c r="AY70" s="285"/>
      <c r="AZ70" s="288">
        <f t="shared" si="18"/>
        <v>0</v>
      </c>
      <c r="BA70" s="284"/>
      <c r="BB70" s="289">
        <f t="shared" si="19"/>
        <v>0</v>
      </c>
    </row>
    <row r="71" spans="1:54" ht="15" customHeight="1">
      <c r="A71" s="2071"/>
      <c r="B71" s="2076" t="s">
        <v>60</v>
      </c>
      <c r="C71" s="269">
        <v>10</v>
      </c>
      <c r="D71" s="328">
        <v>0</v>
      </c>
      <c r="E71" s="271"/>
      <c r="F71" s="329">
        <v>0</v>
      </c>
      <c r="G71" s="272"/>
      <c r="H71" s="328">
        <v>0</v>
      </c>
      <c r="I71" s="271"/>
      <c r="J71" s="329">
        <v>0</v>
      </c>
      <c r="K71" s="272"/>
      <c r="L71" s="328">
        <v>0</v>
      </c>
      <c r="M71" s="271"/>
      <c r="N71" s="329">
        <v>0</v>
      </c>
      <c r="O71" s="272"/>
      <c r="P71" s="328">
        <v>0</v>
      </c>
      <c r="Q71" s="271"/>
      <c r="R71" s="329">
        <v>0</v>
      </c>
      <c r="S71" s="272"/>
      <c r="T71" s="328">
        <v>0</v>
      </c>
      <c r="U71" s="271"/>
      <c r="V71" s="329">
        <v>0</v>
      </c>
      <c r="W71" s="272"/>
      <c r="X71" s="328">
        <v>0</v>
      </c>
      <c r="Y71" s="271"/>
      <c r="Z71" s="329">
        <v>0</v>
      </c>
      <c r="AA71" s="272"/>
      <c r="AB71" s="328">
        <v>0</v>
      </c>
      <c r="AC71" s="271"/>
      <c r="AD71" s="329">
        <v>0</v>
      </c>
      <c r="AE71" s="272"/>
      <c r="AF71" s="328">
        <v>0</v>
      </c>
      <c r="AG71" s="271"/>
      <c r="AH71" s="329">
        <v>0</v>
      </c>
      <c r="AI71" s="272"/>
      <c r="AJ71" s="328">
        <v>0</v>
      </c>
      <c r="AK71" s="271"/>
      <c r="AL71" s="329">
        <v>0</v>
      </c>
      <c r="AM71" s="272"/>
      <c r="AN71" s="328">
        <v>0</v>
      </c>
      <c r="AO71" s="271"/>
      <c r="AP71" s="329">
        <v>0</v>
      </c>
      <c r="AQ71" s="272"/>
      <c r="AR71" s="328">
        <v>0</v>
      </c>
      <c r="AS71" s="271"/>
      <c r="AT71" s="329">
        <v>0</v>
      </c>
      <c r="AU71" s="272"/>
      <c r="AV71" s="425">
        <v>0</v>
      </c>
      <c r="AW71" s="271"/>
      <c r="AX71" s="426">
        <v>0</v>
      </c>
      <c r="AY71" s="272"/>
      <c r="AZ71" s="270">
        <f t="shared" si="18"/>
        <v>0</v>
      </c>
      <c r="BA71" s="271"/>
      <c r="BB71" s="275">
        <f t="shared" si="19"/>
        <v>0</v>
      </c>
    </row>
    <row r="72" spans="1:54" ht="15" customHeight="1">
      <c r="A72" s="2071"/>
      <c r="B72" s="2074"/>
      <c r="C72" s="276">
        <v>9</v>
      </c>
      <c r="D72" s="328">
        <v>0</v>
      </c>
      <c r="E72" s="277"/>
      <c r="F72" s="329">
        <v>0</v>
      </c>
      <c r="G72" s="278"/>
      <c r="H72" s="328">
        <v>0</v>
      </c>
      <c r="I72" s="277"/>
      <c r="J72" s="329">
        <v>0</v>
      </c>
      <c r="K72" s="278"/>
      <c r="L72" s="328">
        <v>0</v>
      </c>
      <c r="M72" s="277"/>
      <c r="N72" s="329">
        <v>0</v>
      </c>
      <c r="O72" s="278"/>
      <c r="P72" s="328">
        <v>0</v>
      </c>
      <c r="Q72" s="277"/>
      <c r="R72" s="329">
        <v>0</v>
      </c>
      <c r="S72" s="278"/>
      <c r="T72" s="328">
        <v>0</v>
      </c>
      <c r="U72" s="277"/>
      <c r="V72" s="329">
        <v>0</v>
      </c>
      <c r="W72" s="278"/>
      <c r="X72" s="328">
        <v>0</v>
      </c>
      <c r="Y72" s="277"/>
      <c r="Z72" s="329">
        <v>0</v>
      </c>
      <c r="AA72" s="278"/>
      <c r="AB72" s="328">
        <v>0</v>
      </c>
      <c r="AC72" s="277"/>
      <c r="AD72" s="329">
        <v>0</v>
      </c>
      <c r="AE72" s="278"/>
      <c r="AF72" s="328">
        <v>0</v>
      </c>
      <c r="AG72" s="277"/>
      <c r="AH72" s="329">
        <v>0</v>
      </c>
      <c r="AI72" s="278"/>
      <c r="AJ72" s="328">
        <v>0</v>
      </c>
      <c r="AK72" s="277"/>
      <c r="AL72" s="329">
        <v>0</v>
      </c>
      <c r="AM72" s="278"/>
      <c r="AN72" s="328">
        <v>0</v>
      </c>
      <c r="AO72" s="277"/>
      <c r="AP72" s="329">
        <v>0</v>
      </c>
      <c r="AQ72" s="278"/>
      <c r="AR72" s="328">
        <v>0</v>
      </c>
      <c r="AS72" s="277"/>
      <c r="AT72" s="329">
        <v>0</v>
      </c>
      <c r="AU72" s="278"/>
      <c r="AV72" s="427">
        <v>0</v>
      </c>
      <c r="AW72" s="277"/>
      <c r="AX72" s="428">
        <v>0</v>
      </c>
      <c r="AY72" s="278"/>
      <c r="AZ72" s="281">
        <f t="shared" si="18"/>
        <v>0</v>
      </c>
      <c r="BA72" s="277"/>
      <c r="BB72" s="282">
        <f t="shared" si="19"/>
        <v>0</v>
      </c>
    </row>
    <row r="73" spans="1:54" ht="15" customHeight="1">
      <c r="A73" s="2071"/>
      <c r="B73" s="2074"/>
      <c r="C73" s="276">
        <v>8</v>
      </c>
      <c r="D73" s="328">
        <v>0</v>
      </c>
      <c r="E73" s="277"/>
      <c r="F73" s="329">
        <v>0</v>
      </c>
      <c r="G73" s="278"/>
      <c r="H73" s="328">
        <v>0</v>
      </c>
      <c r="I73" s="277"/>
      <c r="J73" s="329">
        <v>0</v>
      </c>
      <c r="K73" s="278"/>
      <c r="L73" s="328">
        <v>0</v>
      </c>
      <c r="M73" s="277"/>
      <c r="N73" s="329">
        <v>0</v>
      </c>
      <c r="O73" s="278"/>
      <c r="P73" s="328">
        <v>0</v>
      </c>
      <c r="Q73" s="277"/>
      <c r="R73" s="329">
        <v>0</v>
      </c>
      <c r="S73" s="278"/>
      <c r="T73" s="328">
        <v>0</v>
      </c>
      <c r="U73" s="277"/>
      <c r="V73" s="329">
        <v>0</v>
      </c>
      <c r="W73" s="278"/>
      <c r="X73" s="328">
        <v>0</v>
      </c>
      <c r="Y73" s="277"/>
      <c r="Z73" s="329">
        <v>0</v>
      </c>
      <c r="AA73" s="278"/>
      <c r="AB73" s="328">
        <v>0</v>
      </c>
      <c r="AC73" s="277"/>
      <c r="AD73" s="329">
        <v>0</v>
      </c>
      <c r="AE73" s="278"/>
      <c r="AF73" s="328">
        <v>0</v>
      </c>
      <c r="AG73" s="277"/>
      <c r="AH73" s="329">
        <v>0</v>
      </c>
      <c r="AI73" s="278"/>
      <c r="AJ73" s="328">
        <v>0</v>
      </c>
      <c r="AK73" s="277"/>
      <c r="AL73" s="329">
        <v>0</v>
      </c>
      <c r="AM73" s="278"/>
      <c r="AN73" s="328">
        <v>0</v>
      </c>
      <c r="AO73" s="277"/>
      <c r="AP73" s="329">
        <v>0</v>
      </c>
      <c r="AQ73" s="278"/>
      <c r="AR73" s="328">
        <v>0</v>
      </c>
      <c r="AS73" s="277"/>
      <c r="AT73" s="329">
        <v>0</v>
      </c>
      <c r="AU73" s="278"/>
      <c r="AV73" s="429">
        <v>0</v>
      </c>
      <c r="AW73" s="277"/>
      <c r="AX73" s="430">
        <v>0</v>
      </c>
      <c r="AY73" s="278"/>
      <c r="AZ73" s="281">
        <f t="shared" si="18"/>
        <v>0</v>
      </c>
      <c r="BA73" s="277"/>
      <c r="BB73" s="282">
        <f t="shared" si="19"/>
        <v>0</v>
      </c>
    </row>
    <row r="74" spans="1:54" ht="15" customHeight="1">
      <c r="A74" s="2071"/>
      <c r="B74" s="2074"/>
      <c r="C74" s="276">
        <v>7</v>
      </c>
      <c r="D74" s="328">
        <v>0</v>
      </c>
      <c r="E74" s="277"/>
      <c r="F74" s="329">
        <v>0</v>
      </c>
      <c r="G74" s="278"/>
      <c r="H74" s="328">
        <v>0</v>
      </c>
      <c r="I74" s="277"/>
      <c r="J74" s="329">
        <v>0</v>
      </c>
      <c r="K74" s="278"/>
      <c r="L74" s="328">
        <v>0</v>
      </c>
      <c r="M74" s="277"/>
      <c r="N74" s="329">
        <v>0</v>
      </c>
      <c r="O74" s="278"/>
      <c r="P74" s="328">
        <v>0</v>
      </c>
      <c r="Q74" s="277"/>
      <c r="R74" s="329">
        <v>0</v>
      </c>
      <c r="S74" s="278"/>
      <c r="T74" s="328">
        <v>0</v>
      </c>
      <c r="U74" s="277"/>
      <c r="V74" s="329">
        <v>1</v>
      </c>
      <c r="W74" s="278"/>
      <c r="X74" s="328">
        <v>0</v>
      </c>
      <c r="Y74" s="277"/>
      <c r="Z74" s="329">
        <v>0</v>
      </c>
      <c r="AA74" s="278"/>
      <c r="AB74" s="328">
        <v>0</v>
      </c>
      <c r="AC74" s="277"/>
      <c r="AD74" s="329">
        <v>0</v>
      </c>
      <c r="AE74" s="278"/>
      <c r="AF74" s="328">
        <v>0</v>
      </c>
      <c r="AG74" s="277"/>
      <c r="AH74" s="329">
        <v>0</v>
      </c>
      <c r="AI74" s="278"/>
      <c r="AJ74" s="328">
        <v>0</v>
      </c>
      <c r="AK74" s="277"/>
      <c r="AL74" s="329">
        <v>0</v>
      </c>
      <c r="AM74" s="278"/>
      <c r="AN74" s="328">
        <v>0</v>
      </c>
      <c r="AO74" s="277"/>
      <c r="AP74" s="329">
        <v>0</v>
      </c>
      <c r="AQ74" s="278"/>
      <c r="AR74" s="328">
        <v>0</v>
      </c>
      <c r="AS74" s="277"/>
      <c r="AT74" s="329">
        <v>0</v>
      </c>
      <c r="AU74" s="278"/>
      <c r="AV74" s="431">
        <v>0</v>
      </c>
      <c r="AW74" s="277"/>
      <c r="AX74" s="432">
        <v>0</v>
      </c>
      <c r="AY74" s="278"/>
      <c r="AZ74" s="281">
        <f t="shared" si="18"/>
        <v>0</v>
      </c>
      <c r="BA74" s="277"/>
      <c r="BB74" s="282">
        <f t="shared" si="19"/>
        <v>1</v>
      </c>
    </row>
    <row r="75" spans="1:54" ht="15" customHeight="1">
      <c r="A75" s="2071"/>
      <c r="B75" s="2075"/>
      <c r="C75" s="298">
        <v>6</v>
      </c>
      <c r="D75" s="328">
        <v>0</v>
      </c>
      <c r="E75" s="299"/>
      <c r="F75" s="329">
        <v>0</v>
      </c>
      <c r="G75" s="300"/>
      <c r="H75" s="328">
        <v>0</v>
      </c>
      <c r="I75" s="299"/>
      <c r="J75" s="329">
        <v>0</v>
      </c>
      <c r="K75" s="300"/>
      <c r="L75" s="328">
        <v>0</v>
      </c>
      <c r="M75" s="299"/>
      <c r="N75" s="329">
        <v>0</v>
      </c>
      <c r="O75" s="300"/>
      <c r="P75" s="328">
        <v>0</v>
      </c>
      <c r="Q75" s="299"/>
      <c r="R75" s="329">
        <v>0</v>
      </c>
      <c r="S75" s="300"/>
      <c r="T75" s="328">
        <v>0</v>
      </c>
      <c r="U75" s="299"/>
      <c r="V75" s="329">
        <v>0</v>
      </c>
      <c r="W75" s="300"/>
      <c r="X75" s="328">
        <v>0</v>
      </c>
      <c r="Y75" s="299"/>
      <c r="Z75" s="329">
        <v>0</v>
      </c>
      <c r="AA75" s="300"/>
      <c r="AB75" s="328">
        <v>0</v>
      </c>
      <c r="AC75" s="299"/>
      <c r="AD75" s="329">
        <v>0</v>
      </c>
      <c r="AE75" s="300"/>
      <c r="AF75" s="328">
        <v>0</v>
      </c>
      <c r="AG75" s="299"/>
      <c r="AH75" s="329">
        <v>0</v>
      </c>
      <c r="AI75" s="300"/>
      <c r="AJ75" s="328">
        <v>0</v>
      </c>
      <c r="AK75" s="299"/>
      <c r="AL75" s="329">
        <v>0</v>
      </c>
      <c r="AM75" s="300"/>
      <c r="AN75" s="328">
        <v>0</v>
      </c>
      <c r="AO75" s="299"/>
      <c r="AP75" s="329">
        <v>0</v>
      </c>
      <c r="AQ75" s="300"/>
      <c r="AR75" s="328">
        <v>0</v>
      </c>
      <c r="AS75" s="299"/>
      <c r="AT75" s="329">
        <v>0</v>
      </c>
      <c r="AU75" s="300"/>
      <c r="AV75" s="433">
        <v>0</v>
      </c>
      <c r="AW75" s="299"/>
      <c r="AX75" s="434">
        <v>0</v>
      </c>
      <c r="AY75" s="300"/>
      <c r="AZ75" s="303">
        <f t="shared" si="18"/>
        <v>0</v>
      </c>
      <c r="BA75" s="299"/>
      <c r="BB75" s="304">
        <f t="shared" si="19"/>
        <v>0</v>
      </c>
    </row>
    <row r="76" spans="1:54" ht="15" customHeight="1">
      <c r="A76" s="2071"/>
      <c r="B76" s="2076" t="s">
        <v>61</v>
      </c>
      <c r="C76" s="305">
        <v>5</v>
      </c>
      <c r="D76" s="328">
        <v>0</v>
      </c>
      <c r="E76" s="306"/>
      <c r="F76" s="329">
        <v>0</v>
      </c>
      <c r="G76" s="307"/>
      <c r="H76" s="328">
        <v>0</v>
      </c>
      <c r="I76" s="306"/>
      <c r="J76" s="329">
        <v>0</v>
      </c>
      <c r="K76" s="307"/>
      <c r="L76" s="328">
        <v>0</v>
      </c>
      <c r="M76" s="306"/>
      <c r="N76" s="329">
        <v>0</v>
      </c>
      <c r="O76" s="307"/>
      <c r="P76" s="328">
        <v>0</v>
      </c>
      <c r="Q76" s="306"/>
      <c r="R76" s="329">
        <v>0</v>
      </c>
      <c r="S76" s="307"/>
      <c r="T76" s="328">
        <v>0</v>
      </c>
      <c r="U76" s="306"/>
      <c r="V76" s="329">
        <v>0</v>
      </c>
      <c r="W76" s="307"/>
      <c r="X76" s="328">
        <v>0</v>
      </c>
      <c r="Y76" s="306"/>
      <c r="Z76" s="329">
        <v>0</v>
      </c>
      <c r="AA76" s="307"/>
      <c r="AB76" s="328">
        <v>0</v>
      </c>
      <c r="AC76" s="306"/>
      <c r="AD76" s="329">
        <v>0</v>
      </c>
      <c r="AE76" s="307"/>
      <c r="AF76" s="328">
        <v>0</v>
      </c>
      <c r="AG76" s="306"/>
      <c r="AH76" s="329">
        <v>0</v>
      </c>
      <c r="AI76" s="307"/>
      <c r="AJ76" s="328">
        <v>0</v>
      </c>
      <c r="AK76" s="306"/>
      <c r="AL76" s="329">
        <v>0</v>
      </c>
      <c r="AM76" s="307"/>
      <c r="AN76" s="328">
        <v>0</v>
      </c>
      <c r="AO76" s="306"/>
      <c r="AP76" s="329">
        <v>0</v>
      </c>
      <c r="AQ76" s="307"/>
      <c r="AR76" s="328">
        <v>0</v>
      </c>
      <c r="AS76" s="306"/>
      <c r="AT76" s="329">
        <v>0</v>
      </c>
      <c r="AU76" s="307"/>
      <c r="AV76" s="435">
        <v>0</v>
      </c>
      <c r="AW76" s="306"/>
      <c r="AX76" s="436">
        <v>0</v>
      </c>
      <c r="AY76" s="307"/>
      <c r="AZ76" s="310">
        <f t="shared" si="18"/>
        <v>0</v>
      </c>
      <c r="BA76" s="306"/>
      <c r="BB76" s="311">
        <f t="shared" si="19"/>
        <v>0</v>
      </c>
    </row>
    <row r="77" spans="1:54" ht="15" customHeight="1">
      <c r="A77" s="2071"/>
      <c r="B77" s="2074"/>
      <c r="C77" s="276">
        <v>4</v>
      </c>
      <c r="D77" s="328">
        <v>0</v>
      </c>
      <c r="E77" s="277"/>
      <c r="F77" s="329">
        <v>0</v>
      </c>
      <c r="G77" s="278"/>
      <c r="H77" s="328">
        <v>0</v>
      </c>
      <c r="I77" s="277"/>
      <c r="J77" s="329">
        <v>0</v>
      </c>
      <c r="K77" s="278"/>
      <c r="L77" s="328">
        <v>0</v>
      </c>
      <c r="M77" s="277"/>
      <c r="N77" s="329">
        <v>1</v>
      </c>
      <c r="O77" s="278"/>
      <c r="P77" s="328">
        <v>0</v>
      </c>
      <c r="Q77" s="277"/>
      <c r="R77" s="329">
        <v>0</v>
      </c>
      <c r="S77" s="278"/>
      <c r="T77" s="328">
        <v>0</v>
      </c>
      <c r="U77" s="277"/>
      <c r="V77" s="329">
        <v>0</v>
      </c>
      <c r="W77" s="278"/>
      <c r="X77" s="328">
        <v>0</v>
      </c>
      <c r="Y77" s="277"/>
      <c r="Z77" s="329">
        <v>0</v>
      </c>
      <c r="AA77" s="278"/>
      <c r="AB77" s="328">
        <v>0</v>
      </c>
      <c r="AC77" s="277"/>
      <c r="AD77" s="329">
        <v>0</v>
      </c>
      <c r="AE77" s="278"/>
      <c r="AF77" s="328">
        <v>0</v>
      </c>
      <c r="AG77" s="277"/>
      <c r="AH77" s="329">
        <v>0</v>
      </c>
      <c r="AI77" s="278"/>
      <c r="AJ77" s="328">
        <v>0</v>
      </c>
      <c r="AK77" s="277"/>
      <c r="AL77" s="329">
        <v>0</v>
      </c>
      <c r="AM77" s="278"/>
      <c r="AN77" s="328">
        <v>0</v>
      </c>
      <c r="AO77" s="277"/>
      <c r="AP77" s="329">
        <v>0</v>
      </c>
      <c r="AQ77" s="278"/>
      <c r="AR77" s="328">
        <v>0</v>
      </c>
      <c r="AS77" s="277"/>
      <c r="AT77" s="329">
        <v>0</v>
      </c>
      <c r="AU77" s="278"/>
      <c r="AV77" s="437">
        <v>0</v>
      </c>
      <c r="AW77" s="277"/>
      <c r="AX77" s="438">
        <v>0</v>
      </c>
      <c r="AY77" s="278"/>
      <c r="AZ77" s="281">
        <f t="shared" si="18"/>
        <v>0</v>
      </c>
      <c r="BA77" s="277"/>
      <c r="BB77" s="282">
        <f t="shared" si="19"/>
        <v>1</v>
      </c>
    </row>
    <row r="78" spans="1:54" ht="15" customHeight="1">
      <c r="A78" s="2071"/>
      <c r="B78" s="2074"/>
      <c r="C78" s="276">
        <v>3</v>
      </c>
      <c r="D78" s="328">
        <v>0</v>
      </c>
      <c r="E78" s="277"/>
      <c r="F78" s="329">
        <v>0</v>
      </c>
      <c r="G78" s="278"/>
      <c r="H78" s="328">
        <v>0</v>
      </c>
      <c r="I78" s="277"/>
      <c r="J78" s="329">
        <v>0</v>
      </c>
      <c r="K78" s="278"/>
      <c r="L78" s="328">
        <v>0</v>
      </c>
      <c r="M78" s="277"/>
      <c r="N78" s="329">
        <v>0</v>
      </c>
      <c r="O78" s="278"/>
      <c r="P78" s="328">
        <v>0</v>
      </c>
      <c r="Q78" s="277"/>
      <c r="R78" s="329">
        <v>0</v>
      </c>
      <c r="S78" s="278"/>
      <c r="T78" s="328">
        <v>0</v>
      </c>
      <c r="U78" s="277"/>
      <c r="V78" s="329">
        <v>0</v>
      </c>
      <c r="W78" s="278"/>
      <c r="X78" s="328">
        <v>0</v>
      </c>
      <c r="Y78" s="277"/>
      <c r="Z78" s="329">
        <v>0</v>
      </c>
      <c r="AA78" s="278"/>
      <c r="AB78" s="328">
        <v>0</v>
      </c>
      <c r="AC78" s="277"/>
      <c r="AD78" s="329">
        <v>0</v>
      </c>
      <c r="AE78" s="278"/>
      <c r="AF78" s="328">
        <v>0</v>
      </c>
      <c r="AG78" s="277"/>
      <c r="AH78" s="329">
        <v>0</v>
      </c>
      <c r="AI78" s="278"/>
      <c r="AJ78" s="328">
        <v>0</v>
      </c>
      <c r="AK78" s="277"/>
      <c r="AL78" s="329">
        <v>0</v>
      </c>
      <c r="AM78" s="278"/>
      <c r="AN78" s="328">
        <v>0</v>
      </c>
      <c r="AO78" s="277"/>
      <c r="AP78" s="329">
        <v>0</v>
      </c>
      <c r="AQ78" s="278"/>
      <c r="AR78" s="328">
        <v>0</v>
      </c>
      <c r="AS78" s="277"/>
      <c r="AT78" s="329">
        <v>0</v>
      </c>
      <c r="AU78" s="278"/>
      <c r="AV78" s="439">
        <v>0</v>
      </c>
      <c r="AW78" s="277"/>
      <c r="AX78" s="440">
        <v>0</v>
      </c>
      <c r="AY78" s="278"/>
      <c r="AZ78" s="281">
        <f t="shared" si="18"/>
        <v>0</v>
      </c>
      <c r="BA78" s="277"/>
      <c r="BB78" s="282">
        <f t="shared" si="19"/>
        <v>0</v>
      </c>
    </row>
    <row r="79" spans="1:54" ht="15" customHeight="1">
      <c r="A79" s="2071"/>
      <c r="B79" s="2074"/>
      <c r="C79" s="276">
        <v>2</v>
      </c>
      <c r="D79" s="328">
        <v>0</v>
      </c>
      <c r="E79" s="277"/>
      <c r="F79" s="329">
        <v>0</v>
      </c>
      <c r="G79" s="278"/>
      <c r="H79" s="328">
        <v>0</v>
      </c>
      <c r="I79" s="277"/>
      <c r="J79" s="329">
        <v>0</v>
      </c>
      <c r="K79" s="278"/>
      <c r="L79" s="328">
        <v>0</v>
      </c>
      <c r="M79" s="277"/>
      <c r="N79" s="329">
        <v>0</v>
      </c>
      <c r="O79" s="278"/>
      <c r="P79" s="328">
        <v>0</v>
      </c>
      <c r="Q79" s="277"/>
      <c r="R79" s="329">
        <v>0</v>
      </c>
      <c r="S79" s="278"/>
      <c r="T79" s="328">
        <v>0</v>
      </c>
      <c r="U79" s="277"/>
      <c r="V79" s="329">
        <v>0</v>
      </c>
      <c r="W79" s="278"/>
      <c r="X79" s="328">
        <v>0</v>
      </c>
      <c r="Y79" s="277"/>
      <c r="Z79" s="329">
        <v>0</v>
      </c>
      <c r="AA79" s="278"/>
      <c r="AB79" s="328">
        <v>0</v>
      </c>
      <c r="AC79" s="277"/>
      <c r="AD79" s="329">
        <v>0</v>
      </c>
      <c r="AE79" s="278"/>
      <c r="AF79" s="328">
        <v>0</v>
      </c>
      <c r="AG79" s="277"/>
      <c r="AH79" s="329">
        <v>0</v>
      </c>
      <c r="AI79" s="278"/>
      <c r="AJ79" s="328">
        <v>0</v>
      </c>
      <c r="AK79" s="277"/>
      <c r="AL79" s="329">
        <v>0</v>
      </c>
      <c r="AM79" s="278"/>
      <c r="AN79" s="328">
        <v>0</v>
      </c>
      <c r="AO79" s="277"/>
      <c r="AP79" s="329">
        <v>0</v>
      </c>
      <c r="AQ79" s="278"/>
      <c r="AR79" s="328">
        <v>0</v>
      </c>
      <c r="AS79" s="277"/>
      <c r="AT79" s="329">
        <v>0</v>
      </c>
      <c r="AU79" s="278"/>
      <c r="AV79" s="441">
        <v>0</v>
      </c>
      <c r="AW79" s="277"/>
      <c r="AX79" s="442">
        <v>0</v>
      </c>
      <c r="AY79" s="278"/>
      <c r="AZ79" s="281">
        <f t="shared" si="18"/>
        <v>0</v>
      </c>
      <c r="BA79" s="277"/>
      <c r="BB79" s="282">
        <f t="shared" si="19"/>
        <v>0</v>
      </c>
    </row>
    <row r="80" spans="1:54" ht="15" customHeight="1">
      <c r="A80" s="2071"/>
      <c r="B80" s="2094"/>
      <c r="C80" s="385">
        <v>1</v>
      </c>
      <c r="D80" s="328">
        <v>0</v>
      </c>
      <c r="E80" s="318"/>
      <c r="F80" s="329">
        <v>0</v>
      </c>
      <c r="G80" s="319"/>
      <c r="H80" s="328">
        <v>0</v>
      </c>
      <c r="I80" s="318"/>
      <c r="J80" s="329">
        <v>0</v>
      </c>
      <c r="K80" s="319"/>
      <c r="L80" s="328">
        <v>0</v>
      </c>
      <c r="M80" s="318"/>
      <c r="N80" s="329">
        <v>0</v>
      </c>
      <c r="O80" s="319"/>
      <c r="P80" s="328">
        <v>0</v>
      </c>
      <c r="Q80" s="318"/>
      <c r="R80" s="329">
        <v>0</v>
      </c>
      <c r="S80" s="319"/>
      <c r="T80" s="328">
        <v>0</v>
      </c>
      <c r="U80" s="318"/>
      <c r="V80" s="329">
        <v>0</v>
      </c>
      <c r="W80" s="319"/>
      <c r="X80" s="328">
        <v>0</v>
      </c>
      <c r="Y80" s="318"/>
      <c r="Z80" s="329">
        <v>0</v>
      </c>
      <c r="AA80" s="319"/>
      <c r="AB80" s="328">
        <v>0</v>
      </c>
      <c r="AC80" s="318"/>
      <c r="AD80" s="329">
        <v>0</v>
      </c>
      <c r="AE80" s="319"/>
      <c r="AF80" s="328">
        <v>0</v>
      </c>
      <c r="AG80" s="318"/>
      <c r="AH80" s="329">
        <v>0</v>
      </c>
      <c r="AI80" s="319"/>
      <c r="AJ80" s="328">
        <v>0</v>
      </c>
      <c r="AK80" s="318"/>
      <c r="AL80" s="329">
        <v>0</v>
      </c>
      <c r="AM80" s="319"/>
      <c r="AN80" s="328">
        <v>0</v>
      </c>
      <c r="AO80" s="318"/>
      <c r="AP80" s="329">
        <v>0</v>
      </c>
      <c r="AQ80" s="319"/>
      <c r="AR80" s="328">
        <v>0</v>
      </c>
      <c r="AS80" s="318"/>
      <c r="AT80" s="329">
        <v>0</v>
      </c>
      <c r="AU80" s="319"/>
      <c r="AV80" s="443">
        <v>1</v>
      </c>
      <c r="AW80" s="318"/>
      <c r="AX80" s="444">
        <v>0</v>
      </c>
      <c r="AY80" s="319"/>
      <c r="AZ80" s="322">
        <f t="shared" si="18"/>
        <v>1</v>
      </c>
      <c r="BA80" s="318"/>
      <c r="BB80" s="323">
        <f t="shared" si="19"/>
        <v>0</v>
      </c>
    </row>
    <row r="81" spans="1:54" ht="15" customHeight="1">
      <c r="A81" s="2072"/>
      <c r="B81" s="2077" t="s">
        <v>64</v>
      </c>
      <c r="C81" s="2078"/>
      <c r="D81" s="445">
        <f t="shared" ref="D81:AI81" si="20">SUM(D68:D80)</f>
        <v>0</v>
      </c>
      <c r="E81" s="445">
        <f t="shared" si="20"/>
        <v>0</v>
      </c>
      <c r="F81" s="445">
        <f t="shared" si="20"/>
        <v>0</v>
      </c>
      <c r="G81" s="445">
        <f t="shared" si="20"/>
        <v>0</v>
      </c>
      <c r="H81" s="445">
        <f t="shared" si="20"/>
        <v>0</v>
      </c>
      <c r="I81" s="445">
        <f t="shared" si="20"/>
        <v>0</v>
      </c>
      <c r="J81" s="445">
        <f t="shared" si="20"/>
        <v>0</v>
      </c>
      <c r="K81" s="445">
        <f t="shared" si="20"/>
        <v>0</v>
      </c>
      <c r="L81" s="445">
        <f t="shared" si="20"/>
        <v>0</v>
      </c>
      <c r="M81" s="445">
        <f t="shared" si="20"/>
        <v>0</v>
      </c>
      <c r="N81" s="445">
        <f t="shared" si="20"/>
        <v>1</v>
      </c>
      <c r="O81" s="445">
        <f t="shared" si="20"/>
        <v>0</v>
      </c>
      <c r="P81" s="445">
        <f t="shared" si="20"/>
        <v>0</v>
      </c>
      <c r="Q81" s="445">
        <f t="shared" si="20"/>
        <v>0</v>
      </c>
      <c r="R81" s="445">
        <f t="shared" si="20"/>
        <v>0</v>
      </c>
      <c r="S81" s="445">
        <f t="shared" si="20"/>
        <v>0</v>
      </c>
      <c r="T81" s="445">
        <f t="shared" si="20"/>
        <v>0</v>
      </c>
      <c r="U81" s="445">
        <f t="shared" si="20"/>
        <v>0</v>
      </c>
      <c r="V81" s="445">
        <f t="shared" si="20"/>
        <v>1</v>
      </c>
      <c r="W81" s="445">
        <f t="shared" si="20"/>
        <v>0</v>
      </c>
      <c r="X81" s="445">
        <f t="shared" si="20"/>
        <v>0</v>
      </c>
      <c r="Y81" s="445">
        <f t="shared" si="20"/>
        <v>0</v>
      </c>
      <c r="Z81" s="445">
        <f t="shared" si="20"/>
        <v>0</v>
      </c>
      <c r="AA81" s="445">
        <f t="shared" si="20"/>
        <v>0</v>
      </c>
      <c r="AB81" s="445">
        <f t="shared" si="20"/>
        <v>0</v>
      </c>
      <c r="AC81" s="445">
        <f t="shared" si="20"/>
        <v>0</v>
      </c>
      <c r="AD81" s="445">
        <f t="shared" si="20"/>
        <v>0</v>
      </c>
      <c r="AE81" s="445">
        <f t="shared" si="20"/>
        <v>0</v>
      </c>
      <c r="AF81" s="445">
        <f t="shared" si="20"/>
        <v>0</v>
      </c>
      <c r="AG81" s="445">
        <f t="shared" si="20"/>
        <v>0</v>
      </c>
      <c r="AH81" s="445">
        <f t="shared" si="20"/>
        <v>0</v>
      </c>
      <c r="AI81" s="445">
        <f t="shared" si="20"/>
        <v>0</v>
      </c>
      <c r="AJ81" s="445">
        <f t="shared" ref="AJ81:BO81" si="21">SUM(AJ68:AJ80)</f>
        <v>0</v>
      </c>
      <c r="AK81" s="445">
        <f t="shared" si="21"/>
        <v>0</v>
      </c>
      <c r="AL81" s="445">
        <f t="shared" si="21"/>
        <v>0</v>
      </c>
      <c r="AM81" s="445">
        <f t="shared" si="21"/>
        <v>0</v>
      </c>
      <c r="AN81" s="445">
        <f t="shared" si="21"/>
        <v>0</v>
      </c>
      <c r="AO81" s="445">
        <f t="shared" si="21"/>
        <v>0</v>
      </c>
      <c r="AP81" s="445">
        <f t="shared" si="21"/>
        <v>0</v>
      </c>
      <c r="AQ81" s="445">
        <f t="shared" si="21"/>
        <v>0</v>
      </c>
      <c r="AR81" s="445">
        <f t="shared" si="21"/>
        <v>0</v>
      </c>
      <c r="AS81" s="445">
        <f t="shared" si="21"/>
        <v>0</v>
      </c>
      <c r="AT81" s="445">
        <f t="shared" si="21"/>
        <v>0</v>
      </c>
      <c r="AU81" s="445">
        <f t="shared" si="21"/>
        <v>0</v>
      </c>
      <c r="AV81" s="445">
        <f t="shared" si="21"/>
        <v>1</v>
      </c>
      <c r="AW81" s="445">
        <f t="shared" si="21"/>
        <v>0</v>
      </c>
      <c r="AX81" s="445">
        <f t="shared" si="21"/>
        <v>0</v>
      </c>
      <c r="AY81" s="445">
        <f t="shared" si="21"/>
        <v>0</v>
      </c>
      <c r="AZ81" s="445">
        <f t="shared" si="21"/>
        <v>1</v>
      </c>
      <c r="BA81" s="445"/>
      <c r="BB81" s="446">
        <f>SUM(BB68:BB80)</f>
        <v>2</v>
      </c>
    </row>
    <row r="82" spans="1:54" ht="15" customHeight="1">
      <c r="A82" s="389" t="s">
        <v>69</v>
      </c>
      <c r="B82" s="390"/>
      <c r="C82" s="388"/>
      <c r="D82" s="359">
        <f t="shared" ref="D82:AI82" si="22">D81+D67</f>
        <v>0</v>
      </c>
      <c r="E82" s="359">
        <f t="shared" si="22"/>
        <v>0</v>
      </c>
      <c r="F82" s="359">
        <f t="shared" si="22"/>
        <v>0</v>
      </c>
      <c r="G82" s="359">
        <f t="shared" si="22"/>
        <v>0</v>
      </c>
      <c r="H82" s="359">
        <f t="shared" si="22"/>
        <v>0</v>
      </c>
      <c r="I82" s="359">
        <f t="shared" si="22"/>
        <v>0</v>
      </c>
      <c r="J82" s="359">
        <f t="shared" si="22"/>
        <v>0</v>
      </c>
      <c r="K82" s="359">
        <f t="shared" si="22"/>
        <v>0</v>
      </c>
      <c r="L82" s="359">
        <f t="shared" si="22"/>
        <v>0</v>
      </c>
      <c r="M82" s="359">
        <f t="shared" si="22"/>
        <v>0</v>
      </c>
      <c r="N82" s="359">
        <f t="shared" si="22"/>
        <v>1</v>
      </c>
      <c r="O82" s="359">
        <f t="shared" si="22"/>
        <v>0</v>
      </c>
      <c r="P82" s="359">
        <f t="shared" si="22"/>
        <v>0</v>
      </c>
      <c r="Q82" s="359">
        <f t="shared" si="22"/>
        <v>0</v>
      </c>
      <c r="R82" s="359">
        <f t="shared" si="22"/>
        <v>0</v>
      </c>
      <c r="S82" s="359">
        <f t="shared" si="22"/>
        <v>0</v>
      </c>
      <c r="T82" s="359">
        <f t="shared" si="22"/>
        <v>0</v>
      </c>
      <c r="U82" s="359">
        <f t="shared" si="22"/>
        <v>0</v>
      </c>
      <c r="V82" s="359">
        <f t="shared" si="22"/>
        <v>1</v>
      </c>
      <c r="W82" s="359">
        <f t="shared" si="22"/>
        <v>0</v>
      </c>
      <c r="X82" s="359">
        <f t="shared" si="22"/>
        <v>0</v>
      </c>
      <c r="Y82" s="359">
        <f t="shared" si="22"/>
        <v>0</v>
      </c>
      <c r="Z82" s="359">
        <f t="shared" si="22"/>
        <v>0</v>
      </c>
      <c r="AA82" s="359">
        <f t="shared" si="22"/>
        <v>0</v>
      </c>
      <c r="AB82" s="359">
        <f t="shared" si="22"/>
        <v>0</v>
      </c>
      <c r="AC82" s="359">
        <f t="shared" si="22"/>
        <v>0</v>
      </c>
      <c r="AD82" s="359">
        <f t="shared" si="22"/>
        <v>0</v>
      </c>
      <c r="AE82" s="359">
        <f t="shared" si="22"/>
        <v>0</v>
      </c>
      <c r="AF82" s="359">
        <f t="shared" si="22"/>
        <v>0</v>
      </c>
      <c r="AG82" s="359">
        <f t="shared" si="22"/>
        <v>0</v>
      </c>
      <c r="AH82" s="359">
        <f t="shared" si="22"/>
        <v>0</v>
      </c>
      <c r="AI82" s="359">
        <f t="shared" si="22"/>
        <v>0</v>
      </c>
      <c r="AJ82" s="359">
        <f t="shared" ref="AJ82:BO82" si="23">AJ81+AJ67</f>
        <v>0</v>
      </c>
      <c r="AK82" s="359">
        <f t="shared" si="23"/>
        <v>0</v>
      </c>
      <c r="AL82" s="359">
        <f t="shared" si="23"/>
        <v>0</v>
      </c>
      <c r="AM82" s="359">
        <f t="shared" si="23"/>
        <v>0</v>
      </c>
      <c r="AN82" s="359">
        <f t="shared" si="23"/>
        <v>0</v>
      </c>
      <c r="AO82" s="359">
        <f t="shared" si="23"/>
        <v>0</v>
      </c>
      <c r="AP82" s="359">
        <f t="shared" si="23"/>
        <v>0</v>
      </c>
      <c r="AQ82" s="359">
        <f t="shared" si="23"/>
        <v>0</v>
      </c>
      <c r="AR82" s="359">
        <f t="shared" si="23"/>
        <v>0</v>
      </c>
      <c r="AS82" s="359">
        <f t="shared" si="23"/>
        <v>0</v>
      </c>
      <c r="AT82" s="359">
        <f t="shared" si="23"/>
        <v>0</v>
      </c>
      <c r="AU82" s="359">
        <f t="shared" si="23"/>
        <v>0</v>
      </c>
      <c r="AV82" s="359">
        <f t="shared" si="23"/>
        <v>3</v>
      </c>
      <c r="AW82" s="359">
        <f t="shared" si="23"/>
        <v>0</v>
      </c>
      <c r="AX82" s="359">
        <f t="shared" si="23"/>
        <v>0</v>
      </c>
      <c r="AY82" s="359">
        <f t="shared" si="23"/>
        <v>0</v>
      </c>
      <c r="AZ82" s="359">
        <f t="shared" si="23"/>
        <v>3</v>
      </c>
      <c r="BA82" s="359"/>
      <c r="BB82" s="360">
        <f>BB81+BB67</f>
        <v>2</v>
      </c>
    </row>
    <row r="83" spans="1:54" ht="15" customHeight="1">
      <c r="A83" s="389" t="s">
        <v>70</v>
      </c>
      <c r="B83" s="390"/>
      <c r="C83" s="390"/>
      <c r="D83" s="390"/>
      <c r="E83" s="390"/>
      <c r="F83" s="390"/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0"/>
      <c r="R83" s="390"/>
      <c r="S83" s="390"/>
      <c r="T83" s="390"/>
      <c r="U83" s="390"/>
      <c r="V83" s="390"/>
      <c r="W83" s="390"/>
      <c r="X83" s="390"/>
      <c r="Y83" s="390"/>
      <c r="Z83" s="390"/>
      <c r="AA83" s="390"/>
      <c r="AB83" s="390"/>
      <c r="AC83" s="390"/>
      <c r="AD83" s="390"/>
      <c r="AE83" s="390"/>
      <c r="AF83" s="390"/>
      <c r="AG83" s="390"/>
      <c r="AH83" s="390"/>
      <c r="AI83" s="390"/>
      <c r="AJ83" s="390"/>
      <c r="AK83" s="390"/>
      <c r="AL83" s="390"/>
      <c r="AM83" s="390"/>
      <c r="AN83" s="390"/>
      <c r="AO83" s="390"/>
      <c r="AP83" s="390"/>
      <c r="AQ83" s="390"/>
      <c r="AR83" s="390"/>
      <c r="AS83" s="390"/>
      <c r="AT83" s="390"/>
      <c r="AU83" s="390"/>
      <c r="AV83" s="390"/>
      <c r="AW83" s="390"/>
      <c r="AX83" s="390"/>
      <c r="AY83" s="390"/>
      <c r="AZ83" s="390"/>
      <c r="BA83" s="390"/>
      <c r="BB83" s="390"/>
    </row>
    <row r="84" spans="1:54" ht="15" customHeight="1">
      <c r="A84" s="2100" t="s">
        <v>58</v>
      </c>
      <c r="B84" s="2074" t="s">
        <v>59</v>
      </c>
      <c r="C84" s="305">
        <v>13</v>
      </c>
      <c r="D84" s="310">
        <v>0</v>
      </c>
      <c r="E84" s="306"/>
      <c r="F84" s="306">
        <v>0</v>
      </c>
      <c r="G84" s="307"/>
      <c r="H84" s="310">
        <v>0</v>
      </c>
      <c r="I84" s="306"/>
      <c r="J84" s="306">
        <v>0</v>
      </c>
      <c r="K84" s="307"/>
      <c r="L84" s="310">
        <v>0</v>
      </c>
      <c r="M84" s="306"/>
      <c r="N84" s="306">
        <v>0</v>
      </c>
      <c r="O84" s="307"/>
      <c r="P84" s="310">
        <v>0</v>
      </c>
      <c r="Q84" s="306"/>
      <c r="R84" s="306">
        <v>0</v>
      </c>
      <c r="S84" s="307"/>
      <c r="T84" s="310">
        <v>0</v>
      </c>
      <c r="U84" s="306"/>
      <c r="V84" s="306">
        <v>0</v>
      </c>
      <c r="W84" s="307"/>
      <c r="X84" s="310">
        <v>0</v>
      </c>
      <c r="Y84" s="306"/>
      <c r="Z84" s="306">
        <v>0</v>
      </c>
      <c r="AA84" s="307"/>
      <c r="AB84" s="310">
        <v>0</v>
      </c>
      <c r="AC84" s="306"/>
      <c r="AD84" s="306">
        <v>0</v>
      </c>
      <c r="AE84" s="307"/>
      <c r="AF84" s="310">
        <v>0</v>
      </c>
      <c r="AG84" s="306"/>
      <c r="AH84" s="306">
        <v>0</v>
      </c>
      <c r="AI84" s="307"/>
      <c r="AJ84" s="310">
        <v>0</v>
      </c>
      <c r="AK84" s="306"/>
      <c r="AL84" s="306">
        <v>0</v>
      </c>
      <c r="AM84" s="307"/>
      <c r="AN84" s="310">
        <v>0</v>
      </c>
      <c r="AO84" s="306"/>
      <c r="AP84" s="306">
        <v>0</v>
      </c>
      <c r="AQ84" s="307"/>
      <c r="AR84" s="310">
        <v>0</v>
      </c>
      <c r="AS84" s="306"/>
      <c r="AT84" s="306">
        <v>0</v>
      </c>
      <c r="AU84" s="307"/>
      <c r="AV84" s="447">
        <v>0</v>
      </c>
      <c r="AW84" s="306"/>
      <c r="AX84" s="448">
        <v>0</v>
      </c>
      <c r="AY84" s="307"/>
      <c r="AZ84" s="310">
        <f t="shared" ref="AZ84:AZ96" si="24">D84+H84+L84+P84+T84+X84+AB84+AF84+AJ84+AN84+AR84+AV84</f>
        <v>0</v>
      </c>
      <c r="BA84" s="306"/>
      <c r="BB84" s="311">
        <f t="shared" ref="BB84:BB96" si="25">F84+J84+N84+R84+V84+Z84+AD84+AH84+AL84+AP84+AT84+AX84</f>
        <v>0</v>
      </c>
    </row>
    <row r="85" spans="1:54" ht="15" customHeight="1">
      <c r="A85" s="2071"/>
      <c r="B85" s="2074"/>
      <c r="C85" s="276">
        <v>12</v>
      </c>
      <c r="D85" s="310">
        <v>0</v>
      </c>
      <c r="E85" s="277"/>
      <c r="F85" s="306">
        <v>0</v>
      </c>
      <c r="G85" s="278"/>
      <c r="H85" s="310">
        <v>0</v>
      </c>
      <c r="I85" s="277"/>
      <c r="J85" s="306">
        <v>0</v>
      </c>
      <c r="K85" s="278"/>
      <c r="L85" s="310">
        <v>0</v>
      </c>
      <c r="M85" s="277"/>
      <c r="N85" s="306">
        <v>0</v>
      </c>
      <c r="O85" s="278"/>
      <c r="P85" s="310">
        <v>0</v>
      </c>
      <c r="Q85" s="277"/>
      <c r="R85" s="306">
        <v>0</v>
      </c>
      <c r="S85" s="278"/>
      <c r="T85" s="310">
        <v>0</v>
      </c>
      <c r="U85" s="277"/>
      <c r="V85" s="306">
        <v>0</v>
      </c>
      <c r="W85" s="278"/>
      <c r="X85" s="310">
        <v>0</v>
      </c>
      <c r="Y85" s="277"/>
      <c r="Z85" s="306">
        <v>0</v>
      </c>
      <c r="AA85" s="278"/>
      <c r="AB85" s="310">
        <v>0</v>
      </c>
      <c r="AC85" s="277"/>
      <c r="AD85" s="306">
        <v>0</v>
      </c>
      <c r="AE85" s="278"/>
      <c r="AF85" s="310">
        <v>0</v>
      </c>
      <c r="AG85" s="277"/>
      <c r="AH85" s="306">
        <v>0</v>
      </c>
      <c r="AI85" s="278"/>
      <c r="AJ85" s="310">
        <v>0</v>
      </c>
      <c r="AK85" s="277"/>
      <c r="AL85" s="306">
        <v>0</v>
      </c>
      <c r="AM85" s="278"/>
      <c r="AN85" s="310">
        <v>0</v>
      </c>
      <c r="AO85" s="277"/>
      <c r="AP85" s="306">
        <v>0</v>
      </c>
      <c r="AQ85" s="278"/>
      <c r="AR85" s="310">
        <v>0</v>
      </c>
      <c r="AS85" s="277"/>
      <c r="AT85" s="306">
        <v>0</v>
      </c>
      <c r="AU85" s="278"/>
      <c r="AV85" s="449">
        <v>0</v>
      </c>
      <c r="AW85" s="277"/>
      <c r="AX85" s="450">
        <v>0</v>
      </c>
      <c r="AY85" s="278"/>
      <c r="AZ85" s="281">
        <f t="shared" si="24"/>
        <v>0</v>
      </c>
      <c r="BA85" s="277"/>
      <c r="BB85" s="282">
        <f t="shared" si="25"/>
        <v>0</v>
      </c>
    </row>
    <row r="86" spans="1:54" ht="15" customHeight="1">
      <c r="A86" s="2071"/>
      <c r="B86" s="2075"/>
      <c r="C86" s="283">
        <v>11</v>
      </c>
      <c r="D86" s="310">
        <v>0</v>
      </c>
      <c r="E86" s="284"/>
      <c r="F86" s="306">
        <v>0</v>
      </c>
      <c r="G86" s="285"/>
      <c r="H86" s="310">
        <v>0</v>
      </c>
      <c r="I86" s="284"/>
      <c r="J86" s="306">
        <v>0</v>
      </c>
      <c r="K86" s="285"/>
      <c r="L86" s="310">
        <v>0</v>
      </c>
      <c r="M86" s="284"/>
      <c r="N86" s="306">
        <v>0</v>
      </c>
      <c r="O86" s="285"/>
      <c r="P86" s="310">
        <v>0</v>
      </c>
      <c r="Q86" s="284"/>
      <c r="R86" s="306">
        <v>0</v>
      </c>
      <c r="S86" s="285"/>
      <c r="T86" s="310">
        <v>0</v>
      </c>
      <c r="U86" s="284"/>
      <c r="V86" s="306">
        <v>0</v>
      </c>
      <c r="W86" s="285"/>
      <c r="X86" s="310">
        <v>0</v>
      </c>
      <c r="Y86" s="284"/>
      <c r="Z86" s="306">
        <v>0</v>
      </c>
      <c r="AA86" s="285"/>
      <c r="AB86" s="310">
        <v>0</v>
      </c>
      <c r="AC86" s="284"/>
      <c r="AD86" s="306">
        <v>0</v>
      </c>
      <c r="AE86" s="285"/>
      <c r="AF86" s="310">
        <v>0</v>
      </c>
      <c r="AG86" s="284"/>
      <c r="AH86" s="306">
        <v>0</v>
      </c>
      <c r="AI86" s="285"/>
      <c r="AJ86" s="310">
        <v>0</v>
      </c>
      <c r="AK86" s="284"/>
      <c r="AL86" s="306">
        <v>0</v>
      </c>
      <c r="AM86" s="285"/>
      <c r="AN86" s="310">
        <v>0</v>
      </c>
      <c r="AO86" s="284"/>
      <c r="AP86" s="306">
        <v>0</v>
      </c>
      <c r="AQ86" s="285"/>
      <c r="AR86" s="310">
        <v>0</v>
      </c>
      <c r="AS86" s="284"/>
      <c r="AT86" s="306">
        <v>0</v>
      </c>
      <c r="AU86" s="285"/>
      <c r="AV86" s="451">
        <v>0</v>
      </c>
      <c r="AW86" s="284"/>
      <c r="AX86" s="452">
        <v>0</v>
      </c>
      <c r="AY86" s="285"/>
      <c r="AZ86" s="288">
        <f t="shared" si="24"/>
        <v>0</v>
      </c>
      <c r="BA86" s="284"/>
      <c r="BB86" s="289">
        <f t="shared" si="25"/>
        <v>0</v>
      </c>
    </row>
    <row r="87" spans="1:54" ht="15" customHeight="1">
      <c r="A87" s="2071"/>
      <c r="B87" s="2076" t="s">
        <v>60</v>
      </c>
      <c r="C87" s="269">
        <v>10</v>
      </c>
      <c r="D87" s="310">
        <v>0</v>
      </c>
      <c r="E87" s="271"/>
      <c r="F87" s="306">
        <v>0</v>
      </c>
      <c r="G87" s="272"/>
      <c r="H87" s="310">
        <v>0</v>
      </c>
      <c r="I87" s="271"/>
      <c r="J87" s="306">
        <v>0</v>
      </c>
      <c r="K87" s="272"/>
      <c r="L87" s="310">
        <v>0</v>
      </c>
      <c r="M87" s="271"/>
      <c r="N87" s="306">
        <v>0</v>
      </c>
      <c r="O87" s="272"/>
      <c r="P87" s="310">
        <v>0</v>
      </c>
      <c r="Q87" s="271"/>
      <c r="R87" s="306">
        <v>0</v>
      </c>
      <c r="S87" s="272"/>
      <c r="T87" s="310">
        <v>0</v>
      </c>
      <c r="U87" s="271"/>
      <c r="V87" s="306">
        <v>0</v>
      </c>
      <c r="W87" s="272"/>
      <c r="X87" s="310">
        <v>0</v>
      </c>
      <c r="Y87" s="271"/>
      <c r="Z87" s="306">
        <v>0</v>
      </c>
      <c r="AA87" s="272"/>
      <c r="AB87" s="310">
        <v>0</v>
      </c>
      <c r="AC87" s="271"/>
      <c r="AD87" s="306">
        <v>0</v>
      </c>
      <c r="AE87" s="272"/>
      <c r="AF87" s="310">
        <v>0</v>
      </c>
      <c r="AG87" s="271"/>
      <c r="AH87" s="306">
        <v>0</v>
      </c>
      <c r="AI87" s="272"/>
      <c r="AJ87" s="310">
        <v>0</v>
      </c>
      <c r="AK87" s="271"/>
      <c r="AL87" s="306">
        <v>0</v>
      </c>
      <c r="AM87" s="272"/>
      <c r="AN87" s="310">
        <v>0</v>
      </c>
      <c r="AO87" s="271"/>
      <c r="AP87" s="306">
        <v>0</v>
      </c>
      <c r="AQ87" s="272"/>
      <c r="AR87" s="310">
        <v>0</v>
      </c>
      <c r="AS87" s="271"/>
      <c r="AT87" s="306">
        <v>0</v>
      </c>
      <c r="AU87" s="272"/>
      <c r="AV87" s="453">
        <v>0</v>
      </c>
      <c r="AW87" s="271"/>
      <c r="AX87" s="454">
        <v>0</v>
      </c>
      <c r="AY87" s="272"/>
      <c r="AZ87" s="270">
        <f t="shared" si="24"/>
        <v>0</v>
      </c>
      <c r="BA87" s="271"/>
      <c r="BB87" s="275">
        <f t="shared" si="25"/>
        <v>0</v>
      </c>
    </row>
    <row r="88" spans="1:54" ht="15" customHeight="1">
      <c r="A88" s="2071"/>
      <c r="B88" s="2074"/>
      <c r="C88" s="276">
        <v>9</v>
      </c>
      <c r="D88" s="310">
        <v>0</v>
      </c>
      <c r="E88" s="277"/>
      <c r="F88" s="306">
        <v>0</v>
      </c>
      <c r="G88" s="278"/>
      <c r="H88" s="310">
        <v>0</v>
      </c>
      <c r="I88" s="277"/>
      <c r="J88" s="306">
        <v>0</v>
      </c>
      <c r="K88" s="278"/>
      <c r="L88" s="310">
        <v>0</v>
      </c>
      <c r="M88" s="277"/>
      <c r="N88" s="306">
        <v>0</v>
      </c>
      <c r="O88" s="278"/>
      <c r="P88" s="310">
        <v>0</v>
      </c>
      <c r="Q88" s="277"/>
      <c r="R88" s="306">
        <v>0</v>
      </c>
      <c r="S88" s="278"/>
      <c r="T88" s="310">
        <v>0</v>
      </c>
      <c r="U88" s="277"/>
      <c r="V88" s="306">
        <v>0</v>
      </c>
      <c r="W88" s="278"/>
      <c r="X88" s="310">
        <v>0</v>
      </c>
      <c r="Y88" s="277"/>
      <c r="Z88" s="306">
        <v>0</v>
      </c>
      <c r="AA88" s="278"/>
      <c r="AB88" s="310">
        <v>0</v>
      </c>
      <c r="AC88" s="277"/>
      <c r="AD88" s="306">
        <v>0</v>
      </c>
      <c r="AE88" s="278"/>
      <c r="AF88" s="310">
        <v>0</v>
      </c>
      <c r="AG88" s="277"/>
      <c r="AH88" s="306">
        <v>0</v>
      </c>
      <c r="AI88" s="278"/>
      <c r="AJ88" s="310">
        <v>0</v>
      </c>
      <c r="AK88" s="277"/>
      <c r="AL88" s="306">
        <v>0</v>
      </c>
      <c r="AM88" s="278"/>
      <c r="AN88" s="310">
        <v>0</v>
      </c>
      <c r="AO88" s="277"/>
      <c r="AP88" s="306">
        <v>0</v>
      </c>
      <c r="AQ88" s="278"/>
      <c r="AR88" s="310">
        <v>0</v>
      </c>
      <c r="AS88" s="277"/>
      <c r="AT88" s="306">
        <v>0</v>
      </c>
      <c r="AU88" s="278"/>
      <c r="AV88" s="455">
        <v>0</v>
      </c>
      <c r="AW88" s="277"/>
      <c r="AX88" s="456">
        <v>0</v>
      </c>
      <c r="AY88" s="278"/>
      <c r="AZ88" s="281">
        <f t="shared" si="24"/>
        <v>0</v>
      </c>
      <c r="BA88" s="277"/>
      <c r="BB88" s="282">
        <f t="shared" si="25"/>
        <v>0</v>
      </c>
    </row>
    <row r="89" spans="1:54" ht="15" customHeight="1">
      <c r="A89" s="2071"/>
      <c r="B89" s="2074"/>
      <c r="C89" s="276">
        <v>8</v>
      </c>
      <c r="D89" s="310">
        <v>0</v>
      </c>
      <c r="E89" s="277"/>
      <c r="F89" s="306">
        <v>0</v>
      </c>
      <c r="G89" s="278"/>
      <c r="H89" s="310">
        <v>0</v>
      </c>
      <c r="I89" s="277"/>
      <c r="J89" s="306">
        <v>0</v>
      </c>
      <c r="K89" s="278"/>
      <c r="L89" s="310">
        <v>0</v>
      </c>
      <c r="M89" s="277"/>
      <c r="N89" s="306">
        <v>0</v>
      </c>
      <c r="O89" s="278"/>
      <c r="P89" s="310">
        <v>0</v>
      </c>
      <c r="Q89" s="277"/>
      <c r="R89" s="306">
        <v>0</v>
      </c>
      <c r="S89" s="278"/>
      <c r="T89" s="310">
        <v>0</v>
      </c>
      <c r="U89" s="277"/>
      <c r="V89" s="306">
        <v>0</v>
      </c>
      <c r="W89" s="278"/>
      <c r="X89" s="310">
        <v>0</v>
      </c>
      <c r="Y89" s="277"/>
      <c r="Z89" s="306">
        <v>0</v>
      </c>
      <c r="AA89" s="278"/>
      <c r="AB89" s="310">
        <v>0</v>
      </c>
      <c r="AC89" s="277"/>
      <c r="AD89" s="306">
        <v>0</v>
      </c>
      <c r="AE89" s="278"/>
      <c r="AF89" s="310">
        <v>0</v>
      </c>
      <c r="AG89" s="277"/>
      <c r="AH89" s="306">
        <v>0</v>
      </c>
      <c r="AI89" s="278"/>
      <c r="AJ89" s="310">
        <v>0</v>
      </c>
      <c r="AK89" s="277"/>
      <c r="AL89" s="306">
        <v>0</v>
      </c>
      <c r="AM89" s="278"/>
      <c r="AN89" s="310">
        <v>0</v>
      </c>
      <c r="AO89" s="277"/>
      <c r="AP89" s="306">
        <v>0</v>
      </c>
      <c r="AQ89" s="278"/>
      <c r="AR89" s="310">
        <v>0</v>
      </c>
      <c r="AS89" s="277"/>
      <c r="AT89" s="306">
        <v>0</v>
      </c>
      <c r="AU89" s="278"/>
      <c r="AV89" s="457">
        <v>0</v>
      </c>
      <c r="AW89" s="277"/>
      <c r="AX89" s="458">
        <v>0</v>
      </c>
      <c r="AY89" s="278"/>
      <c r="AZ89" s="281">
        <f t="shared" si="24"/>
        <v>0</v>
      </c>
      <c r="BA89" s="277"/>
      <c r="BB89" s="282">
        <f t="shared" si="25"/>
        <v>0</v>
      </c>
    </row>
    <row r="90" spans="1:54" ht="15" customHeight="1">
      <c r="A90" s="2071"/>
      <c r="B90" s="2074"/>
      <c r="C90" s="276">
        <v>7</v>
      </c>
      <c r="D90" s="310">
        <v>0</v>
      </c>
      <c r="E90" s="277"/>
      <c r="F90" s="306">
        <v>0</v>
      </c>
      <c r="G90" s="278"/>
      <c r="H90" s="310">
        <v>0</v>
      </c>
      <c r="I90" s="277"/>
      <c r="J90" s="306">
        <v>0</v>
      </c>
      <c r="K90" s="278"/>
      <c r="L90" s="310">
        <v>0</v>
      </c>
      <c r="M90" s="277"/>
      <c r="N90" s="306">
        <v>0</v>
      </c>
      <c r="O90" s="278"/>
      <c r="P90" s="310">
        <v>0</v>
      </c>
      <c r="Q90" s="277"/>
      <c r="R90" s="306">
        <v>0</v>
      </c>
      <c r="S90" s="278"/>
      <c r="T90" s="310">
        <v>0</v>
      </c>
      <c r="U90" s="277"/>
      <c r="V90" s="306">
        <v>0</v>
      </c>
      <c r="W90" s="278"/>
      <c r="X90" s="310">
        <v>0</v>
      </c>
      <c r="Y90" s="277"/>
      <c r="Z90" s="306">
        <v>0</v>
      </c>
      <c r="AA90" s="278"/>
      <c r="AB90" s="310">
        <v>0</v>
      </c>
      <c r="AC90" s="277"/>
      <c r="AD90" s="306">
        <v>0</v>
      </c>
      <c r="AE90" s="278"/>
      <c r="AF90" s="310">
        <v>0</v>
      </c>
      <c r="AG90" s="277"/>
      <c r="AH90" s="306">
        <v>0</v>
      </c>
      <c r="AI90" s="278"/>
      <c r="AJ90" s="310">
        <v>0</v>
      </c>
      <c r="AK90" s="277"/>
      <c r="AL90" s="306">
        <v>0</v>
      </c>
      <c r="AM90" s="278"/>
      <c r="AN90" s="310">
        <v>0</v>
      </c>
      <c r="AO90" s="277"/>
      <c r="AP90" s="306">
        <v>0</v>
      </c>
      <c r="AQ90" s="278"/>
      <c r="AR90" s="310">
        <v>0</v>
      </c>
      <c r="AS90" s="277"/>
      <c r="AT90" s="306">
        <v>0</v>
      </c>
      <c r="AU90" s="278"/>
      <c r="AV90" s="459">
        <v>0</v>
      </c>
      <c r="AW90" s="277"/>
      <c r="AX90" s="460">
        <v>0</v>
      </c>
      <c r="AY90" s="278"/>
      <c r="AZ90" s="281">
        <f t="shared" si="24"/>
        <v>0</v>
      </c>
      <c r="BA90" s="277"/>
      <c r="BB90" s="282">
        <f t="shared" si="25"/>
        <v>0</v>
      </c>
    </row>
    <row r="91" spans="1:54" ht="15" customHeight="1">
      <c r="A91" s="2071"/>
      <c r="B91" s="2075"/>
      <c r="C91" s="298">
        <v>6</v>
      </c>
      <c r="D91" s="310">
        <v>0</v>
      </c>
      <c r="E91" s="299"/>
      <c r="F91" s="306">
        <v>0</v>
      </c>
      <c r="G91" s="300"/>
      <c r="H91" s="310">
        <v>0</v>
      </c>
      <c r="I91" s="299"/>
      <c r="J91" s="306">
        <v>0</v>
      </c>
      <c r="K91" s="300"/>
      <c r="L91" s="310">
        <v>0</v>
      </c>
      <c r="M91" s="299"/>
      <c r="N91" s="306">
        <v>0</v>
      </c>
      <c r="O91" s="300"/>
      <c r="P91" s="310">
        <v>0</v>
      </c>
      <c r="Q91" s="299"/>
      <c r="R91" s="306">
        <v>0</v>
      </c>
      <c r="S91" s="300"/>
      <c r="T91" s="310">
        <v>0</v>
      </c>
      <c r="U91" s="299"/>
      <c r="V91" s="306">
        <v>0</v>
      </c>
      <c r="W91" s="300"/>
      <c r="X91" s="310">
        <v>0</v>
      </c>
      <c r="Y91" s="299"/>
      <c r="Z91" s="306">
        <v>0</v>
      </c>
      <c r="AA91" s="300"/>
      <c r="AB91" s="310">
        <v>0</v>
      </c>
      <c r="AC91" s="299"/>
      <c r="AD91" s="306">
        <v>0</v>
      </c>
      <c r="AE91" s="300"/>
      <c r="AF91" s="310">
        <v>0</v>
      </c>
      <c r="AG91" s="299"/>
      <c r="AH91" s="306">
        <v>0</v>
      </c>
      <c r="AI91" s="300"/>
      <c r="AJ91" s="310">
        <v>0</v>
      </c>
      <c r="AK91" s="299"/>
      <c r="AL91" s="306">
        <v>0</v>
      </c>
      <c r="AM91" s="300"/>
      <c r="AN91" s="310">
        <v>0</v>
      </c>
      <c r="AO91" s="299"/>
      <c r="AP91" s="306">
        <v>0</v>
      </c>
      <c r="AQ91" s="300"/>
      <c r="AR91" s="310">
        <v>0</v>
      </c>
      <c r="AS91" s="299"/>
      <c r="AT91" s="306">
        <v>0</v>
      </c>
      <c r="AU91" s="300"/>
      <c r="AV91" s="461">
        <v>0</v>
      </c>
      <c r="AW91" s="299"/>
      <c r="AX91" s="462">
        <v>0</v>
      </c>
      <c r="AY91" s="300"/>
      <c r="AZ91" s="303">
        <f t="shared" si="24"/>
        <v>0</v>
      </c>
      <c r="BA91" s="299"/>
      <c r="BB91" s="304">
        <f t="shared" si="25"/>
        <v>0</v>
      </c>
    </row>
    <row r="92" spans="1:54" ht="15" customHeight="1">
      <c r="A92" s="2071"/>
      <c r="B92" s="2076" t="s">
        <v>61</v>
      </c>
      <c r="C92" s="305">
        <v>5</v>
      </c>
      <c r="D92" s="310">
        <v>0</v>
      </c>
      <c r="E92" s="306"/>
      <c r="F92" s="306">
        <v>0</v>
      </c>
      <c r="G92" s="307"/>
      <c r="H92" s="310">
        <v>0</v>
      </c>
      <c r="I92" s="306"/>
      <c r="J92" s="306">
        <v>0</v>
      </c>
      <c r="K92" s="307"/>
      <c r="L92" s="310">
        <v>0</v>
      </c>
      <c r="M92" s="306"/>
      <c r="N92" s="306">
        <v>0</v>
      </c>
      <c r="O92" s="307"/>
      <c r="P92" s="310">
        <v>0</v>
      </c>
      <c r="Q92" s="306"/>
      <c r="R92" s="306">
        <v>0</v>
      </c>
      <c r="S92" s="307"/>
      <c r="T92" s="310">
        <v>0</v>
      </c>
      <c r="U92" s="306"/>
      <c r="V92" s="306">
        <v>0</v>
      </c>
      <c r="W92" s="307"/>
      <c r="X92" s="310">
        <v>0</v>
      </c>
      <c r="Y92" s="306"/>
      <c r="Z92" s="306">
        <v>0</v>
      </c>
      <c r="AA92" s="307"/>
      <c r="AB92" s="310">
        <v>0</v>
      </c>
      <c r="AC92" s="306"/>
      <c r="AD92" s="306">
        <v>0</v>
      </c>
      <c r="AE92" s="307"/>
      <c r="AF92" s="310">
        <v>0</v>
      </c>
      <c r="AG92" s="306"/>
      <c r="AH92" s="306">
        <v>0</v>
      </c>
      <c r="AI92" s="307"/>
      <c r="AJ92" s="310">
        <v>0</v>
      </c>
      <c r="AK92" s="306"/>
      <c r="AL92" s="306">
        <v>0</v>
      </c>
      <c r="AM92" s="307"/>
      <c r="AN92" s="310">
        <v>0</v>
      </c>
      <c r="AO92" s="306"/>
      <c r="AP92" s="306">
        <v>0</v>
      </c>
      <c r="AQ92" s="307"/>
      <c r="AR92" s="310">
        <v>0</v>
      </c>
      <c r="AS92" s="306"/>
      <c r="AT92" s="306">
        <v>0</v>
      </c>
      <c r="AU92" s="307"/>
      <c r="AV92" s="463">
        <v>0</v>
      </c>
      <c r="AW92" s="306"/>
      <c r="AX92" s="464">
        <v>1</v>
      </c>
      <c r="AY92" s="307"/>
      <c r="AZ92" s="310">
        <f t="shared" si="24"/>
        <v>0</v>
      </c>
      <c r="BA92" s="306"/>
      <c r="BB92" s="311">
        <f t="shared" si="25"/>
        <v>1</v>
      </c>
    </row>
    <row r="93" spans="1:54" ht="15" customHeight="1">
      <c r="A93" s="2071"/>
      <c r="B93" s="2074"/>
      <c r="C93" s="276">
        <v>4</v>
      </c>
      <c r="D93" s="310">
        <v>0</v>
      </c>
      <c r="E93" s="277"/>
      <c r="F93" s="306">
        <v>0</v>
      </c>
      <c r="G93" s="278"/>
      <c r="H93" s="310">
        <v>0</v>
      </c>
      <c r="I93" s="277"/>
      <c r="J93" s="306">
        <v>0</v>
      </c>
      <c r="K93" s="278"/>
      <c r="L93" s="310">
        <v>0</v>
      </c>
      <c r="M93" s="277"/>
      <c r="N93" s="306">
        <v>0</v>
      </c>
      <c r="O93" s="278"/>
      <c r="P93" s="310">
        <v>0</v>
      </c>
      <c r="Q93" s="277"/>
      <c r="R93" s="306">
        <v>0</v>
      </c>
      <c r="S93" s="278"/>
      <c r="T93" s="310">
        <v>0</v>
      </c>
      <c r="U93" s="277"/>
      <c r="V93" s="306">
        <v>0</v>
      </c>
      <c r="W93" s="278"/>
      <c r="X93" s="310">
        <v>0</v>
      </c>
      <c r="Y93" s="277"/>
      <c r="Z93" s="306">
        <v>0</v>
      </c>
      <c r="AA93" s="278"/>
      <c r="AB93" s="310">
        <v>0</v>
      </c>
      <c r="AC93" s="277"/>
      <c r="AD93" s="306">
        <v>0</v>
      </c>
      <c r="AE93" s="278"/>
      <c r="AF93" s="310">
        <v>0</v>
      </c>
      <c r="AG93" s="277"/>
      <c r="AH93" s="306">
        <v>0</v>
      </c>
      <c r="AI93" s="278"/>
      <c r="AJ93" s="310">
        <v>0</v>
      </c>
      <c r="AK93" s="277"/>
      <c r="AL93" s="306">
        <v>0</v>
      </c>
      <c r="AM93" s="278"/>
      <c r="AN93" s="310">
        <v>0</v>
      </c>
      <c r="AO93" s="277"/>
      <c r="AP93" s="306">
        <v>0</v>
      </c>
      <c r="AQ93" s="278"/>
      <c r="AR93" s="310">
        <v>0</v>
      </c>
      <c r="AS93" s="277"/>
      <c r="AT93" s="306">
        <v>0</v>
      </c>
      <c r="AU93" s="278"/>
      <c r="AV93" s="465">
        <v>0</v>
      </c>
      <c r="AW93" s="277"/>
      <c r="AX93" s="466">
        <v>0</v>
      </c>
      <c r="AY93" s="278"/>
      <c r="AZ93" s="281">
        <f t="shared" si="24"/>
        <v>0</v>
      </c>
      <c r="BA93" s="277"/>
      <c r="BB93" s="282">
        <f t="shared" si="25"/>
        <v>0</v>
      </c>
    </row>
    <row r="94" spans="1:54" ht="15" customHeight="1">
      <c r="A94" s="2071"/>
      <c r="B94" s="2074"/>
      <c r="C94" s="276">
        <v>3</v>
      </c>
      <c r="D94" s="310">
        <v>0</v>
      </c>
      <c r="E94" s="277"/>
      <c r="F94" s="306">
        <v>0</v>
      </c>
      <c r="G94" s="278"/>
      <c r="H94" s="310">
        <v>0</v>
      </c>
      <c r="I94" s="277"/>
      <c r="J94" s="306">
        <v>0</v>
      </c>
      <c r="K94" s="278"/>
      <c r="L94" s="310">
        <v>0</v>
      </c>
      <c r="M94" s="277"/>
      <c r="N94" s="306">
        <v>0</v>
      </c>
      <c r="O94" s="278"/>
      <c r="P94" s="310">
        <v>0</v>
      </c>
      <c r="Q94" s="277"/>
      <c r="R94" s="306">
        <v>0</v>
      </c>
      <c r="S94" s="278"/>
      <c r="T94" s="310">
        <v>0</v>
      </c>
      <c r="U94" s="277"/>
      <c r="V94" s="306">
        <v>0</v>
      </c>
      <c r="W94" s="278"/>
      <c r="X94" s="310">
        <v>0</v>
      </c>
      <c r="Y94" s="277"/>
      <c r="Z94" s="306">
        <v>0</v>
      </c>
      <c r="AA94" s="278"/>
      <c r="AB94" s="310">
        <v>0</v>
      </c>
      <c r="AC94" s="277"/>
      <c r="AD94" s="306">
        <v>0</v>
      </c>
      <c r="AE94" s="278"/>
      <c r="AF94" s="310">
        <v>0</v>
      </c>
      <c r="AG94" s="277"/>
      <c r="AH94" s="306">
        <v>0</v>
      </c>
      <c r="AI94" s="278"/>
      <c r="AJ94" s="310">
        <v>0</v>
      </c>
      <c r="AK94" s="277"/>
      <c r="AL94" s="306">
        <v>0</v>
      </c>
      <c r="AM94" s="278"/>
      <c r="AN94" s="310">
        <v>0</v>
      </c>
      <c r="AO94" s="277"/>
      <c r="AP94" s="306">
        <v>0</v>
      </c>
      <c r="AQ94" s="278"/>
      <c r="AR94" s="310">
        <v>0</v>
      </c>
      <c r="AS94" s="277"/>
      <c r="AT94" s="306">
        <v>0</v>
      </c>
      <c r="AU94" s="278"/>
      <c r="AV94" s="467">
        <v>0</v>
      </c>
      <c r="AW94" s="277"/>
      <c r="AX94" s="468">
        <v>0</v>
      </c>
      <c r="AY94" s="278"/>
      <c r="AZ94" s="281">
        <f t="shared" si="24"/>
        <v>0</v>
      </c>
      <c r="BA94" s="277"/>
      <c r="BB94" s="282">
        <f t="shared" si="25"/>
        <v>0</v>
      </c>
    </row>
    <row r="95" spans="1:54" ht="15" customHeight="1">
      <c r="A95" s="2071"/>
      <c r="B95" s="2074"/>
      <c r="C95" s="276">
        <v>2</v>
      </c>
      <c r="D95" s="310">
        <v>0</v>
      </c>
      <c r="E95" s="277"/>
      <c r="F95" s="306">
        <v>0</v>
      </c>
      <c r="G95" s="278"/>
      <c r="H95" s="310">
        <v>0</v>
      </c>
      <c r="I95" s="277"/>
      <c r="J95" s="306">
        <v>0</v>
      </c>
      <c r="K95" s="278"/>
      <c r="L95" s="310">
        <v>0</v>
      </c>
      <c r="M95" s="277"/>
      <c r="N95" s="306">
        <v>0</v>
      </c>
      <c r="O95" s="278"/>
      <c r="P95" s="310">
        <v>0</v>
      </c>
      <c r="Q95" s="277"/>
      <c r="R95" s="306">
        <v>0</v>
      </c>
      <c r="S95" s="278"/>
      <c r="T95" s="310">
        <v>0</v>
      </c>
      <c r="U95" s="277"/>
      <c r="V95" s="306">
        <v>0</v>
      </c>
      <c r="W95" s="278"/>
      <c r="X95" s="310">
        <v>0</v>
      </c>
      <c r="Y95" s="277"/>
      <c r="Z95" s="306">
        <v>0</v>
      </c>
      <c r="AA95" s="278"/>
      <c r="AB95" s="310">
        <v>0</v>
      </c>
      <c r="AC95" s="277"/>
      <c r="AD95" s="306">
        <v>0</v>
      </c>
      <c r="AE95" s="278"/>
      <c r="AF95" s="310">
        <v>0</v>
      </c>
      <c r="AG95" s="277"/>
      <c r="AH95" s="306">
        <v>0</v>
      </c>
      <c r="AI95" s="278"/>
      <c r="AJ95" s="310">
        <v>0</v>
      </c>
      <c r="AK95" s="277"/>
      <c r="AL95" s="306">
        <v>0</v>
      </c>
      <c r="AM95" s="278"/>
      <c r="AN95" s="310">
        <v>0</v>
      </c>
      <c r="AO95" s="277"/>
      <c r="AP95" s="306">
        <v>0</v>
      </c>
      <c r="AQ95" s="278"/>
      <c r="AR95" s="310">
        <v>0</v>
      </c>
      <c r="AS95" s="277"/>
      <c r="AT95" s="306">
        <v>0</v>
      </c>
      <c r="AU95" s="278"/>
      <c r="AV95" s="469">
        <v>0</v>
      </c>
      <c r="AW95" s="277"/>
      <c r="AX95" s="470">
        <v>0</v>
      </c>
      <c r="AY95" s="278"/>
      <c r="AZ95" s="281">
        <f t="shared" si="24"/>
        <v>0</v>
      </c>
      <c r="BA95" s="277"/>
      <c r="BB95" s="282">
        <f t="shared" si="25"/>
        <v>0</v>
      </c>
    </row>
    <row r="96" spans="1:54" ht="15" customHeight="1">
      <c r="A96" s="2071"/>
      <c r="B96" s="2094"/>
      <c r="C96" s="283">
        <v>1</v>
      </c>
      <c r="D96" s="310">
        <v>0</v>
      </c>
      <c r="E96" s="318"/>
      <c r="F96" s="306">
        <v>0</v>
      </c>
      <c r="G96" s="319"/>
      <c r="H96" s="310">
        <v>0</v>
      </c>
      <c r="I96" s="318"/>
      <c r="J96" s="306">
        <v>0</v>
      </c>
      <c r="K96" s="319"/>
      <c r="L96" s="310">
        <v>0</v>
      </c>
      <c r="M96" s="318"/>
      <c r="N96" s="306">
        <v>0</v>
      </c>
      <c r="O96" s="319"/>
      <c r="P96" s="310">
        <v>0</v>
      </c>
      <c r="Q96" s="318"/>
      <c r="R96" s="306">
        <v>0</v>
      </c>
      <c r="S96" s="319"/>
      <c r="T96" s="310">
        <v>0</v>
      </c>
      <c r="U96" s="318"/>
      <c r="V96" s="306">
        <v>0</v>
      </c>
      <c r="W96" s="319"/>
      <c r="X96" s="310">
        <v>0</v>
      </c>
      <c r="Y96" s="318"/>
      <c r="Z96" s="306">
        <v>0</v>
      </c>
      <c r="AA96" s="319"/>
      <c r="AB96" s="310">
        <v>0</v>
      </c>
      <c r="AC96" s="318"/>
      <c r="AD96" s="306">
        <v>0</v>
      </c>
      <c r="AE96" s="319"/>
      <c r="AF96" s="310">
        <v>0</v>
      </c>
      <c r="AG96" s="318"/>
      <c r="AH96" s="306">
        <v>0</v>
      </c>
      <c r="AI96" s="319"/>
      <c r="AJ96" s="310">
        <v>0</v>
      </c>
      <c r="AK96" s="318"/>
      <c r="AL96" s="306">
        <v>0</v>
      </c>
      <c r="AM96" s="319"/>
      <c r="AN96" s="310">
        <v>0</v>
      </c>
      <c r="AO96" s="318"/>
      <c r="AP96" s="306">
        <v>0</v>
      </c>
      <c r="AQ96" s="319"/>
      <c r="AR96" s="310">
        <v>0</v>
      </c>
      <c r="AS96" s="318"/>
      <c r="AT96" s="306">
        <v>0</v>
      </c>
      <c r="AU96" s="319"/>
      <c r="AV96" s="471">
        <v>0</v>
      </c>
      <c r="AW96" s="318"/>
      <c r="AX96" s="472">
        <v>0</v>
      </c>
      <c r="AY96" s="319"/>
      <c r="AZ96" s="322">
        <f t="shared" si="24"/>
        <v>0</v>
      </c>
      <c r="BA96" s="318"/>
      <c r="BB96" s="323">
        <f t="shared" si="25"/>
        <v>0</v>
      </c>
    </row>
    <row r="97" spans="1:54" ht="15" customHeight="1">
      <c r="A97" s="2101"/>
      <c r="B97" s="417" t="s">
        <v>62</v>
      </c>
      <c r="C97" s="418"/>
      <c r="D97" s="324">
        <f t="shared" ref="D97:AI97" si="26">SUM(D84:D96)</f>
        <v>0</v>
      </c>
      <c r="E97" s="325">
        <f t="shared" si="26"/>
        <v>0</v>
      </c>
      <c r="F97" s="325">
        <f t="shared" si="26"/>
        <v>0</v>
      </c>
      <c r="G97" s="325">
        <f t="shared" si="26"/>
        <v>0</v>
      </c>
      <c r="H97" s="324">
        <f t="shared" si="26"/>
        <v>0</v>
      </c>
      <c r="I97" s="325">
        <f t="shared" si="26"/>
        <v>0</v>
      </c>
      <c r="J97" s="325">
        <f t="shared" si="26"/>
        <v>0</v>
      </c>
      <c r="K97" s="325">
        <f t="shared" si="26"/>
        <v>0</v>
      </c>
      <c r="L97" s="324">
        <f t="shared" si="26"/>
        <v>0</v>
      </c>
      <c r="M97" s="325">
        <f t="shared" si="26"/>
        <v>0</v>
      </c>
      <c r="N97" s="325">
        <f t="shared" si="26"/>
        <v>0</v>
      </c>
      <c r="O97" s="325">
        <f t="shared" si="26"/>
        <v>0</v>
      </c>
      <c r="P97" s="324">
        <f t="shared" si="26"/>
        <v>0</v>
      </c>
      <c r="Q97" s="325">
        <f t="shared" si="26"/>
        <v>0</v>
      </c>
      <c r="R97" s="325">
        <f t="shared" si="26"/>
        <v>0</v>
      </c>
      <c r="S97" s="325">
        <f t="shared" si="26"/>
        <v>0</v>
      </c>
      <c r="T97" s="324">
        <f t="shared" si="26"/>
        <v>0</v>
      </c>
      <c r="U97" s="325">
        <f t="shared" si="26"/>
        <v>0</v>
      </c>
      <c r="V97" s="325">
        <f t="shared" si="26"/>
        <v>0</v>
      </c>
      <c r="W97" s="325">
        <f t="shared" si="26"/>
        <v>0</v>
      </c>
      <c r="X97" s="324">
        <f t="shared" si="26"/>
        <v>0</v>
      </c>
      <c r="Y97" s="325">
        <f t="shared" si="26"/>
        <v>0</v>
      </c>
      <c r="Z97" s="325">
        <f t="shared" si="26"/>
        <v>0</v>
      </c>
      <c r="AA97" s="325">
        <f t="shared" si="26"/>
        <v>0</v>
      </c>
      <c r="AB97" s="324">
        <f t="shared" si="26"/>
        <v>0</v>
      </c>
      <c r="AC97" s="325">
        <f t="shared" si="26"/>
        <v>0</v>
      </c>
      <c r="AD97" s="325">
        <f t="shared" si="26"/>
        <v>0</v>
      </c>
      <c r="AE97" s="325">
        <f t="shared" si="26"/>
        <v>0</v>
      </c>
      <c r="AF97" s="324">
        <f t="shared" si="26"/>
        <v>0</v>
      </c>
      <c r="AG97" s="325">
        <f t="shared" si="26"/>
        <v>0</v>
      </c>
      <c r="AH97" s="325">
        <f t="shared" si="26"/>
        <v>0</v>
      </c>
      <c r="AI97" s="325">
        <f t="shared" si="26"/>
        <v>0</v>
      </c>
      <c r="AJ97" s="324">
        <f t="shared" ref="AJ97:BO97" si="27">SUM(AJ84:AJ96)</f>
        <v>0</v>
      </c>
      <c r="AK97" s="325">
        <f t="shared" si="27"/>
        <v>0</v>
      </c>
      <c r="AL97" s="325">
        <f t="shared" si="27"/>
        <v>0</v>
      </c>
      <c r="AM97" s="325">
        <f t="shared" si="27"/>
        <v>0</v>
      </c>
      <c r="AN97" s="324">
        <f t="shared" si="27"/>
        <v>0</v>
      </c>
      <c r="AO97" s="325">
        <f t="shared" si="27"/>
        <v>0</v>
      </c>
      <c r="AP97" s="325">
        <f t="shared" si="27"/>
        <v>0</v>
      </c>
      <c r="AQ97" s="325">
        <f t="shared" si="27"/>
        <v>0</v>
      </c>
      <c r="AR97" s="324">
        <f t="shared" si="27"/>
        <v>0</v>
      </c>
      <c r="AS97" s="325">
        <f t="shared" si="27"/>
        <v>0</v>
      </c>
      <c r="AT97" s="325">
        <f t="shared" si="27"/>
        <v>0</v>
      </c>
      <c r="AU97" s="325">
        <f t="shared" si="27"/>
        <v>0</v>
      </c>
      <c r="AV97" s="324">
        <f t="shared" si="27"/>
        <v>0</v>
      </c>
      <c r="AW97" s="325">
        <f t="shared" si="27"/>
        <v>0</v>
      </c>
      <c r="AX97" s="325">
        <f t="shared" si="27"/>
        <v>1</v>
      </c>
      <c r="AY97" s="325">
        <f t="shared" si="27"/>
        <v>0</v>
      </c>
      <c r="AZ97" s="324">
        <f t="shared" si="27"/>
        <v>0</v>
      </c>
      <c r="BA97" s="325"/>
      <c r="BB97" s="326">
        <f>SUM(BB84:BB96)</f>
        <v>1</v>
      </c>
    </row>
    <row r="98" spans="1:54" ht="15" customHeight="1">
      <c r="A98" s="2071" t="s">
        <v>63</v>
      </c>
      <c r="B98" s="2073" t="s">
        <v>59</v>
      </c>
      <c r="C98" s="327">
        <v>13</v>
      </c>
      <c r="D98" s="328">
        <v>0</v>
      </c>
      <c r="E98" s="329"/>
      <c r="F98" s="329">
        <v>0</v>
      </c>
      <c r="G98" s="330"/>
      <c r="H98" s="328">
        <v>0</v>
      </c>
      <c r="I98" s="329"/>
      <c r="J98" s="329">
        <v>0</v>
      </c>
      <c r="K98" s="330"/>
      <c r="L98" s="328">
        <v>0</v>
      </c>
      <c r="M98" s="329"/>
      <c r="N98" s="329">
        <v>0</v>
      </c>
      <c r="O98" s="330"/>
      <c r="P98" s="328">
        <v>0</v>
      </c>
      <c r="Q98" s="329"/>
      <c r="R98" s="329">
        <v>0</v>
      </c>
      <c r="S98" s="330"/>
      <c r="T98" s="328">
        <v>0</v>
      </c>
      <c r="U98" s="329"/>
      <c r="V98" s="329">
        <v>0</v>
      </c>
      <c r="W98" s="330"/>
      <c r="X98" s="328">
        <v>0</v>
      </c>
      <c r="Y98" s="329"/>
      <c r="Z98" s="329">
        <v>0</v>
      </c>
      <c r="AA98" s="330"/>
      <c r="AB98" s="328">
        <v>0</v>
      </c>
      <c r="AC98" s="329"/>
      <c r="AD98" s="329">
        <v>0</v>
      </c>
      <c r="AE98" s="330"/>
      <c r="AF98" s="328">
        <v>0</v>
      </c>
      <c r="AG98" s="329"/>
      <c r="AH98" s="329">
        <v>0</v>
      </c>
      <c r="AI98" s="330"/>
      <c r="AJ98" s="328">
        <v>0</v>
      </c>
      <c r="AK98" s="329"/>
      <c r="AL98" s="329">
        <v>0</v>
      </c>
      <c r="AM98" s="330"/>
      <c r="AN98" s="328">
        <v>0</v>
      </c>
      <c r="AO98" s="329"/>
      <c r="AP98" s="329">
        <v>0</v>
      </c>
      <c r="AQ98" s="330"/>
      <c r="AR98" s="328">
        <v>0</v>
      </c>
      <c r="AS98" s="329"/>
      <c r="AT98" s="329">
        <v>0</v>
      </c>
      <c r="AU98" s="330"/>
      <c r="AV98" s="473">
        <v>0</v>
      </c>
      <c r="AW98" s="329"/>
      <c r="AX98" s="474">
        <v>0</v>
      </c>
      <c r="AY98" s="330"/>
      <c r="AZ98" s="328">
        <f t="shared" ref="AZ98:AZ110" si="28">D98+H98+L98+P98+T98+X98+AB98+AF98+AJ98+AN98+AR98+AV98</f>
        <v>0</v>
      </c>
      <c r="BA98" s="329"/>
      <c r="BB98" s="333">
        <f t="shared" ref="BB98:BB110" si="29">F98+J98+N98+R98+V98+Z98+AD98+AH98+AL98+AP98+AT98+AX98</f>
        <v>0</v>
      </c>
    </row>
    <row r="99" spans="1:54" ht="15" customHeight="1">
      <c r="A99" s="2071"/>
      <c r="B99" s="2074"/>
      <c r="C99" s="276">
        <v>12</v>
      </c>
      <c r="D99" s="328">
        <v>0</v>
      </c>
      <c r="E99" s="277"/>
      <c r="F99" s="329">
        <v>0</v>
      </c>
      <c r="G99" s="278"/>
      <c r="H99" s="328">
        <v>0</v>
      </c>
      <c r="I99" s="277"/>
      <c r="J99" s="329">
        <v>0</v>
      </c>
      <c r="K99" s="278"/>
      <c r="L99" s="328">
        <v>0</v>
      </c>
      <c r="M99" s="277"/>
      <c r="N99" s="329">
        <v>0</v>
      </c>
      <c r="O99" s="278"/>
      <c r="P99" s="328">
        <v>0</v>
      </c>
      <c r="Q99" s="277"/>
      <c r="R99" s="329">
        <v>0</v>
      </c>
      <c r="S99" s="278"/>
      <c r="T99" s="328">
        <v>0</v>
      </c>
      <c r="U99" s="277"/>
      <c r="V99" s="329">
        <v>0</v>
      </c>
      <c r="W99" s="278"/>
      <c r="X99" s="328">
        <v>0</v>
      </c>
      <c r="Y99" s="277"/>
      <c r="Z99" s="329">
        <v>0</v>
      </c>
      <c r="AA99" s="278"/>
      <c r="AB99" s="328">
        <v>0</v>
      </c>
      <c r="AC99" s="277"/>
      <c r="AD99" s="329">
        <v>0</v>
      </c>
      <c r="AE99" s="278"/>
      <c r="AF99" s="328">
        <v>0</v>
      </c>
      <c r="AG99" s="277"/>
      <c r="AH99" s="329">
        <v>0</v>
      </c>
      <c r="AI99" s="278"/>
      <c r="AJ99" s="328">
        <v>0</v>
      </c>
      <c r="AK99" s="277"/>
      <c r="AL99" s="329">
        <v>0</v>
      </c>
      <c r="AM99" s="278"/>
      <c r="AN99" s="328">
        <v>0</v>
      </c>
      <c r="AO99" s="277"/>
      <c r="AP99" s="329">
        <v>0</v>
      </c>
      <c r="AQ99" s="278"/>
      <c r="AR99" s="328">
        <v>0</v>
      </c>
      <c r="AS99" s="277"/>
      <c r="AT99" s="329">
        <v>0</v>
      </c>
      <c r="AU99" s="278"/>
      <c r="AV99" s="475">
        <v>0</v>
      </c>
      <c r="AW99" s="277"/>
      <c r="AX99" s="476">
        <v>0</v>
      </c>
      <c r="AY99" s="278"/>
      <c r="AZ99" s="281">
        <f t="shared" si="28"/>
        <v>0</v>
      </c>
      <c r="BA99" s="277"/>
      <c r="BB99" s="282">
        <f t="shared" si="29"/>
        <v>0</v>
      </c>
    </row>
    <row r="100" spans="1:54" ht="15" customHeight="1">
      <c r="A100" s="2071"/>
      <c r="B100" s="2075"/>
      <c r="C100" s="283">
        <v>11</v>
      </c>
      <c r="D100" s="328">
        <v>0</v>
      </c>
      <c r="E100" s="284"/>
      <c r="F100" s="329">
        <v>0</v>
      </c>
      <c r="G100" s="285"/>
      <c r="H100" s="328">
        <v>0</v>
      </c>
      <c r="I100" s="284"/>
      <c r="J100" s="329">
        <v>0</v>
      </c>
      <c r="K100" s="285"/>
      <c r="L100" s="328">
        <v>0</v>
      </c>
      <c r="M100" s="284"/>
      <c r="N100" s="329">
        <v>0</v>
      </c>
      <c r="O100" s="285"/>
      <c r="P100" s="328">
        <v>0</v>
      </c>
      <c r="Q100" s="284"/>
      <c r="R100" s="329">
        <v>0</v>
      </c>
      <c r="S100" s="285"/>
      <c r="T100" s="328">
        <v>0</v>
      </c>
      <c r="U100" s="284"/>
      <c r="V100" s="329">
        <v>0</v>
      </c>
      <c r="W100" s="285"/>
      <c r="X100" s="328">
        <v>0</v>
      </c>
      <c r="Y100" s="284"/>
      <c r="Z100" s="329">
        <v>0</v>
      </c>
      <c r="AA100" s="285"/>
      <c r="AB100" s="328">
        <v>0</v>
      </c>
      <c r="AC100" s="284"/>
      <c r="AD100" s="329">
        <v>0</v>
      </c>
      <c r="AE100" s="285"/>
      <c r="AF100" s="328">
        <v>0</v>
      </c>
      <c r="AG100" s="284"/>
      <c r="AH100" s="329">
        <v>0</v>
      </c>
      <c r="AI100" s="285"/>
      <c r="AJ100" s="328">
        <v>0</v>
      </c>
      <c r="AK100" s="284"/>
      <c r="AL100" s="329">
        <v>0</v>
      </c>
      <c r="AM100" s="285"/>
      <c r="AN100" s="328">
        <v>0</v>
      </c>
      <c r="AO100" s="284"/>
      <c r="AP100" s="329">
        <v>0</v>
      </c>
      <c r="AQ100" s="285"/>
      <c r="AR100" s="328">
        <v>0</v>
      </c>
      <c r="AS100" s="284"/>
      <c r="AT100" s="329">
        <v>0</v>
      </c>
      <c r="AU100" s="285"/>
      <c r="AV100" s="477">
        <v>0</v>
      </c>
      <c r="AW100" s="284"/>
      <c r="AX100" s="478">
        <v>0</v>
      </c>
      <c r="AY100" s="285"/>
      <c r="AZ100" s="288">
        <f t="shared" si="28"/>
        <v>0</v>
      </c>
      <c r="BA100" s="284"/>
      <c r="BB100" s="289">
        <f t="shared" si="29"/>
        <v>0</v>
      </c>
    </row>
    <row r="101" spans="1:54" ht="15" customHeight="1">
      <c r="A101" s="2071"/>
      <c r="B101" s="2076" t="s">
        <v>60</v>
      </c>
      <c r="C101" s="269">
        <v>10</v>
      </c>
      <c r="D101" s="328">
        <v>0</v>
      </c>
      <c r="E101" s="271"/>
      <c r="F101" s="329">
        <v>0</v>
      </c>
      <c r="G101" s="272"/>
      <c r="H101" s="328">
        <v>0</v>
      </c>
      <c r="I101" s="271"/>
      <c r="J101" s="329">
        <v>0</v>
      </c>
      <c r="K101" s="272"/>
      <c r="L101" s="328">
        <v>0</v>
      </c>
      <c r="M101" s="271"/>
      <c r="N101" s="329">
        <v>0</v>
      </c>
      <c r="O101" s="272"/>
      <c r="P101" s="328">
        <v>0</v>
      </c>
      <c r="Q101" s="271"/>
      <c r="R101" s="329">
        <v>0</v>
      </c>
      <c r="S101" s="272"/>
      <c r="T101" s="328">
        <v>0</v>
      </c>
      <c r="U101" s="271"/>
      <c r="V101" s="329">
        <v>0</v>
      </c>
      <c r="W101" s="272"/>
      <c r="X101" s="328">
        <v>0</v>
      </c>
      <c r="Y101" s="271"/>
      <c r="Z101" s="329">
        <v>0</v>
      </c>
      <c r="AA101" s="272"/>
      <c r="AB101" s="328">
        <v>0</v>
      </c>
      <c r="AC101" s="271"/>
      <c r="AD101" s="329">
        <v>0</v>
      </c>
      <c r="AE101" s="272"/>
      <c r="AF101" s="328">
        <v>0</v>
      </c>
      <c r="AG101" s="271"/>
      <c r="AH101" s="329">
        <v>0</v>
      </c>
      <c r="AI101" s="272"/>
      <c r="AJ101" s="328">
        <v>0</v>
      </c>
      <c r="AK101" s="271"/>
      <c r="AL101" s="329">
        <v>0</v>
      </c>
      <c r="AM101" s="272"/>
      <c r="AN101" s="328">
        <v>0</v>
      </c>
      <c r="AO101" s="271"/>
      <c r="AP101" s="329">
        <v>0</v>
      </c>
      <c r="AQ101" s="272"/>
      <c r="AR101" s="328">
        <v>0</v>
      </c>
      <c r="AS101" s="271"/>
      <c r="AT101" s="329">
        <v>0</v>
      </c>
      <c r="AU101" s="272"/>
      <c r="AV101" s="479">
        <v>0</v>
      </c>
      <c r="AW101" s="271"/>
      <c r="AX101" s="480">
        <v>0</v>
      </c>
      <c r="AY101" s="272"/>
      <c r="AZ101" s="270">
        <f t="shared" si="28"/>
        <v>0</v>
      </c>
      <c r="BA101" s="271"/>
      <c r="BB101" s="275">
        <f t="shared" si="29"/>
        <v>0</v>
      </c>
    </row>
    <row r="102" spans="1:54" ht="15" customHeight="1">
      <c r="A102" s="2071"/>
      <c r="B102" s="2074"/>
      <c r="C102" s="276">
        <v>9</v>
      </c>
      <c r="D102" s="328">
        <v>0</v>
      </c>
      <c r="E102" s="277"/>
      <c r="F102" s="329">
        <v>0</v>
      </c>
      <c r="G102" s="278"/>
      <c r="H102" s="328">
        <v>0</v>
      </c>
      <c r="I102" s="277"/>
      <c r="J102" s="329">
        <v>0</v>
      </c>
      <c r="K102" s="278"/>
      <c r="L102" s="328">
        <v>0</v>
      </c>
      <c r="M102" s="277"/>
      <c r="N102" s="329">
        <v>0</v>
      </c>
      <c r="O102" s="278"/>
      <c r="P102" s="328">
        <v>0</v>
      </c>
      <c r="Q102" s="277"/>
      <c r="R102" s="329">
        <v>0</v>
      </c>
      <c r="S102" s="278"/>
      <c r="T102" s="328">
        <v>0</v>
      </c>
      <c r="U102" s="277"/>
      <c r="V102" s="329">
        <v>0</v>
      </c>
      <c r="W102" s="278"/>
      <c r="X102" s="328">
        <v>0</v>
      </c>
      <c r="Y102" s="277"/>
      <c r="Z102" s="329">
        <v>0</v>
      </c>
      <c r="AA102" s="278"/>
      <c r="AB102" s="328">
        <v>0</v>
      </c>
      <c r="AC102" s="277"/>
      <c r="AD102" s="329">
        <v>0</v>
      </c>
      <c r="AE102" s="278"/>
      <c r="AF102" s="328">
        <v>0</v>
      </c>
      <c r="AG102" s="277"/>
      <c r="AH102" s="329">
        <v>0</v>
      </c>
      <c r="AI102" s="278"/>
      <c r="AJ102" s="328">
        <v>0</v>
      </c>
      <c r="AK102" s="277"/>
      <c r="AL102" s="329">
        <v>0</v>
      </c>
      <c r="AM102" s="278"/>
      <c r="AN102" s="328">
        <v>0</v>
      </c>
      <c r="AO102" s="277"/>
      <c r="AP102" s="329">
        <v>0</v>
      </c>
      <c r="AQ102" s="278"/>
      <c r="AR102" s="328">
        <v>0</v>
      </c>
      <c r="AS102" s="277"/>
      <c r="AT102" s="329">
        <v>0</v>
      </c>
      <c r="AU102" s="278"/>
      <c r="AV102" s="481">
        <v>0</v>
      </c>
      <c r="AW102" s="277"/>
      <c r="AX102" s="482">
        <v>0</v>
      </c>
      <c r="AY102" s="278"/>
      <c r="AZ102" s="281">
        <f t="shared" si="28"/>
        <v>0</v>
      </c>
      <c r="BA102" s="277"/>
      <c r="BB102" s="282">
        <f t="shared" si="29"/>
        <v>0</v>
      </c>
    </row>
    <row r="103" spans="1:54" ht="15" customHeight="1">
      <c r="A103" s="2071"/>
      <c r="B103" s="2074"/>
      <c r="C103" s="276">
        <v>8</v>
      </c>
      <c r="D103" s="328">
        <v>0</v>
      </c>
      <c r="E103" s="277"/>
      <c r="F103" s="329">
        <v>0</v>
      </c>
      <c r="G103" s="278"/>
      <c r="H103" s="328">
        <v>0</v>
      </c>
      <c r="I103" s="277"/>
      <c r="J103" s="329">
        <v>0</v>
      </c>
      <c r="K103" s="278"/>
      <c r="L103" s="328">
        <v>0</v>
      </c>
      <c r="M103" s="277"/>
      <c r="N103" s="329">
        <v>0</v>
      </c>
      <c r="O103" s="278"/>
      <c r="P103" s="328">
        <v>0</v>
      </c>
      <c r="Q103" s="277"/>
      <c r="R103" s="329">
        <v>0</v>
      </c>
      <c r="S103" s="278"/>
      <c r="T103" s="328">
        <v>0</v>
      </c>
      <c r="U103" s="277"/>
      <c r="V103" s="329">
        <v>0</v>
      </c>
      <c r="W103" s="278"/>
      <c r="X103" s="328">
        <v>0</v>
      </c>
      <c r="Y103" s="277"/>
      <c r="Z103" s="329">
        <v>0</v>
      </c>
      <c r="AA103" s="278"/>
      <c r="AB103" s="328">
        <v>0</v>
      </c>
      <c r="AC103" s="277"/>
      <c r="AD103" s="329">
        <v>0</v>
      </c>
      <c r="AE103" s="278"/>
      <c r="AF103" s="328">
        <v>0</v>
      </c>
      <c r="AG103" s="277"/>
      <c r="AH103" s="329">
        <v>0</v>
      </c>
      <c r="AI103" s="278"/>
      <c r="AJ103" s="328">
        <v>0</v>
      </c>
      <c r="AK103" s="277"/>
      <c r="AL103" s="329">
        <v>0</v>
      </c>
      <c r="AM103" s="278"/>
      <c r="AN103" s="328">
        <v>0</v>
      </c>
      <c r="AO103" s="277"/>
      <c r="AP103" s="329">
        <v>0</v>
      </c>
      <c r="AQ103" s="278"/>
      <c r="AR103" s="328">
        <v>0</v>
      </c>
      <c r="AS103" s="277"/>
      <c r="AT103" s="329">
        <v>0</v>
      </c>
      <c r="AU103" s="278"/>
      <c r="AV103" s="483">
        <v>0</v>
      </c>
      <c r="AW103" s="277"/>
      <c r="AX103" s="484">
        <v>0</v>
      </c>
      <c r="AY103" s="278"/>
      <c r="AZ103" s="281">
        <f t="shared" si="28"/>
        <v>0</v>
      </c>
      <c r="BA103" s="277"/>
      <c r="BB103" s="282">
        <f t="shared" si="29"/>
        <v>0</v>
      </c>
    </row>
    <row r="104" spans="1:54" ht="15" customHeight="1">
      <c r="A104" s="2071"/>
      <c r="B104" s="2074"/>
      <c r="C104" s="276">
        <v>7</v>
      </c>
      <c r="D104" s="328">
        <v>0</v>
      </c>
      <c r="E104" s="277"/>
      <c r="F104" s="329">
        <v>0</v>
      </c>
      <c r="G104" s="278"/>
      <c r="H104" s="328">
        <v>0</v>
      </c>
      <c r="I104" s="277"/>
      <c r="J104" s="329">
        <v>0</v>
      </c>
      <c r="K104" s="278"/>
      <c r="L104" s="328">
        <v>0</v>
      </c>
      <c r="M104" s="277"/>
      <c r="N104" s="329">
        <v>0</v>
      </c>
      <c r="O104" s="278"/>
      <c r="P104" s="328">
        <v>0</v>
      </c>
      <c r="Q104" s="277"/>
      <c r="R104" s="329">
        <v>0</v>
      </c>
      <c r="S104" s="278"/>
      <c r="T104" s="328">
        <v>0</v>
      </c>
      <c r="U104" s="277"/>
      <c r="V104" s="329">
        <v>0</v>
      </c>
      <c r="W104" s="278"/>
      <c r="X104" s="328">
        <v>0</v>
      </c>
      <c r="Y104" s="277"/>
      <c r="Z104" s="329">
        <v>0</v>
      </c>
      <c r="AA104" s="278"/>
      <c r="AB104" s="328">
        <v>0</v>
      </c>
      <c r="AC104" s="277"/>
      <c r="AD104" s="329">
        <v>0</v>
      </c>
      <c r="AE104" s="278"/>
      <c r="AF104" s="328">
        <v>0</v>
      </c>
      <c r="AG104" s="277"/>
      <c r="AH104" s="329">
        <v>0</v>
      </c>
      <c r="AI104" s="278"/>
      <c r="AJ104" s="328">
        <v>0</v>
      </c>
      <c r="AK104" s="277"/>
      <c r="AL104" s="329">
        <v>0</v>
      </c>
      <c r="AM104" s="278"/>
      <c r="AN104" s="328">
        <v>0</v>
      </c>
      <c r="AO104" s="277"/>
      <c r="AP104" s="329">
        <v>0</v>
      </c>
      <c r="AQ104" s="278"/>
      <c r="AR104" s="328">
        <v>0</v>
      </c>
      <c r="AS104" s="277"/>
      <c r="AT104" s="329">
        <v>0</v>
      </c>
      <c r="AU104" s="278"/>
      <c r="AV104" s="485">
        <v>0</v>
      </c>
      <c r="AW104" s="277"/>
      <c r="AX104" s="486">
        <v>0</v>
      </c>
      <c r="AY104" s="278"/>
      <c r="AZ104" s="281">
        <f t="shared" si="28"/>
        <v>0</v>
      </c>
      <c r="BA104" s="277"/>
      <c r="BB104" s="282">
        <f t="shared" si="29"/>
        <v>0</v>
      </c>
    </row>
    <row r="105" spans="1:54" ht="15" customHeight="1">
      <c r="A105" s="2071"/>
      <c r="B105" s="2075"/>
      <c r="C105" s="298">
        <v>6</v>
      </c>
      <c r="D105" s="328">
        <v>0</v>
      </c>
      <c r="E105" s="299"/>
      <c r="F105" s="329">
        <v>0</v>
      </c>
      <c r="G105" s="300"/>
      <c r="H105" s="328">
        <v>0</v>
      </c>
      <c r="I105" s="299"/>
      <c r="J105" s="329">
        <v>0</v>
      </c>
      <c r="K105" s="300"/>
      <c r="L105" s="328">
        <v>0</v>
      </c>
      <c r="M105" s="299"/>
      <c r="N105" s="329">
        <v>0</v>
      </c>
      <c r="O105" s="300"/>
      <c r="P105" s="328">
        <v>0</v>
      </c>
      <c r="Q105" s="299"/>
      <c r="R105" s="329">
        <v>0</v>
      </c>
      <c r="S105" s="300"/>
      <c r="T105" s="328">
        <v>0</v>
      </c>
      <c r="U105" s="299"/>
      <c r="V105" s="329">
        <v>0</v>
      </c>
      <c r="W105" s="300"/>
      <c r="X105" s="328">
        <v>0</v>
      </c>
      <c r="Y105" s="299"/>
      <c r="Z105" s="329">
        <v>0</v>
      </c>
      <c r="AA105" s="300"/>
      <c r="AB105" s="328">
        <v>0</v>
      </c>
      <c r="AC105" s="299"/>
      <c r="AD105" s="329">
        <v>0</v>
      </c>
      <c r="AE105" s="300"/>
      <c r="AF105" s="328">
        <v>0</v>
      </c>
      <c r="AG105" s="299"/>
      <c r="AH105" s="329">
        <v>0</v>
      </c>
      <c r="AI105" s="300"/>
      <c r="AJ105" s="328">
        <v>0</v>
      </c>
      <c r="AK105" s="299"/>
      <c r="AL105" s="329">
        <v>0</v>
      </c>
      <c r="AM105" s="300"/>
      <c r="AN105" s="328">
        <v>0</v>
      </c>
      <c r="AO105" s="299"/>
      <c r="AP105" s="329">
        <v>0</v>
      </c>
      <c r="AQ105" s="300"/>
      <c r="AR105" s="328">
        <v>0</v>
      </c>
      <c r="AS105" s="299"/>
      <c r="AT105" s="329">
        <v>0</v>
      </c>
      <c r="AU105" s="300"/>
      <c r="AV105" s="487">
        <v>0</v>
      </c>
      <c r="AW105" s="299"/>
      <c r="AX105" s="488">
        <v>0</v>
      </c>
      <c r="AY105" s="300"/>
      <c r="AZ105" s="303">
        <f t="shared" si="28"/>
        <v>0</v>
      </c>
      <c r="BA105" s="299"/>
      <c r="BB105" s="304">
        <f t="shared" si="29"/>
        <v>0</v>
      </c>
    </row>
    <row r="106" spans="1:54" ht="15" customHeight="1">
      <c r="A106" s="2071"/>
      <c r="B106" s="2076" t="s">
        <v>61</v>
      </c>
      <c r="C106" s="305">
        <v>5</v>
      </c>
      <c r="D106" s="328">
        <v>0</v>
      </c>
      <c r="E106" s="306"/>
      <c r="F106" s="329">
        <v>0</v>
      </c>
      <c r="G106" s="307"/>
      <c r="H106" s="328">
        <v>0</v>
      </c>
      <c r="I106" s="306"/>
      <c r="J106" s="329">
        <v>0</v>
      </c>
      <c r="K106" s="307"/>
      <c r="L106" s="328">
        <v>0</v>
      </c>
      <c r="M106" s="306"/>
      <c r="N106" s="329">
        <v>0</v>
      </c>
      <c r="O106" s="307"/>
      <c r="P106" s="328">
        <v>0</v>
      </c>
      <c r="Q106" s="306"/>
      <c r="R106" s="329">
        <v>0</v>
      </c>
      <c r="S106" s="307"/>
      <c r="T106" s="328">
        <v>0</v>
      </c>
      <c r="U106" s="306"/>
      <c r="V106" s="329">
        <v>0</v>
      </c>
      <c r="W106" s="307"/>
      <c r="X106" s="328">
        <v>0</v>
      </c>
      <c r="Y106" s="306"/>
      <c r="Z106" s="329">
        <v>0</v>
      </c>
      <c r="AA106" s="307"/>
      <c r="AB106" s="328">
        <v>0</v>
      </c>
      <c r="AC106" s="306"/>
      <c r="AD106" s="329">
        <v>0</v>
      </c>
      <c r="AE106" s="307"/>
      <c r="AF106" s="328">
        <v>0</v>
      </c>
      <c r="AG106" s="306"/>
      <c r="AH106" s="329">
        <v>0</v>
      </c>
      <c r="AI106" s="307"/>
      <c r="AJ106" s="328">
        <v>0</v>
      </c>
      <c r="AK106" s="306"/>
      <c r="AL106" s="329">
        <v>0</v>
      </c>
      <c r="AM106" s="307"/>
      <c r="AN106" s="328">
        <v>0</v>
      </c>
      <c r="AO106" s="306"/>
      <c r="AP106" s="329">
        <v>0</v>
      </c>
      <c r="AQ106" s="307"/>
      <c r="AR106" s="328">
        <v>0</v>
      </c>
      <c r="AS106" s="306"/>
      <c r="AT106" s="329">
        <v>0</v>
      </c>
      <c r="AU106" s="307"/>
      <c r="AV106" s="489">
        <v>0</v>
      </c>
      <c r="AW106" s="306"/>
      <c r="AX106" s="490">
        <v>0</v>
      </c>
      <c r="AY106" s="307"/>
      <c r="AZ106" s="310">
        <f t="shared" si="28"/>
        <v>0</v>
      </c>
      <c r="BA106" s="306"/>
      <c r="BB106" s="311">
        <f t="shared" si="29"/>
        <v>0</v>
      </c>
    </row>
    <row r="107" spans="1:54" ht="15" customHeight="1">
      <c r="A107" s="2071"/>
      <c r="B107" s="2074"/>
      <c r="C107" s="276">
        <v>4</v>
      </c>
      <c r="D107" s="328">
        <v>0</v>
      </c>
      <c r="E107" s="277"/>
      <c r="F107" s="329">
        <v>0</v>
      </c>
      <c r="G107" s="278"/>
      <c r="H107" s="328">
        <v>0</v>
      </c>
      <c r="I107" s="277"/>
      <c r="J107" s="329">
        <v>0</v>
      </c>
      <c r="K107" s="278"/>
      <c r="L107" s="328">
        <v>0</v>
      </c>
      <c r="M107" s="277"/>
      <c r="N107" s="329">
        <v>0</v>
      </c>
      <c r="O107" s="278"/>
      <c r="P107" s="328">
        <v>0</v>
      </c>
      <c r="Q107" s="277"/>
      <c r="R107" s="329">
        <v>0</v>
      </c>
      <c r="S107" s="278"/>
      <c r="T107" s="328">
        <v>0</v>
      </c>
      <c r="U107" s="277"/>
      <c r="V107" s="329">
        <v>0</v>
      </c>
      <c r="W107" s="278"/>
      <c r="X107" s="328">
        <v>0</v>
      </c>
      <c r="Y107" s="277"/>
      <c r="Z107" s="329">
        <v>0</v>
      </c>
      <c r="AA107" s="278"/>
      <c r="AB107" s="328">
        <v>0</v>
      </c>
      <c r="AC107" s="277"/>
      <c r="AD107" s="329">
        <v>0</v>
      </c>
      <c r="AE107" s="278"/>
      <c r="AF107" s="328">
        <v>0</v>
      </c>
      <c r="AG107" s="277"/>
      <c r="AH107" s="329">
        <v>0</v>
      </c>
      <c r="AI107" s="278"/>
      <c r="AJ107" s="328">
        <v>0</v>
      </c>
      <c r="AK107" s="277"/>
      <c r="AL107" s="329">
        <v>0</v>
      </c>
      <c r="AM107" s="278"/>
      <c r="AN107" s="328">
        <v>0</v>
      </c>
      <c r="AO107" s="277"/>
      <c r="AP107" s="329">
        <v>0</v>
      </c>
      <c r="AQ107" s="278"/>
      <c r="AR107" s="328">
        <v>0</v>
      </c>
      <c r="AS107" s="277"/>
      <c r="AT107" s="329">
        <v>0</v>
      </c>
      <c r="AU107" s="278"/>
      <c r="AV107" s="491">
        <v>0</v>
      </c>
      <c r="AW107" s="277"/>
      <c r="AX107" s="492">
        <v>0</v>
      </c>
      <c r="AY107" s="278"/>
      <c r="AZ107" s="281">
        <f t="shared" si="28"/>
        <v>0</v>
      </c>
      <c r="BA107" s="277"/>
      <c r="BB107" s="282">
        <f t="shared" si="29"/>
        <v>0</v>
      </c>
    </row>
    <row r="108" spans="1:54" ht="15" customHeight="1">
      <c r="A108" s="2071"/>
      <c r="B108" s="2074"/>
      <c r="C108" s="276">
        <v>3</v>
      </c>
      <c r="D108" s="328">
        <v>0</v>
      </c>
      <c r="E108" s="277"/>
      <c r="F108" s="329">
        <v>0</v>
      </c>
      <c r="G108" s="278"/>
      <c r="H108" s="328">
        <v>0</v>
      </c>
      <c r="I108" s="277"/>
      <c r="J108" s="329">
        <v>0</v>
      </c>
      <c r="K108" s="278"/>
      <c r="L108" s="328">
        <v>0</v>
      </c>
      <c r="M108" s="277"/>
      <c r="N108" s="329">
        <v>0</v>
      </c>
      <c r="O108" s="278"/>
      <c r="P108" s="328">
        <v>0</v>
      </c>
      <c r="Q108" s="277"/>
      <c r="R108" s="329">
        <v>0</v>
      </c>
      <c r="S108" s="278"/>
      <c r="T108" s="328">
        <v>0</v>
      </c>
      <c r="U108" s="277"/>
      <c r="V108" s="329">
        <v>0</v>
      </c>
      <c r="W108" s="278"/>
      <c r="X108" s="328">
        <v>0</v>
      </c>
      <c r="Y108" s="277"/>
      <c r="Z108" s="329">
        <v>0</v>
      </c>
      <c r="AA108" s="278"/>
      <c r="AB108" s="328">
        <v>0</v>
      </c>
      <c r="AC108" s="277"/>
      <c r="AD108" s="329">
        <v>0</v>
      </c>
      <c r="AE108" s="278"/>
      <c r="AF108" s="328">
        <v>0</v>
      </c>
      <c r="AG108" s="277"/>
      <c r="AH108" s="329">
        <v>0</v>
      </c>
      <c r="AI108" s="278"/>
      <c r="AJ108" s="328">
        <v>0</v>
      </c>
      <c r="AK108" s="277"/>
      <c r="AL108" s="329">
        <v>0</v>
      </c>
      <c r="AM108" s="278"/>
      <c r="AN108" s="328">
        <v>0</v>
      </c>
      <c r="AO108" s="277"/>
      <c r="AP108" s="329">
        <v>0</v>
      </c>
      <c r="AQ108" s="278"/>
      <c r="AR108" s="328">
        <v>0</v>
      </c>
      <c r="AS108" s="277"/>
      <c r="AT108" s="329">
        <v>0</v>
      </c>
      <c r="AU108" s="278"/>
      <c r="AV108" s="493">
        <v>0</v>
      </c>
      <c r="AW108" s="277"/>
      <c r="AX108" s="494">
        <v>0</v>
      </c>
      <c r="AY108" s="278"/>
      <c r="AZ108" s="281">
        <f t="shared" si="28"/>
        <v>0</v>
      </c>
      <c r="BA108" s="277"/>
      <c r="BB108" s="282">
        <f t="shared" si="29"/>
        <v>0</v>
      </c>
    </row>
    <row r="109" spans="1:54" ht="15" customHeight="1">
      <c r="A109" s="2071"/>
      <c r="B109" s="2074"/>
      <c r="C109" s="276">
        <v>2</v>
      </c>
      <c r="D109" s="328">
        <v>0</v>
      </c>
      <c r="E109" s="277"/>
      <c r="F109" s="329">
        <v>0</v>
      </c>
      <c r="G109" s="278"/>
      <c r="H109" s="328">
        <v>0</v>
      </c>
      <c r="I109" s="277"/>
      <c r="J109" s="329">
        <v>0</v>
      </c>
      <c r="K109" s="278"/>
      <c r="L109" s="328">
        <v>0</v>
      </c>
      <c r="M109" s="277"/>
      <c r="N109" s="329">
        <v>0</v>
      </c>
      <c r="O109" s="278"/>
      <c r="P109" s="328">
        <v>0</v>
      </c>
      <c r="Q109" s="277"/>
      <c r="R109" s="329">
        <v>0</v>
      </c>
      <c r="S109" s="278"/>
      <c r="T109" s="328">
        <v>0</v>
      </c>
      <c r="U109" s="277"/>
      <c r="V109" s="329">
        <v>0</v>
      </c>
      <c r="W109" s="278"/>
      <c r="X109" s="328">
        <v>0</v>
      </c>
      <c r="Y109" s="277"/>
      <c r="Z109" s="329">
        <v>0</v>
      </c>
      <c r="AA109" s="278"/>
      <c r="AB109" s="328">
        <v>0</v>
      </c>
      <c r="AC109" s="277"/>
      <c r="AD109" s="329">
        <v>0</v>
      </c>
      <c r="AE109" s="278"/>
      <c r="AF109" s="328">
        <v>0</v>
      </c>
      <c r="AG109" s="277"/>
      <c r="AH109" s="329">
        <v>0</v>
      </c>
      <c r="AI109" s="278"/>
      <c r="AJ109" s="328">
        <v>0</v>
      </c>
      <c r="AK109" s="277"/>
      <c r="AL109" s="329">
        <v>0</v>
      </c>
      <c r="AM109" s="278"/>
      <c r="AN109" s="328">
        <v>0</v>
      </c>
      <c r="AO109" s="277"/>
      <c r="AP109" s="329">
        <v>0</v>
      </c>
      <c r="AQ109" s="278"/>
      <c r="AR109" s="328">
        <v>0</v>
      </c>
      <c r="AS109" s="277"/>
      <c r="AT109" s="329">
        <v>0</v>
      </c>
      <c r="AU109" s="278"/>
      <c r="AV109" s="495">
        <v>0</v>
      </c>
      <c r="AW109" s="277"/>
      <c r="AX109" s="496">
        <v>0</v>
      </c>
      <c r="AY109" s="278"/>
      <c r="AZ109" s="281">
        <f t="shared" si="28"/>
        <v>0</v>
      </c>
      <c r="BA109" s="277"/>
      <c r="BB109" s="282">
        <f t="shared" si="29"/>
        <v>0</v>
      </c>
    </row>
    <row r="110" spans="1:54" ht="15" customHeight="1">
      <c r="A110" s="2071"/>
      <c r="B110" s="2094"/>
      <c r="C110" s="385">
        <v>1</v>
      </c>
      <c r="D110" s="328">
        <v>0</v>
      </c>
      <c r="E110" s="318"/>
      <c r="F110" s="329">
        <v>0</v>
      </c>
      <c r="G110" s="319"/>
      <c r="H110" s="328">
        <v>0</v>
      </c>
      <c r="I110" s="318"/>
      <c r="J110" s="329">
        <v>0</v>
      </c>
      <c r="K110" s="319"/>
      <c r="L110" s="328">
        <v>0</v>
      </c>
      <c r="M110" s="318"/>
      <c r="N110" s="329">
        <v>0</v>
      </c>
      <c r="O110" s="319"/>
      <c r="P110" s="328">
        <v>0</v>
      </c>
      <c r="Q110" s="318"/>
      <c r="R110" s="329">
        <v>0</v>
      </c>
      <c r="S110" s="319"/>
      <c r="T110" s="328">
        <v>0</v>
      </c>
      <c r="U110" s="318"/>
      <c r="V110" s="329">
        <v>0</v>
      </c>
      <c r="W110" s="319"/>
      <c r="X110" s="328">
        <v>0</v>
      </c>
      <c r="Y110" s="318"/>
      <c r="Z110" s="329">
        <v>0</v>
      </c>
      <c r="AA110" s="319"/>
      <c r="AB110" s="328">
        <v>0</v>
      </c>
      <c r="AC110" s="318"/>
      <c r="AD110" s="329">
        <v>0</v>
      </c>
      <c r="AE110" s="319"/>
      <c r="AF110" s="328">
        <v>0</v>
      </c>
      <c r="AG110" s="318"/>
      <c r="AH110" s="329">
        <v>0</v>
      </c>
      <c r="AI110" s="319"/>
      <c r="AJ110" s="328">
        <v>0</v>
      </c>
      <c r="AK110" s="318"/>
      <c r="AL110" s="329">
        <v>0</v>
      </c>
      <c r="AM110" s="319"/>
      <c r="AN110" s="328">
        <v>0</v>
      </c>
      <c r="AO110" s="318"/>
      <c r="AP110" s="329">
        <v>0</v>
      </c>
      <c r="AQ110" s="319"/>
      <c r="AR110" s="328">
        <v>0</v>
      </c>
      <c r="AS110" s="318"/>
      <c r="AT110" s="329">
        <v>0</v>
      </c>
      <c r="AU110" s="319"/>
      <c r="AV110" s="497">
        <v>0</v>
      </c>
      <c r="AW110" s="318"/>
      <c r="AX110" s="498">
        <v>0</v>
      </c>
      <c r="AY110" s="319"/>
      <c r="AZ110" s="322">
        <f t="shared" si="28"/>
        <v>0</v>
      </c>
      <c r="BA110" s="318"/>
      <c r="BB110" s="323">
        <f t="shared" si="29"/>
        <v>0</v>
      </c>
    </row>
    <row r="111" spans="1:54" ht="15" customHeight="1">
      <c r="A111" s="2072"/>
      <c r="B111" s="2077" t="s">
        <v>64</v>
      </c>
      <c r="C111" s="2078"/>
      <c r="D111" s="445">
        <f t="shared" ref="D111:AI111" si="30">SUM(D98:D110)</f>
        <v>0</v>
      </c>
      <c r="E111" s="445">
        <f t="shared" si="30"/>
        <v>0</v>
      </c>
      <c r="F111" s="445">
        <f t="shared" si="30"/>
        <v>0</v>
      </c>
      <c r="G111" s="445">
        <f t="shared" si="30"/>
        <v>0</v>
      </c>
      <c r="H111" s="445">
        <f t="shared" si="30"/>
        <v>0</v>
      </c>
      <c r="I111" s="445">
        <f t="shared" si="30"/>
        <v>0</v>
      </c>
      <c r="J111" s="445">
        <f t="shared" si="30"/>
        <v>0</v>
      </c>
      <c r="K111" s="445">
        <f t="shared" si="30"/>
        <v>0</v>
      </c>
      <c r="L111" s="445">
        <f t="shared" si="30"/>
        <v>0</v>
      </c>
      <c r="M111" s="445">
        <f t="shared" si="30"/>
        <v>0</v>
      </c>
      <c r="N111" s="445">
        <f t="shared" si="30"/>
        <v>0</v>
      </c>
      <c r="O111" s="445">
        <f t="shared" si="30"/>
        <v>0</v>
      </c>
      <c r="P111" s="445">
        <f t="shared" si="30"/>
        <v>0</v>
      </c>
      <c r="Q111" s="445">
        <f t="shared" si="30"/>
        <v>0</v>
      </c>
      <c r="R111" s="445">
        <f t="shared" si="30"/>
        <v>0</v>
      </c>
      <c r="S111" s="445">
        <f t="shared" si="30"/>
        <v>0</v>
      </c>
      <c r="T111" s="445">
        <f t="shared" si="30"/>
        <v>0</v>
      </c>
      <c r="U111" s="445">
        <f t="shared" si="30"/>
        <v>0</v>
      </c>
      <c r="V111" s="445">
        <f t="shared" si="30"/>
        <v>0</v>
      </c>
      <c r="W111" s="445">
        <f t="shared" si="30"/>
        <v>0</v>
      </c>
      <c r="X111" s="445">
        <f t="shared" si="30"/>
        <v>0</v>
      </c>
      <c r="Y111" s="445">
        <f t="shared" si="30"/>
        <v>0</v>
      </c>
      <c r="Z111" s="445">
        <f t="shared" si="30"/>
        <v>0</v>
      </c>
      <c r="AA111" s="445">
        <f t="shared" si="30"/>
        <v>0</v>
      </c>
      <c r="AB111" s="445">
        <f t="shared" si="30"/>
        <v>0</v>
      </c>
      <c r="AC111" s="445">
        <f t="shared" si="30"/>
        <v>0</v>
      </c>
      <c r="AD111" s="445">
        <f t="shared" si="30"/>
        <v>0</v>
      </c>
      <c r="AE111" s="445">
        <f t="shared" si="30"/>
        <v>0</v>
      </c>
      <c r="AF111" s="445">
        <f t="shared" si="30"/>
        <v>0</v>
      </c>
      <c r="AG111" s="445">
        <f t="shared" si="30"/>
        <v>0</v>
      </c>
      <c r="AH111" s="445">
        <f t="shared" si="30"/>
        <v>0</v>
      </c>
      <c r="AI111" s="445">
        <f t="shared" si="30"/>
        <v>0</v>
      </c>
      <c r="AJ111" s="445">
        <f t="shared" ref="AJ111:BO111" si="31">SUM(AJ98:AJ110)</f>
        <v>0</v>
      </c>
      <c r="AK111" s="445">
        <f t="shared" si="31"/>
        <v>0</v>
      </c>
      <c r="AL111" s="445">
        <f t="shared" si="31"/>
        <v>0</v>
      </c>
      <c r="AM111" s="445">
        <f t="shared" si="31"/>
        <v>0</v>
      </c>
      <c r="AN111" s="445">
        <f t="shared" si="31"/>
        <v>0</v>
      </c>
      <c r="AO111" s="445">
        <f t="shared" si="31"/>
        <v>0</v>
      </c>
      <c r="AP111" s="445">
        <f t="shared" si="31"/>
        <v>0</v>
      </c>
      <c r="AQ111" s="445">
        <f t="shared" si="31"/>
        <v>0</v>
      </c>
      <c r="AR111" s="445">
        <f t="shared" si="31"/>
        <v>0</v>
      </c>
      <c r="AS111" s="445">
        <f t="shared" si="31"/>
        <v>0</v>
      </c>
      <c r="AT111" s="445">
        <f t="shared" si="31"/>
        <v>0</v>
      </c>
      <c r="AU111" s="445">
        <f t="shared" si="31"/>
        <v>0</v>
      </c>
      <c r="AV111" s="445">
        <f t="shared" si="31"/>
        <v>0</v>
      </c>
      <c r="AW111" s="445">
        <f t="shared" si="31"/>
        <v>0</v>
      </c>
      <c r="AX111" s="445">
        <f t="shared" si="31"/>
        <v>0</v>
      </c>
      <c r="AY111" s="445">
        <f t="shared" si="31"/>
        <v>0</v>
      </c>
      <c r="AZ111" s="445">
        <f t="shared" si="31"/>
        <v>0</v>
      </c>
      <c r="BA111" s="445"/>
      <c r="BB111" s="446">
        <f>SUM(BB98:BB110)</f>
        <v>0</v>
      </c>
    </row>
    <row r="112" spans="1:54" ht="15" customHeight="1">
      <c r="A112" s="389" t="s">
        <v>71</v>
      </c>
      <c r="B112" s="390"/>
      <c r="C112" s="388"/>
      <c r="D112" s="359">
        <f t="shared" ref="D112:AI112" si="32">D111+D97</f>
        <v>0</v>
      </c>
      <c r="E112" s="359">
        <f t="shared" si="32"/>
        <v>0</v>
      </c>
      <c r="F112" s="359">
        <f t="shared" si="32"/>
        <v>0</v>
      </c>
      <c r="G112" s="359">
        <f t="shared" si="32"/>
        <v>0</v>
      </c>
      <c r="H112" s="359">
        <f t="shared" si="32"/>
        <v>0</v>
      </c>
      <c r="I112" s="359">
        <f t="shared" si="32"/>
        <v>0</v>
      </c>
      <c r="J112" s="359">
        <f t="shared" si="32"/>
        <v>0</v>
      </c>
      <c r="K112" s="359">
        <f t="shared" si="32"/>
        <v>0</v>
      </c>
      <c r="L112" s="359">
        <f t="shared" si="32"/>
        <v>0</v>
      </c>
      <c r="M112" s="359">
        <f t="shared" si="32"/>
        <v>0</v>
      </c>
      <c r="N112" s="359">
        <f t="shared" si="32"/>
        <v>0</v>
      </c>
      <c r="O112" s="359">
        <f t="shared" si="32"/>
        <v>0</v>
      </c>
      <c r="P112" s="359">
        <f t="shared" si="32"/>
        <v>0</v>
      </c>
      <c r="Q112" s="359">
        <f t="shared" si="32"/>
        <v>0</v>
      </c>
      <c r="R112" s="359">
        <f t="shared" si="32"/>
        <v>0</v>
      </c>
      <c r="S112" s="359">
        <f t="shared" si="32"/>
        <v>0</v>
      </c>
      <c r="T112" s="359">
        <f t="shared" si="32"/>
        <v>0</v>
      </c>
      <c r="U112" s="359">
        <f t="shared" si="32"/>
        <v>0</v>
      </c>
      <c r="V112" s="359">
        <f t="shared" si="32"/>
        <v>0</v>
      </c>
      <c r="W112" s="359">
        <f t="shared" si="32"/>
        <v>0</v>
      </c>
      <c r="X112" s="359">
        <f t="shared" si="32"/>
        <v>0</v>
      </c>
      <c r="Y112" s="359">
        <f t="shared" si="32"/>
        <v>0</v>
      </c>
      <c r="Z112" s="359">
        <f t="shared" si="32"/>
        <v>0</v>
      </c>
      <c r="AA112" s="359">
        <f t="shared" si="32"/>
        <v>0</v>
      </c>
      <c r="AB112" s="359">
        <f t="shared" si="32"/>
        <v>0</v>
      </c>
      <c r="AC112" s="359">
        <f t="shared" si="32"/>
        <v>0</v>
      </c>
      <c r="AD112" s="359">
        <f t="shared" si="32"/>
        <v>0</v>
      </c>
      <c r="AE112" s="359">
        <f t="shared" si="32"/>
        <v>0</v>
      </c>
      <c r="AF112" s="359">
        <f t="shared" si="32"/>
        <v>0</v>
      </c>
      <c r="AG112" s="359">
        <f t="shared" si="32"/>
        <v>0</v>
      </c>
      <c r="AH112" s="359">
        <f t="shared" si="32"/>
        <v>0</v>
      </c>
      <c r="AI112" s="359">
        <f t="shared" si="32"/>
        <v>0</v>
      </c>
      <c r="AJ112" s="359">
        <f t="shared" ref="AJ112:BO112" si="33">AJ111+AJ97</f>
        <v>0</v>
      </c>
      <c r="AK112" s="359">
        <f t="shared" si="33"/>
        <v>0</v>
      </c>
      <c r="AL112" s="359">
        <f t="shared" si="33"/>
        <v>0</v>
      </c>
      <c r="AM112" s="359">
        <f t="shared" si="33"/>
        <v>0</v>
      </c>
      <c r="AN112" s="359">
        <f t="shared" si="33"/>
        <v>0</v>
      </c>
      <c r="AO112" s="359">
        <f t="shared" si="33"/>
        <v>0</v>
      </c>
      <c r="AP112" s="359">
        <f t="shared" si="33"/>
        <v>0</v>
      </c>
      <c r="AQ112" s="359">
        <f t="shared" si="33"/>
        <v>0</v>
      </c>
      <c r="AR112" s="359">
        <f t="shared" si="33"/>
        <v>0</v>
      </c>
      <c r="AS112" s="359">
        <f t="shared" si="33"/>
        <v>0</v>
      </c>
      <c r="AT112" s="359">
        <f t="shared" si="33"/>
        <v>0</v>
      </c>
      <c r="AU112" s="359">
        <f t="shared" si="33"/>
        <v>0</v>
      </c>
      <c r="AV112" s="359">
        <f t="shared" si="33"/>
        <v>0</v>
      </c>
      <c r="AW112" s="359">
        <f t="shared" si="33"/>
        <v>0</v>
      </c>
      <c r="AX112" s="359">
        <f t="shared" si="33"/>
        <v>1</v>
      </c>
      <c r="AY112" s="359">
        <f t="shared" si="33"/>
        <v>0</v>
      </c>
      <c r="AZ112" s="359">
        <f t="shared" si="33"/>
        <v>0</v>
      </c>
      <c r="BA112" s="359"/>
      <c r="BB112" s="360">
        <f>BB111+BB97</f>
        <v>1</v>
      </c>
    </row>
    <row r="113" spans="1:54" hidden="1">
      <c r="A113" s="499"/>
      <c r="B113" s="500"/>
      <c r="C113" s="500"/>
      <c r="D113" s="501"/>
      <c r="E113" s="501"/>
      <c r="F113" s="501"/>
      <c r="G113" s="501"/>
      <c r="H113" s="501"/>
      <c r="I113" s="501"/>
      <c r="J113" s="501"/>
      <c r="K113" s="501"/>
      <c r="L113" s="501"/>
      <c r="M113" s="501"/>
      <c r="N113" s="501"/>
      <c r="O113" s="501"/>
      <c r="P113" s="501"/>
      <c r="Q113" s="501"/>
      <c r="R113" s="501"/>
      <c r="S113" s="501"/>
      <c r="T113" s="501"/>
      <c r="U113" s="501"/>
      <c r="V113" s="501"/>
      <c r="W113" s="501"/>
      <c r="X113" s="501"/>
      <c r="Y113" s="501"/>
      <c r="Z113" s="501"/>
      <c r="AA113" s="501"/>
      <c r="AB113" s="501"/>
      <c r="AC113" s="501"/>
      <c r="AD113" s="501"/>
      <c r="AE113" s="501"/>
      <c r="AF113" s="501"/>
      <c r="AG113" s="501"/>
      <c r="AH113" s="501"/>
      <c r="AI113" s="501"/>
      <c r="AJ113" s="501"/>
      <c r="AK113" s="501"/>
      <c r="AL113" s="501"/>
      <c r="AM113" s="501"/>
      <c r="AN113" s="501"/>
      <c r="AO113" s="501"/>
      <c r="AP113" s="501"/>
      <c r="AQ113" s="501"/>
      <c r="AR113" s="501"/>
      <c r="AS113" s="501"/>
      <c r="AT113" s="501"/>
      <c r="AU113" s="501"/>
      <c r="AV113" s="501"/>
      <c r="AW113" s="501"/>
      <c r="AX113" s="501"/>
      <c r="AY113" s="501"/>
      <c r="AZ113" s="501"/>
      <c r="BA113" s="501"/>
      <c r="BB113" s="501"/>
    </row>
    <row r="114" spans="1:54" hidden="1">
      <c r="A114" s="2115"/>
      <c r="B114" s="2076"/>
      <c r="C114" s="269"/>
      <c r="D114" s="502"/>
      <c r="E114" s="272"/>
      <c r="F114" s="270"/>
      <c r="G114" s="272"/>
      <c r="H114" s="502"/>
      <c r="I114" s="272"/>
      <c r="J114" s="270"/>
      <c r="K114" s="272"/>
      <c r="L114" s="502"/>
      <c r="M114" s="272"/>
      <c r="N114" s="270"/>
      <c r="O114" s="272"/>
      <c r="P114" s="502"/>
      <c r="Q114" s="272"/>
      <c r="R114" s="270"/>
      <c r="S114" s="272"/>
      <c r="T114" s="502"/>
      <c r="U114" s="272"/>
      <c r="V114" s="270"/>
      <c r="W114" s="272"/>
      <c r="X114" s="502"/>
      <c r="Y114" s="272"/>
      <c r="Z114" s="270"/>
      <c r="AA114" s="272"/>
      <c r="AB114" s="502"/>
      <c r="AC114" s="272"/>
      <c r="AD114" s="270"/>
      <c r="AE114" s="272"/>
      <c r="AF114" s="502"/>
      <c r="AG114" s="272"/>
      <c r="AH114" s="270"/>
      <c r="AI114" s="272"/>
      <c r="AJ114" s="502"/>
      <c r="AK114" s="272"/>
      <c r="AL114" s="270"/>
      <c r="AM114" s="272"/>
      <c r="AN114" s="502"/>
      <c r="AO114" s="272"/>
      <c r="AP114" s="270"/>
      <c r="AQ114" s="272"/>
      <c r="AR114" s="502"/>
      <c r="AS114" s="272"/>
      <c r="AT114" s="270"/>
      <c r="AU114" s="272"/>
      <c r="AV114" s="502"/>
      <c r="AW114" s="272"/>
      <c r="AX114" s="270"/>
      <c r="AY114" s="272"/>
      <c r="AZ114" s="502"/>
      <c r="BA114" s="272"/>
      <c r="BB114" s="503"/>
    </row>
    <row r="115" spans="1:54" hidden="1">
      <c r="A115" s="2113"/>
      <c r="B115" s="2074"/>
      <c r="C115" s="276"/>
      <c r="D115" s="504"/>
      <c r="E115" s="278"/>
      <c r="F115" s="281"/>
      <c r="G115" s="278"/>
      <c r="H115" s="504"/>
      <c r="I115" s="278"/>
      <c r="J115" s="281"/>
      <c r="K115" s="278"/>
      <c r="L115" s="504"/>
      <c r="M115" s="278"/>
      <c r="N115" s="281"/>
      <c r="O115" s="278"/>
      <c r="P115" s="504"/>
      <c r="Q115" s="278"/>
      <c r="R115" s="281"/>
      <c r="S115" s="278"/>
      <c r="T115" s="504"/>
      <c r="U115" s="278"/>
      <c r="V115" s="281"/>
      <c r="W115" s="278"/>
      <c r="X115" s="504"/>
      <c r="Y115" s="278"/>
      <c r="Z115" s="281"/>
      <c r="AA115" s="278"/>
      <c r="AB115" s="504"/>
      <c r="AC115" s="278"/>
      <c r="AD115" s="281"/>
      <c r="AE115" s="278"/>
      <c r="AF115" s="504"/>
      <c r="AG115" s="278"/>
      <c r="AH115" s="281"/>
      <c r="AI115" s="278"/>
      <c r="AJ115" s="504"/>
      <c r="AK115" s="278"/>
      <c r="AL115" s="281"/>
      <c r="AM115" s="278"/>
      <c r="AN115" s="504"/>
      <c r="AO115" s="278"/>
      <c r="AP115" s="281"/>
      <c r="AQ115" s="278"/>
      <c r="AR115" s="504"/>
      <c r="AS115" s="278"/>
      <c r="AT115" s="281"/>
      <c r="AU115" s="278"/>
      <c r="AV115" s="504"/>
      <c r="AW115" s="278"/>
      <c r="AX115" s="281"/>
      <c r="AY115" s="278"/>
      <c r="AZ115" s="504"/>
      <c r="BA115" s="278"/>
      <c r="BB115" s="505"/>
    </row>
    <row r="116" spans="1:54" hidden="1">
      <c r="A116" s="2113"/>
      <c r="B116" s="2075"/>
      <c r="C116" s="283"/>
      <c r="D116" s="506"/>
      <c r="E116" s="285"/>
      <c r="F116" s="288"/>
      <c r="G116" s="285"/>
      <c r="H116" s="506"/>
      <c r="I116" s="285"/>
      <c r="J116" s="288"/>
      <c r="K116" s="285"/>
      <c r="L116" s="506"/>
      <c r="M116" s="285"/>
      <c r="N116" s="288"/>
      <c r="O116" s="285"/>
      <c r="P116" s="506"/>
      <c r="Q116" s="285"/>
      <c r="R116" s="288"/>
      <c r="S116" s="285"/>
      <c r="T116" s="506"/>
      <c r="U116" s="285"/>
      <c r="V116" s="288"/>
      <c r="W116" s="285"/>
      <c r="X116" s="506"/>
      <c r="Y116" s="285"/>
      <c r="Z116" s="288"/>
      <c r="AA116" s="285"/>
      <c r="AB116" s="506"/>
      <c r="AC116" s="285"/>
      <c r="AD116" s="288"/>
      <c r="AE116" s="285"/>
      <c r="AF116" s="506"/>
      <c r="AG116" s="285"/>
      <c r="AH116" s="288"/>
      <c r="AI116" s="285"/>
      <c r="AJ116" s="506"/>
      <c r="AK116" s="285"/>
      <c r="AL116" s="288"/>
      <c r="AM116" s="285"/>
      <c r="AN116" s="506"/>
      <c r="AO116" s="285"/>
      <c r="AP116" s="288"/>
      <c r="AQ116" s="285"/>
      <c r="AR116" s="506"/>
      <c r="AS116" s="285"/>
      <c r="AT116" s="288"/>
      <c r="AU116" s="285"/>
      <c r="AV116" s="506"/>
      <c r="AW116" s="285"/>
      <c r="AX116" s="288"/>
      <c r="AY116" s="285"/>
      <c r="AZ116" s="506"/>
      <c r="BA116" s="285"/>
      <c r="BB116" s="507"/>
    </row>
    <row r="117" spans="1:54" hidden="1">
      <c r="A117" s="2113"/>
      <c r="B117" s="2076"/>
      <c r="C117" s="269"/>
      <c r="D117" s="502"/>
      <c r="E117" s="272"/>
      <c r="F117" s="270"/>
      <c r="G117" s="272"/>
      <c r="H117" s="502"/>
      <c r="I117" s="272"/>
      <c r="J117" s="270"/>
      <c r="K117" s="272"/>
      <c r="L117" s="502"/>
      <c r="M117" s="272"/>
      <c r="N117" s="270"/>
      <c r="O117" s="272"/>
      <c r="P117" s="502"/>
      <c r="Q117" s="272"/>
      <c r="R117" s="270"/>
      <c r="S117" s="272"/>
      <c r="T117" s="502"/>
      <c r="U117" s="272"/>
      <c r="V117" s="270"/>
      <c r="W117" s="272"/>
      <c r="X117" s="502"/>
      <c r="Y117" s="272"/>
      <c r="Z117" s="270"/>
      <c r="AA117" s="272"/>
      <c r="AB117" s="502"/>
      <c r="AC117" s="272"/>
      <c r="AD117" s="270"/>
      <c r="AE117" s="272"/>
      <c r="AF117" s="502"/>
      <c r="AG117" s="272"/>
      <c r="AH117" s="270"/>
      <c r="AI117" s="272"/>
      <c r="AJ117" s="502"/>
      <c r="AK117" s="272"/>
      <c r="AL117" s="270"/>
      <c r="AM117" s="272"/>
      <c r="AN117" s="502"/>
      <c r="AO117" s="272"/>
      <c r="AP117" s="270"/>
      <c r="AQ117" s="272"/>
      <c r="AR117" s="502"/>
      <c r="AS117" s="272"/>
      <c r="AT117" s="270"/>
      <c r="AU117" s="272"/>
      <c r="AV117" s="502"/>
      <c r="AW117" s="272"/>
      <c r="AX117" s="270"/>
      <c r="AY117" s="272"/>
      <c r="AZ117" s="502"/>
      <c r="BA117" s="272"/>
      <c r="BB117" s="503"/>
    </row>
    <row r="118" spans="1:54" hidden="1">
      <c r="A118" s="2113"/>
      <c r="B118" s="2074"/>
      <c r="C118" s="276"/>
      <c r="D118" s="504"/>
      <c r="E118" s="278"/>
      <c r="F118" s="281"/>
      <c r="G118" s="278"/>
      <c r="H118" s="504"/>
      <c r="I118" s="278"/>
      <c r="J118" s="281"/>
      <c r="K118" s="278"/>
      <c r="L118" s="504"/>
      <c r="M118" s="278"/>
      <c r="N118" s="281"/>
      <c r="O118" s="278"/>
      <c r="P118" s="504"/>
      <c r="Q118" s="278"/>
      <c r="R118" s="281"/>
      <c r="S118" s="278"/>
      <c r="T118" s="504"/>
      <c r="U118" s="278"/>
      <c r="V118" s="281"/>
      <c r="W118" s="278"/>
      <c r="X118" s="504"/>
      <c r="Y118" s="278"/>
      <c r="Z118" s="281"/>
      <c r="AA118" s="278"/>
      <c r="AB118" s="504"/>
      <c r="AC118" s="278"/>
      <c r="AD118" s="281"/>
      <c r="AE118" s="278"/>
      <c r="AF118" s="504"/>
      <c r="AG118" s="278"/>
      <c r="AH118" s="281"/>
      <c r="AI118" s="278"/>
      <c r="AJ118" s="504"/>
      <c r="AK118" s="278"/>
      <c r="AL118" s="281"/>
      <c r="AM118" s="278"/>
      <c r="AN118" s="504"/>
      <c r="AO118" s="278"/>
      <c r="AP118" s="281"/>
      <c r="AQ118" s="278"/>
      <c r="AR118" s="504"/>
      <c r="AS118" s="278"/>
      <c r="AT118" s="281"/>
      <c r="AU118" s="278"/>
      <c r="AV118" s="504"/>
      <c r="AW118" s="278"/>
      <c r="AX118" s="281"/>
      <c r="AY118" s="278"/>
      <c r="AZ118" s="504"/>
      <c r="BA118" s="278"/>
      <c r="BB118" s="505"/>
    </row>
    <row r="119" spans="1:54" hidden="1">
      <c r="A119" s="2113"/>
      <c r="B119" s="2074"/>
      <c r="C119" s="276"/>
      <c r="D119" s="504"/>
      <c r="E119" s="278"/>
      <c r="F119" s="281"/>
      <c r="G119" s="278"/>
      <c r="H119" s="504"/>
      <c r="I119" s="278"/>
      <c r="J119" s="281"/>
      <c r="K119" s="278"/>
      <c r="L119" s="504"/>
      <c r="M119" s="278"/>
      <c r="N119" s="281"/>
      <c r="O119" s="278"/>
      <c r="P119" s="504"/>
      <c r="Q119" s="278"/>
      <c r="R119" s="281"/>
      <c r="S119" s="278"/>
      <c r="T119" s="504"/>
      <c r="U119" s="278"/>
      <c r="V119" s="281"/>
      <c r="W119" s="278"/>
      <c r="X119" s="504"/>
      <c r="Y119" s="278"/>
      <c r="Z119" s="281"/>
      <c r="AA119" s="278"/>
      <c r="AB119" s="504"/>
      <c r="AC119" s="278"/>
      <c r="AD119" s="281"/>
      <c r="AE119" s="278"/>
      <c r="AF119" s="504"/>
      <c r="AG119" s="278"/>
      <c r="AH119" s="281"/>
      <c r="AI119" s="278"/>
      <c r="AJ119" s="504"/>
      <c r="AK119" s="278"/>
      <c r="AL119" s="281"/>
      <c r="AM119" s="278"/>
      <c r="AN119" s="504"/>
      <c r="AO119" s="278"/>
      <c r="AP119" s="281"/>
      <c r="AQ119" s="278"/>
      <c r="AR119" s="504"/>
      <c r="AS119" s="278"/>
      <c r="AT119" s="281"/>
      <c r="AU119" s="278"/>
      <c r="AV119" s="504"/>
      <c r="AW119" s="278"/>
      <c r="AX119" s="281"/>
      <c r="AY119" s="278"/>
      <c r="AZ119" s="504"/>
      <c r="BA119" s="278"/>
      <c r="BB119" s="505"/>
    </row>
    <row r="120" spans="1:54" hidden="1">
      <c r="A120" s="2113"/>
      <c r="B120" s="2074"/>
      <c r="C120" s="276"/>
      <c r="D120" s="504"/>
      <c r="E120" s="278"/>
      <c r="F120" s="281"/>
      <c r="G120" s="278"/>
      <c r="H120" s="504"/>
      <c r="I120" s="278"/>
      <c r="J120" s="281"/>
      <c r="K120" s="278"/>
      <c r="L120" s="504"/>
      <c r="M120" s="278"/>
      <c r="N120" s="281"/>
      <c r="O120" s="278"/>
      <c r="P120" s="504"/>
      <c r="Q120" s="278"/>
      <c r="R120" s="281"/>
      <c r="S120" s="278"/>
      <c r="T120" s="504"/>
      <c r="U120" s="278"/>
      <c r="V120" s="281"/>
      <c r="W120" s="278"/>
      <c r="X120" s="504"/>
      <c r="Y120" s="278"/>
      <c r="Z120" s="281"/>
      <c r="AA120" s="278"/>
      <c r="AB120" s="504"/>
      <c r="AC120" s="278"/>
      <c r="AD120" s="281"/>
      <c r="AE120" s="278"/>
      <c r="AF120" s="504"/>
      <c r="AG120" s="278"/>
      <c r="AH120" s="281"/>
      <c r="AI120" s="278"/>
      <c r="AJ120" s="504"/>
      <c r="AK120" s="278"/>
      <c r="AL120" s="281"/>
      <c r="AM120" s="278"/>
      <c r="AN120" s="504"/>
      <c r="AO120" s="278"/>
      <c r="AP120" s="281"/>
      <c r="AQ120" s="278"/>
      <c r="AR120" s="504"/>
      <c r="AS120" s="278"/>
      <c r="AT120" s="281"/>
      <c r="AU120" s="278"/>
      <c r="AV120" s="504"/>
      <c r="AW120" s="278"/>
      <c r="AX120" s="281"/>
      <c r="AY120" s="278"/>
      <c r="AZ120" s="504"/>
      <c r="BA120" s="278"/>
      <c r="BB120" s="505"/>
    </row>
    <row r="121" spans="1:54" hidden="1">
      <c r="A121" s="2113"/>
      <c r="B121" s="2075"/>
      <c r="C121" s="298"/>
      <c r="D121" s="508"/>
      <c r="E121" s="300"/>
      <c r="F121" s="303"/>
      <c r="G121" s="300"/>
      <c r="H121" s="508"/>
      <c r="I121" s="300"/>
      <c r="J121" s="303"/>
      <c r="K121" s="300"/>
      <c r="L121" s="508"/>
      <c r="M121" s="300"/>
      <c r="N121" s="303"/>
      <c r="O121" s="300"/>
      <c r="P121" s="508"/>
      <c r="Q121" s="300"/>
      <c r="R121" s="303"/>
      <c r="S121" s="300"/>
      <c r="T121" s="508"/>
      <c r="U121" s="300"/>
      <c r="V121" s="303"/>
      <c r="W121" s="300"/>
      <c r="X121" s="508"/>
      <c r="Y121" s="300"/>
      <c r="Z121" s="303"/>
      <c r="AA121" s="300"/>
      <c r="AB121" s="508"/>
      <c r="AC121" s="300"/>
      <c r="AD121" s="303"/>
      <c r="AE121" s="300"/>
      <c r="AF121" s="508"/>
      <c r="AG121" s="300"/>
      <c r="AH121" s="303"/>
      <c r="AI121" s="300"/>
      <c r="AJ121" s="508"/>
      <c r="AK121" s="300"/>
      <c r="AL121" s="303"/>
      <c r="AM121" s="300"/>
      <c r="AN121" s="508"/>
      <c r="AO121" s="300"/>
      <c r="AP121" s="303"/>
      <c r="AQ121" s="300"/>
      <c r="AR121" s="508"/>
      <c r="AS121" s="300"/>
      <c r="AT121" s="303"/>
      <c r="AU121" s="300"/>
      <c r="AV121" s="508"/>
      <c r="AW121" s="300"/>
      <c r="AX121" s="303"/>
      <c r="AY121" s="300"/>
      <c r="AZ121" s="508"/>
      <c r="BA121" s="300"/>
      <c r="BB121" s="509"/>
    </row>
    <row r="122" spans="1:54" hidden="1">
      <c r="A122" s="2113"/>
      <c r="B122" s="2076"/>
      <c r="C122" s="305"/>
      <c r="D122" s="510"/>
      <c r="E122" s="307"/>
      <c r="F122" s="310"/>
      <c r="G122" s="307"/>
      <c r="H122" s="510"/>
      <c r="I122" s="307"/>
      <c r="J122" s="310"/>
      <c r="K122" s="307"/>
      <c r="L122" s="510"/>
      <c r="M122" s="307"/>
      <c r="N122" s="310"/>
      <c r="O122" s="307"/>
      <c r="P122" s="510"/>
      <c r="Q122" s="307"/>
      <c r="R122" s="310"/>
      <c r="S122" s="307"/>
      <c r="T122" s="510"/>
      <c r="U122" s="307"/>
      <c r="V122" s="310"/>
      <c r="W122" s="307"/>
      <c r="X122" s="510"/>
      <c r="Y122" s="307"/>
      <c r="Z122" s="310"/>
      <c r="AA122" s="307"/>
      <c r="AB122" s="510"/>
      <c r="AC122" s="307"/>
      <c r="AD122" s="310"/>
      <c r="AE122" s="307"/>
      <c r="AF122" s="510"/>
      <c r="AG122" s="307"/>
      <c r="AH122" s="310"/>
      <c r="AI122" s="307"/>
      <c r="AJ122" s="510"/>
      <c r="AK122" s="307"/>
      <c r="AL122" s="310"/>
      <c r="AM122" s="307"/>
      <c r="AN122" s="510"/>
      <c r="AO122" s="307"/>
      <c r="AP122" s="310"/>
      <c r="AQ122" s="307"/>
      <c r="AR122" s="510"/>
      <c r="AS122" s="307"/>
      <c r="AT122" s="310"/>
      <c r="AU122" s="307"/>
      <c r="AV122" s="510"/>
      <c r="AW122" s="307"/>
      <c r="AX122" s="310"/>
      <c r="AY122" s="307"/>
      <c r="AZ122" s="510"/>
      <c r="BA122" s="307"/>
      <c r="BB122" s="511"/>
    </row>
    <row r="123" spans="1:54" hidden="1">
      <c r="A123" s="2113"/>
      <c r="B123" s="2074"/>
      <c r="C123" s="276"/>
      <c r="D123" s="504"/>
      <c r="E123" s="278"/>
      <c r="F123" s="281"/>
      <c r="G123" s="278"/>
      <c r="H123" s="504"/>
      <c r="I123" s="278"/>
      <c r="J123" s="281"/>
      <c r="K123" s="278"/>
      <c r="L123" s="504"/>
      <c r="M123" s="278"/>
      <c r="N123" s="281"/>
      <c r="O123" s="278"/>
      <c r="P123" s="504"/>
      <c r="Q123" s="278"/>
      <c r="R123" s="281"/>
      <c r="S123" s="278"/>
      <c r="T123" s="504"/>
      <c r="U123" s="278"/>
      <c r="V123" s="281"/>
      <c r="W123" s="278"/>
      <c r="X123" s="504"/>
      <c r="Y123" s="278"/>
      <c r="Z123" s="281"/>
      <c r="AA123" s="278"/>
      <c r="AB123" s="504"/>
      <c r="AC123" s="278"/>
      <c r="AD123" s="281"/>
      <c r="AE123" s="278"/>
      <c r="AF123" s="504"/>
      <c r="AG123" s="278"/>
      <c r="AH123" s="281"/>
      <c r="AI123" s="278"/>
      <c r="AJ123" s="504"/>
      <c r="AK123" s="278"/>
      <c r="AL123" s="281"/>
      <c r="AM123" s="278"/>
      <c r="AN123" s="504"/>
      <c r="AO123" s="278"/>
      <c r="AP123" s="281"/>
      <c r="AQ123" s="278"/>
      <c r="AR123" s="504"/>
      <c r="AS123" s="278"/>
      <c r="AT123" s="281"/>
      <c r="AU123" s="278"/>
      <c r="AV123" s="504"/>
      <c r="AW123" s="278"/>
      <c r="AX123" s="281"/>
      <c r="AY123" s="278"/>
      <c r="AZ123" s="504"/>
      <c r="BA123" s="278"/>
      <c r="BB123" s="505"/>
    </row>
    <row r="124" spans="1:54" hidden="1">
      <c r="A124" s="2113"/>
      <c r="B124" s="2074"/>
      <c r="C124" s="276"/>
      <c r="D124" s="504"/>
      <c r="E124" s="278"/>
      <c r="F124" s="281"/>
      <c r="G124" s="278"/>
      <c r="H124" s="504"/>
      <c r="I124" s="278"/>
      <c r="J124" s="281"/>
      <c r="K124" s="278"/>
      <c r="L124" s="504"/>
      <c r="M124" s="278"/>
      <c r="N124" s="281"/>
      <c r="O124" s="278"/>
      <c r="P124" s="504"/>
      <c r="Q124" s="278"/>
      <c r="R124" s="281"/>
      <c r="S124" s="278"/>
      <c r="T124" s="504"/>
      <c r="U124" s="278"/>
      <c r="V124" s="281"/>
      <c r="W124" s="278"/>
      <c r="X124" s="504"/>
      <c r="Y124" s="278"/>
      <c r="Z124" s="281"/>
      <c r="AA124" s="278"/>
      <c r="AB124" s="504"/>
      <c r="AC124" s="278"/>
      <c r="AD124" s="281"/>
      <c r="AE124" s="278"/>
      <c r="AF124" s="504"/>
      <c r="AG124" s="278"/>
      <c r="AH124" s="281"/>
      <c r="AI124" s="278"/>
      <c r="AJ124" s="504"/>
      <c r="AK124" s="278"/>
      <c r="AL124" s="281"/>
      <c r="AM124" s="278"/>
      <c r="AN124" s="504"/>
      <c r="AO124" s="278"/>
      <c r="AP124" s="281"/>
      <c r="AQ124" s="278"/>
      <c r="AR124" s="504"/>
      <c r="AS124" s="278"/>
      <c r="AT124" s="281"/>
      <c r="AU124" s="278"/>
      <c r="AV124" s="504"/>
      <c r="AW124" s="278"/>
      <c r="AX124" s="281"/>
      <c r="AY124" s="278"/>
      <c r="AZ124" s="504"/>
      <c r="BA124" s="278"/>
      <c r="BB124" s="505"/>
    </row>
    <row r="125" spans="1:54" hidden="1">
      <c r="A125" s="2113"/>
      <c r="B125" s="2074"/>
      <c r="C125" s="276"/>
      <c r="D125" s="504"/>
      <c r="E125" s="278"/>
      <c r="F125" s="281"/>
      <c r="G125" s="278"/>
      <c r="H125" s="504"/>
      <c r="I125" s="278"/>
      <c r="J125" s="281"/>
      <c r="K125" s="278"/>
      <c r="L125" s="504"/>
      <c r="M125" s="278"/>
      <c r="N125" s="281"/>
      <c r="O125" s="278"/>
      <c r="P125" s="504"/>
      <c r="Q125" s="278"/>
      <c r="R125" s="281"/>
      <c r="S125" s="278"/>
      <c r="T125" s="504"/>
      <c r="U125" s="278"/>
      <c r="V125" s="281"/>
      <c r="W125" s="278"/>
      <c r="X125" s="504"/>
      <c r="Y125" s="278"/>
      <c r="Z125" s="281"/>
      <c r="AA125" s="278"/>
      <c r="AB125" s="504"/>
      <c r="AC125" s="278"/>
      <c r="AD125" s="281"/>
      <c r="AE125" s="278"/>
      <c r="AF125" s="504"/>
      <c r="AG125" s="278"/>
      <c r="AH125" s="281"/>
      <c r="AI125" s="278"/>
      <c r="AJ125" s="504"/>
      <c r="AK125" s="278"/>
      <c r="AL125" s="281"/>
      <c r="AM125" s="278"/>
      <c r="AN125" s="504"/>
      <c r="AO125" s="278"/>
      <c r="AP125" s="281"/>
      <c r="AQ125" s="278"/>
      <c r="AR125" s="504"/>
      <c r="AS125" s="278"/>
      <c r="AT125" s="281"/>
      <c r="AU125" s="278"/>
      <c r="AV125" s="504"/>
      <c r="AW125" s="278"/>
      <c r="AX125" s="281"/>
      <c r="AY125" s="278"/>
      <c r="AZ125" s="504"/>
      <c r="BA125" s="278"/>
      <c r="BB125" s="505"/>
    </row>
    <row r="126" spans="1:54" hidden="1">
      <c r="A126" s="2113"/>
      <c r="B126" s="2094"/>
      <c r="C126" s="283"/>
      <c r="D126" s="506"/>
      <c r="E126" s="285"/>
      <c r="F126" s="288"/>
      <c r="G126" s="285"/>
      <c r="H126" s="506"/>
      <c r="I126" s="285"/>
      <c r="J126" s="288"/>
      <c r="K126" s="285"/>
      <c r="L126" s="506"/>
      <c r="M126" s="285"/>
      <c r="N126" s="288"/>
      <c r="O126" s="285"/>
      <c r="P126" s="506"/>
      <c r="Q126" s="285"/>
      <c r="R126" s="288"/>
      <c r="S126" s="285"/>
      <c r="T126" s="506"/>
      <c r="U126" s="285"/>
      <c r="V126" s="288"/>
      <c r="W126" s="285"/>
      <c r="X126" s="506"/>
      <c r="Y126" s="285"/>
      <c r="Z126" s="288"/>
      <c r="AA126" s="285"/>
      <c r="AB126" s="506"/>
      <c r="AC126" s="285"/>
      <c r="AD126" s="288"/>
      <c r="AE126" s="285"/>
      <c r="AF126" s="506"/>
      <c r="AG126" s="285"/>
      <c r="AH126" s="288"/>
      <c r="AI126" s="285"/>
      <c r="AJ126" s="506"/>
      <c r="AK126" s="285"/>
      <c r="AL126" s="288"/>
      <c r="AM126" s="285"/>
      <c r="AN126" s="506"/>
      <c r="AO126" s="285"/>
      <c r="AP126" s="288"/>
      <c r="AQ126" s="285"/>
      <c r="AR126" s="506"/>
      <c r="AS126" s="285"/>
      <c r="AT126" s="288"/>
      <c r="AU126" s="285"/>
      <c r="AV126" s="506"/>
      <c r="AW126" s="285"/>
      <c r="AX126" s="288"/>
      <c r="AY126" s="285"/>
      <c r="AZ126" s="506"/>
      <c r="BA126" s="285"/>
      <c r="BB126" s="507"/>
    </row>
    <row r="127" spans="1:54" hidden="1">
      <c r="A127" s="2116"/>
      <c r="B127" s="512"/>
      <c r="C127" s="513"/>
      <c r="D127" s="514"/>
      <c r="E127" s="514"/>
      <c r="F127" s="514"/>
      <c r="G127" s="514"/>
      <c r="H127" s="514"/>
      <c r="I127" s="514"/>
      <c r="J127" s="514"/>
      <c r="K127" s="514"/>
      <c r="L127" s="514"/>
      <c r="M127" s="514"/>
      <c r="N127" s="514"/>
      <c r="O127" s="514"/>
      <c r="P127" s="514"/>
      <c r="Q127" s="514"/>
      <c r="R127" s="514"/>
      <c r="S127" s="514"/>
      <c r="T127" s="514"/>
      <c r="U127" s="514"/>
      <c r="V127" s="514"/>
      <c r="W127" s="514"/>
      <c r="X127" s="514"/>
      <c r="Y127" s="514"/>
      <c r="Z127" s="514"/>
      <c r="AA127" s="514"/>
      <c r="AB127" s="514"/>
      <c r="AC127" s="514"/>
      <c r="AD127" s="514"/>
      <c r="AE127" s="514"/>
      <c r="AF127" s="514"/>
      <c r="AG127" s="514"/>
      <c r="AH127" s="514"/>
      <c r="AI127" s="514"/>
      <c r="AJ127" s="514"/>
      <c r="AK127" s="514"/>
      <c r="AL127" s="514"/>
      <c r="AM127" s="514"/>
      <c r="AN127" s="514"/>
      <c r="AO127" s="514"/>
      <c r="AP127" s="514"/>
      <c r="AQ127" s="514"/>
      <c r="AR127" s="514"/>
      <c r="AS127" s="514"/>
      <c r="AT127" s="514"/>
      <c r="AU127" s="514"/>
      <c r="AV127" s="514"/>
      <c r="AW127" s="514"/>
      <c r="AX127" s="514"/>
      <c r="AY127" s="514"/>
      <c r="AZ127" s="514"/>
      <c r="BA127" s="514"/>
      <c r="BB127" s="515"/>
    </row>
    <row r="128" spans="1:54" hidden="1">
      <c r="A128" s="2112"/>
      <c r="B128" s="2073"/>
      <c r="C128" s="305"/>
      <c r="D128" s="502"/>
      <c r="E128" s="272"/>
      <c r="F128" s="270"/>
      <c r="G128" s="272"/>
      <c r="H128" s="502"/>
      <c r="I128" s="272"/>
      <c r="J128" s="270"/>
      <c r="K128" s="272"/>
      <c r="L128" s="502"/>
      <c r="M128" s="272"/>
      <c r="N128" s="270"/>
      <c r="O128" s="272"/>
      <c r="P128" s="502"/>
      <c r="Q128" s="272"/>
      <c r="R128" s="270"/>
      <c r="S128" s="272"/>
      <c r="T128" s="502"/>
      <c r="U128" s="272"/>
      <c r="V128" s="270"/>
      <c r="W128" s="272"/>
      <c r="X128" s="502"/>
      <c r="Y128" s="272"/>
      <c r="Z128" s="270"/>
      <c r="AA128" s="272"/>
      <c r="AB128" s="502"/>
      <c r="AC128" s="272"/>
      <c r="AD128" s="270"/>
      <c r="AE128" s="272"/>
      <c r="AF128" s="502"/>
      <c r="AG128" s="272"/>
      <c r="AH128" s="270"/>
      <c r="AI128" s="272"/>
      <c r="AJ128" s="502"/>
      <c r="AK128" s="272"/>
      <c r="AL128" s="270"/>
      <c r="AM128" s="272"/>
      <c r="AN128" s="502"/>
      <c r="AO128" s="272"/>
      <c r="AP128" s="270"/>
      <c r="AQ128" s="272"/>
      <c r="AR128" s="502"/>
      <c r="AS128" s="272"/>
      <c r="AT128" s="270"/>
      <c r="AU128" s="272"/>
      <c r="AV128" s="502"/>
      <c r="AW128" s="272"/>
      <c r="AX128" s="270"/>
      <c r="AY128" s="272"/>
      <c r="AZ128" s="502"/>
      <c r="BA128" s="272"/>
      <c r="BB128" s="503"/>
    </row>
    <row r="129" spans="1:54" hidden="1">
      <c r="A129" s="2113"/>
      <c r="B129" s="2074"/>
      <c r="C129" s="276"/>
      <c r="D129" s="504"/>
      <c r="E129" s="278"/>
      <c r="F129" s="281"/>
      <c r="G129" s="278"/>
      <c r="H129" s="504"/>
      <c r="I129" s="278"/>
      <c r="J129" s="281"/>
      <c r="K129" s="278"/>
      <c r="L129" s="504"/>
      <c r="M129" s="278"/>
      <c r="N129" s="281"/>
      <c r="O129" s="278"/>
      <c r="P129" s="504"/>
      <c r="Q129" s="278"/>
      <c r="R129" s="281"/>
      <c r="S129" s="278"/>
      <c r="T129" s="504"/>
      <c r="U129" s="278"/>
      <c r="V129" s="281"/>
      <c r="W129" s="278"/>
      <c r="X129" s="504"/>
      <c r="Y129" s="278"/>
      <c r="Z129" s="281"/>
      <c r="AA129" s="278"/>
      <c r="AB129" s="504"/>
      <c r="AC129" s="278"/>
      <c r="AD129" s="281"/>
      <c r="AE129" s="278"/>
      <c r="AF129" s="504"/>
      <c r="AG129" s="278"/>
      <c r="AH129" s="281"/>
      <c r="AI129" s="278"/>
      <c r="AJ129" s="504"/>
      <c r="AK129" s="278"/>
      <c r="AL129" s="281"/>
      <c r="AM129" s="278"/>
      <c r="AN129" s="504"/>
      <c r="AO129" s="278"/>
      <c r="AP129" s="281"/>
      <c r="AQ129" s="278"/>
      <c r="AR129" s="504"/>
      <c r="AS129" s="278"/>
      <c r="AT129" s="281"/>
      <c r="AU129" s="278"/>
      <c r="AV129" s="504"/>
      <c r="AW129" s="278"/>
      <c r="AX129" s="281"/>
      <c r="AY129" s="278"/>
      <c r="AZ129" s="504"/>
      <c r="BA129" s="278"/>
      <c r="BB129" s="505"/>
    </row>
    <row r="130" spans="1:54" hidden="1">
      <c r="A130" s="2113"/>
      <c r="B130" s="2075"/>
      <c r="C130" s="283"/>
      <c r="D130" s="506"/>
      <c r="E130" s="285"/>
      <c r="F130" s="288"/>
      <c r="G130" s="285"/>
      <c r="H130" s="506"/>
      <c r="I130" s="285"/>
      <c r="J130" s="288"/>
      <c r="K130" s="285"/>
      <c r="L130" s="506"/>
      <c r="M130" s="285"/>
      <c r="N130" s="288"/>
      <c r="O130" s="285"/>
      <c r="P130" s="506"/>
      <c r="Q130" s="285"/>
      <c r="R130" s="288"/>
      <c r="S130" s="285"/>
      <c r="T130" s="506"/>
      <c r="U130" s="285"/>
      <c r="V130" s="288"/>
      <c r="W130" s="285"/>
      <c r="X130" s="506"/>
      <c r="Y130" s="285"/>
      <c r="Z130" s="288"/>
      <c r="AA130" s="285"/>
      <c r="AB130" s="506"/>
      <c r="AC130" s="285"/>
      <c r="AD130" s="288"/>
      <c r="AE130" s="285"/>
      <c r="AF130" s="506"/>
      <c r="AG130" s="285"/>
      <c r="AH130" s="288"/>
      <c r="AI130" s="285"/>
      <c r="AJ130" s="506"/>
      <c r="AK130" s="285"/>
      <c r="AL130" s="288"/>
      <c r="AM130" s="285"/>
      <c r="AN130" s="506"/>
      <c r="AO130" s="285"/>
      <c r="AP130" s="288"/>
      <c r="AQ130" s="285"/>
      <c r="AR130" s="506"/>
      <c r="AS130" s="285"/>
      <c r="AT130" s="288"/>
      <c r="AU130" s="285"/>
      <c r="AV130" s="506"/>
      <c r="AW130" s="285"/>
      <c r="AX130" s="288"/>
      <c r="AY130" s="285"/>
      <c r="AZ130" s="506"/>
      <c r="BA130" s="285"/>
      <c r="BB130" s="507"/>
    </row>
    <row r="131" spans="1:54" hidden="1">
      <c r="A131" s="2113"/>
      <c r="B131" s="2076"/>
      <c r="C131" s="269"/>
      <c r="D131" s="502"/>
      <c r="E131" s="272"/>
      <c r="F131" s="270"/>
      <c r="G131" s="272"/>
      <c r="H131" s="502"/>
      <c r="I131" s="272"/>
      <c r="J131" s="270"/>
      <c r="K131" s="272"/>
      <c r="L131" s="502"/>
      <c r="M131" s="272"/>
      <c r="N131" s="270"/>
      <c r="O131" s="272"/>
      <c r="P131" s="502"/>
      <c r="Q131" s="272"/>
      <c r="R131" s="270"/>
      <c r="S131" s="272"/>
      <c r="T131" s="502"/>
      <c r="U131" s="272"/>
      <c r="V131" s="270"/>
      <c r="W131" s="272"/>
      <c r="X131" s="502"/>
      <c r="Y131" s="272"/>
      <c r="Z131" s="270"/>
      <c r="AA131" s="272"/>
      <c r="AB131" s="502"/>
      <c r="AC131" s="272"/>
      <c r="AD131" s="270"/>
      <c r="AE131" s="272"/>
      <c r="AF131" s="502"/>
      <c r="AG131" s="272"/>
      <c r="AH131" s="270"/>
      <c r="AI131" s="272"/>
      <c r="AJ131" s="502"/>
      <c r="AK131" s="272"/>
      <c r="AL131" s="270"/>
      <c r="AM131" s="272"/>
      <c r="AN131" s="502"/>
      <c r="AO131" s="272"/>
      <c r="AP131" s="270"/>
      <c r="AQ131" s="272"/>
      <c r="AR131" s="502"/>
      <c r="AS131" s="272"/>
      <c r="AT131" s="270"/>
      <c r="AU131" s="272"/>
      <c r="AV131" s="502"/>
      <c r="AW131" s="272"/>
      <c r="AX131" s="270"/>
      <c r="AY131" s="272"/>
      <c r="AZ131" s="502"/>
      <c r="BA131" s="272"/>
      <c r="BB131" s="503"/>
    </row>
    <row r="132" spans="1:54" hidden="1">
      <c r="A132" s="2113"/>
      <c r="B132" s="2074"/>
      <c r="C132" s="276"/>
      <c r="D132" s="504"/>
      <c r="E132" s="278"/>
      <c r="F132" s="281"/>
      <c r="G132" s="278"/>
      <c r="H132" s="504"/>
      <c r="I132" s="278"/>
      <c r="J132" s="281"/>
      <c r="K132" s="278"/>
      <c r="L132" s="504"/>
      <c r="M132" s="278"/>
      <c r="N132" s="281"/>
      <c r="O132" s="278"/>
      <c r="P132" s="504"/>
      <c r="Q132" s="278"/>
      <c r="R132" s="281"/>
      <c r="S132" s="278"/>
      <c r="T132" s="504"/>
      <c r="U132" s="278"/>
      <c r="V132" s="281"/>
      <c r="W132" s="278"/>
      <c r="X132" s="504"/>
      <c r="Y132" s="278"/>
      <c r="Z132" s="281"/>
      <c r="AA132" s="278"/>
      <c r="AB132" s="504"/>
      <c r="AC132" s="278"/>
      <c r="AD132" s="281"/>
      <c r="AE132" s="278"/>
      <c r="AF132" s="504"/>
      <c r="AG132" s="278"/>
      <c r="AH132" s="281"/>
      <c r="AI132" s="278"/>
      <c r="AJ132" s="504"/>
      <c r="AK132" s="278"/>
      <c r="AL132" s="281"/>
      <c r="AM132" s="278"/>
      <c r="AN132" s="504"/>
      <c r="AO132" s="278"/>
      <c r="AP132" s="281"/>
      <c r="AQ132" s="278"/>
      <c r="AR132" s="504"/>
      <c r="AS132" s="278"/>
      <c r="AT132" s="281"/>
      <c r="AU132" s="278"/>
      <c r="AV132" s="504"/>
      <c r="AW132" s="278"/>
      <c r="AX132" s="281"/>
      <c r="AY132" s="278"/>
      <c r="AZ132" s="504"/>
      <c r="BA132" s="278"/>
      <c r="BB132" s="505"/>
    </row>
    <row r="133" spans="1:54" hidden="1">
      <c r="A133" s="2113"/>
      <c r="B133" s="2074"/>
      <c r="C133" s="276"/>
      <c r="D133" s="504"/>
      <c r="E133" s="278"/>
      <c r="F133" s="281"/>
      <c r="G133" s="278"/>
      <c r="H133" s="504"/>
      <c r="I133" s="278"/>
      <c r="J133" s="281"/>
      <c r="K133" s="278"/>
      <c r="L133" s="504"/>
      <c r="M133" s="278"/>
      <c r="N133" s="281"/>
      <c r="O133" s="278"/>
      <c r="P133" s="504"/>
      <c r="Q133" s="278"/>
      <c r="R133" s="281"/>
      <c r="S133" s="278"/>
      <c r="T133" s="504"/>
      <c r="U133" s="278"/>
      <c r="V133" s="281"/>
      <c r="W133" s="278"/>
      <c r="X133" s="504"/>
      <c r="Y133" s="278"/>
      <c r="Z133" s="281"/>
      <c r="AA133" s="278"/>
      <c r="AB133" s="504"/>
      <c r="AC133" s="278"/>
      <c r="AD133" s="281"/>
      <c r="AE133" s="278"/>
      <c r="AF133" s="504"/>
      <c r="AG133" s="278"/>
      <c r="AH133" s="281"/>
      <c r="AI133" s="278"/>
      <c r="AJ133" s="504"/>
      <c r="AK133" s="278"/>
      <c r="AL133" s="281"/>
      <c r="AM133" s="278"/>
      <c r="AN133" s="504"/>
      <c r="AO133" s="278"/>
      <c r="AP133" s="281"/>
      <c r="AQ133" s="278"/>
      <c r="AR133" s="504"/>
      <c r="AS133" s="278"/>
      <c r="AT133" s="281"/>
      <c r="AU133" s="278"/>
      <c r="AV133" s="504"/>
      <c r="AW133" s="278"/>
      <c r="AX133" s="281"/>
      <c r="AY133" s="278"/>
      <c r="AZ133" s="504"/>
      <c r="BA133" s="278"/>
      <c r="BB133" s="505"/>
    </row>
    <row r="134" spans="1:54" hidden="1">
      <c r="A134" s="2113"/>
      <c r="B134" s="2074"/>
      <c r="C134" s="276"/>
      <c r="D134" s="504"/>
      <c r="E134" s="278"/>
      <c r="F134" s="281"/>
      <c r="G134" s="278"/>
      <c r="H134" s="504"/>
      <c r="I134" s="278"/>
      <c r="J134" s="281"/>
      <c r="K134" s="278"/>
      <c r="L134" s="504"/>
      <c r="M134" s="278"/>
      <c r="N134" s="281"/>
      <c r="O134" s="278"/>
      <c r="P134" s="504"/>
      <c r="Q134" s="278"/>
      <c r="R134" s="281"/>
      <c r="S134" s="278"/>
      <c r="T134" s="504"/>
      <c r="U134" s="278"/>
      <c r="V134" s="281"/>
      <c r="W134" s="278"/>
      <c r="X134" s="504"/>
      <c r="Y134" s="278"/>
      <c r="Z134" s="281"/>
      <c r="AA134" s="278"/>
      <c r="AB134" s="504"/>
      <c r="AC134" s="278"/>
      <c r="AD134" s="281"/>
      <c r="AE134" s="278"/>
      <c r="AF134" s="504"/>
      <c r="AG134" s="278"/>
      <c r="AH134" s="281"/>
      <c r="AI134" s="278"/>
      <c r="AJ134" s="504"/>
      <c r="AK134" s="278"/>
      <c r="AL134" s="281"/>
      <c r="AM134" s="278"/>
      <c r="AN134" s="504"/>
      <c r="AO134" s="278"/>
      <c r="AP134" s="281"/>
      <c r="AQ134" s="278"/>
      <c r="AR134" s="504"/>
      <c r="AS134" s="278"/>
      <c r="AT134" s="281"/>
      <c r="AU134" s="278"/>
      <c r="AV134" s="504"/>
      <c r="AW134" s="278"/>
      <c r="AX134" s="281"/>
      <c r="AY134" s="278"/>
      <c r="AZ134" s="504"/>
      <c r="BA134" s="278"/>
      <c r="BB134" s="505"/>
    </row>
    <row r="135" spans="1:54" hidden="1">
      <c r="A135" s="2113"/>
      <c r="B135" s="2075"/>
      <c r="C135" s="298"/>
      <c r="D135" s="508"/>
      <c r="E135" s="300"/>
      <c r="F135" s="303"/>
      <c r="G135" s="300"/>
      <c r="H135" s="508"/>
      <c r="I135" s="300"/>
      <c r="J135" s="303"/>
      <c r="K135" s="300"/>
      <c r="L135" s="508"/>
      <c r="M135" s="300"/>
      <c r="N135" s="303"/>
      <c r="O135" s="300"/>
      <c r="P135" s="508"/>
      <c r="Q135" s="300"/>
      <c r="R135" s="303"/>
      <c r="S135" s="300"/>
      <c r="T135" s="508"/>
      <c r="U135" s="300"/>
      <c r="V135" s="303"/>
      <c r="W135" s="300"/>
      <c r="X135" s="508"/>
      <c r="Y135" s="300"/>
      <c r="Z135" s="303"/>
      <c r="AA135" s="300"/>
      <c r="AB135" s="508"/>
      <c r="AC135" s="300"/>
      <c r="AD135" s="303"/>
      <c r="AE135" s="300"/>
      <c r="AF135" s="508"/>
      <c r="AG135" s="300"/>
      <c r="AH135" s="303"/>
      <c r="AI135" s="300"/>
      <c r="AJ135" s="508"/>
      <c r="AK135" s="300"/>
      <c r="AL135" s="303"/>
      <c r="AM135" s="300"/>
      <c r="AN135" s="508"/>
      <c r="AO135" s="300"/>
      <c r="AP135" s="303"/>
      <c r="AQ135" s="300"/>
      <c r="AR135" s="508"/>
      <c r="AS135" s="300"/>
      <c r="AT135" s="303"/>
      <c r="AU135" s="300"/>
      <c r="AV135" s="508"/>
      <c r="AW135" s="300"/>
      <c r="AX135" s="303"/>
      <c r="AY135" s="300"/>
      <c r="AZ135" s="508"/>
      <c r="BA135" s="300"/>
      <c r="BB135" s="509"/>
    </row>
    <row r="136" spans="1:54" hidden="1">
      <c r="A136" s="2113"/>
      <c r="B136" s="2076"/>
      <c r="C136" s="305"/>
      <c r="D136" s="510"/>
      <c r="E136" s="307"/>
      <c r="F136" s="310"/>
      <c r="G136" s="307"/>
      <c r="H136" s="510"/>
      <c r="I136" s="307"/>
      <c r="J136" s="310"/>
      <c r="K136" s="307"/>
      <c r="L136" s="510"/>
      <c r="M136" s="307"/>
      <c r="N136" s="310"/>
      <c r="O136" s="307"/>
      <c r="P136" s="510"/>
      <c r="Q136" s="307"/>
      <c r="R136" s="310"/>
      <c r="S136" s="307"/>
      <c r="T136" s="510"/>
      <c r="U136" s="307"/>
      <c r="V136" s="310"/>
      <c r="W136" s="307"/>
      <c r="X136" s="510"/>
      <c r="Y136" s="307"/>
      <c r="Z136" s="310"/>
      <c r="AA136" s="307"/>
      <c r="AB136" s="510"/>
      <c r="AC136" s="307"/>
      <c r="AD136" s="310"/>
      <c r="AE136" s="307"/>
      <c r="AF136" s="510"/>
      <c r="AG136" s="307"/>
      <c r="AH136" s="310"/>
      <c r="AI136" s="307"/>
      <c r="AJ136" s="510"/>
      <c r="AK136" s="307"/>
      <c r="AL136" s="310"/>
      <c r="AM136" s="307"/>
      <c r="AN136" s="510"/>
      <c r="AO136" s="307"/>
      <c r="AP136" s="310"/>
      <c r="AQ136" s="307"/>
      <c r="AR136" s="510"/>
      <c r="AS136" s="307"/>
      <c r="AT136" s="310"/>
      <c r="AU136" s="307"/>
      <c r="AV136" s="510"/>
      <c r="AW136" s="307"/>
      <c r="AX136" s="310"/>
      <c r="AY136" s="307"/>
      <c r="AZ136" s="510"/>
      <c r="BA136" s="307"/>
      <c r="BB136" s="511"/>
    </row>
    <row r="137" spans="1:54" hidden="1">
      <c r="A137" s="2113"/>
      <c r="B137" s="2074"/>
      <c r="C137" s="276"/>
      <c r="D137" s="504"/>
      <c r="E137" s="278"/>
      <c r="F137" s="281"/>
      <c r="G137" s="278"/>
      <c r="H137" s="504"/>
      <c r="I137" s="278"/>
      <c r="J137" s="281"/>
      <c r="K137" s="278"/>
      <c r="L137" s="504"/>
      <c r="M137" s="278"/>
      <c r="N137" s="281"/>
      <c r="O137" s="278"/>
      <c r="P137" s="504"/>
      <c r="Q137" s="278"/>
      <c r="R137" s="281"/>
      <c r="S137" s="278"/>
      <c r="T137" s="504"/>
      <c r="U137" s="278"/>
      <c r="V137" s="281"/>
      <c r="W137" s="278"/>
      <c r="X137" s="504"/>
      <c r="Y137" s="278"/>
      <c r="Z137" s="281"/>
      <c r="AA137" s="278"/>
      <c r="AB137" s="504"/>
      <c r="AC137" s="278"/>
      <c r="AD137" s="281"/>
      <c r="AE137" s="278"/>
      <c r="AF137" s="504"/>
      <c r="AG137" s="278"/>
      <c r="AH137" s="281"/>
      <c r="AI137" s="278"/>
      <c r="AJ137" s="504"/>
      <c r="AK137" s="278"/>
      <c r="AL137" s="281"/>
      <c r="AM137" s="278"/>
      <c r="AN137" s="504"/>
      <c r="AO137" s="278"/>
      <c r="AP137" s="281"/>
      <c r="AQ137" s="278"/>
      <c r="AR137" s="504"/>
      <c r="AS137" s="278"/>
      <c r="AT137" s="281"/>
      <c r="AU137" s="278"/>
      <c r="AV137" s="504"/>
      <c r="AW137" s="278"/>
      <c r="AX137" s="281"/>
      <c r="AY137" s="278"/>
      <c r="AZ137" s="504"/>
      <c r="BA137" s="278"/>
      <c r="BB137" s="505"/>
    </row>
    <row r="138" spans="1:54" hidden="1">
      <c r="A138" s="2113"/>
      <c r="B138" s="2074"/>
      <c r="C138" s="276"/>
      <c r="D138" s="504"/>
      <c r="E138" s="278"/>
      <c r="F138" s="281"/>
      <c r="G138" s="278"/>
      <c r="H138" s="504"/>
      <c r="I138" s="278"/>
      <c r="J138" s="281"/>
      <c r="K138" s="278"/>
      <c r="L138" s="504"/>
      <c r="M138" s="278"/>
      <c r="N138" s="281"/>
      <c r="O138" s="278"/>
      <c r="P138" s="504"/>
      <c r="Q138" s="278"/>
      <c r="R138" s="281"/>
      <c r="S138" s="278"/>
      <c r="T138" s="504"/>
      <c r="U138" s="278"/>
      <c r="V138" s="281"/>
      <c r="W138" s="278"/>
      <c r="X138" s="504"/>
      <c r="Y138" s="278"/>
      <c r="Z138" s="281"/>
      <c r="AA138" s="278"/>
      <c r="AB138" s="504"/>
      <c r="AC138" s="278"/>
      <c r="AD138" s="281"/>
      <c r="AE138" s="278"/>
      <c r="AF138" s="504"/>
      <c r="AG138" s="278"/>
      <c r="AH138" s="281"/>
      <c r="AI138" s="278"/>
      <c r="AJ138" s="504"/>
      <c r="AK138" s="278"/>
      <c r="AL138" s="281"/>
      <c r="AM138" s="278"/>
      <c r="AN138" s="504"/>
      <c r="AO138" s="278"/>
      <c r="AP138" s="281"/>
      <c r="AQ138" s="278"/>
      <c r="AR138" s="504"/>
      <c r="AS138" s="278"/>
      <c r="AT138" s="281"/>
      <c r="AU138" s="278"/>
      <c r="AV138" s="504"/>
      <c r="AW138" s="278"/>
      <c r="AX138" s="281"/>
      <c r="AY138" s="278"/>
      <c r="AZ138" s="504"/>
      <c r="BA138" s="278"/>
      <c r="BB138" s="505"/>
    </row>
    <row r="139" spans="1:54" hidden="1">
      <c r="A139" s="2113"/>
      <c r="B139" s="2074"/>
      <c r="C139" s="276"/>
      <c r="D139" s="504"/>
      <c r="E139" s="278"/>
      <c r="F139" s="281"/>
      <c r="G139" s="278"/>
      <c r="H139" s="504"/>
      <c r="I139" s="278"/>
      <c r="J139" s="281"/>
      <c r="K139" s="278"/>
      <c r="L139" s="504"/>
      <c r="M139" s="278"/>
      <c r="N139" s="281"/>
      <c r="O139" s="278"/>
      <c r="P139" s="504"/>
      <c r="Q139" s="278"/>
      <c r="R139" s="281"/>
      <c r="S139" s="278"/>
      <c r="T139" s="504"/>
      <c r="U139" s="278"/>
      <c r="V139" s="281"/>
      <c r="W139" s="278"/>
      <c r="X139" s="504"/>
      <c r="Y139" s="278"/>
      <c r="Z139" s="281"/>
      <c r="AA139" s="278"/>
      <c r="AB139" s="504"/>
      <c r="AC139" s="278"/>
      <c r="AD139" s="281"/>
      <c r="AE139" s="278"/>
      <c r="AF139" s="504"/>
      <c r="AG139" s="278"/>
      <c r="AH139" s="281"/>
      <c r="AI139" s="278"/>
      <c r="AJ139" s="504"/>
      <c r="AK139" s="278"/>
      <c r="AL139" s="281"/>
      <c r="AM139" s="278"/>
      <c r="AN139" s="504"/>
      <c r="AO139" s="278"/>
      <c r="AP139" s="281"/>
      <c r="AQ139" s="278"/>
      <c r="AR139" s="504"/>
      <c r="AS139" s="278"/>
      <c r="AT139" s="281"/>
      <c r="AU139" s="278"/>
      <c r="AV139" s="504"/>
      <c r="AW139" s="278"/>
      <c r="AX139" s="281"/>
      <c r="AY139" s="278"/>
      <c r="AZ139" s="504"/>
      <c r="BA139" s="278"/>
      <c r="BB139" s="505"/>
    </row>
    <row r="140" spans="1:54" hidden="1">
      <c r="A140" s="2113"/>
      <c r="B140" s="2094"/>
      <c r="C140" s="283"/>
      <c r="D140" s="506"/>
      <c r="E140" s="285"/>
      <c r="F140" s="288"/>
      <c r="G140" s="285"/>
      <c r="H140" s="506"/>
      <c r="I140" s="285"/>
      <c r="J140" s="288"/>
      <c r="K140" s="285"/>
      <c r="L140" s="506"/>
      <c r="M140" s="285"/>
      <c r="N140" s="288"/>
      <c r="O140" s="285"/>
      <c r="P140" s="506"/>
      <c r="Q140" s="285"/>
      <c r="R140" s="288"/>
      <c r="S140" s="285"/>
      <c r="T140" s="506"/>
      <c r="U140" s="285"/>
      <c r="V140" s="288"/>
      <c r="W140" s="285"/>
      <c r="X140" s="506"/>
      <c r="Y140" s="285"/>
      <c r="Z140" s="288"/>
      <c r="AA140" s="285"/>
      <c r="AB140" s="506"/>
      <c r="AC140" s="285"/>
      <c r="AD140" s="288"/>
      <c r="AE140" s="285"/>
      <c r="AF140" s="506"/>
      <c r="AG140" s="285"/>
      <c r="AH140" s="288"/>
      <c r="AI140" s="285"/>
      <c r="AJ140" s="506"/>
      <c r="AK140" s="285"/>
      <c r="AL140" s="288"/>
      <c r="AM140" s="285"/>
      <c r="AN140" s="506"/>
      <c r="AO140" s="285"/>
      <c r="AP140" s="288"/>
      <c r="AQ140" s="285"/>
      <c r="AR140" s="506"/>
      <c r="AS140" s="285"/>
      <c r="AT140" s="288"/>
      <c r="AU140" s="285"/>
      <c r="AV140" s="506"/>
      <c r="AW140" s="285"/>
      <c r="AX140" s="288"/>
      <c r="AY140" s="285"/>
      <c r="AZ140" s="506"/>
      <c r="BA140" s="285"/>
      <c r="BB140" s="507"/>
    </row>
    <row r="141" spans="1:54" hidden="1">
      <c r="A141" s="2114"/>
      <c r="B141" s="2096"/>
      <c r="C141" s="2097"/>
      <c r="D141" s="516"/>
      <c r="E141" s="516"/>
      <c r="F141" s="516"/>
      <c r="G141" s="516"/>
      <c r="H141" s="516"/>
      <c r="I141" s="516"/>
      <c r="J141" s="516"/>
      <c r="K141" s="516"/>
      <c r="L141" s="516"/>
      <c r="M141" s="516"/>
      <c r="N141" s="516"/>
      <c r="O141" s="516"/>
      <c r="P141" s="516"/>
      <c r="Q141" s="516"/>
      <c r="R141" s="516"/>
      <c r="S141" s="516"/>
      <c r="T141" s="516"/>
      <c r="U141" s="516"/>
      <c r="V141" s="516"/>
      <c r="W141" s="516"/>
      <c r="X141" s="516"/>
      <c r="Y141" s="516"/>
      <c r="Z141" s="516"/>
      <c r="AA141" s="516"/>
      <c r="AB141" s="516"/>
      <c r="AC141" s="516"/>
      <c r="AD141" s="516"/>
      <c r="AE141" s="516"/>
      <c r="AF141" s="516"/>
      <c r="AG141" s="516"/>
      <c r="AH141" s="516"/>
      <c r="AI141" s="516"/>
      <c r="AJ141" s="516"/>
      <c r="AK141" s="516"/>
      <c r="AL141" s="516"/>
      <c r="AM141" s="516"/>
      <c r="AN141" s="516"/>
      <c r="AO141" s="516"/>
      <c r="AP141" s="516"/>
      <c r="AQ141" s="516"/>
      <c r="AR141" s="516"/>
      <c r="AS141" s="516"/>
      <c r="AT141" s="516"/>
      <c r="AU141" s="516"/>
      <c r="AV141" s="516"/>
      <c r="AW141" s="516"/>
      <c r="AX141" s="516"/>
      <c r="AY141" s="516"/>
      <c r="AZ141" s="516"/>
      <c r="BA141" s="516"/>
      <c r="BB141" s="517"/>
    </row>
    <row r="142" spans="1:54" hidden="1">
      <c r="A142" s="2126"/>
      <c r="B142" s="2127"/>
      <c r="C142" s="2097"/>
      <c r="D142" s="514"/>
      <c r="E142" s="514"/>
      <c r="F142" s="514"/>
      <c r="G142" s="514"/>
      <c r="H142" s="514"/>
      <c r="I142" s="514"/>
      <c r="J142" s="514"/>
      <c r="K142" s="514"/>
      <c r="L142" s="514"/>
      <c r="M142" s="514"/>
      <c r="N142" s="514"/>
      <c r="O142" s="514"/>
      <c r="P142" s="514"/>
      <c r="Q142" s="514"/>
      <c r="R142" s="514"/>
      <c r="S142" s="514"/>
      <c r="T142" s="514"/>
      <c r="U142" s="514"/>
      <c r="V142" s="514"/>
      <c r="W142" s="514"/>
      <c r="X142" s="514"/>
      <c r="Y142" s="514"/>
      <c r="Z142" s="514"/>
      <c r="AA142" s="514"/>
      <c r="AB142" s="514"/>
      <c r="AC142" s="514"/>
      <c r="AD142" s="514"/>
      <c r="AE142" s="514"/>
      <c r="AF142" s="514"/>
      <c r="AG142" s="514"/>
      <c r="AH142" s="514"/>
      <c r="AI142" s="514"/>
      <c r="AJ142" s="514"/>
      <c r="AK142" s="514"/>
      <c r="AL142" s="514"/>
      <c r="AM142" s="514"/>
      <c r="AN142" s="514"/>
      <c r="AO142" s="514"/>
      <c r="AP142" s="514"/>
      <c r="AQ142" s="514"/>
      <c r="AR142" s="514"/>
      <c r="AS142" s="514"/>
      <c r="AT142" s="514"/>
      <c r="AU142" s="514"/>
      <c r="AV142" s="514"/>
      <c r="AW142" s="514"/>
      <c r="AX142" s="514"/>
      <c r="AY142" s="514"/>
      <c r="AZ142" s="514"/>
      <c r="BA142" s="514"/>
      <c r="BB142" s="515"/>
    </row>
    <row r="143" spans="1:54" hidden="1">
      <c r="A143" s="499"/>
      <c r="B143" s="500"/>
      <c r="C143" s="500"/>
      <c r="D143" s="501"/>
      <c r="E143" s="501"/>
      <c r="F143" s="501"/>
      <c r="G143" s="501"/>
      <c r="H143" s="501"/>
      <c r="I143" s="501"/>
      <c r="J143" s="501"/>
      <c r="K143" s="501"/>
      <c r="L143" s="501"/>
      <c r="M143" s="501"/>
      <c r="N143" s="501"/>
      <c r="O143" s="501"/>
      <c r="P143" s="501"/>
      <c r="Q143" s="501"/>
      <c r="R143" s="501"/>
      <c r="S143" s="501"/>
      <c r="T143" s="501"/>
      <c r="U143" s="501"/>
      <c r="V143" s="501"/>
      <c r="W143" s="501"/>
      <c r="X143" s="501"/>
      <c r="Y143" s="501"/>
      <c r="Z143" s="501"/>
      <c r="AA143" s="501"/>
      <c r="AB143" s="501"/>
      <c r="AC143" s="501"/>
      <c r="AD143" s="501"/>
      <c r="AE143" s="501"/>
      <c r="AF143" s="501"/>
      <c r="AG143" s="501"/>
      <c r="AH143" s="501"/>
      <c r="AI143" s="501"/>
      <c r="AJ143" s="501"/>
      <c r="AK143" s="501"/>
      <c r="AL143" s="501"/>
      <c r="AM143" s="501"/>
      <c r="AN143" s="501"/>
      <c r="AO143" s="501"/>
      <c r="AP143" s="501"/>
      <c r="AQ143" s="501"/>
      <c r="AR143" s="501"/>
      <c r="AS143" s="501"/>
      <c r="AT143" s="501"/>
      <c r="AU143" s="501"/>
      <c r="AV143" s="501"/>
      <c r="AW143" s="501"/>
      <c r="AX143" s="501"/>
      <c r="AY143" s="501"/>
      <c r="AZ143" s="501"/>
      <c r="BA143" s="501"/>
      <c r="BB143" s="501"/>
    </row>
    <row r="144" spans="1:54" hidden="1">
      <c r="A144" s="2115"/>
      <c r="B144" s="2076"/>
      <c r="C144" s="269"/>
      <c r="D144" s="502"/>
      <c r="E144" s="272"/>
      <c r="F144" s="270"/>
      <c r="G144" s="272"/>
      <c r="H144" s="502"/>
      <c r="I144" s="272"/>
      <c r="J144" s="270"/>
      <c r="K144" s="272"/>
      <c r="L144" s="502"/>
      <c r="M144" s="272"/>
      <c r="N144" s="270"/>
      <c r="O144" s="272"/>
      <c r="P144" s="502"/>
      <c r="Q144" s="272"/>
      <c r="R144" s="270"/>
      <c r="S144" s="272"/>
      <c r="T144" s="502"/>
      <c r="U144" s="272"/>
      <c r="V144" s="270"/>
      <c r="W144" s="272"/>
      <c r="X144" s="502"/>
      <c r="Y144" s="272"/>
      <c r="Z144" s="270"/>
      <c r="AA144" s="272"/>
      <c r="AB144" s="502"/>
      <c r="AC144" s="272"/>
      <c r="AD144" s="270"/>
      <c r="AE144" s="272"/>
      <c r="AF144" s="502"/>
      <c r="AG144" s="272"/>
      <c r="AH144" s="270"/>
      <c r="AI144" s="272"/>
      <c r="AJ144" s="502"/>
      <c r="AK144" s="272"/>
      <c r="AL144" s="270"/>
      <c r="AM144" s="272"/>
      <c r="AN144" s="502"/>
      <c r="AO144" s="272"/>
      <c r="AP144" s="270"/>
      <c r="AQ144" s="272"/>
      <c r="AR144" s="502"/>
      <c r="AS144" s="272"/>
      <c r="AT144" s="270"/>
      <c r="AU144" s="272"/>
      <c r="AV144" s="502"/>
      <c r="AW144" s="272"/>
      <c r="AX144" s="270"/>
      <c r="AY144" s="272"/>
      <c r="AZ144" s="502"/>
      <c r="BA144" s="272"/>
      <c r="BB144" s="503"/>
    </row>
    <row r="145" spans="1:54" hidden="1">
      <c r="A145" s="2113"/>
      <c r="B145" s="2074"/>
      <c r="C145" s="276"/>
      <c r="D145" s="504"/>
      <c r="E145" s="278"/>
      <c r="F145" s="281"/>
      <c r="G145" s="278"/>
      <c r="H145" s="504"/>
      <c r="I145" s="278"/>
      <c r="J145" s="281"/>
      <c r="K145" s="278"/>
      <c r="L145" s="504"/>
      <c r="M145" s="278"/>
      <c r="N145" s="281"/>
      <c r="O145" s="278"/>
      <c r="P145" s="504"/>
      <c r="Q145" s="278"/>
      <c r="R145" s="281"/>
      <c r="S145" s="278"/>
      <c r="T145" s="504"/>
      <c r="U145" s="278"/>
      <c r="V145" s="281"/>
      <c r="W145" s="278"/>
      <c r="X145" s="504"/>
      <c r="Y145" s="278"/>
      <c r="Z145" s="281"/>
      <c r="AA145" s="278"/>
      <c r="AB145" s="504"/>
      <c r="AC145" s="278"/>
      <c r="AD145" s="281"/>
      <c r="AE145" s="278"/>
      <c r="AF145" s="504"/>
      <c r="AG145" s="278"/>
      <c r="AH145" s="281"/>
      <c r="AI145" s="278"/>
      <c r="AJ145" s="504"/>
      <c r="AK145" s="278"/>
      <c r="AL145" s="281"/>
      <c r="AM145" s="278"/>
      <c r="AN145" s="504"/>
      <c r="AO145" s="278"/>
      <c r="AP145" s="281"/>
      <c r="AQ145" s="278"/>
      <c r="AR145" s="504"/>
      <c r="AS145" s="278"/>
      <c r="AT145" s="281"/>
      <c r="AU145" s="278"/>
      <c r="AV145" s="504"/>
      <c r="AW145" s="278"/>
      <c r="AX145" s="281"/>
      <c r="AY145" s="278"/>
      <c r="AZ145" s="504"/>
      <c r="BA145" s="278"/>
      <c r="BB145" s="505"/>
    </row>
    <row r="146" spans="1:54" hidden="1">
      <c r="A146" s="2113"/>
      <c r="B146" s="2075"/>
      <c r="C146" s="283"/>
      <c r="D146" s="506"/>
      <c r="E146" s="285"/>
      <c r="F146" s="288"/>
      <c r="G146" s="285"/>
      <c r="H146" s="506"/>
      <c r="I146" s="285"/>
      <c r="J146" s="288"/>
      <c r="K146" s="285"/>
      <c r="L146" s="506"/>
      <c r="M146" s="285"/>
      <c r="N146" s="288"/>
      <c r="O146" s="285"/>
      <c r="P146" s="506"/>
      <c r="Q146" s="285"/>
      <c r="R146" s="288"/>
      <c r="S146" s="285"/>
      <c r="T146" s="506"/>
      <c r="U146" s="285"/>
      <c r="V146" s="288"/>
      <c r="W146" s="285"/>
      <c r="X146" s="506"/>
      <c r="Y146" s="285"/>
      <c r="Z146" s="288"/>
      <c r="AA146" s="285"/>
      <c r="AB146" s="506"/>
      <c r="AC146" s="285"/>
      <c r="AD146" s="288"/>
      <c r="AE146" s="285"/>
      <c r="AF146" s="506"/>
      <c r="AG146" s="285"/>
      <c r="AH146" s="288"/>
      <c r="AI146" s="285"/>
      <c r="AJ146" s="506"/>
      <c r="AK146" s="285"/>
      <c r="AL146" s="288"/>
      <c r="AM146" s="285"/>
      <c r="AN146" s="506"/>
      <c r="AO146" s="285"/>
      <c r="AP146" s="288"/>
      <c r="AQ146" s="285"/>
      <c r="AR146" s="506"/>
      <c r="AS146" s="285"/>
      <c r="AT146" s="288"/>
      <c r="AU146" s="285"/>
      <c r="AV146" s="506"/>
      <c r="AW146" s="285"/>
      <c r="AX146" s="288"/>
      <c r="AY146" s="285"/>
      <c r="AZ146" s="506"/>
      <c r="BA146" s="285"/>
      <c r="BB146" s="507"/>
    </row>
    <row r="147" spans="1:54" hidden="1">
      <c r="A147" s="2113"/>
      <c r="B147" s="2076"/>
      <c r="C147" s="269"/>
      <c r="D147" s="502"/>
      <c r="E147" s="272"/>
      <c r="F147" s="270"/>
      <c r="G147" s="272"/>
      <c r="H147" s="502"/>
      <c r="I147" s="272"/>
      <c r="J147" s="270"/>
      <c r="K147" s="272"/>
      <c r="L147" s="502"/>
      <c r="M147" s="272"/>
      <c r="N147" s="270"/>
      <c r="O147" s="272"/>
      <c r="P147" s="502"/>
      <c r="Q147" s="272"/>
      <c r="R147" s="270"/>
      <c r="S147" s="272"/>
      <c r="T147" s="502"/>
      <c r="U147" s="272"/>
      <c r="V147" s="270"/>
      <c r="W147" s="272"/>
      <c r="X147" s="502"/>
      <c r="Y147" s="272"/>
      <c r="Z147" s="270"/>
      <c r="AA147" s="272"/>
      <c r="AB147" s="502"/>
      <c r="AC147" s="272"/>
      <c r="AD147" s="270"/>
      <c r="AE147" s="272"/>
      <c r="AF147" s="502"/>
      <c r="AG147" s="272"/>
      <c r="AH147" s="270"/>
      <c r="AI147" s="272"/>
      <c r="AJ147" s="502"/>
      <c r="AK147" s="272"/>
      <c r="AL147" s="270"/>
      <c r="AM147" s="272"/>
      <c r="AN147" s="502"/>
      <c r="AO147" s="272"/>
      <c r="AP147" s="270"/>
      <c r="AQ147" s="272"/>
      <c r="AR147" s="502"/>
      <c r="AS147" s="272"/>
      <c r="AT147" s="270"/>
      <c r="AU147" s="272"/>
      <c r="AV147" s="502"/>
      <c r="AW147" s="272"/>
      <c r="AX147" s="270"/>
      <c r="AY147" s="272"/>
      <c r="AZ147" s="502"/>
      <c r="BA147" s="272"/>
      <c r="BB147" s="503"/>
    </row>
    <row r="148" spans="1:54" hidden="1">
      <c r="A148" s="2113"/>
      <c r="B148" s="2074"/>
      <c r="C148" s="276"/>
      <c r="D148" s="504"/>
      <c r="E148" s="278"/>
      <c r="F148" s="281"/>
      <c r="G148" s="278"/>
      <c r="H148" s="504"/>
      <c r="I148" s="278"/>
      <c r="J148" s="281"/>
      <c r="K148" s="278"/>
      <c r="L148" s="504"/>
      <c r="M148" s="278"/>
      <c r="N148" s="281"/>
      <c r="O148" s="278"/>
      <c r="P148" s="504"/>
      <c r="Q148" s="278"/>
      <c r="R148" s="281"/>
      <c r="S148" s="278"/>
      <c r="T148" s="504"/>
      <c r="U148" s="278"/>
      <c r="V148" s="281"/>
      <c r="W148" s="278"/>
      <c r="X148" s="504"/>
      <c r="Y148" s="278"/>
      <c r="Z148" s="281"/>
      <c r="AA148" s="278"/>
      <c r="AB148" s="504"/>
      <c r="AC148" s="278"/>
      <c r="AD148" s="281"/>
      <c r="AE148" s="278"/>
      <c r="AF148" s="504"/>
      <c r="AG148" s="278"/>
      <c r="AH148" s="281"/>
      <c r="AI148" s="278"/>
      <c r="AJ148" s="504"/>
      <c r="AK148" s="278"/>
      <c r="AL148" s="281"/>
      <c r="AM148" s="278"/>
      <c r="AN148" s="504"/>
      <c r="AO148" s="278"/>
      <c r="AP148" s="281"/>
      <c r="AQ148" s="278"/>
      <c r="AR148" s="504"/>
      <c r="AS148" s="278"/>
      <c r="AT148" s="281"/>
      <c r="AU148" s="278"/>
      <c r="AV148" s="504"/>
      <c r="AW148" s="278"/>
      <c r="AX148" s="281"/>
      <c r="AY148" s="278"/>
      <c r="AZ148" s="504"/>
      <c r="BA148" s="278"/>
      <c r="BB148" s="505"/>
    </row>
    <row r="149" spans="1:54" hidden="1">
      <c r="A149" s="2113"/>
      <c r="B149" s="2074"/>
      <c r="C149" s="276"/>
      <c r="D149" s="504"/>
      <c r="E149" s="278"/>
      <c r="F149" s="281"/>
      <c r="G149" s="278"/>
      <c r="H149" s="504"/>
      <c r="I149" s="278"/>
      <c r="J149" s="281"/>
      <c r="K149" s="278"/>
      <c r="L149" s="504"/>
      <c r="M149" s="278"/>
      <c r="N149" s="281"/>
      <c r="O149" s="278"/>
      <c r="P149" s="504"/>
      <c r="Q149" s="278"/>
      <c r="R149" s="281"/>
      <c r="S149" s="278"/>
      <c r="T149" s="504"/>
      <c r="U149" s="278"/>
      <c r="V149" s="281"/>
      <c r="W149" s="278"/>
      <c r="X149" s="504"/>
      <c r="Y149" s="278"/>
      <c r="Z149" s="281"/>
      <c r="AA149" s="278"/>
      <c r="AB149" s="504"/>
      <c r="AC149" s="278"/>
      <c r="AD149" s="281"/>
      <c r="AE149" s="278"/>
      <c r="AF149" s="504"/>
      <c r="AG149" s="278"/>
      <c r="AH149" s="281"/>
      <c r="AI149" s="278"/>
      <c r="AJ149" s="504"/>
      <c r="AK149" s="278"/>
      <c r="AL149" s="281"/>
      <c r="AM149" s="278"/>
      <c r="AN149" s="504"/>
      <c r="AO149" s="278"/>
      <c r="AP149" s="281"/>
      <c r="AQ149" s="278"/>
      <c r="AR149" s="504"/>
      <c r="AS149" s="278"/>
      <c r="AT149" s="281"/>
      <c r="AU149" s="278"/>
      <c r="AV149" s="504"/>
      <c r="AW149" s="278"/>
      <c r="AX149" s="281"/>
      <c r="AY149" s="278"/>
      <c r="AZ149" s="504"/>
      <c r="BA149" s="278"/>
      <c r="BB149" s="505"/>
    </row>
    <row r="150" spans="1:54" hidden="1">
      <c r="A150" s="2113"/>
      <c r="B150" s="2074"/>
      <c r="C150" s="276"/>
      <c r="D150" s="504"/>
      <c r="E150" s="278"/>
      <c r="F150" s="281"/>
      <c r="G150" s="278"/>
      <c r="H150" s="504"/>
      <c r="I150" s="278"/>
      <c r="J150" s="281"/>
      <c r="K150" s="278"/>
      <c r="L150" s="504"/>
      <c r="M150" s="278"/>
      <c r="N150" s="281"/>
      <c r="O150" s="278"/>
      <c r="P150" s="504"/>
      <c r="Q150" s="278"/>
      <c r="R150" s="281"/>
      <c r="S150" s="278"/>
      <c r="T150" s="504"/>
      <c r="U150" s="278"/>
      <c r="V150" s="281"/>
      <c r="W150" s="278"/>
      <c r="X150" s="504"/>
      <c r="Y150" s="278"/>
      <c r="Z150" s="281"/>
      <c r="AA150" s="278"/>
      <c r="AB150" s="504"/>
      <c r="AC150" s="278"/>
      <c r="AD150" s="281"/>
      <c r="AE150" s="278"/>
      <c r="AF150" s="504"/>
      <c r="AG150" s="278"/>
      <c r="AH150" s="281"/>
      <c r="AI150" s="278"/>
      <c r="AJ150" s="504"/>
      <c r="AK150" s="278"/>
      <c r="AL150" s="281"/>
      <c r="AM150" s="278"/>
      <c r="AN150" s="504"/>
      <c r="AO150" s="278"/>
      <c r="AP150" s="281"/>
      <c r="AQ150" s="278"/>
      <c r="AR150" s="504"/>
      <c r="AS150" s="278"/>
      <c r="AT150" s="281"/>
      <c r="AU150" s="278"/>
      <c r="AV150" s="504"/>
      <c r="AW150" s="278"/>
      <c r="AX150" s="281"/>
      <c r="AY150" s="278"/>
      <c r="AZ150" s="504"/>
      <c r="BA150" s="278"/>
      <c r="BB150" s="505"/>
    </row>
    <row r="151" spans="1:54" hidden="1">
      <c r="A151" s="2113"/>
      <c r="B151" s="2075"/>
      <c r="C151" s="298"/>
      <c r="D151" s="508"/>
      <c r="E151" s="300"/>
      <c r="F151" s="303"/>
      <c r="G151" s="300"/>
      <c r="H151" s="508"/>
      <c r="I151" s="300"/>
      <c r="J151" s="303"/>
      <c r="K151" s="300"/>
      <c r="L151" s="508"/>
      <c r="M151" s="300"/>
      <c r="N151" s="303"/>
      <c r="O151" s="300"/>
      <c r="P151" s="508"/>
      <c r="Q151" s="300"/>
      <c r="R151" s="303"/>
      <c r="S151" s="300"/>
      <c r="T151" s="508"/>
      <c r="U151" s="300"/>
      <c r="V151" s="303"/>
      <c r="W151" s="300"/>
      <c r="X151" s="508"/>
      <c r="Y151" s="300"/>
      <c r="Z151" s="303"/>
      <c r="AA151" s="300"/>
      <c r="AB151" s="508"/>
      <c r="AC151" s="300"/>
      <c r="AD151" s="303"/>
      <c r="AE151" s="300"/>
      <c r="AF151" s="508"/>
      <c r="AG151" s="300"/>
      <c r="AH151" s="303"/>
      <c r="AI151" s="300"/>
      <c r="AJ151" s="508"/>
      <c r="AK151" s="300"/>
      <c r="AL151" s="303"/>
      <c r="AM151" s="300"/>
      <c r="AN151" s="508"/>
      <c r="AO151" s="300"/>
      <c r="AP151" s="303"/>
      <c r="AQ151" s="300"/>
      <c r="AR151" s="508"/>
      <c r="AS151" s="300"/>
      <c r="AT151" s="303"/>
      <c r="AU151" s="300"/>
      <c r="AV151" s="508"/>
      <c r="AW151" s="300"/>
      <c r="AX151" s="303"/>
      <c r="AY151" s="300"/>
      <c r="AZ151" s="508"/>
      <c r="BA151" s="300"/>
      <c r="BB151" s="509"/>
    </row>
    <row r="152" spans="1:54" hidden="1">
      <c r="A152" s="2113"/>
      <c r="B152" s="2076"/>
      <c r="C152" s="305"/>
      <c r="D152" s="510"/>
      <c r="E152" s="307"/>
      <c r="F152" s="310"/>
      <c r="G152" s="307"/>
      <c r="H152" s="510"/>
      <c r="I152" s="307"/>
      <c r="J152" s="310"/>
      <c r="K152" s="307"/>
      <c r="L152" s="510"/>
      <c r="M152" s="307"/>
      <c r="N152" s="310"/>
      <c r="O152" s="307"/>
      <c r="P152" s="510"/>
      <c r="Q152" s="307"/>
      <c r="R152" s="310"/>
      <c r="S152" s="307"/>
      <c r="T152" s="510"/>
      <c r="U152" s="307"/>
      <c r="V152" s="310"/>
      <c r="W152" s="307"/>
      <c r="X152" s="510"/>
      <c r="Y152" s="307"/>
      <c r="Z152" s="310"/>
      <c r="AA152" s="307"/>
      <c r="AB152" s="510"/>
      <c r="AC152" s="307"/>
      <c r="AD152" s="310"/>
      <c r="AE152" s="307"/>
      <c r="AF152" s="510"/>
      <c r="AG152" s="307"/>
      <c r="AH152" s="310"/>
      <c r="AI152" s="307"/>
      <c r="AJ152" s="510"/>
      <c r="AK152" s="307"/>
      <c r="AL152" s="310"/>
      <c r="AM152" s="307"/>
      <c r="AN152" s="510"/>
      <c r="AO152" s="307"/>
      <c r="AP152" s="310"/>
      <c r="AQ152" s="307"/>
      <c r="AR152" s="510"/>
      <c r="AS152" s="307"/>
      <c r="AT152" s="310"/>
      <c r="AU152" s="307"/>
      <c r="AV152" s="510"/>
      <c r="AW152" s="307"/>
      <c r="AX152" s="310"/>
      <c r="AY152" s="307"/>
      <c r="AZ152" s="510"/>
      <c r="BA152" s="307"/>
      <c r="BB152" s="511"/>
    </row>
    <row r="153" spans="1:54" hidden="1">
      <c r="A153" s="2113"/>
      <c r="B153" s="2074"/>
      <c r="C153" s="276"/>
      <c r="D153" s="504"/>
      <c r="E153" s="278"/>
      <c r="F153" s="281"/>
      <c r="G153" s="278"/>
      <c r="H153" s="504"/>
      <c r="I153" s="278"/>
      <c r="J153" s="281"/>
      <c r="K153" s="278"/>
      <c r="L153" s="504"/>
      <c r="M153" s="278"/>
      <c r="N153" s="281"/>
      <c r="O153" s="278"/>
      <c r="P153" s="504"/>
      <c r="Q153" s="278"/>
      <c r="R153" s="281"/>
      <c r="S153" s="278"/>
      <c r="T153" s="504"/>
      <c r="U153" s="278"/>
      <c r="V153" s="281"/>
      <c r="W153" s="278"/>
      <c r="X153" s="504"/>
      <c r="Y153" s="278"/>
      <c r="Z153" s="281"/>
      <c r="AA153" s="278"/>
      <c r="AB153" s="504"/>
      <c r="AC153" s="278"/>
      <c r="AD153" s="281"/>
      <c r="AE153" s="278"/>
      <c r="AF153" s="504"/>
      <c r="AG153" s="278"/>
      <c r="AH153" s="281"/>
      <c r="AI153" s="278"/>
      <c r="AJ153" s="504"/>
      <c r="AK153" s="278"/>
      <c r="AL153" s="281"/>
      <c r="AM153" s="278"/>
      <c r="AN153" s="504"/>
      <c r="AO153" s="278"/>
      <c r="AP153" s="281"/>
      <c r="AQ153" s="278"/>
      <c r="AR153" s="504"/>
      <c r="AS153" s="278"/>
      <c r="AT153" s="281"/>
      <c r="AU153" s="278"/>
      <c r="AV153" s="504"/>
      <c r="AW153" s="278"/>
      <c r="AX153" s="281"/>
      <c r="AY153" s="278"/>
      <c r="AZ153" s="504"/>
      <c r="BA153" s="278"/>
      <c r="BB153" s="505"/>
    </row>
    <row r="154" spans="1:54" hidden="1">
      <c r="A154" s="2113"/>
      <c r="B154" s="2074"/>
      <c r="C154" s="276"/>
      <c r="D154" s="504"/>
      <c r="E154" s="278"/>
      <c r="F154" s="281"/>
      <c r="G154" s="278"/>
      <c r="H154" s="504"/>
      <c r="I154" s="278"/>
      <c r="J154" s="281"/>
      <c r="K154" s="278"/>
      <c r="L154" s="504"/>
      <c r="M154" s="278"/>
      <c r="N154" s="281"/>
      <c r="O154" s="278"/>
      <c r="P154" s="504"/>
      <c r="Q154" s="278"/>
      <c r="R154" s="281"/>
      <c r="S154" s="278"/>
      <c r="T154" s="504"/>
      <c r="U154" s="278"/>
      <c r="V154" s="281"/>
      <c r="W154" s="278"/>
      <c r="X154" s="504"/>
      <c r="Y154" s="278"/>
      <c r="Z154" s="281"/>
      <c r="AA154" s="278"/>
      <c r="AB154" s="504"/>
      <c r="AC154" s="278"/>
      <c r="AD154" s="281"/>
      <c r="AE154" s="278"/>
      <c r="AF154" s="504"/>
      <c r="AG154" s="278"/>
      <c r="AH154" s="281"/>
      <c r="AI154" s="278"/>
      <c r="AJ154" s="504"/>
      <c r="AK154" s="278"/>
      <c r="AL154" s="281"/>
      <c r="AM154" s="278"/>
      <c r="AN154" s="504"/>
      <c r="AO154" s="278"/>
      <c r="AP154" s="281"/>
      <c r="AQ154" s="278"/>
      <c r="AR154" s="504"/>
      <c r="AS154" s="278"/>
      <c r="AT154" s="281"/>
      <c r="AU154" s="278"/>
      <c r="AV154" s="504"/>
      <c r="AW154" s="278"/>
      <c r="AX154" s="281"/>
      <c r="AY154" s="278"/>
      <c r="AZ154" s="504"/>
      <c r="BA154" s="278"/>
      <c r="BB154" s="505"/>
    </row>
    <row r="155" spans="1:54" hidden="1">
      <c r="A155" s="2113"/>
      <c r="B155" s="2074"/>
      <c r="C155" s="276"/>
      <c r="D155" s="504"/>
      <c r="E155" s="278"/>
      <c r="F155" s="281"/>
      <c r="G155" s="278"/>
      <c r="H155" s="504"/>
      <c r="I155" s="278"/>
      <c r="J155" s="281"/>
      <c r="K155" s="278"/>
      <c r="L155" s="504"/>
      <c r="M155" s="278"/>
      <c r="N155" s="281"/>
      <c r="O155" s="278"/>
      <c r="P155" s="504"/>
      <c r="Q155" s="278"/>
      <c r="R155" s="281"/>
      <c r="S155" s="278"/>
      <c r="T155" s="504"/>
      <c r="U155" s="278"/>
      <c r="V155" s="281"/>
      <c r="W155" s="278"/>
      <c r="X155" s="504"/>
      <c r="Y155" s="278"/>
      <c r="Z155" s="281"/>
      <c r="AA155" s="278"/>
      <c r="AB155" s="504"/>
      <c r="AC155" s="278"/>
      <c r="AD155" s="281"/>
      <c r="AE155" s="278"/>
      <c r="AF155" s="504"/>
      <c r="AG155" s="278"/>
      <c r="AH155" s="281"/>
      <c r="AI155" s="278"/>
      <c r="AJ155" s="504"/>
      <c r="AK155" s="278"/>
      <c r="AL155" s="281"/>
      <c r="AM155" s="278"/>
      <c r="AN155" s="504"/>
      <c r="AO155" s="278"/>
      <c r="AP155" s="281"/>
      <c r="AQ155" s="278"/>
      <c r="AR155" s="504"/>
      <c r="AS155" s="278"/>
      <c r="AT155" s="281"/>
      <c r="AU155" s="278"/>
      <c r="AV155" s="504"/>
      <c r="AW155" s="278"/>
      <c r="AX155" s="281"/>
      <c r="AY155" s="278"/>
      <c r="AZ155" s="504"/>
      <c r="BA155" s="278"/>
      <c r="BB155" s="505"/>
    </row>
    <row r="156" spans="1:54" hidden="1">
      <c r="A156" s="2113"/>
      <c r="B156" s="2094"/>
      <c r="C156" s="283"/>
      <c r="D156" s="506"/>
      <c r="E156" s="285"/>
      <c r="F156" s="288"/>
      <c r="G156" s="285"/>
      <c r="H156" s="506"/>
      <c r="I156" s="285"/>
      <c r="J156" s="288"/>
      <c r="K156" s="285"/>
      <c r="L156" s="506"/>
      <c r="M156" s="285"/>
      <c r="N156" s="288"/>
      <c r="O156" s="285"/>
      <c r="P156" s="506"/>
      <c r="Q156" s="285"/>
      <c r="R156" s="288"/>
      <c r="S156" s="285"/>
      <c r="T156" s="506"/>
      <c r="U156" s="285"/>
      <c r="V156" s="288"/>
      <c r="W156" s="285"/>
      <c r="X156" s="506"/>
      <c r="Y156" s="285"/>
      <c r="Z156" s="288"/>
      <c r="AA156" s="285"/>
      <c r="AB156" s="506"/>
      <c r="AC156" s="285"/>
      <c r="AD156" s="288"/>
      <c r="AE156" s="285"/>
      <c r="AF156" s="506"/>
      <c r="AG156" s="285"/>
      <c r="AH156" s="288"/>
      <c r="AI156" s="285"/>
      <c r="AJ156" s="506"/>
      <c r="AK156" s="285"/>
      <c r="AL156" s="288"/>
      <c r="AM156" s="285"/>
      <c r="AN156" s="506"/>
      <c r="AO156" s="285"/>
      <c r="AP156" s="288"/>
      <c r="AQ156" s="285"/>
      <c r="AR156" s="506"/>
      <c r="AS156" s="285"/>
      <c r="AT156" s="288"/>
      <c r="AU156" s="285"/>
      <c r="AV156" s="506"/>
      <c r="AW156" s="285"/>
      <c r="AX156" s="288"/>
      <c r="AY156" s="285"/>
      <c r="AZ156" s="506"/>
      <c r="BA156" s="285"/>
      <c r="BB156" s="507"/>
    </row>
    <row r="157" spans="1:54" hidden="1">
      <c r="A157" s="2116"/>
      <c r="B157" s="512"/>
      <c r="C157" s="513"/>
      <c r="D157" s="514"/>
      <c r="E157" s="514"/>
      <c r="F157" s="514"/>
      <c r="G157" s="514"/>
      <c r="H157" s="514"/>
      <c r="I157" s="514"/>
      <c r="J157" s="514"/>
      <c r="K157" s="514"/>
      <c r="L157" s="514"/>
      <c r="M157" s="514"/>
      <c r="N157" s="514"/>
      <c r="O157" s="514"/>
      <c r="P157" s="514"/>
      <c r="Q157" s="514"/>
      <c r="R157" s="514"/>
      <c r="S157" s="514"/>
      <c r="T157" s="514"/>
      <c r="U157" s="514"/>
      <c r="V157" s="514"/>
      <c r="W157" s="514"/>
      <c r="X157" s="514"/>
      <c r="Y157" s="514"/>
      <c r="Z157" s="514"/>
      <c r="AA157" s="514"/>
      <c r="AB157" s="514"/>
      <c r="AC157" s="514"/>
      <c r="AD157" s="514"/>
      <c r="AE157" s="514"/>
      <c r="AF157" s="514"/>
      <c r="AG157" s="514"/>
      <c r="AH157" s="514"/>
      <c r="AI157" s="514"/>
      <c r="AJ157" s="514"/>
      <c r="AK157" s="514"/>
      <c r="AL157" s="514"/>
      <c r="AM157" s="514"/>
      <c r="AN157" s="514"/>
      <c r="AO157" s="514"/>
      <c r="AP157" s="514"/>
      <c r="AQ157" s="514"/>
      <c r="AR157" s="514"/>
      <c r="AS157" s="514"/>
      <c r="AT157" s="514"/>
      <c r="AU157" s="514"/>
      <c r="AV157" s="514"/>
      <c r="AW157" s="514"/>
      <c r="AX157" s="514"/>
      <c r="AY157" s="514"/>
      <c r="AZ157" s="514"/>
      <c r="BA157" s="514"/>
      <c r="BB157" s="515"/>
    </row>
    <row r="158" spans="1:54" hidden="1">
      <c r="A158" s="2112"/>
      <c r="B158" s="2073"/>
      <c r="C158" s="305"/>
      <c r="D158" s="502"/>
      <c r="E158" s="272"/>
      <c r="F158" s="270"/>
      <c r="G158" s="272"/>
      <c r="H158" s="502"/>
      <c r="I158" s="272"/>
      <c r="J158" s="270"/>
      <c r="K158" s="272"/>
      <c r="L158" s="502"/>
      <c r="M158" s="272"/>
      <c r="N158" s="270"/>
      <c r="O158" s="272"/>
      <c r="P158" s="502"/>
      <c r="Q158" s="272"/>
      <c r="R158" s="270"/>
      <c r="S158" s="272"/>
      <c r="T158" s="502"/>
      <c r="U158" s="272"/>
      <c r="V158" s="270"/>
      <c r="W158" s="272"/>
      <c r="X158" s="502"/>
      <c r="Y158" s="272"/>
      <c r="Z158" s="270"/>
      <c r="AA158" s="272"/>
      <c r="AB158" s="502"/>
      <c r="AC158" s="272"/>
      <c r="AD158" s="270"/>
      <c r="AE158" s="272"/>
      <c r="AF158" s="502"/>
      <c r="AG158" s="272"/>
      <c r="AH158" s="270"/>
      <c r="AI158" s="272"/>
      <c r="AJ158" s="502"/>
      <c r="AK158" s="272"/>
      <c r="AL158" s="270"/>
      <c r="AM158" s="272"/>
      <c r="AN158" s="502"/>
      <c r="AO158" s="272"/>
      <c r="AP158" s="270"/>
      <c r="AQ158" s="272"/>
      <c r="AR158" s="502"/>
      <c r="AS158" s="272"/>
      <c r="AT158" s="270"/>
      <c r="AU158" s="272"/>
      <c r="AV158" s="502"/>
      <c r="AW158" s="272"/>
      <c r="AX158" s="270"/>
      <c r="AY158" s="272"/>
      <c r="AZ158" s="502"/>
      <c r="BA158" s="272"/>
      <c r="BB158" s="503"/>
    </row>
    <row r="159" spans="1:54" hidden="1">
      <c r="A159" s="2113"/>
      <c r="B159" s="2074"/>
      <c r="C159" s="276"/>
      <c r="D159" s="504"/>
      <c r="E159" s="278"/>
      <c r="F159" s="281"/>
      <c r="G159" s="278"/>
      <c r="H159" s="504"/>
      <c r="I159" s="278"/>
      <c r="J159" s="281"/>
      <c r="K159" s="278"/>
      <c r="L159" s="504"/>
      <c r="M159" s="278"/>
      <c r="N159" s="281"/>
      <c r="O159" s="278"/>
      <c r="P159" s="504"/>
      <c r="Q159" s="278"/>
      <c r="R159" s="281"/>
      <c r="S159" s="278"/>
      <c r="T159" s="504"/>
      <c r="U159" s="278"/>
      <c r="V159" s="281"/>
      <c r="W159" s="278"/>
      <c r="X159" s="504"/>
      <c r="Y159" s="278"/>
      <c r="Z159" s="281"/>
      <c r="AA159" s="278"/>
      <c r="AB159" s="504"/>
      <c r="AC159" s="278"/>
      <c r="AD159" s="281"/>
      <c r="AE159" s="278"/>
      <c r="AF159" s="504"/>
      <c r="AG159" s="278"/>
      <c r="AH159" s="281"/>
      <c r="AI159" s="278"/>
      <c r="AJ159" s="504"/>
      <c r="AK159" s="278"/>
      <c r="AL159" s="281"/>
      <c r="AM159" s="278"/>
      <c r="AN159" s="504"/>
      <c r="AO159" s="278"/>
      <c r="AP159" s="281"/>
      <c r="AQ159" s="278"/>
      <c r="AR159" s="504"/>
      <c r="AS159" s="278"/>
      <c r="AT159" s="281"/>
      <c r="AU159" s="278"/>
      <c r="AV159" s="504"/>
      <c r="AW159" s="278"/>
      <c r="AX159" s="281"/>
      <c r="AY159" s="278"/>
      <c r="AZ159" s="504"/>
      <c r="BA159" s="278"/>
      <c r="BB159" s="505"/>
    </row>
    <row r="160" spans="1:54" hidden="1">
      <c r="A160" s="2113"/>
      <c r="B160" s="2075"/>
      <c r="C160" s="283"/>
      <c r="D160" s="506"/>
      <c r="E160" s="285"/>
      <c r="F160" s="288"/>
      <c r="G160" s="285"/>
      <c r="H160" s="506"/>
      <c r="I160" s="285"/>
      <c r="J160" s="288"/>
      <c r="K160" s="285"/>
      <c r="L160" s="506"/>
      <c r="M160" s="285"/>
      <c r="N160" s="288"/>
      <c r="O160" s="285"/>
      <c r="P160" s="506"/>
      <c r="Q160" s="285"/>
      <c r="R160" s="288"/>
      <c r="S160" s="285"/>
      <c r="T160" s="506"/>
      <c r="U160" s="285"/>
      <c r="V160" s="288"/>
      <c r="W160" s="285"/>
      <c r="X160" s="506"/>
      <c r="Y160" s="285"/>
      <c r="Z160" s="288"/>
      <c r="AA160" s="285"/>
      <c r="AB160" s="506"/>
      <c r="AC160" s="285"/>
      <c r="AD160" s="288"/>
      <c r="AE160" s="285"/>
      <c r="AF160" s="506"/>
      <c r="AG160" s="285"/>
      <c r="AH160" s="288"/>
      <c r="AI160" s="285"/>
      <c r="AJ160" s="506"/>
      <c r="AK160" s="285"/>
      <c r="AL160" s="288"/>
      <c r="AM160" s="285"/>
      <c r="AN160" s="506"/>
      <c r="AO160" s="285"/>
      <c r="AP160" s="288"/>
      <c r="AQ160" s="285"/>
      <c r="AR160" s="506"/>
      <c r="AS160" s="285"/>
      <c r="AT160" s="288"/>
      <c r="AU160" s="285"/>
      <c r="AV160" s="506"/>
      <c r="AW160" s="285"/>
      <c r="AX160" s="288"/>
      <c r="AY160" s="285"/>
      <c r="AZ160" s="506"/>
      <c r="BA160" s="285"/>
      <c r="BB160" s="507"/>
    </row>
    <row r="161" spans="1:54" hidden="1">
      <c r="A161" s="2113"/>
      <c r="B161" s="2076"/>
      <c r="C161" s="269"/>
      <c r="D161" s="502"/>
      <c r="E161" s="272"/>
      <c r="F161" s="270"/>
      <c r="G161" s="272"/>
      <c r="H161" s="502"/>
      <c r="I161" s="272"/>
      <c r="J161" s="270"/>
      <c r="K161" s="272"/>
      <c r="L161" s="502"/>
      <c r="M161" s="272"/>
      <c r="N161" s="270"/>
      <c r="O161" s="272"/>
      <c r="P161" s="502"/>
      <c r="Q161" s="272"/>
      <c r="R161" s="270"/>
      <c r="S161" s="272"/>
      <c r="T161" s="502"/>
      <c r="U161" s="272"/>
      <c r="V161" s="270"/>
      <c r="W161" s="272"/>
      <c r="X161" s="502"/>
      <c r="Y161" s="272"/>
      <c r="Z161" s="270"/>
      <c r="AA161" s="272"/>
      <c r="AB161" s="502"/>
      <c r="AC161" s="272"/>
      <c r="AD161" s="270"/>
      <c r="AE161" s="272"/>
      <c r="AF161" s="502"/>
      <c r="AG161" s="272"/>
      <c r="AH161" s="270"/>
      <c r="AI161" s="272"/>
      <c r="AJ161" s="502"/>
      <c r="AK161" s="272"/>
      <c r="AL161" s="270"/>
      <c r="AM161" s="272"/>
      <c r="AN161" s="502"/>
      <c r="AO161" s="272"/>
      <c r="AP161" s="270"/>
      <c r="AQ161" s="272"/>
      <c r="AR161" s="502"/>
      <c r="AS161" s="272"/>
      <c r="AT161" s="270"/>
      <c r="AU161" s="272"/>
      <c r="AV161" s="502"/>
      <c r="AW161" s="272"/>
      <c r="AX161" s="270"/>
      <c r="AY161" s="272"/>
      <c r="AZ161" s="502"/>
      <c r="BA161" s="272"/>
      <c r="BB161" s="503"/>
    </row>
    <row r="162" spans="1:54" hidden="1">
      <c r="A162" s="2113"/>
      <c r="B162" s="2074"/>
      <c r="C162" s="276"/>
      <c r="D162" s="504"/>
      <c r="E162" s="278"/>
      <c r="F162" s="281"/>
      <c r="G162" s="278"/>
      <c r="H162" s="504"/>
      <c r="I162" s="278"/>
      <c r="J162" s="281"/>
      <c r="K162" s="278"/>
      <c r="L162" s="504"/>
      <c r="M162" s="278"/>
      <c r="N162" s="281"/>
      <c r="O162" s="278"/>
      <c r="P162" s="504"/>
      <c r="Q162" s="278"/>
      <c r="R162" s="281"/>
      <c r="S162" s="278"/>
      <c r="T162" s="504"/>
      <c r="U162" s="278"/>
      <c r="V162" s="281"/>
      <c r="W162" s="278"/>
      <c r="X162" s="504"/>
      <c r="Y162" s="278"/>
      <c r="Z162" s="281"/>
      <c r="AA162" s="278"/>
      <c r="AB162" s="504"/>
      <c r="AC162" s="278"/>
      <c r="AD162" s="281"/>
      <c r="AE162" s="278"/>
      <c r="AF162" s="504"/>
      <c r="AG162" s="278"/>
      <c r="AH162" s="281"/>
      <c r="AI162" s="278"/>
      <c r="AJ162" s="504"/>
      <c r="AK162" s="278"/>
      <c r="AL162" s="281"/>
      <c r="AM162" s="278"/>
      <c r="AN162" s="504"/>
      <c r="AO162" s="278"/>
      <c r="AP162" s="281"/>
      <c r="AQ162" s="278"/>
      <c r="AR162" s="504"/>
      <c r="AS162" s="278"/>
      <c r="AT162" s="281"/>
      <c r="AU162" s="278"/>
      <c r="AV162" s="504"/>
      <c r="AW162" s="278"/>
      <c r="AX162" s="281"/>
      <c r="AY162" s="278"/>
      <c r="AZ162" s="504"/>
      <c r="BA162" s="278"/>
      <c r="BB162" s="505"/>
    </row>
    <row r="163" spans="1:54" hidden="1">
      <c r="A163" s="2113"/>
      <c r="B163" s="2074"/>
      <c r="C163" s="276"/>
      <c r="D163" s="504"/>
      <c r="E163" s="278"/>
      <c r="F163" s="281"/>
      <c r="G163" s="278"/>
      <c r="H163" s="504"/>
      <c r="I163" s="278"/>
      <c r="J163" s="281"/>
      <c r="K163" s="278"/>
      <c r="L163" s="504"/>
      <c r="M163" s="278"/>
      <c r="N163" s="281"/>
      <c r="O163" s="278"/>
      <c r="P163" s="504"/>
      <c r="Q163" s="278"/>
      <c r="R163" s="281"/>
      <c r="S163" s="278"/>
      <c r="T163" s="504"/>
      <c r="U163" s="278"/>
      <c r="V163" s="281"/>
      <c r="W163" s="278"/>
      <c r="X163" s="504"/>
      <c r="Y163" s="278"/>
      <c r="Z163" s="281"/>
      <c r="AA163" s="278"/>
      <c r="AB163" s="504"/>
      <c r="AC163" s="278"/>
      <c r="AD163" s="281"/>
      <c r="AE163" s="278"/>
      <c r="AF163" s="504"/>
      <c r="AG163" s="278"/>
      <c r="AH163" s="281"/>
      <c r="AI163" s="278"/>
      <c r="AJ163" s="504"/>
      <c r="AK163" s="278"/>
      <c r="AL163" s="281"/>
      <c r="AM163" s="278"/>
      <c r="AN163" s="504"/>
      <c r="AO163" s="278"/>
      <c r="AP163" s="281"/>
      <c r="AQ163" s="278"/>
      <c r="AR163" s="504"/>
      <c r="AS163" s="278"/>
      <c r="AT163" s="281"/>
      <c r="AU163" s="278"/>
      <c r="AV163" s="504"/>
      <c r="AW163" s="278"/>
      <c r="AX163" s="281"/>
      <c r="AY163" s="278"/>
      <c r="AZ163" s="504"/>
      <c r="BA163" s="278"/>
      <c r="BB163" s="505"/>
    </row>
    <row r="164" spans="1:54" hidden="1">
      <c r="A164" s="2113"/>
      <c r="B164" s="2074"/>
      <c r="C164" s="276"/>
      <c r="D164" s="504"/>
      <c r="E164" s="278"/>
      <c r="F164" s="281"/>
      <c r="G164" s="278"/>
      <c r="H164" s="504"/>
      <c r="I164" s="278"/>
      <c r="J164" s="281"/>
      <c r="K164" s="278"/>
      <c r="L164" s="504"/>
      <c r="M164" s="278"/>
      <c r="N164" s="281"/>
      <c r="O164" s="278"/>
      <c r="P164" s="504"/>
      <c r="Q164" s="278"/>
      <c r="R164" s="281"/>
      <c r="S164" s="278"/>
      <c r="T164" s="504"/>
      <c r="U164" s="278"/>
      <c r="V164" s="281"/>
      <c r="W164" s="278"/>
      <c r="X164" s="504"/>
      <c r="Y164" s="278"/>
      <c r="Z164" s="281"/>
      <c r="AA164" s="278"/>
      <c r="AB164" s="504"/>
      <c r="AC164" s="278"/>
      <c r="AD164" s="281"/>
      <c r="AE164" s="278"/>
      <c r="AF164" s="504"/>
      <c r="AG164" s="278"/>
      <c r="AH164" s="281"/>
      <c r="AI164" s="278"/>
      <c r="AJ164" s="504"/>
      <c r="AK164" s="278"/>
      <c r="AL164" s="281"/>
      <c r="AM164" s="278"/>
      <c r="AN164" s="504"/>
      <c r="AO164" s="278"/>
      <c r="AP164" s="281"/>
      <c r="AQ164" s="278"/>
      <c r="AR164" s="504"/>
      <c r="AS164" s="278"/>
      <c r="AT164" s="281"/>
      <c r="AU164" s="278"/>
      <c r="AV164" s="504"/>
      <c r="AW164" s="278"/>
      <c r="AX164" s="281"/>
      <c r="AY164" s="278"/>
      <c r="AZ164" s="504"/>
      <c r="BA164" s="278"/>
      <c r="BB164" s="505"/>
    </row>
    <row r="165" spans="1:54" hidden="1">
      <c r="A165" s="2113"/>
      <c r="B165" s="2075"/>
      <c r="C165" s="298"/>
      <c r="D165" s="508"/>
      <c r="E165" s="300"/>
      <c r="F165" s="303"/>
      <c r="G165" s="300"/>
      <c r="H165" s="508"/>
      <c r="I165" s="300"/>
      <c r="J165" s="303"/>
      <c r="K165" s="300"/>
      <c r="L165" s="508"/>
      <c r="M165" s="300"/>
      <c r="N165" s="303"/>
      <c r="O165" s="300"/>
      <c r="P165" s="508"/>
      <c r="Q165" s="300"/>
      <c r="R165" s="303"/>
      <c r="S165" s="300"/>
      <c r="T165" s="508"/>
      <c r="U165" s="300"/>
      <c r="V165" s="303"/>
      <c r="W165" s="300"/>
      <c r="X165" s="508"/>
      <c r="Y165" s="300"/>
      <c r="Z165" s="303"/>
      <c r="AA165" s="300"/>
      <c r="AB165" s="508"/>
      <c r="AC165" s="300"/>
      <c r="AD165" s="303"/>
      <c r="AE165" s="300"/>
      <c r="AF165" s="508"/>
      <c r="AG165" s="300"/>
      <c r="AH165" s="303"/>
      <c r="AI165" s="300"/>
      <c r="AJ165" s="508"/>
      <c r="AK165" s="300"/>
      <c r="AL165" s="303"/>
      <c r="AM165" s="300"/>
      <c r="AN165" s="508"/>
      <c r="AO165" s="300"/>
      <c r="AP165" s="303"/>
      <c r="AQ165" s="300"/>
      <c r="AR165" s="508"/>
      <c r="AS165" s="300"/>
      <c r="AT165" s="303"/>
      <c r="AU165" s="300"/>
      <c r="AV165" s="508"/>
      <c r="AW165" s="300"/>
      <c r="AX165" s="303"/>
      <c r="AY165" s="300"/>
      <c r="AZ165" s="508"/>
      <c r="BA165" s="300"/>
      <c r="BB165" s="509"/>
    </row>
    <row r="166" spans="1:54" hidden="1">
      <c r="A166" s="2113"/>
      <c r="B166" s="2076"/>
      <c r="C166" s="305"/>
      <c r="D166" s="510"/>
      <c r="E166" s="307"/>
      <c r="F166" s="310"/>
      <c r="G166" s="307"/>
      <c r="H166" s="510"/>
      <c r="I166" s="307"/>
      <c r="J166" s="310"/>
      <c r="K166" s="307"/>
      <c r="L166" s="510"/>
      <c r="M166" s="307"/>
      <c r="N166" s="310"/>
      <c r="O166" s="307"/>
      <c r="P166" s="510"/>
      <c r="Q166" s="307"/>
      <c r="R166" s="310"/>
      <c r="S166" s="307"/>
      <c r="T166" s="510"/>
      <c r="U166" s="307"/>
      <c r="V166" s="310"/>
      <c r="W166" s="307"/>
      <c r="X166" s="510"/>
      <c r="Y166" s="307"/>
      <c r="Z166" s="310"/>
      <c r="AA166" s="307"/>
      <c r="AB166" s="510"/>
      <c r="AC166" s="307"/>
      <c r="AD166" s="310"/>
      <c r="AE166" s="307"/>
      <c r="AF166" s="510"/>
      <c r="AG166" s="307"/>
      <c r="AH166" s="310"/>
      <c r="AI166" s="307"/>
      <c r="AJ166" s="510"/>
      <c r="AK166" s="307"/>
      <c r="AL166" s="310"/>
      <c r="AM166" s="307"/>
      <c r="AN166" s="510"/>
      <c r="AO166" s="307"/>
      <c r="AP166" s="310"/>
      <c r="AQ166" s="307"/>
      <c r="AR166" s="510"/>
      <c r="AS166" s="307"/>
      <c r="AT166" s="310"/>
      <c r="AU166" s="307"/>
      <c r="AV166" s="510"/>
      <c r="AW166" s="307"/>
      <c r="AX166" s="310"/>
      <c r="AY166" s="307"/>
      <c r="AZ166" s="510"/>
      <c r="BA166" s="307"/>
      <c r="BB166" s="511"/>
    </row>
    <row r="167" spans="1:54" hidden="1">
      <c r="A167" s="2113"/>
      <c r="B167" s="2074"/>
      <c r="C167" s="276"/>
      <c r="D167" s="504"/>
      <c r="E167" s="278"/>
      <c r="F167" s="281"/>
      <c r="G167" s="278"/>
      <c r="H167" s="504"/>
      <c r="I167" s="278"/>
      <c r="J167" s="281"/>
      <c r="K167" s="278"/>
      <c r="L167" s="504"/>
      <c r="M167" s="278"/>
      <c r="N167" s="281"/>
      <c r="O167" s="278"/>
      <c r="P167" s="504"/>
      <c r="Q167" s="278"/>
      <c r="R167" s="281"/>
      <c r="S167" s="278"/>
      <c r="T167" s="504"/>
      <c r="U167" s="278"/>
      <c r="V167" s="281"/>
      <c r="W167" s="278"/>
      <c r="X167" s="504"/>
      <c r="Y167" s="278"/>
      <c r="Z167" s="281"/>
      <c r="AA167" s="278"/>
      <c r="AB167" s="504"/>
      <c r="AC167" s="278"/>
      <c r="AD167" s="281"/>
      <c r="AE167" s="278"/>
      <c r="AF167" s="504"/>
      <c r="AG167" s="278"/>
      <c r="AH167" s="281"/>
      <c r="AI167" s="278"/>
      <c r="AJ167" s="504"/>
      <c r="AK167" s="278"/>
      <c r="AL167" s="281"/>
      <c r="AM167" s="278"/>
      <c r="AN167" s="504"/>
      <c r="AO167" s="278"/>
      <c r="AP167" s="281"/>
      <c r="AQ167" s="278"/>
      <c r="AR167" s="504"/>
      <c r="AS167" s="278"/>
      <c r="AT167" s="281"/>
      <c r="AU167" s="278"/>
      <c r="AV167" s="504"/>
      <c r="AW167" s="278"/>
      <c r="AX167" s="281"/>
      <c r="AY167" s="278"/>
      <c r="AZ167" s="504"/>
      <c r="BA167" s="278"/>
      <c r="BB167" s="505"/>
    </row>
    <row r="168" spans="1:54" hidden="1">
      <c r="A168" s="2113"/>
      <c r="B168" s="2074"/>
      <c r="C168" s="276"/>
      <c r="D168" s="504"/>
      <c r="E168" s="278"/>
      <c r="F168" s="281"/>
      <c r="G168" s="278"/>
      <c r="H168" s="504"/>
      <c r="I168" s="278"/>
      <c r="J168" s="281"/>
      <c r="K168" s="278"/>
      <c r="L168" s="504"/>
      <c r="M168" s="278"/>
      <c r="N168" s="281"/>
      <c r="O168" s="278"/>
      <c r="P168" s="504"/>
      <c r="Q168" s="278"/>
      <c r="R168" s="281"/>
      <c r="S168" s="278"/>
      <c r="T168" s="504"/>
      <c r="U168" s="278"/>
      <c r="V168" s="281"/>
      <c r="W168" s="278"/>
      <c r="X168" s="504"/>
      <c r="Y168" s="278"/>
      <c r="Z168" s="281"/>
      <c r="AA168" s="278"/>
      <c r="AB168" s="504"/>
      <c r="AC168" s="278"/>
      <c r="AD168" s="281"/>
      <c r="AE168" s="278"/>
      <c r="AF168" s="504"/>
      <c r="AG168" s="278"/>
      <c r="AH168" s="281"/>
      <c r="AI168" s="278"/>
      <c r="AJ168" s="504"/>
      <c r="AK168" s="278"/>
      <c r="AL168" s="281"/>
      <c r="AM168" s="278"/>
      <c r="AN168" s="504"/>
      <c r="AO168" s="278"/>
      <c r="AP168" s="281"/>
      <c r="AQ168" s="278"/>
      <c r="AR168" s="504"/>
      <c r="AS168" s="278"/>
      <c r="AT168" s="281"/>
      <c r="AU168" s="278"/>
      <c r="AV168" s="504"/>
      <c r="AW168" s="278"/>
      <c r="AX168" s="281"/>
      <c r="AY168" s="278"/>
      <c r="AZ168" s="504"/>
      <c r="BA168" s="278"/>
      <c r="BB168" s="505"/>
    </row>
    <row r="169" spans="1:54" hidden="1">
      <c r="A169" s="2113"/>
      <c r="B169" s="2074"/>
      <c r="C169" s="276"/>
      <c r="D169" s="504"/>
      <c r="E169" s="278"/>
      <c r="F169" s="281"/>
      <c r="G169" s="278"/>
      <c r="H169" s="504"/>
      <c r="I169" s="278"/>
      <c r="J169" s="281"/>
      <c r="K169" s="278"/>
      <c r="L169" s="504"/>
      <c r="M169" s="278"/>
      <c r="N169" s="281"/>
      <c r="O169" s="278"/>
      <c r="P169" s="504"/>
      <c r="Q169" s="278"/>
      <c r="R169" s="281"/>
      <c r="S169" s="278"/>
      <c r="T169" s="504"/>
      <c r="U169" s="278"/>
      <c r="V169" s="281"/>
      <c r="W169" s="278"/>
      <c r="X169" s="504"/>
      <c r="Y169" s="278"/>
      <c r="Z169" s="281"/>
      <c r="AA169" s="278"/>
      <c r="AB169" s="504"/>
      <c r="AC169" s="278"/>
      <c r="AD169" s="281"/>
      <c r="AE169" s="278"/>
      <c r="AF169" s="504"/>
      <c r="AG169" s="278"/>
      <c r="AH169" s="281"/>
      <c r="AI169" s="278"/>
      <c r="AJ169" s="504"/>
      <c r="AK169" s="278"/>
      <c r="AL169" s="281"/>
      <c r="AM169" s="278"/>
      <c r="AN169" s="504"/>
      <c r="AO169" s="278"/>
      <c r="AP169" s="281"/>
      <c r="AQ169" s="278"/>
      <c r="AR169" s="504"/>
      <c r="AS169" s="278"/>
      <c r="AT169" s="281"/>
      <c r="AU169" s="278"/>
      <c r="AV169" s="504"/>
      <c r="AW169" s="278"/>
      <c r="AX169" s="281"/>
      <c r="AY169" s="278"/>
      <c r="AZ169" s="504"/>
      <c r="BA169" s="278"/>
      <c r="BB169" s="505"/>
    </row>
    <row r="170" spans="1:54" hidden="1">
      <c r="A170" s="2113"/>
      <c r="B170" s="2094"/>
      <c r="C170" s="283"/>
      <c r="D170" s="506"/>
      <c r="E170" s="285"/>
      <c r="F170" s="288"/>
      <c r="G170" s="285"/>
      <c r="H170" s="506"/>
      <c r="I170" s="285"/>
      <c r="J170" s="288"/>
      <c r="K170" s="285"/>
      <c r="L170" s="506"/>
      <c r="M170" s="285"/>
      <c r="N170" s="288"/>
      <c r="O170" s="285"/>
      <c r="P170" s="506"/>
      <c r="Q170" s="285"/>
      <c r="R170" s="288"/>
      <c r="S170" s="285"/>
      <c r="T170" s="506"/>
      <c r="U170" s="285"/>
      <c r="V170" s="288"/>
      <c r="W170" s="285"/>
      <c r="X170" s="506"/>
      <c r="Y170" s="285"/>
      <c r="Z170" s="288"/>
      <c r="AA170" s="285"/>
      <c r="AB170" s="506"/>
      <c r="AC170" s="285"/>
      <c r="AD170" s="288"/>
      <c r="AE170" s="285"/>
      <c r="AF170" s="506"/>
      <c r="AG170" s="285"/>
      <c r="AH170" s="288"/>
      <c r="AI170" s="285"/>
      <c r="AJ170" s="506"/>
      <c r="AK170" s="285"/>
      <c r="AL170" s="288"/>
      <c r="AM170" s="285"/>
      <c r="AN170" s="506"/>
      <c r="AO170" s="285"/>
      <c r="AP170" s="288"/>
      <c r="AQ170" s="285"/>
      <c r="AR170" s="506"/>
      <c r="AS170" s="285"/>
      <c r="AT170" s="288"/>
      <c r="AU170" s="285"/>
      <c r="AV170" s="506"/>
      <c r="AW170" s="285"/>
      <c r="AX170" s="288"/>
      <c r="AY170" s="285"/>
      <c r="AZ170" s="506"/>
      <c r="BA170" s="285"/>
      <c r="BB170" s="507"/>
    </row>
    <row r="171" spans="1:54" hidden="1">
      <c r="A171" s="2114"/>
      <c r="B171" s="2096"/>
      <c r="C171" s="2097"/>
      <c r="D171" s="516"/>
      <c r="E171" s="516"/>
      <c r="F171" s="516"/>
      <c r="G171" s="516"/>
      <c r="H171" s="516"/>
      <c r="I171" s="516"/>
      <c r="J171" s="516"/>
      <c r="K171" s="516"/>
      <c r="L171" s="516"/>
      <c r="M171" s="516"/>
      <c r="N171" s="516"/>
      <c r="O171" s="516"/>
      <c r="P171" s="516"/>
      <c r="Q171" s="516"/>
      <c r="R171" s="516"/>
      <c r="S171" s="516"/>
      <c r="T171" s="516"/>
      <c r="U171" s="516"/>
      <c r="V171" s="516"/>
      <c r="W171" s="516"/>
      <c r="X171" s="516"/>
      <c r="Y171" s="516"/>
      <c r="Z171" s="516"/>
      <c r="AA171" s="516"/>
      <c r="AB171" s="516"/>
      <c r="AC171" s="516"/>
      <c r="AD171" s="516"/>
      <c r="AE171" s="516"/>
      <c r="AF171" s="516"/>
      <c r="AG171" s="516"/>
      <c r="AH171" s="516"/>
      <c r="AI171" s="516"/>
      <c r="AJ171" s="516"/>
      <c r="AK171" s="516"/>
      <c r="AL171" s="516"/>
      <c r="AM171" s="516"/>
      <c r="AN171" s="516"/>
      <c r="AO171" s="516"/>
      <c r="AP171" s="516"/>
      <c r="AQ171" s="516"/>
      <c r="AR171" s="516"/>
      <c r="AS171" s="516"/>
      <c r="AT171" s="516"/>
      <c r="AU171" s="516"/>
      <c r="AV171" s="516"/>
      <c r="AW171" s="516"/>
      <c r="AX171" s="516"/>
      <c r="AY171" s="516"/>
      <c r="AZ171" s="516"/>
      <c r="BA171" s="516"/>
      <c r="BB171" s="517"/>
    </row>
    <row r="172" spans="1:54" hidden="1">
      <c r="A172" s="2126"/>
      <c r="B172" s="2127"/>
      <c r="C172" s="2097"/>
      <c r="D172" s="514"/>
      <c r="E172" s="514"/>
      <c r="F172" s="514"/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514"/>
      <c r="R172" s="514"/>
      <c r="S172" s="514"/>
      <c r="T172" s="514"/>
      <c r="U172" s="514"/>
      <c r="V172" s="514"/>
      <c r="W172" s="514"/>
      <c r="X172" s="514"/>
      <c r="Y172" s="514"/>
      <c r="Z172" s="514"/>
      <c r="AA172" s="514"/>
      <c r="AB172" s="514"/>
      <c r="AC172" s="514"/>
      <c r="AD172" s="514"/>
      <c r="AE172" s="514"/>
      <c r="AF172" s="514"/>
      <c r="AG172" s="514"/>
      <c r="AH172" s="514"/>
      <c r="AI172" s="514"/>
      <c r="AJ172" s="514"/>
      <c r="AK172" s="514"/>
      <c r="AL172" s="514"/>
      <c r="AM172" s="514"/>
      <c r="AN172" s="514"/>
      <c r="AO172" s="514"/>
      <c r="AP172" s="514"/>
      <c r="AQ172" s="514"/>
      <c r="AR172" s="514"/>
      <c r="AS172" s="514"/>
      <c r="AT172" s="514"/>
      <c r="AU172" s="514"/>
      <c r="AV172" s="514"/>
      <c r="AW172" s="514"/>
      <c r="AX172" s="514"/>
      <c r="AY172" s="514"/>
      <c r="AZ172" s="514"/>
      <c r="BA172" s="514"/>
      <c r="BB172" s="515"/>
    </row>
    <row r="173" spans="1:54" hidden="1">
      <c r="A173" s="499"/>
      <c r="B173" s="500"/>
      <c r="C173" s="500"/>
      <c r="D173" s="501"/>
      <c r="E173" s="501"/>
      <c r="F173" s="501"/>
      <c r="G173" s="501"/>
      <c r="H173" s="501"/>
      <c r="I173" s="501"/>
      <c r="J173" s="501"/>
      <c r="K173" s="501"/>
      <c r="L173" s="501"/>
      <c r="M173" s="501"/>
      <c r="N173" s="501"/>
      <c r="O173" s="501"/>
      <c r="P173" s="501"/>
      <c r="Q173" s="501"/>
      <c r="R173" s="501"/>
      <c r="S173" s="501"/>
      <c r="T173" s="501"/>
      <c r="U173" s="501"/>
      <c r="V173" s="501"/>
      <c r="W173" s="501"/>
      <c r="X173" s="501"/>
      <c r="Y173" s="501"/>
      <c r="Z173" s="501"/>
      <c r="AA173" s="501"/>
      <c r="AB173" s="501"/>
      <c r="AC173" s="501"/>
      <c r="AD173" s="501"/>
      <c r="AE173" s="501"/>
      <c r="AF173" s="501"/>
      <c r="AG173" s="501"/>
      <c r="AH173" s="501"/>
      <c r="AI173" s="501"/>
      <c r="AJ173" s="501"/>
      <c r="AK173" s="501"/>
      <c r="AL173" s="501"/>
      <c r="AM173" s="501"/>
      <c r="AN173" s="501"/>
      <c r="AO173" s="501"/>
      <c r="AP173" s="501"/>
      <c r="AQ173" s="501"/>
      <c r="AR173" s="501"/>
      <c r="AS173" s="501"/>
      <c r="AT173" s="501"/>
      <c r="AU173" s="501"/>
      <c r="AV173" s="501"/>
      <c r="AW173" s="501"/>
      <c r="AX173" s="501"/>
      <c r="AY173" s="501"/>
      <c r="AZ173" s="501"/>
      <c r="BA173" s="501"/>
      <c r="BB173" s="501"/>
    </row>
    <row r="174" spans="1:54" hidden="1">
      <c r="A174" s="2115"/>
      <c r="B174" s="2076"/>
      <c r="C174" s="269"/>
      <c r="D174" s="502"/>
      <c r="E174" s="272"/>
      <c r="F174" s="270"/>
      <c r="G174" s="272"/>
      <c r="H174" s="502"/>
      <c r="I174" s="272"/>
      <c r="J174" s="270"/>
      <c r="K174" s="272"/>
      <c r="L174" s="502"/>
      <c r="M174" s="272"/>
      <c r="N174" s="270"/>
      <c r="O174" s="272"/>
      <c r="P174" s="502"/>
      <c r="Q174" s="272"/>
      <c r="R174" s="270"/>
      <c r="S174" s="272"/>
      <c r="T174" s="502"/>
      <c r="U174" s="272"/>
      <c r="V174" s="270"/>
      <c r="W174" s="272"/>
      <c r="X174" s="502"/>
      <c r="Y174" s="272"/>
      <c r="Z174" s="270"/>
      <c r="AA174" s="272"/>
      <c r="AB174" s="502"/>
      <c r="AC174" s="272"/>
      <c r="AD174" s="270"/>
      <c r="AE174" s="272"/>
      <c r="AF174" s="502"/>
      <c r="AG174" s="272"/>
      <c r="AH174" s="270"/>
      <c r="AI174" s="272"/>
      <c r="AJ174" s="502"/>
      <c r="AK174" s="272"/>
      <c r="AL174" s="270"/>
      <c r="AM174" s="272"/>
      <c r="AN174" s="502"/>
      <c r="AO174" s="272"/>
      <c r="AP174" s="270"/>
      <c r="AQ174" s="272"/>
      <c r="AR174" s="502"/>
      <c r="AS174" s="272"/>
      <c r="AT174" s="270"/>
      <c r="AU174" s="272"/>
      <c r="AV174" s="502"/>
      <c r="AW174" s="272"/>
      <c r="AX174" s="270"/>
      <c r="AY174" s="272"/>
      <c r="AZ174" s="502"/>
      <c r="BA174" s="272"/>
      <c r="BB174" s="503"/>
    </row>
    <row r="175" spans="1:54" hidden="1">
      <c r="A175" s="2113"/>
      <c r="B175" s="2074"/>
      <c r="C175" s="276"/>
      <c r="D175" s="504"/>
      <c r="E175" s="278"/>
      <c r="F175" s="281"/>
      <c r="G175" s="278"/>
      <c r="H175" s="504"/>
      <c r="I175" s="278"/>
      <c r="J175" s="281"/>
      <c r="K175" s="278"/>
      <c r="L175" s="504"/>
      <c r="M175" s="278"/>
      <c r="N175" s="281"/>
      <c r="O175" s="278"/>
      <c r="P175" s="504"/>
      <c r="Q175" s="278"/>
      <c r="R175" s="281"/>
      <c r="S175" s="278"/>
      <c r="T175" s="504"/>
      <c r="U175" s="278"/>
      <c r="V175" s="281"/>
      <c r="W175" s="278"/>
      <c r="X175" s="504"/>
      <c r="Y175" s="278"/>
      <c r="Z175" s="281"/>
      <c r="AA175" s="278"/>
      <c r="AB175" s="504"/>
      <c r="AC175" s="278"/>
      <c r="AD175" s="281"/>
      <c r="AE175" s="278"/>
      <c r="AF175" s="504"/>
      <c r="AG175" s="278"/>
      <c r="AH175" s="281"/>
      <c r="AI175" s="278"/>
      <c r="AJ175" s="504"/>
      <c r="AK175" s="278"/>
      <c r="AL175" s="281"/>
      <c r="AM175" s="278"/>
      <c r="AN175" s="504"/>
      <c r="AO175" s="278"/>
      <c r="AP175" s="281"/>
      <c r="AQ175" s="278"/>
      <c r="AR175" s="504"/>
      <c r="AS175" s="278"/>
      <c r="AT175" s="281"/>
      <c r="AU175" s="278"/>
      <c r="AV175" s="504"/>
      <c r="AW175" s="278"/>
      <c r="AX175" s="281"/>
      <c r="AY175" s="278"/>
      <c r="AZ175" s="504"/>
      <c r="BA175" s="278"/>
      <c r="BB175" s="505"/>
    </row>
    <row r="176" spans="1:54" hidden="1">
      <c r="A176" s="2113"/>
      <c r="B176" s="2075"/>
      <c r="C176" s="283"/>
      <c r="D176" s="506"/>
      <c r="E176" s="285"/>
      <c r="F176" s="288"/>
      <c r="G176" s="285"/>
      <c r="H176" s="506"/>
      <c r="I176" s="285"/>
      <c r="J176" s="288"/>
      <c r="K176" s="285"/>
      <c r="L176" s="506"/>
      <c r="M176" s="285"/>
      <c r="N176" s="288"/>
      <c r="O176" s="285"/>
      <c r="P176" s="506"/>
      <c r="Q176" s="285"/>
      <c r="R176" s="288"/>
      <c r="S176" s="285"/>
      <c r="T176" s="506"/>
      <c r="U176" s="285"/>
      <c r="V176" s="288"/>
      <c r="W176" s="285"/>
      <c r="X176" s="506"/>
      <c r="Y176" s="285"/>
      <c r="Z176" s="288"/>
      <c r="AA176" s="285"/>
      <c r="AB176" s="506"/>
      <c r="AC176" s="285"/>
      <c r="AD176" s="288"/>
      <c r="AE176" s="285"/>
      <c r="AF176" s="506"/>
      <c r="AG176" s="285"/>
      <c r="AH176" s="288"/>
      <c r="AI176" s="285"/>
      <c r="AJ176" s="506"/>
      <c r="AK176" s="285"/>
      <c r="AL176" s="288"/>
      <c r="AM176" s="285"/>
      <c r="AN176" s="506"/>
      <c r="AO176" s="285"/>
      <c r="AP176" s="288"/>
      <c r="AQ176" s="285"/>
      <c r="AR176" s="506"/>
      <c r="AS176" s="285"/>
      <c r="AT176" s="288"/>
      <c r="AU176" s="285"/>
      <c r="AV176" s="506"/>
      <c r="AW176" s="285"/>
      <c r="AX176" s="288"/>
      <c r="AY176" s="285"/>
      <c r="AZ176" s="506"/>
      <c r="BA176" s="285"/>
      <c r="BB176" s="507"/>
    </row>
    <row r="177" spans="1:54" hidden="1">
      <c r="A177" s="2113"/>
      <c r="B177" s="2076"/>
      <c r="C177" s="269"/>
      <c r="D177" s="502"/>
      <c r="E177" s="272"/>
      <c r="F177" s="270"/>
      <c r="G177" s="272"/>
      <c r="H177" s="502"/>
      <c r="I177" s="272"/>
      <c r="J177" s="270"/>
      <c r="K177" s="272"/>
      <c r="L177" s="502"/>
      <c r="M177" s="272"/>
      <c r="N177" s="270"/>
      <c r="O177" s="272"/>
      <c r="P177" s="502"/>
      <c r="Q177" s="272"/>
      <c r="R177" s="270"/>
      <c r="S177" s="272"/>
      <c r="T177" s="502"/>
      <c r="U177" s="272"/>
      <c r="V177" s="270"/>
      <c r="W177" s="272"/>
      <c r="X177" s="502"/>
      <c r="Y177" s="272"/>
      <c r="Z177" s="270"/>
      <c r="AA177" s="272"/>
      <c r="AB177" s="502"/>
      <c r="AC177" s="272"/>
      <c r="AD177" s="270"/>
      <c r="AE177" s="272"/>
      <c r="AF177" s="502"/>
      <c r="AG177" s="272"/>
      <c r="AH177" s="270"/>
      <c r="AI177" s="272"/>
      <c r="AJ177" s="502"/>
      <c r="AK177" s="272"/>
      <c r="AL177" s="270"/>
      <c r="AM177" s="272"/>
      <c r="AN177" s="502"/>
      <c r="AO177" s="272"/>
      <c r="AP177" s="270"/>
      <c r="AQ177" s="272"/>
      <c r="AR177" s="502"/>
      <c r="AS177" s="272"/>
      <c r="AT177" s="270"/>
      <c r="AU177" s="272"/>
      <c r="AV177" s="502"/>
      <c r="AW177" s="272"/>
      <c r="AX177" s="270"/>
      <c r="AY177" s="272"/>
      <c r="AZ177" s="502"/>
      <c r="BA177" s="272"/>
      <c r="BB177" s="503"/>
    </row>
    <row r="178" spans="1:54" hidden="1">
      <c r="A178" s="2113"/>
      <c r="B178" s="2074"/>
      <c r="C178" s="276"/>
      <c r="D178" s="504"/>
      <c r="E178" s="278"/>
      <c r="F178" s="281"/>
      <c r="G178" s="278"/>
      <c r="H178" s="504"/>
      <c r="I178" s="278"/>
      <c r="J178" s="281"/>
      <c r="K178" s="278"/>
      <c r="L178" s="504"/>
      <c r="M178" s="278"/>
      <c r="N178" s="281"/>
      <c r="O178" s="278"/>
      <c r="P178" s="504"/>
      <c r="Q178" s="278"/>
      <c r="R178" s="281"/>
      <c r="S178" s="278"/>
      <c r="T178" s="504"/>
      <c r="U178" s="278"/>
      <c r="V178" s="281"/>
      <c r="W178" s="278"/>
      <c r="X178" s="504"/>
      <c r="Y178" s="278"/>
      <c r="Z178" s="281"/>
      <c r="AA178" s="278"/>
      <c r="AB178" s="504"/>
      <c r="AC178" s="278"/>
      <c r="AD178" s="281"/>
      <c r="AE178" s="278"/>
      <c r="AF178" s="504"/>
      <c r="AG178" s="278"/>
      <c r="AH178" s="281"/>
      <c r="AI178" s="278"/>
      <c r="AJ178" s="504"/>
      <c r="AK178" s="278"/>
      <c r="AL178" s="281"/>
      <c r="AM178" s="278"/>
      <c r="AN178" s="504"/>
      <c r="AO178" s="278"/>
      <c r="AP178" s="281"/>
      <c r="AQ178" s="278"/>
      <c r="AR178" s="504"/>
      <c r="AS178" s="278"/>
      <c r="AT178" s="281"/>
      <c r="AU178" s="278"/>
      <c r="AV178" s="504"/>
      <c r="AW178" s="278"/>
      <c r="AX178" s="281"/>
      <c r="AY178" s="278"/>
      <c r="AZ178" s="504"/>
      <c r="BA178" s="278"/>
      <c r="BB178" s="505"/>
    </row>
    <row r="179" spans="1:54" hidden="1">
      <c r="A179" s="2113"/>
      <c r="B179" s="2074"/>
      <c r="C179" s="276"/>
      <c r="D179" s="504"/>
      <c r="E179" s="278"/>
      <c r="F179" s="281"/>
      <c r="G179" s="278"/>
      <c r="H179" s="504"/>
      <c r="I179" s="278"/>
      <c r="J179" s="281"/>
      <c r="K179" s="278"/>
      <c r="L179" s="504"/>
      <c r="M179" s="278"/>
      <c r="N179" s="281"/>
      <c r="O179" s="278"/>
      <c r="P179" s="504"/>
      <c r="Q179" s="278"/>
      <c r="R179" s="281"/>
      <c r="S179" s="278"/>
      <c r="T179" s="504"/>
      <c r="U179" s="278"/>
      <c r="V179" s="281"/>
      <c r="W179" s="278"/>
      <c r="X179" s="504"/>
      <c r="Y179" s="278"/>
      <c r="Z179" s="281"/>
      <c r="AA179" s="278"/>
      <c r="AB179" s="504"/>
      <c r="AC179" s="278"/>
      <c r="AD179" s="281"/>
      <c r="AE179" s="278"/>
      <c r="AF179" s="504"/>
      <c r="AG179" s="278"/>
      <c r="AH179" s="281"/>
      <c r="AI179" s="278"/>
      <c r="AJ179" s="504"/>
      <c r="AK179" s="278"/>
      <c r="AL179" s="281"/>
      <c r="AM179" s="278"/>
      <c r="AN179" s="504"/>
      <c r="AO179" s="278"/>
      <c r="AP179" s="281"/>
      <c r="AQ179" s="278"/>
      <c r="AR179" s="504"/>
      <c r="AS179" s="278"/>
      <c r="AT179" s="281"/>
      <c r="AU179" s="278"/>
      <c r="AV179" s="504"/>
      <c r="AW179" s="278"/>
      <c r="AX179" s="281"/>
      <c r="AY179" s="278"/>
      <c r="AZ179" s="504"/>
      <c r="BA179" s="278"/>
      <c r="BB179" s="505"/>
    </row>
    <row r="180" spans="1:54" hidden="1">
      <c r="A180" s="2113"/>
      <c r="B180" s="2074"/>
      <c r="C180" s="276"/>
      <c r="D180" s="504"/>
      <c r="E180" s="278"/>
      <c r="F180" s="281"/>
      <c r="G180" s="278"/>
      <c r="H180" s="504"/>
      <c r="I180" s="278"/>
      <c r="J180" s="281"/>
      <c r="K180" s="278"/>
      <c r="L180" s="504"/>
      <c r="M180" s="278"/>
      <c r="N180" s="281"/>
      <c r="O180" s="278"/>
      <c r="P180" s="504"/>
      <c r="Q180" s="278"/>
      <c r="R180" s="281"/>
      <c r="S180" s="278"/>
      <c r="T180" s="504"/>
      <c r="U180" s="278"/>
      <c r="V180" s="281"/>
      <c r="W180" s="278"/>
      <c r="X180" s="504"/>
      <c r="Y180" s="278"/>
      <c r="Z180" s="281"/>
      <c r="AA180" s="278"/>
      <c r="AB180" s="504"/>
      <c r="AC180" s="278"/>
      <c r="AD180" s="281"/>
      <c r="AE180" s="278"/>
      <c r="AF180" s="504"/>
      <c r="AG180" s="278"/>
      <c r="AH180" s="281"/>
      <c r="AI180" s="278"/>
      <c r="AJ180" s="504"/>
      <c r="AK180" s="278"/>
      <c r="AL180" s="281"/>
      <c r="AM180" s="278"/>
      <c r="AN180" s="504"/>
      <c r="AO180" s="278"/>
      <c r="AP180" s="281"/>
      <c r="AQ180" s="278"/>
      <c r="AR180" s="504"/>
      <c r="AS180" s="278"/>
      <c r="AT180" s="281"/>
      <c r="AU180" s="278"/>
      <c r="AV180" s="504"/>
      <c r="AW180" s="278"/>
      <c r="AX180" s="281"/>
      <c r="AY180" s="278"/>
      <c r="AZ180" s="504"/>
      <c r="BA180" s="278"/>
      <c r="BB180" s="505"/>
    </row>
    <row r="181" spans="1:54" hidden="1">
      <c r="A181" s="2113"/>
      <c r="B181" s="2075"/>
      <c r="C181" s="298"/>
      <c r="D181" s="508"/>
      <c r="E181" s="300"/>
      <c r="F181" s="303"/>
      <c r="G181" s="300"/>
      <c r="H181" s="508"/>
      <c r="I181" s="300"/>
      <c r="J181" s="303"/>
      <c r="K181" s="300"/>
      <c r="L181" s="508"/>
      <c r="M181" s="300"/>
      <c r="N181" s="303"/>
      <c r="O181" s="300"/>
      <c r="P181" s="508"/>
      <c r="Q181" s="300"/>
      <c r="R181" s="303"/>
      <c r="S181" s="300"/>
      <c r="T181" s="508"/>
      <c r="U181" s="300"/>
      <c r="V181" s="303"/>
      <c r="W181" s="300"/>
      <c r="X181" s="508"/>
      <c r="Y181" s="300"/>
      <c r="Z181" s="303"/>
      <c r="AA181" s="300"/>
      <c r="AB181" s="508"/>
      <c r="AC181" s="300"/>
      <c r="AD181" s="303"/>
      <c r="AE181" s="300"/>
      <c r="AF181" s="508"/>
      <c r="AG181" s="300"/>
      <c r="AH181" s="303"/>
      <c r="AI181" s="300"/>
      <c r="AJ181" s="508"/>
      <c r="AK181" s="300"/>
      <c r="AL181" s="303"/>
      <c r="AM181" s="300"/>
      <c r="AN181" s="508"/>
      <c r="AO181" s="300"/>
      <c r="AP181" s="303"/>
      <c r="AQ181" s="300"/>
      <c r="AR181" s="508"/>
      <c r="AS181" s="300"/>
      <c r="AT181" s="303"/>
      <c r="AU181" s="300"/>
      <c r="AV181" s="508"/>
      <c r="AW181" s="300"/>
      <c r="AX181" s="303"/>
      <c r="AY181" s="300"/>
      <c r="AZ181" s="508"/>
      <c r="BA181" s="300"/>
      <c r="BB181" s="509"/>
    </row>
    <row r="182" spans="1:54" hidden="1">
      <c r="A182" s="2113"/>
      <c r="B182" s="2076"/>
      <c r="C182" s="305"/>
      <c r="D182" s="510"/>
      <c r="E182" s="307"/>
      <c r="F182" s="310"/>
      <c r="G182" s="307"/>
      <c r="H182" s="510"/>
      <c r="I182" s="307"/>
      <c r="J182" s="310"/>
      <c r="K182" s="307"/>
      <c r="L182" s="510"/>
      <c r="M182" s="307"/>
      <c r="N182" s="310"/>
      <c r="O182" s="307"/>
      <c r="P182" s="510"/>
      <c r="Q182" s="307"/>
      <c r="R182" s="310"/>
      <c r="S182" s="307"/>
      <c r="T182" s="510"/>
      <c r="U182" s="307"/>
      <c r="V182" s="310"/>
      <c r="W182" s="307"/>
      <c r="X182" s="510"/>
      <c r="Y182" s="307"/>
      <c r="Z182" s="310"/>
      <c r="AA182" s="307"/>
      <c r="AB182" s="510"/>
      <c r="AC182" s="307"/>
      <c r="AD182" s="310"/>
      <c r="AE182" s="307"/>
      <c r="AF182" s="510"/>
      <c r="AG182" s="307"/>
      <c r="AH182" s="310"/>
      <c r="AI182" s="307"/>
      <c r="AJ182" s="510"/>
      <c r="AK182" s="307"/>
      <c r="AL182" s="310"/>
      <c r="AM182" s="307"/>
      <c r="AN182" s="510"/>
      <c r="AO182" s="307"/>
      <c r="AP182" s="310"/>
      <c r="AQ182" s="307"/>
      <c r="AR182" s="510"/>
      <c r="AS182" s="307"/>
      <c r="AT182" s="310"/>
      <c r="AU182" s="307"/>
      <c r="AV182" s="510"/>
      <c r="AW182" s="307"/>
      <c r="AX182" s="310"/>
      <c r="AY182" s="307"/>
      <c r="AZ182" s="510"/>
      <c r="BA182" s="307"/>
      <c r="BB182" s="511"/>
    </row>
    <row r="183" spans="1:54" hidden="1">
      <c r="A183" s="2113"/>
      <c r="B183" s="2074"/>
      <c r="C183" s="276"/>
      <c r="D183" s="504"/>
      <c r="E183" s="278"/>
      <c r="F183" s="281"/>
      <c r="G183" s="278"/>
      <c r="H183" s="504"/>
      <c r="I183" s="278"/>
      <c r="J183" s="281"/>
      <c r="K183" s="278"/>
      <c r="L183" s="504"/>
      <c r="M183" s="278"/>
      <c r="N183" s="281"/>
      <c r="O183" s="278"/>
      <c r="P183" s="504"/>
      <c r="Q183" s="278"/>
      <c r="R183" s="281"/>
      <c r="S183" s="278"/>
      <c r="T183" s="504"/>
      <c r="U183" s="278"/>
      <c r="V183" s="281"/>
      <c r="W183" s="278"/>
      <c r="X183" s="504"/>
      <c r="Y183" s="278"/>
      <c r="Z183" s="281"/>
      <c r="AA183" s="278"/>
      <c r="AB183" s="504"/>
      <c r="AC183" s="278"/>
      <c r="AD183" s="281"/>
      <c r="AE183" s="278"/>
      <c r="AF183" s="504"/>
      <c r="AG183" s="278"/>
      <c r="AH183" s="281"/>
      <c r="AI183" s="278"/>
      <c r="AJ183" s="504"/>
      <c r="AK183" s="278"/>
      <c r="AL183" s="281"/>
      <c r="AM183" s="278"/>
      <c r="AN183" s="504"/>
      <c r="AO183" s="278"/>
      <c r="AP183" s="281"/>
      <c r="AQ183" s="278"/>
      <c r="AR183" s="504"/>
      <c r="AS183" s="278"/>
      <c r="AT183" s="281"/>
      <c r="AU183" s="278"/>
      <c r="AV183" s="504"/>
      <c r="AW183" s="278"/>
      <c r="AX183" s="281"/>
      <c r="AY183" s="278"/>
      <c r="AZ183" s="504"/>
      <c r="BA183" s="278"/>
      <c r="BB183" s="505"/>
    </row>
    <row r="184" spans="1:54" hidden="1">
      <c r="A184" s="2113"/>
      <c r="B184" s="2074"/>
      <c r="C184" s="276"/>
      <c r="D184" s="504"/>
      <c r="E184" s="278"/>
      <c r="F184" s="281"/>
      <c r="G184" s="278"/>
      <c r="H184" s="504"/>
      <c r="I184" s="278"/>
      <c r="J184" s="281"/>
      <c r="K184" s="278"/>
      <c r="L184" s="504"/>
      <c r="M184" s="278"/>
      <c r="N184" s="281"/>
      <c r="O184" s="278"/>
      <c r="P184" s="504"/>
      <c r="Q184" s="278"/>
      <c r="R184" s="281"/>
      <c r="S184" s="278"/>
      <c r="T184" s="504"/>
      <c r="U184" s="278"/>
      <c r="V184" s="281"/>
      <c r="W184" s="278"/>
      <c r="X184" s="504"/>
      <c r="Y184" s="278"/>
      <c r="Z184" s="281"/>
      <c r="AA184" s="278"/>
      <c r="AB184" s="504"/>
      <c r="AC184" s="278"/>
      <c r="AD184" s="281"/>
      <c r="AE184" s="278"/>
      <c r="AF184" s="504"/>
      <c r="AG184" s="278"/>
      <c r="AH184" s="281"/>
      <c r="AI184" s="278"/>
      <c r="AJ184" s="504"/>
      <c r="AK184" s="278"/>
      <c r="AL184" s="281"/>
      <c r="AM184" s="278"/>
      <c r="AN184" s="504"/>
      <c r="AO184" s="278"/>
      <c r="AP184" s="281"/>
      <c r="AQ184" s="278"/>
      <c r="AR184" s="504"/>
      <c r="AS184" s="278"/>
      <c r="AT184" s="281"/>
      <c r="AU184" s="278"/>
      <c r="AV184" s="504"/>
      <c r="AW184" s="278"/>
      <c r="AX184" s="281"/>
      <c r="AY184" s="278"/>
      <c r="AZ184" s="504"/>
      <c r="BA184" s="278"/>
      <c r="BB184" s="505"/>
    </row>
    <row r="185" spans="1:54" hidden="1">
      <c r="A185" s="2113"/>
      <c r="B185" s="2074"/>
      <c r="C185" s="276"/>
      <c r="D185" s="504"/>
      <c r="E185" s="278"/>
      <c r="F185" s="281"/>
      <c r="G185" s="278"/>
      <c r="H185" s="504"/>
      <c r="I185" s="278"/>
      <c r="J185" s="281"/>
      <c r="K185" s="278"/>
      <c r="L185" s="504"/>
      <c r="M185" s="278"/>
      <c r="N185" s="281"/>
      <c r="O185" s="278"/>
      <c r="P185" s="504"/>
      <c r="Q185" s="278"/>
      <c r="R185" s="281"/>
      <c r="S185" s="278"/>
      <c r="T185" s="504"/>
      <c r="U185" s="278"/>
      <c r="V185" s="281"/>
      <c r="W185" s="278"/>
      <c r="X185" s="504"/>
      <c r="Y185" s="278"/>
      <c r="Z185" s="281"/>
      <c r="AA185" s="278"/>
      <c r="AB185" s="504"/>
      <c r="AC185" s="278"/>
      <c r="AD185" s="281"/>
      <c r="AE185" s="278"/>
      <c r="AF185" s="504"/>
      <c r="AG185" s="278"/>
      <c r="AH185" s="281"/>
      <c r="AI185" s="278"/>
      <c r="AJ185" s="504"/>
      <c r="AK185" s="278"/>
      <c r="AL185" s="281"/>
      <c r="AM185" s="278"/>
      <c r="AN185" s="504"/>
      <c r="AO185" s="278"/>
      <c r="AP185" s="281"/>
      <c r="AQ185" s="278"/>
      <c r="AR185" s="504"/>
      <c r="AS185" s="278"/>
      <c r="AT185" s="281"/>
      <c r="AU185" s="278"/>
      <c r="AV185" s="504"/>
      <c r="AW185" s="278"/>
      <c r="AX185" s="281"/>
      <c r="AY185" s="278"/>
      <c r="AZ185" s="504"/>
      <c r="BA185" s="278"/>
      <c r="BB185" s="505"/>
    </row>
    <row r="186" spans="1:54" hidden="1">
      <c r="A186" s="2113"/>
      <c r="B186" s="2094"/>
      <c r="C186" s="283"/>
      <c r="D186" s="506"/>
      <c r="E186" s="285"/>
      <c r="F186" s="288"/>
      <c r="G186" s="285"/>
      <c r="H186" s="506"/>
      <c r="I186" s="285"/>
      <c r="J186" s="288"/>
      <c r="K186" s="285"/>
      <c r="L186" s="506"/>
      <c r="M186" s="285"/>
      <c r="N186" s="288"/>
      <c r="O186" s="285"/>
      <c r="P186" s="506"/>
      <c r="Q186" s="285"/>
      <c r="R186" s="288"/>
      <c r="S186" s="285"/>
      <c r="T186" s="506"/>
      <c r="U186" s="285"/>
      <c r="V186" s="288"/>
      <c r="W186" s="285"/>
      <c r="X186" s="506"/>
      <c r="Y186" s="285"/>
      <c r="Z186" s="288"/>
      <c r="AA186" s="285"/>
      <c r="AB186" s="506"/>
      <c r="AC186" s="285"/>
      <c r="AD186" s="288"/>
      <c r="AE186" s="285"/>
      <c r="AF186" s="506"/>
      <c r="AG186" s="285"/>
      <c r="AH186" s="288"/>
      <c r="AI186" s="285"/>
      <c r="AJ186" s="506"/>
      <c r="AK186" s="285"/>
      <c r="AL186" s="288"/>
      <c r="AM186" s="285"/>
      <c r="AN186" s="506"/>
      <c r="AO186" s="285"/>
      <c r="AP186" s="288"/>
      <c r="AQ186" s="285"/>
      <c r="AR186" s="506"/>
      <c r="AS186" s="285"/>
      <c r="AT186" s="288"/>
      <c r="AU186" s="285"/>
      <c r="AV186" s="506"/>
      <c r="AW186" s="285"/>
      <c r="AX186" s="288"/>
      <c r="AY186" s="285"/>
      <c r="AZ186" s="506"/>
      <c r="BA186" s="285"/>
      <c r="BB186" s="507"/>
    </row>
    <row r="187" spans="1:54" hidden="1">
      <c r="A187" s="2116"/>
      <c r="B187" s="512"/>
      <c r="C187" s="513"/>
      <c r="D187" s="514"/>
      <c r="E187" s="514"/>
      <c r="F187" s="514"/>
      <c r="G187" s="514"/>
      <c r="H187" s="514"/>
      <c r="I187" s="514"/>
      <c r="J187" s="514"/>
      <c r="K187" s="514"/>
      <c r="L187" s="514"/>
      <c r="M187" s="514"/>
      <c r="N187" s="514"/>
      <c r="O187" s="514"/>
      <c r="P187" s="514"/>
      <c r="Q187" s="514"/>
      <c r="R187" s="514"/>
      <c r="S187" s="514"/>
      <c r="T187" s="514"/>
      <c r="U187" s="514"/>
      <c r="V187" s="514"/>
      <c r="W187" s="514"/>
      <c r="X187" s="514"/>
      <c r="Y187" s="514"/>
      <c r="Z187" s="514"/>
      <c r="AA187" s="514"/>
      <c r="AB187" s="514"/>
      <c r="AC187" s="514"/>
      <c r="AD187" s="514"/>
      <c r="AE187" s="514"/>
      <c r="AF187" s="514"/>
      <c r="AG187" s="514"/>
      <c r="AH187" s="514"/>
      <c r="AI187" s="514"/>
      <c r="AJ187" s="514"/>
      <c r="AK187" s="514"/>
      <c r="AL187" s="514"/>
      <c r="AM187" s="514"/>
      <c r="AN187" s="514"/>
      <c r="AO187" s="514"/>
      <c r="AP187" s="514"/>
      <c r="AQ187" s="514"/>
      <c r="AR187" s="514"/>
      <c r="AS187" s="514"/>
      <c r="AT187" s="514"/>
      <c r="AU187" s="514"/>
      <c r="AV187" s="514"/>
      <c r="AW187" s="514"/>
      <c r="AX187" s="514"/>
      <c r="AY187" s="514"/>
      <c r="AZ187" s="514"/>
      <c r="BA187" s="514"/>
      <c r="BB187" s="515"/>
    </row>
    <row r="188" spans="1:54" hidden="1">
      <c r="A188" s="2112"/>
      <c r="B188" s="2073"/>
      <c r="C188" s="305"/>
      <c r="D188" s="502"/>
      <c r="E188" s="272"/>
      <c r="F188" s="270"/>
      <c r="G188" s="272"/>
      <c r="H188" s="502"/>
      <c r="I188" s="272"/>
      <c r="J188" s="270"/>
      <c r="K188" s="272"/>
      <c r="L188" s="502"/>
      <c r="M188" s="272"/>
      <c r="N188" s="270"/>
      <c r="O188" s="272"/>
      <c r="P188" s="502"/>
      <c r="Q188" s="272"/>
      <c r="R188" s="270"/>
      <c r="S188" s="272"/>
      <c r="T188" s="502"/>
      <c r="U188" s="272"/>
      <c r="V188" s="270"/>
      <c r="W188" s="272"/>
      <c r="X188" s="502"/>
      <c r="Y188" s="272"/>
      <c r="Z188" s="270"/>
      <c r="AA188" s="272"/>
      <c r="AB188" s="502"/>
      <c r="AC188" s="272"/>
      <c r="AD188" s="270"/>
      <c r="AE188" s="272"/>
      <c r="AF188" s="502"/>
      <c r="AG188" s="272"/>
      <c r="AH188" s="270"/>
      <c r="AI188" s="272"/>
      <c r="AJ188" s="502"/>
      <c r="AK188" s="272"/>
      <c r="AL188" s="270"/>
      <c r="AM188" s="272"/>
      <c r="AN188" s="502"/>
      <c r="AO188" s="272"/>
      <c r="AP188" s="270"/>
      <c r="AQ188" s="272"/>
      <c r="AR188" s="502"/>
      <c r="AS188" s="272"/>
      <c r="AT188" s="270"/>
      <c r="AU188" s="272"/>
      <c r="AV188" s="502"/>
      <c r="AW188" s="272"/>
      <c r="AX188" s="270"/>
      <c r="AY188" s="272"/>
      <c r="AZ188" s="502"/>
      <c r="BA188" s="272"/>
      <c r="BB188" s="503"/>
    </row>
    <row r="189" spans="1:54" hidden="1">
      <c r="A189" s="2113"/>
      <c r="B189" s="2074"/>
      <c r="C189" s="276"/>
      <c r="D189" s="504"/>
      <c r="E189" s="278"/>
      <c r="F189" s="281"/>
      <c r="G189" s="278"/>
      <c r="H189" s="504"/>
      <c r="I189" s="278"/>
      <c r="J189" s="281"/>
      <c r="K189" s="278"/>
      <c r="L189" s="504"/>
      <c r="M189" s="278"/>
      <c r="N189" s="281"/>
      <c r="O189" s="278"/>
      <c r="P189" s="504"/>
      <c r="Q189" s="278"/>
      <c r="R189" s="281"/>
      <c r="S189" s="278"/>
      <c r="T189" s="504"/>
      <c r="U189" s="278"/>
      <c r="V189" s="281"/>
      <c r="W189" s="278"/>
      <c r="X189" s="504"/>
      <c r="Y189" s="278"/>
      <c r="Z189" s="281"/>
      <c r="AA189" s="278"/>
      <c r="AB189" s="504"/>
      <c r="AC189" s="278"/>
      <c r="AD189" s="281"/>
      <c r="AE189" s="278"/>
      <c r="AF189" s="504"/>
      <c r="AG189" s="278"/>
      <c r="AH189" s="281"/>
      <c r="AI189" s="278"/>
      <c r="AJ189" s="504"/>
      <c r="AK189" s="278"/>
      <c r="AL189" s="281"/>
      <c r="AM189" s="278"/>
      <c r="AN189" s="504"/>
      <c r="AO189" s="278"/>
      <c r="AP189" s="281"/>
      <c r="AQ189" s="278"/>
      <c r="AR189" s="504"/>
      <c r="AS189" s="278"/>
      <c r="AT189" s="281"/>
      <c r="AU189" s="278"/>
      <c r="AV189" s="504"/>
      <c r="AW189" s="278"/>
      <c r="AX189" s="281"/>
      <c r="AY189" s="278"/>
      <c r="AZ189" s="504"/>
      <c r="BA189" s="278"/>
      <c r="BB189" s="505"/>
    </row>
    <row r="190" spans="1:54" hidden="1">
      <c r="A190" s="2113"/>
      <c r="B190" s="2075"/>
      <c r="C190" s="283"/>
      <c r="D190" s="506"/>
      <c r="E190" s="285"/>
      <c r="F190" s="288"/>
      <c r="G190" s="285"/>
      <c r="H190" s="506"/>
      <c r="I190" s="285"/>
      <c r="J190" s="288"/>
      <c r="K190" s="285"/>
      <c r="L190" s="506"/>
      <c r="M190" s="285"/>
      <c r="N190" s="288"/>
      <c r="O190" s="285"/>
      <c r="P190" s="506"/>
      <c r="Q190" s="285"/>
      <c r="R190" s="288"/>
      <c r="S190" s="285"/>
      <c r="T190" s="506"/>
      <c r="U190" s="285"/>
      <c r="V190" s="288"/>
      <c r="W190" s="285"/>
      <c r="X190" s="506"/>
      <c r="Y190" s="285"/>
      <c r="Z190" s="288"/>
      <c r="AA190" s="285"/>
      <c r="AB190" s="506"/>
      <c r="AC190" s="285"/>
      <c r="AD190" s="288"/>
      <c r="AE190" s="285"/>
      <c r="AF190" s="506"/>
      <c r="AG190" s="285"/>
      <c r="AH190" s="288"/>
      <c r="AI190" s="285"/>
      <c r="AJ190" s="506"/>
      <c r="AK190" s="285"/>
      <c r="AL190" s="288"/>
      <c r="AM190" s="285"/>
      <c r="AN190" s="506"/>
      <c r="AO190" s="285"/>
      <c r="AP190" s="288"/>
      <c r="AQ190" s="285"/>
      <c r="AR190" s="506"/>
      <c r="AS190" s="285"/>
      <c r="AT190" s="288"/>
      <c r="AU190" s="285"/>
      <c r="AV190" s="506"/>
      <c r="AW190" s="285"/>
      <c r="AX190" s="288"/>
      <c r="AY190" s="285"/>
      <c r="AZ190" s="506"/>
      <c r="BA190" s="285"/>
      <c r="BB190" s="507"/>
    </row>
    <row r="191" spans="1:54" hidden="1">
      <c r="A191" s="2113"/>
      <c r="B191" s="2076"/>
      <c r="C191" s="269"/>
      <c r="D191" s="502"/>
      <c r="E191" s="272"/>
      <c r="F191" s="270"/>
      <c r="G191" s="272"/>
      <c r="H191" s="502"/>
      <c r="I191" s="272"/>
      <c r="J191" s="270"/>
      <c r="K191" s="272"/>
      <c r="L191" s="502"/>
      <c r="M191" s="272"/>
      <c r="N191" s="270"/>
      <c r="O191" s="272"/>
      <c r="P191" s="502"/>
      <c r="Q191" s="272"/>
      <c r="R191" s="270"/>
      <c r="S191" s="272"/>
      <c r="T191" s="502"/>
      <c r="U191" s="272"/>
      <c r="V191" s="270"/>
      <c r="W191" s="272"/>
      <c r="X191" s="502"/>
      <c r="Y191" s="272"/>
      <c r="Z191" s="270"/>
      <c r="AA191" s="272"/>
      <c r="AB191" s="502"/>
      <c r="AC191" s="272"/>
      <c r="AD191" s="270"/>
      <c r="AE191" s="272"/>
      <c r="AF191" s="502"/>
      <c r="AG191" s="272"/>
      <c r="AH191" s="270"/>
      <c r="AI191" s="272"/>
      <c r="AJ191" s="502"/>
      <c r="AK191" s="272"/>
      <c r="AL191" s="270"/>
      <c r="AM191" s="272"/>
      <c r="AN191" s="502"/>
      <c r="AO191" s="272"/>
      <c r="AP191" s="270"/>
      <c r="AQ191" s="272"/>
      <c r="AR191" s="502"/>
      <c r="AS191" s="272"/>
      <c r="AT191" s="270"/>
      <c r="AU191" s="272"/>
      <c r="AV191" s="502"/>
      <c r="AW191" s="272"/>
      <c r="AX191" s="270"/>
      <c r="AY191" s="272"/>
      <c r="AZ191" s="502"/>
      <c r="BA191" s="272"/>
      <c r="BB191" s="503"/>
    </row>
    <row r="192" spans="1:54" hidden="1">
      <c r="A192" s="2113"/>
      <c r="B192" s="2074"/>
      <c r="C192" s="276"/>
      <c r="D192" s="504"/>
      <c r="E192" s="278"/>
      <c r="F192" s="281"/>
      <c r="G192" s="278"/>
      <c r="H192" s="504"/>
      <c r="I192" s="278"/>
      <c r="J192" s="281"/>
      <c r="K192" s="278"/>
      <c r="L192" s="504"/>
      <c r="M192" s="278"/>
      <c r="N192" s="281"/>
      <c r="O192" s="278"/>
      <c r="P192" s="504"/>
      <c r="Q192" s="278"/>
      <c r="R192" s="281"/>
      <c r="S192" s="278"/>
      <c r="T192" s="504"/>
      <c r="U192" s="278"/>
      <c r="V192" s="281"/>
      <c r="W192" s="278"/>
      <c r="X192" s="504"/>
      <c r="Y192" s="278"/>
      <c r="Z192" s="281"/>
      <c r="AA192" s="278"/>
      <c r="AB192" s="504"/>
      <c r="AC192" s="278"/>
      <c r="AD192" s="281"/>
      <c r="AE192" s="278"/>
      <c r="AF192" s="504"/>
      <c r="AG192" s="278"/>
      <c r="AH192" s="281"/>
      <c r="AI192" s="278"/>
      <c r="AJ192" s="504"/>
      <c r="AK192" s="278"/>
      <c r="AL192" s="281"/>
      <c r="AM192" s="278"/>
      <c r="AN192" s="504"/>
      <c r="AO192" s="278"/>
      <c r="AP192" s="281"/>
      <c r="AQ192" s="278"/>
      <c r="AR192" s="504"/>
      <c r="AS192" s="278"/>
      <c r="AT192" s="281"/>
      <c r="AU192" s="278"/>
      <c r="AV192" s="504"/>
      <c r="AW192" s="278"/>
      <c r="AX192" s="281"/>
      <c r="AY192" s="278"/>
      <c r="AZ192" s="504"/>
      <c r="BA192" s="278"/>
      <c r="BB192" s="505"/>
    </row>
    <row r="193" spans="1:54" hidden="1">
      <c r="A193" s="2113"/>
      <c r="B193" s="2074"/>
      <c r="C193" s="276"/>
      <c r="D193" s="504"/>
      <c r="E193" s="278"/>
      <c r="F193" s="281"/>
      <c r="G193" s="278"/>
      <c r="H193" s="504"/>
      <c r="I193" s="278"/>
      <c r="J193" s="281"/>
      <c r="K193" s="278"/>
      <c r="L193" s="504"/>
      <c r="M193" s="278"/>
      <c r="N193" s="281"/>
      <c r="O193" s="278"/>
      <c r="P193" s="504"/>
      <c r="Q193" s="278"/>
      <c r="R193" s="281"/>
      <c r="S193" s="278"/>
      <c r="T193" s="504"/>
      <c r="U193" s="278"/>
      <c r="V193" s="281"/>
      <c r="W193" s="278"/>
      <c r="X193" s="504"/>
      <c r="Y193" s="278"/>
      <c r="Z193" s="281"/>
      <c r="AA193" s="278"/>
      <c r="AB193" s="504"/>
      <c r="AC193" s="278"/>
      <c r="AD193" s="281"/>
      <c r="AE193" s="278"/>
      <c r="AF193" s="504"/>
      <c r="AG193" s="278"/>
      <c r="AH193" s="281"/>
      <c r="AI193" s="278"/>
      <c r="AJ193" s="504"/>
      <c r="AK193" s="278"/>
      <c r="AL193" s="281"/>
      <c r="AM193" s="278"/>
      <c r="AN193" s="504"/>
      <c r="AO193" s="278"/>
      <c r="AP193" s="281"/>
      <c r="AQ193" s="278"/>
      <c r="AR193" s="504"/>
      <c r="AS193" s="278"/>
      <c r="AT193" s="281"/>
      <c r="AU193" s="278"/>
      <c r="AV193" s="504"/>
      <c r="AW193" s="278"/>
      <c r="AX193" s="281"/>
      <c r="AY193" s="278"/>
      <c r="AZ193" s="504"/>
      <c r="BA193" s="278"/>
      <c r="BB193" s="505"/>
    </row>
    <row r="194" spans="1:54" hidden="1">
      <c r="A194" s="2113"/>
      <c r="B194" s="2074"/>
      <c r="C194" s="276"/>
      <c r="D194" s="504"/>
      <c r="E194" s="278"/>
      <c r="F194" s="281"/>
      <c r="G194" s="278"/>
      <c r="H194" s="504"/>
      <c r="I194" s="278"/>
      <c r="J194" s="281"/>
      <c r="K194" s="278"/>
      <c r="L194" s="504"/>
      <c r="M194" s="278"/>
      <c r="N194" s="281"/>
      <c r="O194" s="278"/>
      <c r="P194" s="504"/>
      <c r="Q194" s="278"/>
      <c r="R194" s="281"/>
      <c r="S194" s="278"/>
      <c r="T194" s="504"/>
      <c r="U194" s="278"/>
      <c r="V194" s="281"/>
      <c r="W194" s="278"/>
      <c r="X194" s="504"/>
      <c r="Y194" s="278"/>
      <c r="Z194" s="281"/>
      <c r="AA194" s="278"/>
      <c r="AB194" s="504"/>
      <c r="AC194" s="278"/>
      <c r="AD194" s="281"/>
      <c r="AE194" s="278"/>
      <c r="AF194" s="504"/>
      <c r="AG194" s="278"/>
      <c r="AH194" s="281"/>
      <c r="AI194" s="278"/>
      <c r="AJ194" s="504"/>
      <c r="AK194" s="278"/>
      <c r="AL194" s="281"/>
      <c r="AM194" s="278"/>
      <c r="AN194" s="504"/>
      <c r="AO194" s="278"/>
      <c r="AP194" s="281"/>
      <c r="AQ194" s="278"/>
      <c r="AR194" s="504"/>
      <c r="AS194" s="278"/>
      <c r="AT194" s="281"/>
      <c r="AU194" s="278"/>
      <c r="AV194" s="504"/>
      <c r="AW194" s="278"/>
      <c r="AX194" s="281"/>
      <c r="AY194" s="278"/>
      <c r="AZ194" s="504"/>
      <c r="BA194" s="278"/>
      <c r="BB194" s="505"/>
    </row>
    <row r="195" spans="1:54" hidden="1">
      <c r="A195" s="2113"/>
      <c r="B195" s="2075"/>
      <c r="C195" s="298"/>
      <c r="D195" s="508"/>
      <c r="E195" s="300"/>
      <c r="F195" s="303"/>
      <c r="G195" s="300"/>
      <c r="H195" s="508"/>
      <c r="I195" s="300"/>
      <c r="J195" s="303"/>
      <c r="K195" s="300"/>
      <c r="L195" s="508"/>
      <c r="M195" s="300"/>
      <c r="N195" s="303"/>
      <c r="O195" s="300"/>
      <c r="P195" s="508"/>
      <c r="Q195" s="300"/>
      <c r="R195" s="303"/>
      <c r="S195" s="300"/>
      <c r="T195" s="508"/>
      <c r="U195" s="300"/>
      <c r="V195" s="303"/>
      <c r="W195" s="300"/>
      <c r="X195" s="508"/>
      <c r="Y195" s="300"/>
      <c r="Z195" s="303"/>
      <c r="AA195" s="300"/>
      <c r="AB195" s="508"/>
      <c r="AC195" s="300"/>
      <c r="AD195" s="303"/>
      <c r="AE195" s="300"/>
      <c r="AF195" s="508"/>
      <c r="AG195" s="300"/>
      <c r="AH195" s="303"/>
      <c r="AI195" s="300"/>
      <c r="AJ195" s="508"/>
      <c r="AK195" s="300"/>
      <c r="AL195" s="303"/>
      <c r="AM195" s="300"/>
      <c r="AN195" s="508"/>
      <c r="AO195" s="300"/>
      <c r="AP195" s="303"/>
      <c r="AQ195" s="300"/>
      <c r="AR195" s="508"/>
      <c r="AS195" s="300"/>
      <c r="AT195" s="303"/>
      <c r="AU195" s="300"/>
      <c r="AV195" s="508"/>
      <c r="AW195" s="300"/>
      <c r="AX195" s="303"/>
      <c r="AY195" s="300"/>
      <c r="AZ195" s="508"/>
      <c r="BA195" s="300"/>
      <c r="BB195" s="509"/>
    </row>
    <row r="196" spans="1:54" hidden="1">
      <c r="A196" s="2113"/>
      <c r="B196" s="2076"/>
      <c r="C196" s="305"/>
      <c r="D196" s="510"/>
      <c r="E196" s="307"/>
      <c r="F196" s="310"/>
      <c r="G196" s="307"/>
      <c r="H196" s="510"/>
      <c r="I196" s="307"/>
      <c r="J196" s="310"/>
      <c r="K196" s="307"/>
      <c r="L196" s="510"/>
      <c r="M196" s="307"/>
      <c r="N196" s="310"/>
      <c r="O196" s="307"/>
      <c r="P196" s="510"/>
      <c r="Q196" s="307"/>
      <c r="R196" s="310"/>
      <c r="S196" s="307"/>
      <c r="T196" s="510"/>
      <c r="U196" s="307"/>
      <c r="V196" s="310"/>
      <c r="W196" s="307"/>
      <c r="X196" s="510"/>
      <c r="Y196" s="307"/>
      <c r="Z196" s="310"/>
      <c r="AA196" s="307"/>
      <c r="AB196" s="510"/>
      <c r="AC196" s="307"/>
      <c r="AD196" s="310"/>
      <c r="AE196" s="307"/>
      <c r="AF196" s="510"/>
      <c r="AG196" s="307"/>
      <c r="AH196" s="310"/>
      <c r="AI196" s="307"/>
      <c r="AJ196" s="510"/>
      <c r="AK196" s="307"/>
      <c r="AL196" s="310"/>
      <c r="AM196" s="307"/>
      <c r="AN196" s="510"/>
      <c r="AO196" s="307"/>
      <c r="AP196" s="310"/>
      <c r="AQ196" s="307"/>
      <c r="AR196" s="510"/>
      <c r="AS196" s="307"/>
      <c r="AT196" s="310"/>
      <c r="AU196" s="307"/>
      <c r="AV196" s="510"/>
      <c r="AW196" s="307"/>
      <c r="AX196" s="310"/>
      <c r="AY196" s="307"/>
      <c r="AZ196" s="510"/>
      <c r="BA196" s="307"/>
      <c r="BB196" s="511"/>
    </row>
    <row r="197" spans="1:54" hidden="1">
      <c r="A197" s="2113"/>
      <c r="B197" s="2074"/>
      <c r="C197" s="276"/>
      <c r="D197" s="504"/>
      <c r="E197" s="278"/>
      <c r="F197" s="281"/>
      <c r="G197" s="278"/>
      <c r="H197" s="504"/>
      <c r="I197" s="278"/>
      <c r="J197" s="281"/>
      <c r="K197" s="278"/>
      <c r="L197" s="504"/>
      <c r="M197" s="278"/>
      <c r="N197" s="281"/>
      <c r="O197" s="278"/>
      <c r="P197" s="504"/>
      <c r="Q197" s="278"/>
      <c r="R197" s="281"/>
      <c r="S197" s="278"/>
      <c r="T197" s="504"/>
      <c r="U197" s="278"/>
      <c r="V197" s="281"/>
      <c r="W197" s="278"/>
      <c r="X197" s="504"/>
      <c r="Y197" s="278"/>
      <c r="Z197" s="281"/>
      <c r="AA197" s="278"/>
      <c r="AB197" s="504"/>
      <c r="AC197" s="278"/>
      <c r="AD197" s="281"/>
      <c r="AE197" s="278"/>
      <c r="AF197" s="504"/>
      <c r="AG197" s="278"/>
      <c r="AH197" s="281"/>
      <c r="AI197" s="278"/>
      <c r="AJ197" s="504"/>
      <c r="AK197" s="278"/>
      <c r="AL197" s="281"/>
      <c r="AM197" s="278"/>
      <c r="AN197" s="504"/>
      <c r="AO197" s="278"/>
      <c r="AP197" s="281"/>
      <c r="AQ197" s="278"/>
      <c r="AR197" s="504"/>
      <c r="AS197" s="278"/>
      <c r="AT197" s="281"/>
      <c r="AU197" s="278"/>
      <c r="AV197" s="504"/>
      <c r="AW197" s="278"/>
      <c r="AX197" s="281"/>
      <c r="AY197" s="278"/>
      <c r="AZ197" s="504"/>
      <c r="BA197" s="278"/>
      <c r="BB197" s="505"/>
    </row>
    <row r="198" spans="1:54" hidden="1">
      <c r="A198" s="2113"/>
      <c r="B198" s="2074"/>
      <c r="C198" s="276"/>
      <c r="D198" s="504"/>
      <c r="E198" s="278"/>
      <c r="F198" s="281"/>
      <c r="G198" s="278"/>
      <c r="H198" s="504"/>
      <c r="I198" s="278"/>
      <c r="J198" s="281"/>
      <c r="K198" s="278"/>
      <c r="L198" s="504"/>
      <c r="M198" s="278"/>
      <c r="N198" s="281"/>
      <c r="O198" s="278"/>
      <c r="P198" s="504"/>
      <c r="Q198" s="278"/>
      <c r="R198" s="281"/>
      <c r="S198" s="278"/>
      <c r="T198" s="504"/>
      <c r="U198" s="278"/>
      <c r="V198" s="281"/>
      <c r="W198" s="278"/>
      <c r="X198" s="504"/>
      <c r="Y198" s="278"/>
      <c r="Z198" s="281"/>
      <c r="AA198" s="278"/>
      <c r="AB198" s="504"/>
      <c r="AC198" s="278"/>
      <c r="AD198" s="281"/>
      <c r="AE198" s="278"/>
      <c r="AF198" s="504"/>
      <c r="AG198" s="278"/>
      <c r="AH198" s="281"/>
      <c r="AI198" s="278"/>
      <c r="AJ198" s="504"/>
      <c r="AK198" s="278"/>
      <c r="AL198" s="281"/>
      <c r="AM198" s="278"/>
      <c r="AN198" s="504"/>
      <c r="AO198" s="278"/>
      <c r="AP198" s="281"/>
      <c r="AQ198" s="278"/>
      <c r="AR198" s="504"/>
      <c r="AS198" s="278"/>
      <c r="AT198" s="281"/>
      <c r="AU198" s="278"/>
      <c r="AV198" s="504"/>
      <c r="AW198" s="278"/>
      <c r="AX198" s="281"/>
      <c r="AY198" s="278"/>
      <c r="AZ198" s="504"/>
      <c r="BA198" s="278"/>
      <c r="BB198" s="505"/>
    </row>
    <row r="199" spans="1:54" hidden="1">
      <c r="A199" s="2113"/>
      <c r="B199" s="2074"/>
      <c r="C199" s="276"/>
      <c r="D199" s="504"/>
      <c r="E199" s="278"/>
      <c r="F199" s="281"/>
      <c r="G199" s="278"/>
      <c r="H199" s="504"/>
      <c r="I199" s="278"/>
      <c r="J199" s="281"/>
      <c r="K199" s="278"/>
      <c r="L199" s="504"/>
      <c r="M199" s="278"/>
      <c r="N199" s="281"/>
      <c r="O199" s="278"/>
      <c r="P199" s="504"/>
      <c r="Q199" s="278"/>
      <c r="R199" s="281"/>
      <c r="S199" s="278"/>
      <c r="T199" s="504"/>
      <c r="U199" s="278"/>
      <c r="V199" s="281"/>
      <c r="W199" s="278"/>
      <c r="X199" s="504"/>
      <c r="Y199" s="278"/>
      <c r="Z199" s="281"/>
      <c r="AA199" s="278"/>
      <c r="AB199" s="504"/>
      <c r="AC199" s="278"/>
      <c r="AD199" s="281"/>
      <c r="AE199" s="278"/>
      <c r="AF199" s="504"/>
      <c r="AG199" s="278"/>
      <c r="AH199" s="281"/>
      <c r="AI199" s="278"/>
      <c r="AJ199" s="504"/>
      <c r="AK199" s="278"/>
      <c r="AL199" s="281"/>
      <c r="AM199" s="278"/>
      <c r="AN199" s="504"/>
      <c r="AO199" s="278"/>
      <c r="AP199" s="281"/>
      <c r="AQ199" s="278"/>
      <c r="AR199" s="504"/>
      <c r="AS199" s="278"/>
      <c r="AT199" s="281"/>
      <c r="AU199" s="278"/>
      <c r="AV199" s="504"/>
      <c r="AW199" s="278"/>
      <c r="AX199" s="281"/>
      <c r="AY199" s="278"/>
      <c r="AZ199" s="504"/>
      <c r="BA199" s="278"/>
      <c r="BB199" s="505"/>
    </row>
    <row r="200" spans="1:54" hidden="1">
      <c r="A200" s="2113"/>
      <c r="B200" s="2094"/>
      <c r="C200" s="283"/>
      <c r="D200" s="506"/>
      <c r="E200" s="285"/>
      <c r="F200" s="288"/>
      <c r="G200" s="285"/>
      <c r="H200" s="506"/>
      <c r="I200" s="285"/>
      <c r="J200" s="288"/>
      <c r="K200" s="285"/>
      <c r="L200" s="506"/>
      <c r="M200" s="285"/>
      <c r="N200" s="288"/>
      <c r="O200" s="285"/>
      <c r="P200" s="506"/>
      <c r="Q200" s="285"/>
      <c r="R200" s="288"/>
      <c r="S200" s="285"/>
      <c r="T200" s="506"/>
      <c r="U200" s="285"/>
      <c r="V200" s="288"/>
      <c r="W200" s="285"/>
      <c r="X200" s="506"/>
      <c r="Y200" s="285"/>
      <c r="Z200" s="288"/>
      <c r="AA200" s="285"/>
      <c r="AB200" s="506"/>
      <c r="AC200" s="285"/>
      <c r="AD200" s="288"/>
      <c r="AE200" s="285"/>
      <c r="AF200" s="506"/>
      <c r="AG200" s="285"/>
      <c r="AH200" s="288"/>
      <c r="AI200" s="285"/>
      <c r="AJ200" s="506"/>
      <c r="AK200" s="285"/>
      <c r="AL200" s="288"/>
      <c r="AM200" s="285"/>
      <c r="AN200" s="506"/>
      <c r="AO200" s="285"/>
      <c r="AP200" s="288"/>
      <c r="AQ200" s="285"/>
      <c r="AR200" s="506"/>
      <c r="AS200" s="285"/>
      <c r="AT200" s="288"/>
      <c r="AU200" s="285"/>
      <c r="AV200" s="506"/>
      <c r="AW200" s="285"/>
      <c r="AX200" s="288"/>
      <c r="AY200" s="285"/>
      <c r="AZ200" s="506"/>
      <c r="BA200" s="285"/>
      <c r="BB200" s="507"/>
    </row>
    <row r="201" spans="1:54" hidden="1">
      <c r="A201" s="2114"/>
      <c r="B201" s="2096"/>
      <c r="C201" s="2097"/>
      <c r="D201" s="516"/>
      <c r="E201" s="516"/>
      <c r="F201" s="516"/>
      <c r="G201" s="516"/>
      <c r="H201" s="516"/>
      <c r="I201" s="516"/>
      <c r="J201" s="516"/>
      <c r="K201" s="516"/>
      <c r="L201" s="516"/>
      <c r="M201" s="516"/>
      <c r="N201" s="516"/>
      <c r="O201" s="516"/>
      <c r="P201" s="516"/>
      <c r="Q201" s="516"/>
      <c r="R201" s="516"/>
      <c r="S201" s="516"/>
      <c r="T201" s="516"/>
      <c r="U201" s="516"/>
      <c r="V201" s="516"/>
      <c r="W201" s="516"/>
      <c r="X201" s="516"/>
      <c r="Y201" s="516"/>
      <c r="Z201" s="516"/>
      <c r="AA201" s="516"/>
      <c r="AB201" s="516"/>
      <c r="AC201" s="516"/>
      <c r="AD201" s="516"/>
      <c r="AE201" s="516"/>
      <c r="AF201" s="516"/>
      <c r="AG201" s="516"/>
      <c r="AH201" s="516"/>
      <c r="AI201" s="516"/>
      <c r="AJ201" s="516"/>
      <c r="AK201" s="516"/>
      <c r="AL201" s="516"/>
      <c r="AM201" s="516"/>
      <c r="AN201" s="516"/>
      <c r="AO201" s="516"/>
      <c r="AP201" s="516"/>
      <c r="AQ201" s="516"/>
      <c r="AR201" s="516"/>
      <c r="AS201" s="516"/>
      <c r="AT201" s="516"/>
      <c r="AU201" s="516"/>
      <c r="AV201" s="516"/>
      <c r="AW201" s="516"/>
      <c r="AX201" s="516"/>
      <c r="AY201" s="516"/>
      <c r="AZ201" s="516"/>
      <c r="BA201" s="516"/>
      <c r="BB201" s="517"/>
    </row>
    <row r="202" spans="1:54" hidden="1">
      <c r="A202" s="2126"/>
      <c r="B202" s="2127"/>
      <c r="C202" s="2097"/>
      <c r="D202" s="514"/>
      <c r="E202" s="514"/>
      <c r="F202" s="514"/>
      <c r="G202" s="514"/>
      <c r="H202" s="514"/>
      <c r="I202" s="514"/>
      <c r="J202" s="514"/>
      <c r="K202" s="514"/>
      <c r="L202" s="514"/>
      <c r="M202" s="514"/>
      <c r="N202" s="514"/>
      <c r="O202" s="514"/>
      <c r="P202" s="514"/>
      <c r="Q202" s="514"/>
      <c r="R202" s="514"/>
      <c r="S202" s="514"/>
      <c r="T202" s="514"/>
      <c r="U202" s="514"/>
      <c r="V202" s="514"/>
      <c r="W202" s="514"/>
      <c r="X202" s="514"/>
      <c r="Y202" s="514"/>
      <c r="Z202" s="514"/>
      <c r="AA202" s="514"/>
      <c r="AB202" s="514"/>
      <c r="AC202" s="514"/>
      <c r="AD202" s="514"/>
      <c r="AE202" s="514"/>
      <c r="AF202" s="514"/>
      <c r="AG202" s="514"/>
      <c r="AH202" s="514"/>
      <c r="AI202" s="514"/>
      <c r="AJ202" s="514"/>
      <c r="AK202" s="514"/>
      <c r="AL202" s="514"/>
      <c r="AM202" s="514"/>
      <c r="AN202" s="514"/>
      <c r="AO202" s="514"/>
      <c r="AP202" s="514"/>
      <c r="AQ202" s="514"/>
      <c r="AR202" s="514"/>
      <c r="AS202" s="514"/>
      <c r="AT202" s="514"/>
      <c r="AU202" s="514"/>
      <c r="AV202" s="514"/>
      <c r="AW202" s="514"/>
      <c r="AX202" s="514"/>
      <c r="AY202" s="514"/>
      <c r="AZ202" s="514"/>
      <c r="BA202" s="514"/>
      <c r="BB202" s="515"/>
    </row>
    <row r="203" spans="1:54" hidden="1">
      <c r="A203" s="499"/>
      <c r="B203" s="500"/>
      <c r="C203" s="500"/>
      <c r="D203" s="501"/>
      <c r="E203" s="501"/>
      <c r="F203" s="501"/>
      <c r="G203" s="501"/>
      <c r="H203" s="501"/>
      <c r="I203" s="501"/>
      <c r="J203" s="501"/>
      <c r="K203" s="501"/>
      <c r="L203" s="501"/>
      <c r="M203" s="501"/>
      <c r="N203" s="501"/>
      <c r="O203" s="501"/>
      <c r="P203" s="501"/>
      <c r="Q203" s="501"/>
      <c r="R203" s="501"/>
      <c r="S203" s="501"/>
      <c r="T203" s="501"/>
      <c r="U203" s="501"/>
      <c r="V203" s="501"/>
      <c r="W203" s="501"/>
      <c r="X203" s="501"/>
      <c r="Y203" s="501"/>
      <c r="Z203" s="501"/>
      <c r="AA203" s="501"/>
      <c r="AB203" s="501"/>
      <c r="AC203" s="501"/>
      <c r="AD203" s="501"/>
      <c r="AE203" s="501"/>
      <c r="AF203" s="501"/>
      <c r="AG203" s="501"/>
      <c r="AH203" s="501"/>
      <c r="AI203" s="501"/>
      <c r="AJ203" s="501"/>
      <c r="AK203" s="501"/>
      <c r="AL203" s="501"/>
      <c r="AM203" s="501"/>
      <c r="AN203" s="501"/>
      <c r="AO203" s="501"/>
      <c r="AP203" s="501"/>
      <c r="AQ203" s="501"/>
      <c r="AR203" s="501"/>
      <c r="AS203" s="501"/>
      <c r="AT203" s="501"/>
      <c r="AU203" s="501"/>
      <c r="AV203" s="501"/>
      <c r="AW203" s="501"/>
      <c r="AX203" s="501"/>
      <c r="AY203" s="501"/>
      <c r="AZ203" s="501"/>
      <c r="BA203" s="501"/>
      <c r="BB203" s="501"/>
    </row>
    <row r="204" spans="1:54" hidden="1">
      <c r="A204" s="2115"/>
      <c r="B204" s="2076"/>
      <c r="C204" s="269"/>
      <c r="D204" s="502"/>
      <c r="E204" s="272"/>
      <c r="F204" s="270"/>
      <c r="G204" s="272"/>
      <c r="H204" s="502"/>
      <c r="I204" s="272"/>
      <c r="J204" s="270"/>
      <c r="K204" s="272"/>
      <c r="L204" s="502"/>
      <c r="M204" s="272"/>
      <c r="N204" s="270"/>
      <c r="O204" s="272"/>
      <c r="P204" s="502"/>
      <c r="Q204" s="272"/>
      <c r="R204" s="270"/>
      <c r="S204" s="272"/>
      <c r="T204" s="502"/>
      <c r="U204" s="272"/>
      <c r="V204" s="270"/>
      <c r="W204" s="272"/>
      <c r="X204" s="502"/>
      <c r="Y204" s="272"/>
      <c r="Z204" s="270"/>
      <c r="AA204" s="272"/>
      <c r="AB204" s="502"/>
      <c r="AC204" s="272"/>
      <c r="AD204" s="270"/>
      <c r="AE204" s="272"/>
      <c r="AF204" s="502"/>
      <c r="AG204" s="272"/>
      <c r="AH204" s="270"/>
      <c r="AI204" s="272"/>
      <c r="AJ204" s="502"/>
      <c r="AK204" s="272"/>
      <c r="AL204" s="270"/>
      <c r="AM204" s="272"/>
      <c r="AN204" s="502"/>
      <c r="AO204" s="272"/>
      <c r="AP204" s="270"/>
      <c r="AQ204" s="272"/>
      <c r="AR204" s="502"/>
      <c r="AS204" s="272"/>
      <c r="AT204" s="270"/>
      <c r="AU204" s="272"/>
      <c r="AV204" s="502"/>
      <c r="AW204" s="272"/>
      <c r="AX204" s="270"/>
      <c r="AY204" s="272"/>
      <c r="AZ204" s="502"/>
      <c r="BA204" s="272"/>
      <c r="BB204" s="503"/>
    </row>
    <row r="205" spans="1:54" hidden="1">
      <c r="A205" s="2113"/>
      <c r="B205" s="2074"/>
      <c r="C205" s="276"/>
      <c r="D205" s="504"/>
      <c r="E205" s="278"/>
      <c r="F205" s="281"/>
      <c r="G205" s="278"/>
      <c r="H205" s="504"/>
      <c r="I205" s="278"/>
      <c r="J205" s="281"/>
      <c r="K205" s="278"/>
      <c r="L205" s="504"/>
      <c r="M205" s="278"/>
      <c r="N205" s="281"/>
      <c r="O205" s="278"/>
      <c r="P205" s="504"/>
      <c r="Q205" s="278"/>
      <c r="R205" s="281"/>
      <c r="S205" s="278"/>
      <c r="T205" s="504"/>
      <c r="U205" s="278"/>
      <c r="V205" s="281"/>
      <c r="W205" s="278"/>
      <c r="X205" s="504"/>
      <c r="Y205" s="278"/>
      <c r="Z205" s="281"/>
      <c r="AA205" s="278"/>
      <c r="AB205" s="504"/>
      <c r="AC205" s="278"/>
      <c r="AD205" s="281"/>
      <c r="AE205" s="278"/>
      <c r="AF205" s="504"/>
      <c r="AG205" s="278"/>
      <c r="AH205" s="281"/>
      <c r="AI205" s="278"/>
      <c r="AJ205" s="504"/>
      <c r="AK205" s="278"/>
      <c r="AL205" s="281"/>
      <c r="AM205" s="278"/>
      <c r="AN205" s="504"/>
      <c r="AO205" s="278"/>
      <c r="AP205" s="281"/>
      <c r="AQ205" s="278"/>
      <c r="AR205" s="504"/>
      <c r="AS205" s="278"/>
      <c r="AT205" s="281"/>
      <c r="AU205" s="278"/>
      <c r="AV205" s="504"/>
      <c r="AW205" s="278"/>
      <c r="AX205" s="281"/>
      <c r="AY205" s="278"/>
      <c r="AZ205" s="504"/>
      <c r="BA205" s="278"/>
      <c r="BB205" s="505"/>
    </row>
    <row r="206" spans="1:54" hidden="1">
      <c r="A206" s="2113"/>
      <c r="B206" s="2075"/>
      <c r="C206" s="283"/>
      <c r="D206" s="506"/>
      <c r="E206" s="285"/>
      <c r="F206" s="288"/>
      <c r="G206" s="285"/>
      <c r="H206" s="506"/>
      <c r="I206" s="285"/>
      <c r="J206" s="288"/>
      <c r="K206" s="285"/>
      <c r="L206" s="506"/>
      <c r="M206" s="285"/>
      <c r="N206" s="288"/>
      <c r="O206" s="285"/>
      <c r="P206" s="506"/>
      <c r="Q206" s="285"/>
      <c r="R206" s="288"/>
      <c r="S206" s="285"/>
      <c r="T206" s="506"/>
      <c r="U206" s="285"/>
      <c r="V206" s="288"/>
      <c r="W206" s="285"/>
      <c r="X206" s="506"/>
      <c r="Y206" s="285"/>
      <c r="Z206" s="288"/>
      <c r="AA206" s="285"/>
      <c r="AB206" s="506"/>
      <c r="AC206" s="285"/>
      <c r="AD206" s="288"/>
      <c r="AE206" s="285"/>
      <c r="AF206" s="506"/>
      <c r="AG206" s="285"/>
      <c r="AH206" s="288"/>
      <c r="AI206" s="285"/>
      <c r="AJ206" s="506"/>
      <c r="AK206" s="285"/>
      <c r="AL206" s="288"/>
      <c r="AM206" s="285"/>
      <c r="AN206" s="506"/>
      <c r="AO206" s="285"/>
      <c r="AP206" s="288"/>
      <c r="AQ206" s="285"/>
      <c r="AR206" s="506"/>
      <c r="AS206" s="285"/>
      <c r="AT206" s="288"/>
      <c r="AU206" s="285"/>
      <c r="AV206" s="506"/>
      <c r="AW206" s="285"/>
      <c r="AX206" s="288"/>
      <c r="AY206" s="285"/>
      <c r="AZ206" s="506"/>
      <c r="BA206" s="285"/>
      <c r="BB206" s="507"/>
    </row>
    <row r="207" spans="1:54" hidden="1">
      <c r="A207" s="2113"/>
      <c r="B207" s="2076"/>
      <c r="C207" s="269"/>
      <c r="D207" s="502"/>
      <c r="E207" s="272"/>
      <c r="F207" s="270"/>
      <c r="G207" s="272"/>
      <c r="H207" s="502"/>
      <c r="I207" s="272"/>
      <c r="J207" s="270"/>
      <c r="K207" s="272"/>
      <c r="L207" s="502"/>
      <c r="M207" s="272"/>
      <c r="N207" s="270"/>
      <c r="O207" s="272"/>
      <c r="P207" s="502"/>
      <c r="Q207" s="272"/>
      <c r="R207" s="270"/>
      <c r="S207" s="272"/>
      <c r="T207" s="502"/>
      <c r="U207" s="272"/>
      <c r="V207" s="270"/>
      <c r="W207" s="272"/>
      <c r="X207" s="502"/>
      <c r="Y207" s="272"/>
      <c r="Z207" s="270"/>
      <c r="AA207" s="272"/>
      <c r="AB207" s="502"/>
      <c r="AC207" s="272"/>
      <c r="AD207" s="270"/>
      <c r="AE207" s="272"/>
      <c r="AF207" s="502"/>
      <c r="AG207" s="272"/>
      <c r="AH207" s="270"/>
      <c r="AI207" s="272"/>
      <c r="AJ207" s="502"/>
      <c r="AK207" s="272"/>
      <c r="AL207" s="270"/>
      <c r="AM207" s="272"/>
      <c r="AN207" s="502"/>
      <c r="AO207" s="272"/>
      <c r="AP207" s="270"/>
      <c r="AQ207" s="272"/>
      <c r="AR207" s="502"/>
      <c r="AS207" s="272"/>
      <c r="AT207" s="270"/>
      <c r="AU207" s="272"/>
      <c r="AV207" s="502"/>
      <c r="AW207" s="272"/>
      <c r="AX207" s="270"/>
      <c r="AY207" s="272"/>
      <c r="AZ207" s="502"/>
      <c r="BA207" s="272"/>
      <c r="BB207" s="503"/>
    </row>
    <row r="208" spans="1:54" hidden="1">
      <c r="A208" s="2113"/>
      <c r="B208" s="2074"/>
      <c r="C208" s="276"/>
      <c r="D208" s="504"/>
      <c r="E208" s="278"/>
      <c r="F208" s="281"/>
      <c r="G208" s="278"/>
      <c r="H208" s="504"/>
      <c r="I208" s="278"/>
      <c r="J208" s="281"/>
      <c r="K208" s="278"/>
      <c r="L208" s="504"/>
      <c r="M208" s="278"/>
      <c r="N208" s="281"/>
      <c r="O208" s="278"/>
      <c r="P208" s="504"/>
      <c r="Q208" s="278"/>
      <c r="R208" s="281"/>
      <c r="S208" s="278"/>
      <c r="T208" s="504"/>
      <c r="U208" s="278"/>
      <c r="V208" s="281"/>
      <c r="W208" s="278"/>
      <c r="X208" s="504"/>
      <c r="Y208" s="278"/>
      <c r="Z208" s="281"/>
      <c r="AA208" s="278"/>
      <c r="AB208" s="504"/>
      <c r="AC208" s="278"/>
      <c r="AD208" s="281"/>
      <c r="AE208" s="278"/>
      <c r="AF208" s="504"/>
      <c r="AG208" s="278"/>
      <c r="AH208" s="281"/>
      <c r="AI208" s="278"/>
      <c r="AJ208" s="504"/>
      <c r="AK208" s="278"/>
      <c r="AL208" s="281"/>
      <c r="AM208" s="278"/>
      <c r="AN208" s="504"/>
      <c r="AO208" s="278"/>
      <c r="AP208" s="281"/>
      <c r="AQ208" s="278"/>
      <c r="AR208" s="504"/>
      <c r="AS208" s="278"/>
      <c r="AT208" s="281"/>
      <c r="AU208" s="278"/>
      <c r="AV208" s="504"/>
      <c r="AW208" s="278"/>
      <c r="AX208" s="281"/>
      <c r="AY208" s="278"/>
      <c r="AZ208" s="504"/>
      <c r="BA208" s="278"/>
      <c r="BB208" s="505"/>
    </row>
    <row r="209" spans="1:54" hidden="1">
      <c r="A209" s="2113"/>
      <c r="B209" s="2074"/>
      <c r="C209" s="276"/>
      <c r="D209" s="504"/>
      <c r="E209" s="278"/>
      <c r="F209" s="281"/>
      <c r="G209" s="278"/>
      <c r="H209" s="504"/>
      <c r="I209" s="278"/>
      <c r="J209" s="281"/>
      <c r="K209" s="278"/>
      <c r="L209" s="504"/>
      <c r="M209" s="278"/>
      <c r="N209" s="281"/>
      <c r="O209" s="278"/>
      <c r="P209" s="504"/>
      <c r="Q209" s="278"/>
      <c r="R209" s="281"/>
      <c r="S209" s="278"/>
      <c r="T209" s="504"/>
      <c r="U209" s="278"/>
      <c r="V209" s="281"/>
      <c r="W209" s="278"/>
      <c r="X209" s="504"/>
      <c r="Y209" s="278"/>
      <c r="Z209" s="281"/>
      <c r="AA209" s="278"/>
      <c r="AB209" s="504"/>
      <c r="AC209" s="278"/>
      <c r="AD209" s="281"/>
      <c r="AE209" s="278"/>
      <c r="AF209" s="504"/>
      <c r="AG209" s="278"/>
      <c r="AH209" s="281"/>
      <c r="AI209" s="278"/>
      <c r="AJ209" s="504"/>
      <c r="AK209" s="278"/>
      <c r="AL209" s="281"/>
      <c r="AM209" s="278"/>
      <c r="AN209" s="504"/>
      <c r="AO209" s="278"/>
      <c r="AP209" s="281"/>
      <c r="AQ209" s="278"/>
      <c r="AR209" s="504"/>
      <c r="AS209" s="278"/>
      <c r="AT209" s="281"/>
      <c r="AU209" s="278"/>
      <c r="AV209" s="504"/>
      <c r="AW209" s="278"/>
      <c r="AX209" s="281"/>
      <c r="AY209" s="278"/>
      <c r="AZ209" s="504"/>
      <c r="BA209" s="278"/>
      <c r="BB209" s="505"/>
    </row>
    <row r="210" spans="1:54" hidden="1">
      <c r="A210" s="2113"/>
      <c r="B210" s="2074"/>
      <c r="C210" s="276"/>
      <c r="D210" s="504"/>
      <c r="E210" s="278"/>
      <c r="F210" s="281"/>
      <c r="G210" s="278"/>
      <c r="H210" s="504"/>
      <c r="I210" s="278"/>
      <c r="J210" s="281"/>
      <c r="K210" s="278"/>
      <c r="L210" s="504"/>
      <c r="M210" s="278"/>
      <c r="N210" s="281"/>
      <c r="O210" s="278"/>
      <c r="P210" s="504"/>
      <c r="Q210" s="278"/>
      <c r="R210" s="281"/>
      <c r="S210" s="278"/>
      <c r="T210" s="504"/>
      <c r="U210" s="278"/>
      <c r="V210" s="281"/>
      <c r="W210" s="278"/>
      <c r="X210" s="504"/>
      <c r="Y210" s="278"/>
      <c r="Z210" s="281"/>
      <c r="AA210" s="278"/>
      <c r="AB210" s="504"/>
      <c r="AC210" s="278"/>
      <c r="AD210" s="281"/>
      <c r="AE210" s="278"/>
      <c r="AF210" s="504"/>
      <c r="AG210" s="278"/>
      <c r="AH210" s="281"/>
      <c r="AI210" s="278"/>
      <c r="AJ210" s="504"/>
      <c r="AK210" s="278"/>
      <c r="AL210" s="281"/>
      <c r="AM210" s="278"/>
      <c r="AN210" s="504"/>
      <c r="AO210" s="278"/>
      <c r="AP210" s="281"/>
      <c r="AQ210" s="278"/>
      <c r="AR210" s="504"/>
      <c r="AS210" s="278"/>
      <c r="AT210" s="281"/>
      <c r="AU210" s="278"/>
      <c r="AV210" s="504"/>
      <c r="AW210" s="278"/>
      <c r="AX210" s="281"/>
      <c r="AY210" s="278"/>
      <c r="AZ210" s="504"/>
      <c r="BA210" s="278"/>
      <c r="BB210" s="505"/>
    </row>
    <row r="211" spans="1:54" hidden="1">
      <c r="A211" s="2113"/>
      <c r="B211" s="2075"/>
      <c r="C211" s="298"/>
      <c r="D211" s="508"/>
      <c r="E211" s="300"/>
      <c r="F211" s="303"/>
      <c r="G211" s="300"/>
      <c r="H211" s="508"/>
      <c r="I211" s="300"/>
      <c r="J211" s="303"/>
      <c r="K211" s="300"/>
      <c r="L211" s="508"/>
      <c r="M211" s="300"/>
      <c r="N211" s="303"/>
      <c r="O211" s="300"/>
      <c r="P211" s="508"/>
      <c r="Q211" s="300"/>
      <c r="R211" s="303"/>
      <c r="S211" s="300"/>
      <c r="T211" s="508"/>
      <c r="U211" s="300"/>
      <c r="V211" s="303"/>
      <c r="W211" s="300"/>
      <c r="X211" s="508"/>
      <c r="Y211" s="300"/>
      <c r="Z211" s="303"/>
      <c r="AA211" s="300"/>
      <c r="AB211" s="508"/>
      <c r="AC211" s="300"/>
      <c r="AD211" s="303"/>
      <c r="AE211" s="300"/>
      <c r="AF211" s="508"/>
      <c r="AG211" s="300"/>
      <c r="AH211" s="303"/>
      <c r="AI211" s="300"/>
      <c r="AJ211" s="508"/>
      <c r="AK211" s="300"/>
      <c r="AL211" s="303"/>
      <c r="AM211" s="300"/>
      <c r="AN211" s="508"/>
      <c r="AO211" s="300"/>
      <c r="AP211" s="303"/>
      <c r="AQ211" s="300"/>
      <c r="AR211" s="508"/>
      <c r="AS211" s="300"/>
      <c r="AT211" s="303"/>
      <c r="AU211" s="300"/>
      <c r="AV211" s="508"/>
      <c r="AW211" s="300"/>
      <c r="AX211" s="303"/>
      <c r="AY211" s="300"/>
      <c r="AZ211" s="508"/>
      <c r="BA211" s="300"/>
      <c r="BB211" s="509"/>
    </row>
    <row r="212" spans="1:54" hidden="1">
      <c r="A212" s="2113"/>
      <c r="B212" s="2076"/>
      <c r="C212" s="305"/>
      <c r="D212" s="510"/>
      <c r="E212" s="307"/>
      <c r="F212" s="310"/>
      <c r="G212" s="307"/>
      <c r="H212" s="510"/>
      <c r="I212" s="307"/>
      <c r="J212" s="310"/>
      <c r="K212" s="307"/>
      <c r="L212" s="510"/>
      <c r="M212" s="307"/>
      <c r="N212" s="310"/>
      <c r="O212" s="307"/>
      <c r="P212" s="510"/>
      <c r="Q212" s="307"/>
      <c r="R212" s="310"/>
      <c r="S212" s="307"/>
      <c r="T212" s="510"/>
      <c r="U212" s="307"/>
      <c r="V212" s="310"/>
      <c r="W212" s="307"/>
      <c r="X212" s="510"/>
      <c r="Y212" s="307"/>
      <c r="Z212" s="310"/>
      <c r="AA212" s="307"/>
      <c r="AB212" s="510"/>
      <c r="AC212" s="307"/>
      <c r="AD212" s="310"/>
      <c r="AE212" s="307"/>
      <c r="AF212" s="510"/>
      <c r="AG212" s="307"/>
      <c r="AH212" s="310"/>
      <c r="AI212" s="307"/>
      <c r="AJ212" s="510"/>
      <c r="AK212" s="307"/>
      <c r="AL212" s="310"/>
      <c r="AM212" s="307"/>
      <c r="AN212" s="510"/>
      <c r="AO212" s="307"/>
      <c r="AP212" s="310"/>
      <c r="AQ212" s="307"/>
      <c r="AR212" s="510"/>
      <c r="AS212" s="307"/>
      <c r="AT212" s="310"/>
      <c r="AU212" s="307"/>
      <c r="AV212" s="510"/>
      <c r="AW212" s="307"/>
      <c r="AX212" s="310"/>
      <c r="AY212" s="307"/>
      <c r="AZ212" s="510"/>
      <c r="BA212" s="307"/>
      <c r="BB212" s="511"/>
    </row>
    <row r="213" spans="1:54" hidden="1">
      <c r="A213" s="2113"/>
      <c r="B213" s="2074"/>
      <c r="C213" s="276"/>
      <c r="D213" s="504"/>
      <c r="E213" s="278"/>
      <c r="F213" s="281"/>
      <c r="G213" s="278"/>
      <c r="H213" s="504"/>
      <c r="I213" s="278"/>
      <c r="J213" s="281"/>
      <c r="K213" s="278"/>
      <c r="L213" s="504"/>
      <c r="M213" s="278"/>
      <c r="N213" s="281"/>
      <c r="O213" s="278"/>
      <c r="P213" s="504"/>
      <c r="Q213" s="278"/>
      <c r="R213" s="281"/>
      <c r="S213" s="278"/>
      <c r="T213" s="504"/>
      <c r="U213" s="278"/>
      <c r="V213" s="281"/>
      <c r="W213" s="278"/>
      <c r="X213" s="504"/>
      <c r="Y213" s="278"/>
      <c r="Z213" s="281"/>
      <c r="AA213" s="278"/>
      <c r="AB213" s="504"/>
      <c r="AC213" s="278"/>
      <c r="AD213" s="281"/>
      <c r="AE213" s="278"/>
      <c r="AF213" s="504"/>
      <c r="AG213" s="278"/>
      <c r="AH213" s="281"/>
      <c r="AI213" s="278"/>
      <c r="AJ213" s="504"/>
      <c r="AK213" s="278"/>
      <c r="AL213" s="281"/>
      <c r="AM213" s="278"/>
      <c r="AN213" s="504"/>
      <c r="AO213" s="278"/>
      <c r="AP213" s="281"/>
      <c r="AQ213" s="278"/>
      <c r="AR213" s="504"/>
      <c r="AS213" s="278"/>
      <c r="AT213" s="281"/>
      <c r="AU213" s="278"/>
      <c r="AV213" s="504"/>
      <c r="AW213" s="278"/>
      <c r="AX213" s="281"/>
      <c r="AY213" s="278"/>
      <c r="AZ213" s="504"/>
      <c r="BA213" s="278"/>
      <c r="BB213" s="505"/>
    </row>
    <row r="214" spans="1:54" hidden="1">
      <c r="A214" s="2113"/>
      <c r="B214" s="2074"/>
      <c r="C214" s="276"/>
      <c r="D214" s="504"/>
      <c r="E214" s="278"/>
      <c r="F214" s="281"/>
      <c r="G214" s="278"/>
      <c r="H214" s="504"/>
      <c r="I214" s="278"/>
      <c r="J214" s="281"/>
      <c r="K214" s="278"/>
      <c r="L214" s="504"/>
      <c r="M214" s="278"/>
      <c r="N214" s="281"/>
      <c r="O214" s="278"/>
      <c r="P214" s="504"/>
      <c r="Q214" s="278"/>
      <c r="R214" s="281"/>
      <c r="S214" s="278"/>
      <c r="T214" s="504"/>
      <c r="U214" s="278"/>
      <c r="V214" s="281"/>
      <c r="W214" s="278"/>
      <c r="X214" s="504"/>
      <c r="Y214" s="278"/>
      <c r="Z214" s="281"/>
      <c r="AA214" s="278"/>
      <c r="AB214" s="504"/>
      <c r="AC214" s="278"/>
      <c r="AD214" s="281"/>
      <c r="AE214" s="278"/>
      <c r="AF214" s="504"/>
      <c r="AG214" s="278"/>
      <c r="AH214" s="281"/>
      <c r="AI214" s="278"/>
      <c r="AJ214" s="504"/>
      <c r="AK214" s="278"/>
      <c r="AL214" s="281"/>
      <c r="AM214" s="278"/>
      <c r="AN214" s="504"/>
      <c r="AO214" s="278"/>
      <c r="AP214" s="281"/>
      <c r="AQ214" s="278"/>
      <c r="AR214" s="504"/>
      <c r="AS214" s="278"/>
      <c r="AT214" s="281"/>
      <c r="AU214" s="278"/>
      <c r="AV214" s="504"/>
      <c r="AW214" s="278"/>
      <c r="AX214" s="281"/>
      <c r="AY214" s="278"/>
      <c r="AZ214" s="504"/>
      <c r="BA214" s="278"/>
      <c r="BB214" s="505"/>
    </row>
    <row r="215" spans="1:54" hidden="1">
      <c r="A215" s="2113"/>
      <c r="B215" s="2074"/>
      <c r="C215" s="276"/>
      <c r="D215" s="504"/>
      <c r="E215" s="278"/>
      <c r="F215" s="281"/>
      <c r="G215" s="278"/>
      <c r="H215" s="504"/>
      <c r="I215" s="278"/>
      <c r="J215" s="281"/>
      <c r="K215" s="278"/>
      <c r="L215" s="504"/>
      <c r="M215" s="278"/>
      <c r="N215" s="281"/>
      <c r="O215" s="278"/>
      <c r="P215" s="504"/>
      <c r="Q215" s="278"/>
      <c r="R215" s="281"/>
      <c r="S215" s="278"/>
      <c r="T215" s="504"/>
      <c r="U215" s="278"/>
      <c r="V215" s="281"/>
      <c r="W215" s="278"/>
      <c r="X215" s="504"/>
      <c r="Y215" s="278"/>
      <c r="Z215" s="281"/>
      <c r="AA215" s="278"/>
      <c r="AB215" s="504"/>
      <c r="AC215" s="278"/>
      <c r="AD215" s="281"/>
      <c r="AE215" s="278"/>
      <c r="AF215" s="504"/>
      <c r="AG215" s="278"/>
      <c r="AH215" s="281"/>
      <c r="AI215" s="278"/>
      <c r="AJ215" s="504"/>
      <c r="AK215" s="278"/>
      <c r="AL215" s="281"/>
      <c r="AM215" s="278"/>
      <c r="AN215" s="504"/>
      <c r="AO215" s="278"/>
      <c r="AP215" s="281"/>
      <c r="AQ215" s="278"/>
      <c r="AR215" s="504"/>
      <c r="AS215" s="278"/>
      <c r="AT215" s="281"/>
      <c r="AU215" s="278"/>
      <c r="AV215" s="504"/>
      <c r="AW215" s="278"/>
      <c r="AX215" s="281"/>
      <c r="AY215" s="278"/>
      <c r="AZ215" s="504"/>
      <c r="BA215" s="278"/>
      <c r="BB215" s="505"/>
    </row>
    <row r="216" spans="1:54" hidden="1">
      <c r="A216" s="2113"/>
      <c r="B216" s="2094"/>
      <c r="C216" s="283"/>
      <c r="D216" s="506"/>
      <c r="E216" s="285"/>
      <c r="F216" s="288"/>
      <c r="G216" s="285"/>
      <c r="H216" s="506"/>
      <c r="I216" s="285"/>
      <c r="J216" s="288"/>
      <c r="K216" s="285"/>
      <c r="L216" s="506"/>
      <c r="M216" s="285"/>
      <c r="N216" s="288"/>
      <c r="O216" s="285"/>
      <c r="P216" s="506"/>
      <c r="Q216" s="285"/>
      <c r="R216" s="288"/>
      <c r="S216" s="285"/>
      <c r="T216" s="506"/>
      <c r="U216" s="285"/>
      <c r="V216" s="288"/>
      <c r="W216" s="285"/>
      <c r="X216" s="506"/>
      <c r="Y216" s="285"/>
      <c r="Z216" s="288"/>
      <c r="AA216" s="285"/>
      <c r="AB216" s="506"/>
      <c r="AC216" s="285"/>
      <c r="AD216" s="288"/>
      <c r="AE216" s="285"/>
      <c r="AF216" s="506"/>
      <c r="AG216" s="285"/>
      <c r="AH216" s="288"/>
      <c r="AI216" s="285"/>
      <c r="AJ216" s="506"/>
      <c r="AK216" s="285"/>
      <c r="AL216" s="288"/>
      <c r="AM216" s="285"/>
      <c r="AN216" s="506"/>
      <c r="AO216" s="285"/>
      <c r="AP216" s="288"/>
      <c r="AQ216" s="285"/>
      <c r="AR216" s="506"/>
      <c r="AS216" s="285"/>
      <c r="AT216" s="288"/>
      <c r="AU216" s="285"/>
      <c r="AV216" s="506"/>
      <c r="AW216" s="285"/>
      <c r="AX216" s="288"/>
      <c r="AY216" s="285"/>
      <c r="AZ216" s="506"/>
      <c r="BA216" s="285"/>
      <c r="BB216" s="507"/>
    </row>
    <row r="217" spans="1:54" hidden="1">
      <c r="A217" s="2116"/>
      <c r="B217" s="512"/>
      <c r="C217" s="513"/>
      <c r="D217" s="514"/>
      <c r="E217" s="514"/>
      <c r="F217" s="514"/>
      <c r="G217" s="514"/>
      <c r="H217" s="514"/>
      <c r="I217" s="514"/>
      <c r="J217" s="514"/>
      <c r="K217" s="514"/>
      <c r="L217" s="514"/>
      <c r="M217" s="514"/>
      <c r="N217" s="514"/>
      <c r="O217" s="514"/>
      <c r="P217" s="514"/>
      <c r="Q217" s="514"/>
      <c r="R217" s="514"/>
      <c r="S217" s="514"/>
      <c r="T217" s="514"/>
      <c r="U217" s="514"/>
      <c r="V217" s="514"/>
      <c r="W217" s="514"/>
      <c r="X217" s="514"/>
      <c r="Y217" s="514"/>
      <c r="Z217" s="514"/>
      <c r="AA217" s="514"/>
      <c r="AB217" s="514"/>
      <c r="AC217" s="514"/>
      <c r="AD217" s="514"/>
      <c r="AE217" s="514"/>
      <c r="AF217" s="514"/>
      <c r="AG217" s="514"/>
      <c r="AH217" s="514"/>
      <c r="AI217" s="514"/>
      <c r="AJ217" s="514"/>
      <c r="AK217" s="514"/>
      <c r="AL217" s="514"/>
      <c r="AM217" s="514"/>
      <c r="AN217" s="514"/>
      <c r="AO217" s="514"/>
      <c r="AP217" s="514"/>
      <c r="AQ217" s="514"/>
      <c r="AR217" s="514"/>
      <c r="AS217" s="514"/>
      <c r="AT217" s="514"/>
      <c r="AU217" s="514"/>
      <c r="AV217" s="514"/>
      <c r="AW217" s="514"/>
      <c r="AX217" s="514"/>
      <c r="AY217" s="514"/>
      <c r="AZ217" s="514"/>
      <c r="BA217" s="514"/>
      <c r="BB217" s="515"/>
    </row>
    <row r="218" spans="1:54" hidden="1">
      <c r="A218" s="2112"/>
      <c r="B218" s="2073"/>
      <c r="C218" s="305"/>
      <c r="D218" s="502"/>
      <c r="E218" s="272"/>
      <c r="F218" s="270"/>
      <c r="G218" s="272"/>
      <c r="H218" s="502"/>
      <c r="I218" s="272"/>
      <c r="J218" s="270"/>
      <c r="K218" s="272"/>
      <c r="L218" s="502"/>
      <c r="M218" s="272"/>
      <c r="N218" s="270"/>
      <c r="O218" s="272"/>
      <c r="P218" s="502"/>
      <c r="Q218" s="272"/>
      <c r="R218" s="270"/>
      <c r="S218" s="272"/>
      <c r="T218" s="502"/>
      <c r="U218" s="272"/>
      <c r="V218" s="270"/>
      <c r="W218" s="272"/>
      <c r="X218" s="502"/>
      <c r="Y218" s="272"/>
      <c r="Z218" s="270"/>
      <c r="AA218" s="272"/>
      <c r="AB218" s="502"/>
      <c r="AC218" s="272"/>
      <c r="AD218" s="270"/>
      <c r="AE218" s="272"/>
      <c r="AF218" s="502"/>
      <c r="AG218" s="272"/>
      <c r="AH218" s="270"/>
      <c r="AI218" s="272"/>
      <c r="AJ218" s="502"/>
      <c r="AK218" s="272"/>
      <c r="AL218" s="270"/>
      <c r="AM218" s="272"/>
      <c r="AN218" s="502"/>
      <c r="AO218" s="272"/>
      <c r="AP218" s="270"/>
      <c r="AQ218" s="272"/>
      <c r="AR218" s="502"/>
      <c r="AS218" s="272"/>
      <c r="AT218" s="270"/>
      <c r="AU218" s="272"/>
      <c r="AV218" s="502"/>
      <c r="AW218" s="272"/>
      <c r="AX218" s="270"/>
      <c r="AY218" s="272"/>
      <c r="AZ218" s="502"/>
      <c r="BA218" s="272"/>
      <c r="BB218" s="503"/>
    </row>
    <row r="219" spans="1:54" hidden="1">
      <c r="A219" s="2113"/>
      <c r="B219" s="2074"/>
      <c r="C219" s="276"/>
      <c r="D219" s="504"/>
      <c r="E219" s="278"/>
      <c r="F219" s="281"/>
      <c r="G219" s="278"/>
      <c r="H219" s="504"/>
      <c r="I219" s="278"/>
      <c r="J219" s="281"/>
      <c r="K219" s="278"/>
      <c r="L219" s="504"/>
      <c r="M219" s="278"/>
      <c r="N219" s="281"/>
      <c r="O219" s="278"/>
      <c r="P219" s="504"/>
      <c r="Q219" s="278"/>
      <c r="R219" s="281"/>
      <c r="S219" s="278"/>
      <c r="T219" s="504"/>
      <c r="U219" s="278"/>
      <c r="V219" s="281"/>
      <c r="W219" s="278"/>
      <c r="X219" s="504"/>
      <c r="Y219" s="278"/>
      <c r="Z219" s="281"/>
      <c r="AA219" s="278"/>
      <c r="AB219" s="504"/>
      <c r="AC219" s="278"/>
      <c r="AD219" s="281"/>
      <c r="AE219" s="278"/>
      <c r="AF219" s="504"/>
      <c r="AG219" s="278"/>
      <c r="AH219" s="281"/>
      <c r="AI219" s="278"/>
      <c r="AJ219" s="504"/>
      <c r="AK219" s="278"/>
      <c r="AL219" s="281"/>
      <c r="AM219" s="278"/>
      <c r="AN219" s="504"/>
      <c r="AO219" s="278"/>
      <c r="AP219" s="281"/>
      <c r="AQ219" s="278"/>
      <c r="AR219" s="504"/>
      <c r="AS219" s="278"/>
      <c r="AT219" s="281"/>
      <c r="AU219" s="278"/>
      <c r="AV219" s="504"/>
      <c r="AW219" s="278"/>
      <c r="AX219" s="281"/>
      <c r="AY219" s="278"/>
      <c r="AZ219" s="504"/>
      <c r="BA219" s="278"/>
      <c r="BB219" s="505"/>
    </row>
    <row r="220" spans="1:54" hidden="1">
      <c r="A220" s="2113"/>
      <c r="B220" s="2075"/>
      <c r="C220" s="283"/>
      <c r="D220" s="506"/>
      <c r="E220" s="285"/>
      <c r="F220" s="288"/>
      <c r="G220" s="285"/>
      <c r="H220" s="506"/>
      <c r="I220" s="285"/>
      <c r="J220" s="288"/>
      <c r="K220" s="285"/>
      <c r="L220" s="506"/>
      <c r="M220" s="285"/>
      <c r="N220" s="288"/>
      <c r="O220" s="285"/>
      <c r="P220" s="506"/>
      <c r="Q220" s="285"/>
      <c r="R220" s="288"/>
      <c r="S220" s="285"/>
      <c r="T220" s="506"/>
      <c r="U220" s="285"/>
      <c r="V220" s="288"/>
      <c r="W220" s="285"/>
      <c r="X220" s="506"/>
      <c r="Y220" s="285"/>
      <c r="Z220" s="288"/>
      <c r="AA220" s="285"/>
      <c r="AB220" s="506"/>
      <c r="AC220" s="285"/>
      <c r="AD220" s="288"/>
      <c r="AE220" s="285"/>
      <c r="AF220" s="506"/>
      <c r="AG220" s="285"/>
      <c r="AH220" s="288"/>
      <c r="AI220" s="285"/>
      <c r="AJ220" s="506"/>
      <c r="AK220" s="285"/>
      <c r="AL220" s="288"/>
      <c r="AM220" s="285"/>
      <c r="AN220" s="506"/>
      <c r="AO220" s="285"/>
      <c r="AP220" s="288"/>
      <c r="AQ220" s="285"/>
      <c r="AR220" s="506"/>
      <c r="AS220" s="285"/>
      <c r="AT220" s="288"/>
      <c r="AU220" s="285"/>
      <c r="AV220" s="506"/>
      <c r="AW220" s="285"/>
      <c r="AX220" s="288"/>
      <c r="AY220" s="285"/>
      <c r="AZ220" s="506"/>
      <c r="BA220" s="285"/>
      <c r="BB220" s="507"/>
    </row>
    <row r="221" spans="1:54" hidden="1">
      <c r="A221" s="2113"/>
      <c r="B221" s="2076"/>
      <c r="C221" s="269"/>
      <c r="D221" s="502"/>
      <c r="E221" s="272"/>
      <c r="F221" s="270"/>
      <c r="G221" s="272"/>
      <c r="H221" s="502"/>
      <c r="I221" s="272"/>
      <c r="J221" s="270"/>
      <c r="K221" s="272"/>
      <c r="L221" s="502"/>
      <c r="M221" s="272"/>
      <c r="N221" s="270"/>
      <c r="O221" s="272"/>
      <c r="P221" s="502"/>
      <c r="Q221" s="272"/>
      <c r="R221" s="270"/>
      <c r="S221" s="272"/>
      <c r="T221" s="502"/>
      <c r="U221" s="272"/>
      <c r="V221" s="270"/>
      <c r="W221" s="272"/>
      <c r="X221" s="502"/>
      <c r="Y221" s="272"/>
      <c r="Z221" s="270"/>
      <c r="AA221" s="272"/>
      <c r="AB221" s="502"/>
      <c r="AC221" s="272"/>
      <c r="AD221" s="270"/>
      <c r="AE221" s="272"/>
      <c r="AF221" s="502"/>
      <c r="AG221" s="272"/>
      <c r="AH221" s="270"/>
      <c r="AI221" s="272"/>
      <c r="AJ221" s="502"/>
      <c r="AK221" s="272"/>
      <c r="AL221" s="270"/>
      <c r="AM221" s="272"/>
      <c r="AN221" s="502"/>
      <c r="AO221" s="272"/>
      <c r="AP221" s="270"/>
      <c r="AQ221" s="272"/>
      <c r="AR221" s="502"/>
      <c r="AS221" s="272"/>
      <c r="AT221" s="270"/>
      <c r="AU221" s="272"/>
      <c r="AV221" s="502"/>
      <c r="AW221" s="272"/>
      <c r="AX221" s="270"/>
      <c r="AY221" s="272"/>
      <c r="AZ221" s="502"/>
      <c r="BA221" s="272"/>
      <c r="BB221" s="503"/>
    </row>
    <row r="222" spans="1:54" hidden="1">
      <c r="A222" s="2113"/>
      <c r="B222" s="2074"/>
      <c r="C222" s="276"/>
      <c r="D222" s="504"/>
      <c r="E222" s="278"/>
      <c r="F222" s="281"/>
      <c r="G222" s="278"/>
      <c r="H222" s="504"/>
      <c r="I222" s="278"/>
      <c r="J222" s="281"/>
      <c r="K222" s="278"/>
      <c r="L222" s="504"/>
      <c r="M222" s="278"/>
      <c r="N222" s="281"/>
      <c r="O222" s="278"/>
      <c r="P222" s="504"/>
      <c r="Q222" s="278"/>
      <c r="R222" s="281"/>
      <c r="S222" s="278"/>
      <c r="T222" s="504"/>
      <c r="U222" s="278"/>
      <c r="V222" s="281"/>
      <c r="W222" s="278"/>
      <c r="X222" s="504"/>
      <c r="Y222" s="278"/>
      <c r="Z222" s="281"/>
      <c r="AA222" s="278"/>
      <c r="AB222" s="504"/>
      <c r="AC222" s="278"/>
      <c r="AD222" s="281"/>
      <c r="AE222" s="278"/>
      <c r="AF222" s="504"/>
      <c r="AG222" s="278"/>
      <c r="AH222" s="281"/>
      <c r="AI222" s="278"/>
      <c r="AJ222" s="504"/>
      <c r="AK222" s="278"/>
      <c r="AL222" s="281"/>
      <c r="AM222" s="278"/>
      <c r="AN222" s="504"/>
      <c r="AO222" s="278"/>
      <c r="AP222" s="281"/>
      <c r="AQ222" s="278"/>
      <c r="AR222" s="504"/>
      <c r="AS222" s="278"/>
      <c r="AT222" s="281"/>
      <c r="AU222" s="278"/>
      <c r="AV222" s="504"/>
      <c r="AW222" s="278"/>
      <c r="AX222" s="281"/>
      <c r="AY222" s="278"/>
      <c r="AZ222" s="504"/>
      <c r="BA222" s="278"/>
      <c r="BB222" s="505"/>
    </row>
    <row r="223" spans="1:54" hidden="1">
      <c r="A223" s="2113"/>
      <c r="B223" s="2074"/>
      <c r="C223" s="276"/>
      <c r="D223" s="504"/>
      <c r="E223" s="278"/>
      <c r="F223" s="281"/>
      <c r="G223" s="278"/>
      <c r="H223" s="504"/>
      <c r="I223" s="278"/>
      <c r="J223" s="281"/>
      <c r="K223" s="278"/>
      <c r="L223" s="504"/>
      <c r="M223" s="278"/>
      <c r="N223" s="281"/>
      <c r="O223" s="278"/>
      <c r="P223" s="504"/>
      <c r="Q223" s="278"/>
      <c r="R223" s="281"/>
      <c r="S223" s="278"/>
      <c r="T223" s="504"/>
      <c r="U223" s="278"/>
      <c r="V223" s="281"/>
      <c r="W223" s="278"/>
      <c r="X223" s="504"/>
      <c r="Y223" s="278"/>
      <c r="Z223" s="281"/>
      <c r="AA223" s="278"/>
      <c r="AB223" s="504"/>
      <c r="AC223" s="278"/>
      <c r="AD223" s="281"/>
      <c r="AE223" s="278"/>
      <c r="AF223" s="504"/>
      <c r="AG223" s="278"/>
      <c r="AH223" s="281"/>
      <c r="AI223" s="278"/>
      <c r="AJ223" s="504"/>
      <c r="AK223" s="278"/>
      <c r="AL223" s="281"/>
      <c r="AM223" s="278"/>
      <c r="AN223" s="504"/>
      <c r="AO223" s="278"/>
      <c r="AP223" s="281"/>
      <c r="AQ223" s="278"/>
      <c r="AR223" s="504"/>
      <c r="AS223" s="278"/>
      <c r="AT223" s="281"/>
      <c r="AU223" s="278"/>
      <c r="AV223" s="504"/>
      <c r="AW223" s="278"/>
      <c r="AX223" s="281"/>
      <c r="AY223" s="278"/>
      <c r="AZ223" s="504"/>
      <c r="BA223" s="278"/>
      <c r="BB223" s="505"/>
    </row>
    <row r="224" spans="1:54" hidden="1">
      <c r="A224" s="2113"/>
      <c r="B224" s="2074"/>
      <c r="C224" s="276"/>
      <c r="D224" s="504"/>
      <c r="E224" s="278"/>
      <c r="F224" s="281"/>
      <c r="G224" s="278"/>
      <c r="H224" s="504"/>
      <c r="I224" s="278"/>
      <c r="J224" s="281"/>
      <c r="K224" s="278"/>
      <c r="L224" s="504"/>
      <c r="M224" s="278"/>
      <c r="N224" s="281"/>
      <c r="O224" s="278"/>
      <c r="P224" s="504"/>
      <c r="Q224" s="278"/>
      <c r="R224" s="281"/>
      <c r="S224" s="278"/>
      <c r="T224" s="504"/>
      <c r="U224" s="278"/>
      <c r="V224" s="281"/>
      <c r="W224" s="278"/>
      <c r="X224" s="504"/>
      <c r="Y224" s="278"/>
      <c r="Z224" s="281"/>
      <c r="AA224" s="278"/>
      <c r="AB224" s="504"/>
      <c r="AC224" s="278"/>
      <c r="AD224" s="281"/>
      <c r="AE224" s="278"/>
      <c r="AF224" s="504"/>
      <c r="AG224" s="278"/>
      <c r="AH224" s="281"/>
      <c r="AI224" s="278"/>
      <c r="AJ224" s="504"/>
      <c r="AK224" s="278"/>
      <c r="AL224" s="281"/>
      <c r="AM224" s="278"/>
      <c r="AN224" s="504"/>
      <c r="AO224" s="278"/>
      <c r="AP224" s="281"/>
      <c r="AQ224" s="278"/>
      <c r="AR224" s="504"/>
      <c r="AS224" s="278"/>
      <c r="AT224" s="281"/>
      <c r="AU224" s="278"/>
      <c r="AV224" s="504"/>
      <c r="AW224" s="278"/>
      <c r="AX224" s="281"/>
      <c r="AY224" s="278"/>
      <c r="AZ224" s="504"/>
      <c r="BA224" s="278"/>
      <c r="BB224" s="505"/>
    </row>
    <row r="225" spans="1:54" hidden="1">
      <c r="A225" s="2113"/>
      <c r="B225" s="2075"/>
      <c r="C225" s="298"/>
      <c r="D225" s="508"/>
      <c r="E225" s="300"/>
      <c r="F225" s="303"/>
      <c r="G225" s="300"/>
      <c r="H225" s="508"/>
      <c r="I225" s="300"/>
      <c r="J225" s="303"/>
      <c r="K225" s="300"/>
      <c r="L225" s="508"/>
      <c r="M225" s="300"/>
      <c r="N225" s="303"/>
      <c r="O225" s="300"/>
      <c r="P225" s="508"/>
      <c r="Q225" s="300"/>
      <c r="R225" s="303"/>
      <c r="S225" s="300"/>
      <c r="T225" s="508"/>
      <c r="U225" s="300"/>
      <c r="V225" s="303"/>
      <c r="W225" s="300"/>
      <c r="X225" s="508"/>
      <c r="Y225" s="300"/>
      <c r="Z225" s="303"/>
      <c r="AA225" s="300"/>
      <c r="AB225" s="508"/>
      <c r="AC225" s="300"/>
      <c r="AD225" s="303"/>
      <c r="AE225" s="300"/>
      <c r="AF225" s="508"/>
      <c r="AG225" s="300"/>
      <c r="AH225" s="303"/>
      <c r="AI225" s="300"/>
      <c r="AJ225" s="508"/>
      <c r="AK225" s="300"/>
      <c r="AL225" s="303"/>
      <c r="AM225" s="300"/>
      <c r="AN225" s="508"/>
      <c r="AO225" s="300"/>
      <c r="AP225" s="303"/>
      <c r="AQ225" s="300"/>
      <c r="AR225" s="508"/>
      <c r="AS225" s="300"/>
      <c r="AT225" s="303"/>
      <c r="AU225" s="300"/>
      <c r="AV225" s="508"/>
      <c r="AW225" s="300"/>
      <c r="AX225" s="303"/>
      <c r="AY225" s="300"/>
      <c r="AZ225" s="508"/>
      <c r="BA225" s="300"/>
      <c r="BB225" s="509"/>
    </row>
    <row r="226" spans="1:54" hidden="1">
      <c r="A226" s="2113"/>
      <c r="B226" s="2076"/>
      <c r="C226" s="305"/>
      <c r="D226" s="510"/>
      <c r="E226" s="307"/>
      <c r="F226" s="310"/>
      <c r="G226" s="307"/>
      <c r="H226" s="510"/>
      <c r="I226" s="307"/>
      <c r="J226" s="310"/>
      <c r="K226" s="307"/>
      <c r="L226" s="510"/>
      <c r="M226" s="307"/>
      <c r="N226" s="310"/>
      <c r="O226" s="307"/>
      <c r="P226" s="510"/>
      <c r="Q226" s="307"/>
      <c r="R226" s="310"/>
      <c r="S226" s="307"/>
      <c r="T226" s="510"/>
      <c r="U226" s="307"/>
      <c r="V226" s="310"/>
      <c r="W226" s="307"/>
      <c r="X226" s="510"/>
      <c r="Y226" s="307"/>
      <c r="Z226" s="310"/>
      <c r="AA226" s="307"/>
      <c r="AB226" s="510"/>
      <c r="AC226" s="307"/>
      <c r="AD226" s="310"/>
      <c r="AE226" s="307"/>
      <c r="AF226" s="510"/>
      <c r="AG226" s="307"/>
      <c r="AH226" s="310"/>
      <c r="AI226" s="307"/>
      <c r="AJ226" s="510"/>
      <c r="AK226" s="307"/>
      <c r="AL226" s="310"/>
      <c r="AM226" s="307"/>
      <c r="AN226" s="510"/>
      <c r="AO226" s="307"/>
      <c r="AP226" s="310"/>
      <c r="AQ226" s="307"/>
      <c r="AR226" s="510"/>
      <c r="AS226" s="307"/>
      <c r="AT226" s="310"/>
      <c r="AU226" s="307"/>
      <c r="AV226" s="510"/>
      <c r="AW226" s="307"/>
      <c r="AX226" s="310"/>
      <c r="AY226" s="307"/>
      <c r="AZ226" s="510"/>
      <c r="BA226" s="307"/>
      <c r="BB226" s="511"/>
    </row>
    <row r="227" spans="1:54" hidden="1">
      <c r="A227" s="2113"/>
      <c r="B227" s="2074"/>
      <c r="C227" s="276"/>
      <c r="D227" s="504"/>
      <c r="E227" s="278"/>
      <c r="F227" s="281"/>
      <c r="G227" s="278"/>
      <c r="H227" s="504"/>
      <c r="I227" s="278"/>
      <c r="J227" s="281"/>
      <c r="K227" s="278"/>
      <c r="L227" s="504"/>
      <c r="M227" s="278"/>
      <c r="N227" s="281"/>
      <c r="O227" s="278"/>
      <c r="P227" s="504"/>
      <c r="Q227" s="278"/>
      <c r="R227" s="281"/>
      <c r="S227" s="278"/>
      <c r="T227" s="504"/>
      <c r="U227" s="278"/>
      <c r="V227" s="281"/>
      <c r="W227" s="278"/>
      <c r="X227" s="504"/>
      <c r="Y227" s="278"/>
      <c r="Z227" s="281"/>
      <c r="AA227" s="278"/>
      <c r="AB227" s="504"/>
      <c r="AC227" s="278"/>
      <c r="AD227" s="281"/>
      <c r="AE227" s="278"/>
      <c r="AF227" s="504"/>
      <c r="AG227" s="278"/>
      <c r="AH227" s="281"/>
      <c r="AI227" s="278"/>
      <c r="AJ227" s="504"/>
      <c r="AK227" s="278"/>
      <c r="AL227" s="281"/>
      <c r="AM227" s="278"/>
      <c r="AN227" s="504"/>
      <c r="AO227" s="278"/>
      <c r="AP227" s="281"/>
      <c r="AQ227" s="278"/>
      <c r="AR227" s="504"/>
      <c r="AS227" s="278"/>
      <c r="AT227" s="281"/>
      <c r="AU227" s="278"/>
      <c r="AV227" s="504"/>
      <c r="AW227" s="278"/>
      <c r="AX227" s="281"/>
      <c r="AY227" s="278"/>
      <c r="AZ227" s="504"/>
      <c r="BA227" s="278"/>
      <c r="BB227" s="505"/>
    </row>
    <row r="228" spans="1:54" hidden="1">
      <c r="A228" s="2113"/>
      <c r="B228" s="2074"/>
      <c r="C228" s="276"/>
      <c r="D228" s="504"/>
      <c r="E228" s="278"/>
      <c r="F228" s="281"/>
      <c r="G228" s="278"/>
      <c r="H228" s="504"/>
      <c r="I228" s="278"/>
      <c r="J228" s="281"/>
      <c r="K228" s="278"/>
      <c r="L228" s="504"/>
      <c r="M228" s="278"/>
      <c r="N228" s="281"/>
      <c r="O228" s="278"/>
      <c r="P228" s="504"/>
      <c r="Q228" s="278"/>
      <c r="R228" s="281"/>
      <c r="S228" s="278"/>
      <c r="T228" s="504"/>
      <c r="U228" s="278"/>
      <c r="V228" s="281"/>
      <c r="W228" s="278"/>
      <c r="X228" s="504"/>
      <c r="Y228" s="278"/>
      <c r="Z228" s="281"/>
      <c r="AA228" s="278"/>
      <c r="AB228" s="504"/>
      <c r="AC228" s="278"/>
      <c r="AD228" s="281"/>
      <c r="AE228" s="278"/>
      <c r="AF228" s="504"/>
      <c r="AG228" s="278"/>
      <c r="AH228" s="281"/>
      <c r="AI228" s="278"/>
      <c r="AJ228" s="504"/>
      <c r="AK228" s="278"/>
      <c r="AL228" s="281"/>
      <c r="AM228" s="278"/>
      <c r="AN228" s="504"/>
      <c r="AO228" s="278"/>
      <c r="AP228" s="281"/>
      <c r="AQ228" s="278"/>
      <c r="AR228" s="504"/>
      <c r="AS228" s="278"/>
      <c r="AT228" s="281"/>
      <c r="AU228" s="278"/>
      <c r="AV228" s="504"/>
      <c r="AW228" s="278"/>
      <c r="AX228" s="281"/>
      <c r="AY228" s="278"/>
      <c r="AZ228" s="504"/>
      <c r="BA228" s="278"/>
      <c r="BB228" s="505"/>
    </row>
    <row r="229" spans="1:54" hidden="1">
      <c r="A229" s="2113"/>
      <c r="B229" s="2074"/>
      <c r="C229" s="276"/>
      <c r="D229" s="504"/>
      <c r="E229" s="278"/>
      <c r="F229" s="281"/>
      <c r="G229" s="278"/>
      <c r="H229" s="504"/>
      <c r="I229" s="278"/>
      <c r="J229" s="281"/>
      <c r="K229" s="278"/>
      <c r="L229" s="504"/>
      <c r="M229" s="278"/>
      <c r="N229" s="281"/>
      <c r="O229" s="278"/>
      <c r="P229" s="504"/>
      <c r="Q229" s="278"/>
      <c r="R229" s="281"/>
      <c r="S229" s="278"/>
      <c r="T229" s="504"/>
      <c r="U229" s="278"/>
      <c r="V229" s="281"/>
      <c r="W229" s="278"/>
      <c r="X229" s="504"/>
      <c r="Y229" s="278"/>
      <c r="Z229" s="281"/>
      <c r="AA229" s="278"/>
      <c r="AB229" s="504"/>
      <c r="AC229" s="278"/>
      <c r="AD229" s="281"/>
      <c r="AE229" s="278"/>
      <c r="AF229" s="504"/>
      <c r="AG229" s="278"/>
      <c r="AH229" s="281"/>
      <c r="AI229" s="278"/>
      <c r="AJ229" s="504"/>
      <c r="AK229" s="278"/>
      <c r="AL229" s="281"/>
      <c r="AM229" s="278"/>
      <c r="AN229" s="504"/>
      <c r="AO229" s="278"/>
      <c r="AP229" s="281"/>
      <c r="AQ229" s="278"/>
      <c r="AR229" s="504"/>
      <c r="AS229" s="278"/>
      <c r="AT229" s="281"/>
      <c r="AU229" s="278"/>
      <c r="AV229" s="504"/>
      <c r="AW229" s="278"/>
      <c r="AX229" s="281"/>
      <c r="AY229" s="278"/>
      <c r="AZ229" s="504"/>
      <c r="BA229" s="278"/>
      <c r="BB229" s="505"/>
    </row>
    <row r="230" spans="1:54" hidden="1">
      <c r="A230" s="2113"/>
      <c r="B230" s="2094"/>
      <c r="C230" s="283"/>
      <c r="D230" s="506"/>
      <c r="E230" s="285"/>
      <c r="F230" s="288"/>
      <c r="G230" s="285"/>
      <c r="H230" s="506"/>
      <c r="I230" s="285"/>
      <c r="J230" s="288"/>
      <c r="K230" s="285"/>
      <c r="L230" s="506"/>
      <c r="M230" s="285"/>
      <c r="N230" s="288"/>
      <c r="O230" s="285"/>
      <c r="P230" s="506"/>
      <c r="Q230" s="285"/>
      <c r="R230" s="288"/>
      <c r="S230" s="285"/>
      <c r="T230" s="506"/>
      <c r="U230" s="285"/>
      <c r="V230" s="288"/>
      <c r="W230" s="285"/>
      <c r="X230" s="506"/>
      <c r="Y230" s="285"/>
      <c r="Z230" s="288"/>
      <c r="AA230" s="285"/>
      <c r="AB230" s="506"/>
      <c r="AC230" s="285"/>
      <c r="AD230" s="288"/>
      <c r="AE230" s="285"/>
      <c r="AF230" s="506"/>
      <c r="AG230" s="285"/>
      <c r="AH230" s="288"/>
      <c r="AI230" s="285"/>
      <c r="AJ230" s="506"/>
      <c r="AK230" s="285"/>
      <c r="AL230" s="288"/>
      <c r="AM230" s="285"/>
      <c r="AN230" s="506"/>
      <c r="AO230" s="285"/>
      <c r="AP230" s="288"/>
      <c r="AQ230" s="285"/>
      <c r="AR230" s="506"/>
      <c r="AS230" s="285"/>
      <c r="AT230" s="288"/>
      <c r="AU230" s="285"/>
      <c r="AV230" s="506"/>
      <c r="AW230" s="285"/>
      <c r="AX230" s="288"/>
      <c r="AY230" s="285"/>
      <c r="AZ230" s="506"/>
      <c r="BA230" s="285"/>
      <c r="BB230" s="507"/>
    </row>
    <row r="231" spans="1:54" hidden="1">
      <c r="A231" s="2114"/>
      <c r="B231" s="2096"/>
      <c r="C231" s="2097"/>
      <c r="D231" s="518"/>
      <c r="E231" s="516"/>
      <c r="F231" s="519"/>
      <c r="G231" s="516"/>
      <c r="H231" s="520"/>
      <c r="I231" s="516"/>
      <c r="J231" s="521"/>
      <c r="K231" s="516"/>
      <c r="L231" s="522"/>
      <c r="M231" s="516"/>
      <c r="N231" s="523"/>
      <c r="O231" s="516"/>
      <c r="P231" s="524"/>
      <c r="Q231" s="516"/>
      <c r="R231" s="525"/>
      <c r="S231" s="516"/>
      <c r="T231" s="526"/>
      <c r="U231" s="516"/>
      <c r="V231" s="527"/>
      <c r="W231" s="516"/>
      <c r="X231" s="528"/>
      <c r="Y231" s="516"/>
      <c r="Z231" s="529"/>
      <c r="AA231" s="516"/>
      <c r="AB231" s="530"/>
      <c r="AC231" s="516"/>
      <c r="AD231" s="531"/>
      <c r="AE231" s="516"/>
      <c r="AF231" s="532"/>
      <c r="AG231" s="516"/>
      <c r="AH231" s="533"/>
      <c r="AI231" s="516"/>
      <c r="AJ231" s="534"/>
      <c r="AK231" s="516"/>
      <c r="AL231" s="535"/>
      <c r="AM231" s="516"/>
      <c r="AN231" s="536"/>
      <c r="AO231" s="516"/>
      <c r="AP231" s="537"/>
      <c r="AQ231" s="516"/>
      <c r="AR231" s="538"/>
      <c r="AS231" s="516"/>
      <c r="AT231" s="539"/>
      <c r="AU231" s="516"/>
      <c r="AV231" s="540"/>
      <c r="AW231" s="516"/>
      <c r="AX231" s="541"/>
      <c r="AY231" s="516"/>
      <c r="AZ231" s="542"/>
      <c r="BA231" s="516"/>
      <c r="BB231" s="543"/>
    </row>
    <row r="232" spans="1:54" hidden="1">
      <c r="A232" s="2126"/>
      <c r="B232" s="2127"/>
      <c r="C232" s="2097"/>
      <c r="D232" s="514"/>
      <c r="E232" s="514"/>
      <c r="F232" s="514"/>
      <c r="G232" s="514"/>
      <c r="H232" s="514"/>
      <c r="I232" s="514"/>
      <c r="J232" s="514"/>
      <c r="K232" s="514"/>
      <c r="L232" s="514"/>
      <c r="M232" s="514"/>
      <c r="N232" s="514"/>
      <c r="O232" s="514"/>
      <c r="P232" s="514"/>
      <c r="Q232" s="514"/>
      <c r="R232" s="514"/>
      <c r="S232" s="514"/>
      <c r="T232" s="514"/>
      <c r="U232" s="514"/>
      <c r="V232" s="514"/>
      <c r="W232" s="514"/>
      <c r="X232" s="514"/>
      <c r="Y232" s="514"/>
      <c r="Z232" s="514"/>
      <c r="AA232" s="514"/>
      <c r="AB232" s="514"/>
      <c r="AC232" s="514"/>
      <c r="AD232" s="514"/>
      <c r="AE232" s="514"/>
      <c r="AF232" s="514"/>
      <c r="AG232" s="514"/>
      <c r="AH232" s="514"/>
      <c r="AI232" s="514"/>
      <c r="AJ232" s="514"/>
      <c r="AK232" s="514"/>
      <c r="AL232" s="514"/>
      <c r="AM232" s="514"/>
      <c r="AN232" s="514"/>
      <c r="AO232" s="514"/>
      <c r="AP232" s="514"/>
      <c r="AQ232" s="514"/>
      <c r="AR232" s="514"/>
      <c r="AS232" s="514"/>
      <c r="AT232" s="514"/>
      <c r="AU232" s="514"/>
      <c r="AV232" s="514"/>
      <c r="AW232" s="514"/>
      <c r="AX232" s="514"/>
      <c r="AY232" s="514"/>
      <c r="AZ232" s="514"/>
      <c r="BA232" s="514"/>
      <c r="BB232" s="515"/>
    </row>
    <row r="233" spans="1:54" hidden="1">
      <c r="A233" s="499"/>
      <c r="B233" s="500"/>
      <c r="C233" s="500"/>
      <c r="D233" s="501"/>
      <c r="E233" s="501"/>
      <c r="F233" s="501"/>
      <c r="G233" s="501"/>
      <c r="H233" s="501"/>
      <c r="I233" s="501"/>
      <c r="J233" s="501"/>
      <c r="K233" s="501"/>
      <c r="L233" s="501"/>
      <c r="M233" s="501"/>
      <c r="N233" s="501"/>
      <c r="O233" s="501"/>
      <c r="P233" s="501"/>
      <c r="Q233" s="501"/>
      <c r="R233" s="501"/>
      <c r="S233" s="501"/>
      <c r="T233" s="501"/>
      <c r="U233" s="501"/>
      <c r="V233" s="501"/>
      <c r="W233" s="501"/>
      <c r="X233" s="501"/>
      <c r="Y233" s="501"/>
      <c r="Z233" s="501"/>
      <c r="AA233" s="501"/>
      <c r="AB233" s="501"/>
      <c r="AC233" s="501"/>
      <c r="AD233" s="501"/>
      <c r="AE233" s="501"/>
      <c r="AF233" s="501"/>
      <c r="AG233" s="501"/>
      <c r="AH233" s="501"/>
      <c r="AI233" s="501"/>
      <c r="AJ233" s="501"/>
      <c r="AK233" s="501"/>
      <c r="AL233" s="501"/>
      <c r="AM233" s="501"/>
      <c r="AN233" s="501"/>
      <c r="AO233" s="501"/>
      <c r="AP233" s="501"/>
      <c r="AQ233" s="501"/>
      <c r="AR233" s="501"/>
      <c r="AS233" s="501"/>
      <c r="AT233" s="501"/>
      <c r="AU233" s="501"/>
      <c r="AV233" s="501"/>
      <c r="AW233" s="501"/>
      <c r="AX233" s="501"/>
      <c r="AY233" s="501"/>
      <c r="AZ233" s="501"/>
      <c r="BA233" s="501"/>
      <c r="BB233" s="501"/>
    </row>
    <row r="234" spans="1:54" hidden="1">
      <c r="A234" s="2115"/>
      <c r="B234" s="2076"/>
      <c r="C234" s="269"/>
      <c r="D234" s="502"/>
      <c r="E234" s="272"/>
      <c r="F234" s="270"/>
      <c r="G234" s="272"/>
      <c r="H234" s="502"/>
      <c r="I234" s="272"/>
      <c r="J234" s="270"/>
      <c r="K234" s="272"/>
      <c r="L234" s="502"/>
      <c r="M234" s="272"/>
      <c r="N234" s="270"/>
      <c r="O234" s="272"/>
      <c r="P234" s="502"/>
      <c r="Q234" s="272"/>
      <c r="R234" s="270"/>
      <c r="S234" s="272"/>
      <c r="T234" s="502"/>
      <c r="U234" s="272"/>
      <c r="V234" s="270"/>
      <c r="W234" s="272"/>
      <c r="X234" s="502"/>
      <c r="Y234" s="272"/>
      <c r="Z234" s="270"/>
      <c r="AA234" s="272"/>
      <c r="AB234" s="502"/>
      <c r="AC234" s="272"/>
      <c r="AD234" s="270"/>
      <c r="AE234" s="272"/>
      <c r="AF234" s="502"/>
      <c r="AG234" s="272"/>
      <c r="AH234" s="270"/>
      <c r="AI234" s="272"/>
      <c r="AJ234" s="502"/>
      <c r="AK234" s="272"/>
      <c r="AL234" s="270"/>
      <c r="AM234" s="272"/>
      <c r="AN234" s="502"/>
      <c r="AO234" s="272"/>
      <c r="AP234" s="270"/>
      <c r="AQ234" s="272"/>
      <c r="AR234" s="502"/>
      <c r="AS234" s="272"/>
      <c r="AT234" s="270"/>
      <c r="AU234" s="272"/>
      <c r="AV234" s="502"/>
      <c r="AW234" s="272"/>
      <c r="AX234" s="270"/>
      <c r="AY234" s="272"/>
      <c r="AZ234" s="502"/>
      <c r="BA234" s="272"/>
      <c r="BB234" s="503"/>
    </row>
    <row r="235" spans="1:54" hidden="1">
      <c r="A235" s="2113"/>
      <c r="B235" s="2074"/>
      <c r="C235" s="276"/>
      <c r="D235" s="504"/>
      <c r="E235" s="278"/>
      <c r="F235" s="281"/>
      <c r="G235" s="278"/>
      <c r="H235" s="504"/>
      <c r="I235" s="278"/>
      <c r="J235" s="281"/>
      <c r="K235" s="278"/>
      <c r="L235" s="504"/>
      <c r="M235" s="278"/>
      <c r="N235" s="281"/>
      <c r="O235" s="278"/>
      <c r="P235" s="504"/>
      <c r="Q235" s="278"/>
      <c r="R235" s="281"/>
      <c r="S235" s="278"/>
      <c r="T235" s="504"/>
      <c r="U235" s="278"/>
      <c r="V235" s="281"/>
      <c r="W235" s="278"/>
      <c r="X235" s="504"/>
      <c r="Y235" s="278"/>
      <c r="Z235" s="281"/>
      <c r="AA235" s="278"/>
      <c r="AB235" s="504"/>
      <c r="AC235" s="278"/>
      <c r="AD235" s="281"/>
      <c r="AE235" s="278"/>
      <c r="AF235" s="504"/>
      <c r="AG235" s="278"/>
      <c r="AH235" s="281"/>
      <c r="AI235" s="278"/>
      <c r="AJ235" s="504"/>
      <c r="AK235" s="278"/>
      <c r="AL235" s="281"/>
      <c r="AM235" s="278"/>
      <c r="AN235" s="504"/>
      <c r="AO235" s="278"/>
      <c r="AP235" s="281"/>
      <c r="AQ235" s="278"/>
      <c r="AR235" s="504"/>
      <c r="AS235" s="278"/>
      <c r="AT235" s="281"/>
      <c r="AU235" s="278"/>
      <c r="AV235" s="504"/>
      <c r="AW235" s="278"/>
      <c r="AX235" s="281"/>
      <c r="AY235" s="278"/>
      <c r="AZ235" s="504"/>
      <c r="BA235" s="278"/>
      <c r="BB235" s="505"/>
    </row>
    <row r="236" spans="1:54" hidden="1">
      <c r="A236" s="2113"/>
      <c r="B236" s="2075"/>
      <c r="C236" s="283"/>
      <c r="D236" s="506"/>
      <c r="E236" s="285"/>
      <c r="F236" s="288"/>
      <c r="G236" s="285"/>
      <c r="H236" s="506"/>
      <c r="I236" s="285"/>
      <c r="J236" s="288"/>
      <c r="K236" s="285"/>
      <c r="L236" s="506"/>
      <c r="M236" s="285"/>
      <c r="N236" s="288"/>
      <c r="O236" s="285"/>
      <c r="P236" s="506"/>
      <c r="Q236" s="285"/>
      <c r="R236" s="288"/>
      <c r="S236" s="285"/>
      <c r="T236" s="506"/>
      <c r="U236" s="285"/>
      <c r="V236" s="288"/>
      <c r="W236" s="285"/>
      <c r="X236" s="506"/>
      <c r="Y236" s="285"/>
      <c r="Z236" s="288"/>
      <c r="AA236" s="285"/>
      <c r="AB236" s="506"/>
      <c r="AC236" s="285"/>
      <c r="AD236" s="288"/>
      <c r="AE236" s="285"/>
      <c r="AF236" s="506"/>
      <c r="AG236" s="285"/>
      <c r="AH236" s="288"/>
      <c r="AI236" s="285"/>
      <c r="AJ236" s="506"/>
      <c r="AK236" s="285"/>
      <c r="AL236" s="288"/>
      <c r="AM236" s="285"/>
      <c r="AN236" s="506"/>
      <c r="AO236" s="285"/>
      <c r="AP236" s="288"/>
      <c r="AQ236" s="285"/>
      <c r="AR236" s="506"/>
      <c r="AS236" s="285"/>
      <c r="AT236" s="288"/>
      <c r="AU236" s="285"/>
      <c r="AV236" s="506"/>
      <c r="AW236" s="285"/>
      <c r="AX236" s="288"/>
      <c r="AY236" s="285"/>
      <c r="AZ236" s="506"/>
      <c r="BA236" s="285"/>
      <c r="BB236" s="507"/>
    </row>
    <row r="237" spans="1:54" hidden="1">
      <c r="A237" s="2113"/>
      <c r="B237" s="2076"/>
      <c r="C237" s="269"/>
      <c r="D237" s="502"/>
      <c r="E237" s="272"/>
      <c r="F237" s="270"/>
      <c r="G237" s="272"/>
      <c r="H237" s="502"/>
      <c r="I237" s="272"/>
      <c r="J237" s="270"/>
      <c r="K237" s="272"/>
      <c r="L237" s="502"/>
      <c r="M237" s="272"/>
      <c r="N237" s="270"/>
      <c r="O237" s="272"/>
      <c r="P237" s="502"/>
      <c r="Q237" s="272"/>
      <c r="R237" s="270"/>
      <c r="S237" s="272"/>
      <c r="T237" s="502"/>
      <c r="U237" s="272"/>
      <c r="V237" s="270"/>
      <c r="W237" s="272"/>
      <c r="X237" s="502"/>
      <c r="Y237" s="272"/>
      <c r="Z237" s="270"/>
      <c r="AA237" s="272"/>
      <c r="AB237" s="502"/>
      <c r="AC237" s="272"/>
      <c r="AD237" s="270"/>
      <c r="AE237" s="272"/>
      <c r="AF237" s="502"/>
      <c r="AG237" s="272"/>
      <c r="AH237" s="270"/>
      <c r="AI237" s="272"/>
      <c r="AJ237" s="502"/>
      <c r="AK237" s="272"/>
      <c r="AL237" s="270"/>
      <c r="AM237" s="272"/>
      <c r="AN237" s="502"/>
      <c r="AO237" s="272"/>
      <c r="AP237" s="270"/>
      <c r="AQ237" s="272"/>
      <c r="AR237" s="502"/>
      <c r="AS237" s="272"/>
      <c r="AT237" s="270"/>
      <c r="AU237" s="272"/>
      <c r="AV237" s="502"/>
      <c r="AW237" s="272"/>
      <c r="AX237" s="270"/>
      <c r="AY237" s="272"/>
      <c r="AZ237" s="502"/>
      <c r="BA237" s="272"/>
      <c r="BB237" s="503"/>
    </row>
    <row r="238" spans="1:54" hidden="1">
      <c r="A238" s="2113"/>
      <c r="B238" s="2074"/>
      <c r="C238" s="276"/>
      <c r="D238" s="504"/>
      <c r="E238" s="278"/>
      <c r="F238" s="281"/>
      <c r="G238" s="278"/>
      <c r="H238" s="504"/>
      <c r="I238" s="278"/>
      <c r="J238" s="281"/>
      <c r="K238" s="278"/>
      <c r="L238" s="504"/>
      <c r="M238" s="278"/>
      <c r="N238" s="281"/>
      <c r="O238" s="278"/>
      <c r="P238" s="504"/>
      <c r="Q238" s="278"/>
      <c r="R238" s="281"/>
      <c r="S238" s="278"/>
      <c r="T238" s="504"/>
      <c r="U238" s="278"/>
      <c r="V238" s="281"/>
      <c r="W238" s="278"/>
      <c r="X238" s="504"/>
      <c r="Y238" s="278"/>
      <c r="Z238" s="281"/>
      <c r="AA238" s="278"/>
      <c r="AB238" s="504"/>
      <c r="AC238" s="278"/>
      <c r="AD238" s="281"/>
      <c r="AE238" s="278"/>
      <c r="AF238" s="504"/>
      <c r="AG238" s="278"/>
      <c r="AH238" s="281"/>
      <c r="AI238" s="278"/>
      <c r="AJ238" s="504"/>
      <c r="AK238" s="278"/>
      <c r="AL238" s="281"/>
      <c r="AM238" s="278"/>
      <c r="AN238" s="504"/>
      <c r="AO238" s="278"/>
      <c r="AP238" s="281"/>
      <c r="AQ238" s="278"/>
      <c r="AR238" s="504"/>
      <c r="AS238" s="278"/>
      <c r="AT238" s="281"/>
      <c r="AU238" s="278"/>
      <c r="AV238" s="504"/>
      <c r="AW238" s="278"/>
      <c r="AX238" s="281"/>
      <c r="AY238" s="278"/>
      <c r="AZ238" s="504"/>
      <c r="BA238" s="278"/>
      <c r="BB238" s="505"/>
    </row>
    <row r="239" spans="1:54" hidden="1">
      <c r="A239" s="2113"/>
      <c r="B239" s="2074"/>
      <c r="C239" s="276"/>
      <c r="D239" s="504"/>
      <c r="E239" s="278"/>
      <c r="F239" s="281"/>
      <c r="G239" s="278"/>
      <c r="H239" s="504"/>
      <c r="I239" s="278"/>
      <c r="J239" s="281"/>
      <c r="K239" s="278"/>
      <c r="L239" s="504"/>
      <c r="M239" s="278"/>
      <c r="N239" s="281"/>
      <c r="O239" s="278"/>
      <c r="P239" s="504"/>
      <c r="Q239" s="278"/>
      <c r="R239" s="281"/>
      <c r="S239" s="278"/>
      <c r="T239" s="504"/>
      <c r="U239" s="278"/>
      <c r="V239" s="281"/>
      <c r="W239" s="278"/>
      <c r="X239" s="504"/>
      <c r="Y239" s="278"/>
      <c r="Z239" s="281"/>
      <c r="AA239" s="278"/>
      <c r="AB239" s="504"/>
      <c r="AC239" s="278"/>
      <c r="AD239" s="281"/>
      <c r="AE239" s="278"/>
      <c r="AF239" s="504"/>
      <c r="AG239" s="278"/>
      <c r="AH239" s="281"/>
      <c r="AI239" s="278"/>
      <c r="AJ239" s="504"/>
      <c r="AK239" s="278"/>
      <c r="AL239" s="281"/>
      <c r="AM239" s="278"/>
      <c r="AN239" s="504"/>
      <c r="AO239" s="278"/>
      <c r="AP239" s="281"/>
      <c r="AQ239" s="278"/>
      <c r="AR239" s="504"/>
      <c r="AS239" s="278"/>
      <c r="AT239" s="281"/>
      <c r="AU239" s="278"/>
      <c r="AV239" s="504"/>
      <c r="AW239" s="278"/>
      <c r="AX239" s="281"/>
      <c r="AY239" s="278"/>
      <c r="AZ239" s="504"/>
      <c r="BA239" s="278"/>
      <c r="BB239" s="505"/>
    </row>
    <row r="240" spans="1:54" hidden="1">
      <c r="A240" s="2113"/>
      <c r="B240" s="2074"/>
      <c r="C240" s="276"/>
      <c r="D240" s="504"/>
      <c r="E240" s="278"/>
      <c r="F240" s="281"/>
      <c r="G240" s="278"/>
      <c r="H240" s="504"/>
      <c r="I240" s="278"/>
      <c r="J240" s="281"/>
      <c r="K240" s="278"/>
      <c r="L240" s="504"/>
      <c r="M240" s="278"/>
      <c r="N240" s="281"/>
      <c r="O240" s="278"/>
      <c r="P240" s="504"/>
      <c r="Q240" s="278"/>
      <c r="R240" s="281"/>
      <c r="S240" s="278"/>
      <c r="T240" s="504"/>
      <c r="U240" s="278"/>
      <c r="V240" s="281"/>
      <c r="W240" s="278"/>
      <c r="X240" s="504"/>
      <c r="Y240" s="278"/>
      <c r="Z240" s="281"/>
      <c r="AA240" s="278"/>
      <c r="AB240" s="504"/>
      <c r="AC240" s="278"/>
      <c r="AD240" s="281"/>
      <c r="AE240" s="278"/>
      <c r="AF240" s="504"/>
      <c r="AG240" s="278"/>
      <c r="AH240" s="281"/>
      <c r="AI240" s="278"/>
      <c r="AJ240" s="504"/>
      <c r="AK240" s="278"/>
      <c r="AL240" s="281"/>
      <c r="AM240" s="278"/>
      <c r="AN240" s="504"/>
      <c r="AO240" s="278"/>
      <c r="AP240" s="281"/>
      <c r="AQ240" s="278"/>
      <c r="AR240" s="504"/>
      <c r="AS240" s="278"/>
      <c r="AT240" s="281"/>
      <c r="AU240" s="278"/>
      <c r="AV240" s="504"/>
      <c r="AW240" s="278"/>
      <c r="AX240" s="281"/>
      <c r="AY240" s="278"/>
      <c r="AZ240" s="504"/>
      <c r="BA240" s="278"/>
      <c r="BB240" s="505"/>
    </row>
    <row r="241" spans="1:54" hidden="1">
      <c r="A241" s="2113"/>
      <c r="B241" s="2075"/>
      <c r="C241" s="298"/>
      <c r="D241" s="508"/>
      <c r="E241" s="300"/>
      <c r="F241" s="303"/>
      <c r="G241" s="300"/>
      <c r="H241" s="508"/>
      <c r="I241" s="300"/>
      <c r="J241" s="303"/>
      <c r="K241" s="300"/>
      <c r="L241" s="508"/>
      <c r="M241" s="300"/>
      <c r="N241" s="303"/>
      <c r="O241" s="300"/>
      <c r="P241" s="508"/>
      <c r="Q241" s="300"/>
      <c r="R241" s="303"/>
      <c r="S241" s="300"/>
      <c r="T241" s="508"/>
      <c r="U241" s="300"/>
      <c r="V241" s="303"/>
      <c r="W241" s="300"/>
      <c r="X241" s="508"/>
      <c r="Y241" s="300"/>
      <c r="Z241" s="303"/>
      <c r="AA241" s="300"/>
      <c r="AB241" s="508"/>
      <c r="AC241" s="300"/>
      <c r="AD241" s="303"/>
      <c r="AE241" s="300"/>
      <c r="AF241" s="508"/>
      <c r="AG241" s="300"/>
      <c r="AH241" s="303"/>
      <c r="AI241" s="300"/>
      <c r="AJ241" s="508"/>
      <c r="AK241" s="300"/>
      <c r="AL241" s="303"/>
      <c r="AM241" s="300"/>
      <c r="AN241" s="508"/>
      <c r="AO241" s="300"/>
      <c r="AP241" s="303"/>
      <c r="AQ241" s="300"/>
      <c r="AR241" s="508"/>
      <c r="AS241" s="300"/>
      <c r="AT241" s="303"/>
      <c r="AU241" s="300"/>
      <c r="AV241" s="508"/>
      <c r="AW241" s="300"/>
      <c r="AX241" s="303"/>
      <c r="AY241" s="300"/>
      <c r="AZ241" s="508"/>
      <c r="BA241" s="300"/>
      <c r="BB241" s="509"/>
    </row>
    <row r="242" spans="1:54" hidden="1">
      <c r="A242" s="2113"/>
      <c r="B242" s="2076"/>
      <c r="C242" s="305"/>
      <c r="D242" s="510"/>
      <c r="E242" s="307"/>
      <c r="F242" s="310"/>
      <c r="G242" s="307"/>
      <c r="H242" s="510"/>
      <c r="I242" s="307"/>
      <c r="J242" s="310"/>
      <c r="K242" s="307"/>
      <c r="L242" s="510"/>
      <c r="M242" s="307"/>
      <c r="N242" s="310"/>
      <c r="O242" s="307"/>
      <c r="P242" s="510"/>
      <c r="Q242" s="307"/>
      <c r="R242" s="310"/>
      <c r="S242" s="307"/>
      <c r="T242" s="510"/>
      <c r="U242" s="307"/>
      <c r="V242" s="310"/>
      <c r="W242" s="307"/>
      <c r="X242" s="510"/>
      <c r="Y242" s="307"/>
      <c r="Z242" s="310"/>
      <c r="AA242" s="307"/>
      <c r="AB242" s="510"/>
      <c r="AC242" s="307"/>
      <c r="AD242" s="310"/>
      <c r="AE242" s="307"/>
      <c r="AF242" s="510"/>
      <c r="AG242" s="307"/>
      <c r="AH242" s="310"/>
      <c r="AI242" s="307"/>
      <c r="AJ242" s="510"/>
      <c r="AK242" s="307"/>
      <c r="AL242" s="310"/>
      <c r="AM242" s="307"/>
      <c r="AN242" s="510"/>
      <c r="AO242" s="307"/>
      <c r="AP242" s="310"/>
      <c r="AQ242" s="307"/>
      <c r="AR242" s="510"/>
      <c r="AS242" s="307"/>
      <c r="AT242" s="310"/>
      <c r="AU242" s="307"/>
      <c r="AV242" s="510"/>
      <c r="AW242" s="307"/>
      <c r="AX242" s="310"/>
      <c r="AY242" s="307"/>
      <c r="AZ242" s="510"/>
      <c r="BA242" s="307"/>
      <c r="BB242" s="511"/>
    </row>
    <row r="243" spans="1:54" hidden="1">
      <c r="A243" s="2113"/>
      <c r="B243" s="2074"/>
      <c r="C243" s="276"/>
      <c r="D243" s="504"/>
      <c r="E243" s="278"/>
      <c r="F243" s="281"/>
      <c r="G243" s="278"/>
      <c r="H243" s="504"/>
      <c r="I243" s="278"/>
      <c r="J243" s="281"/>
      <c r="K243" s="278"/>
      <c r="L243" s="504"/>
      <c r="M243" s="278"/>
      <c r="N243" s="281"/>
      <c r="O243" s="278"/>
      <c r="P243" s="504"/>
      <c r="Q243" s="278"/>
      <c r="R243" s="281"/>
      <c r="S243" s="278"/>
      <c r="T243" s="504"/>
      <c r="U243" s="278"/>
      <c r="V243" s="281"/>
      <c r="W243" s="278"/>
      <c r="X243" s="504"/>
      <c r="Y243" s="278"/>
      <c r="Z243" s="281"/>
      <c r="AA243" s="278"/>
      <c r="AB243" s="504"/>
      <c r="AC243" s="278"/>
      <c r="AD243" s="281"/>
      <c r="AE243" s="278"/>
      <c r="AF243" s="504"/>
      <c r="AG243" s="278"/>
      <c r="AH243" s="281"/>
      <c r="AI243" s="278"/>
      <c r="AJ243" s="504"/>
      <c r="AK243" s="278"/>
      <c r="AL243" s="281"/>
      <c r="AM243" s="278"/>
      <c r="AN243" s="504"/>
      <c r="AO243" s="278"/>
      <c r="AP243" s="281"/>
      <c r="AQ243" s="278"/>
      <c r="AR243" s="504"/>
      <c r="AS243" s="278"/>
      <c r="AT243" s="281"/>
      <c r="AU243" s="278"/>
      <c r="AV243" s="504"/>
      <c r="AW243" s="278"/>
      <c r="AX243" s="281"/>
      <c r="AY243" s="278"/>
      <c r="AZ243" s="504"/>
      <c r="BA243" s="278"/>
      <c r="BB243" s="505"/>
    </row>
    <row r="244" spans="1:54" hidden="1">
      <c r="A244" s="2113"/>
      <c r="B244" s="2074"/>
      <c r="C244" s="276"/>
      <c r="D244" s="504"/>
      <c r="E244" s="278"/>
      <c r="F244" s="281"/>
      <c r="G244" s="278"/>
      <c r="H244" s="504"/>
      <c r="I244" s="278"/>
      <c r="J244" s="281"/>
      <c r="K244" s="278"/>
      <c r="L244" s="504"/>
      <c r="M244" s="278"/>
      <c r="N244" s="281"/>
      <c r="O244" s="278"/>
      <c r="P244" s="504"/>
      <c r="Q244" s="278"/>
      <c r="R244" s="281"/>
      <c r="S244" s="278"/>
      <c r="T244" s="504"/>
      <c r="U244" s="278"/>
      <c r="V244" s="281"/>
      <c r="W244" s="278"/>
      <c r="X244" s="504"/>
      <c r="Y244" s="278"/>
      <c r="Z244" s="281"/>
      <c r="AA244" s="278"/>
      <c r="AB244" s="504"/>
      <c r="AC244" s="278"/>
      <c r="AD244" s="281"/>
      <c r="AE244" s="278"/>
      <c r="AF244" s="504"/>
      <c r="AG244" s="278"/>
      <c r="AH244" s="281"/>
      <c r="AI244" s="278"/>
      <c r="AJ244" s="504"/>
      <c r="AK244" s="278"/>
      <c r="AL244" s="281"/>
      <c r="AM244" s="278"/>
      <c r="AN244" s="504"/>
      <c r="AO244" s="278"/>
      <c r="AP244" s="281"/>
      <c r="AQ244" s="278"/>
      <c r="AR244" s="504"/>
      <c r="AS244" s="278"/>
      <c r="AT244" s="281"/>
      <c r="AU244" s="278"/>
      <c r="AV244" s="504"/>
      <c r="AW244" s="278"/>
      <c r="AX244" s="281"/>
      <c r="AY244" s="278"/>
      <c r="AZ244" s="504"/>
      <c r="BA244" s="278"/>
      <c r="BB244" s="505"/>
    </row>
    <row r="245" spans="1:54" hidden="1">
      <c r="A245" s="2113"/>
      <c r="B245" s="2074"/>
      <c r="C245" s="276"/>
      <c r="D245" s="504"/>
      <c r="E245" s="278"/>
      <c r="F245" s="281"/>
      <c r="G245" s="278"/>
      <c r="H245" s="504"/>
      <c r="I245" s="278"/>
      <c r="J245" s="281"/>
      <c r="K245" s="278"/>
      <c r="L245" s="504"/>
      <c r="M245" s="278"/>
      <c r="N245" s="281"/>
      <c r="O245" s="278"/>
      <c r="P245" s="504"/>
      <c r="Q245" s="278"/>
      <c r="R245" s="281"/>
      <c r="S245" s="278"/>
      <c r="T245" s="504"/>
      <c r="U245" s="278"/>
      <c r="V245" s="281"/>
      <c r="W245" s="278"/>
      <c r="X245" s="504"/>
      <c r="Y245" s="278"/>
      <c r="Z245" s="281"/>
      <c r="AA245" s="278"/>
      <c r="AB245" s="504"/>
      <c r="AC245" s="278"/>
      <c r="AD245" s="281"/>
      <c r="AE245" s="278"/>
      <c r="AF245" s="504"/>
      <c r="AG245" s="278"/>
      <c r="AH245" s="281"/>
      <c r="AI245" s="278"/>
      <c r="AJ245" s="504"/>
      <c r="AK245" s="278"/>
      <c r="AL245" s="281"/>
      <c r="AM245" s="278"/>
      <c r="AN245" s="504"/>
      <c r="AO245" s="278"/>
      <c r="AP245" s="281"/>
      <c r="AQ245" s="278"/>
      <c r="AR245" s="504"/>
      <c r="AS245" s="278"/>
      <c r="AT245" s="281"/>
      <c r="AU245" s="278"/>
      <c r="AV245" s="504"/>
      <c r="AW245" s="278"/>
      <c r="AX245" s="281"/>
      <c r="AY245" s="278"/>
      <c r="AZ245" s="504"/>
      <c r="BA245" s="278"/>
      <c r="BB245" s="505"/>
    </row>
    <row r="246" spans="1:54" hidden="1">
      <c r="A246" s="2113"/>
      <c r="B246" s="2094"/>
      <c r="C246" s="283"/>
      <c r="D246" s="506"/>
      <c r="E246" s="285"/>
      <c r="F246" s="288"/>
      <c r="G246" s="285"/>
      <c r="H246" s="506"/>
      <c r="I246" s="285"/>
      <c r="J246" s="288"/>
      <c r="K246" s="285"/>
      <c r="L246" s="506"/>
      <c r="M246" s="285"/>
      <c r="N246" s="288"/>
      <c r="O246" s="285"/>
      <c r="P246" s="506"/>
      <c r="Q246" s="285"/>
      <c r="R246" s="288"/>
      <c r="S246" s="285"/>
      <c r="T246" s="506"/>
      <c r="U246" s="285"/>
      <c r="V246" s="288"/>
      <c r="W246" s="285"/>
      <c r="X246" s="506"/>
      <c r="Y246" s="285"/>
      <c r="Z246" s="288"/>
      <c r="AA246" s="285"/>
      <c r="AB246" s="506"/>
      <c r="AC246" s="285"/>
      <c r="AD246" s="288"/>
      <c r="AE246" s="285"/>
      <c r="AF246" s="506"/>
      <c r="AG246" s="285"/>
      <c r="AH246" s="288"/>
      <c r="AI246" s="285"/>
      <c r="AJ246" s="506"/>
      <c r="AK246" s="285"/>
      <c r="AL246" s="288"/>
      <c r="AM246" s="285"/>
      <c r="AN246" s="506"/>
      <c r="AO246" s="285"/>
      <c r="AP246" s="288"/>
      <c r="AQ246" s="285"/>
      <c r="AR246" s="506"/>
      <c r="AS246" s="285"/>
      <c r="AT246" s="288"/>
      <c r="AU246" s="285"/>
      <c r="AV246" s="506"/>
      <c r="AW246" s="285"/>
      <c r="AX246" s="288"/>
      <c r="AY246" s="285"/>
      <c r="AZ246" s="506"/>
      <c r="BA246" s="285"/>
      <c r="BB246" s="507"/>
    </row>
    <row r="247" spans="1:54" hidden="1">
      <c r="A247" s="2116"/>
      <c r="B247" s="512"/>
      <c r="C247" s="513"/>
      <c r="D247" s="514"/>
      <c r="E247" s="514"/>
      <c r="F247" s="514"/>
      <c r="G247" s="514"/>
      <c r="H247" s="514"/>
      <c r="I247" s="514"/>
      <c r="J247" s="514"/>
      <c r="K247" s="514"/>
      <c r="L247" s="514"/>
      <c r="M247" s="514"/>
      <c r="N247" s="514"/>
      <c r="O247" s="514"/>
      <c r="P247" s="514"/>
      <c r="Q247" s="514"/>
      <c r="R247" s="514"/>
      <c r="S247" s="514"/>
      <c r="T247" s="514"/>
      <c r="U247" s="514"/>
      <c r="V247" s="514"/>
      <c r="W247" s="514"/>
      <c r="X247" s="514"/>
      <c r="Y247" s="514"/>
      <c r="Z247" s="514"/>
      <c r="AA247" s="514"/>
      <c r="AB247" s="514"/>
      <c r="AC247" s="514"/>
      <c r="AD247" s="514"/>
      <c r="AE247" s="514"/>
      <c r="AF247" s="514"/>
      <c r="AG247" s="514"/>
      <c r="AH247" s="514"/>
      <c r="AI247" s="514"/>
      <c r="AJ247" s="514"/>
      <c r="AK247" s="514"/>
      <c r="AL247" s="514"/>
      <c r="AM247" s="514"/>
      <c r="AN247" s="514"/>
      <c r="AO247" s="514"/>
      <c r="AP247" s="514"/>
      <c r="AQ247" s="514"/>
      <c r="AR247" s="514"/>
      <c r="AS247" s="514"/>
      <c r="AT247" s="514"/>
      <c r="AU247" s="514"/>
      <c r="AV247" s="514"/>
      <c r="AW247" s="514"/>
      <c r="AX247" s="514"/>
      <c r="AY247" s="514"/>
      <c r="AZ247" s="514"/>
      <c r="BA247" s="514"/>
      <c r="BB247" s="515"/>
    </row>
    <row r="248" spans="1:54" hidden="1">
      <c r="A248" s="2112"/>
      <c r="B248" s="2073"/>
      <c r="C248" s="305"/>
      <c r="D248" s="502"/>
      <c r="E248" s="272"/>
      <c r="F248" s="270"/>
      <c r="G248" s="272"/>
      <c r="H248" s="502"/>
      <c r="I248" s="272"/>
      <c r="J248" s="270"/>
      <c r="K248" s="272"/>
      <c r="L248" s="502"/>
      <c r="M248" s="272"/>
      <c r="N248" s="270"/>
      <c r="O248" s="272"/>
      <c r="P248" s="502"/>
      <c r="Q248" s="272"/>
      <c r="R248" s="270"/>
      <c r="S248" s="272"/>
      <c r="T248" s="502"/>
      <c r="U248" s="272"/>
      <c r="V248" s="270"/>
      <c r="W248" s="272"/>
      <c r="X248" s="502"/>
      <c r="Y248" s="272"/>
      <c r="Z248" s="270"/>
      <c r="AA248" s="272"/>
      <c r="AB248" s="502"/>
      <c r="AC248" s="272"/>
      <c r="AD248" s="270"/>
      <c r="AE248" s="272"/>
      <c r="AF248" s="502"/>
      <c r="AG248" s="272"/>
      <c r="AH248" s="270"/>
      <c r="AI248" s="272"/>
      <c r="AJ248" s="502"/>
      <c r="AK248" s="272"/>
      <c r="AL248" s="270"/>
      <c r="AM248" s="272"/>
      <c r="AN248" s="502"/>
      <c r="AO248" s="272"/>
      <c r="AP248" s="270"/>
      <c r="AQ248" s="272"/>
      <c r="AR248" s="502"/>
      <c r="AS248" s="272"/>
      <c r="AT248" s="270"/>
      <c r="AU248" s="272"/>
      <c r="AV248" s="502"/>
      <c r="AW248" s="272"/>
      <c r="AX248" s="270"/>
      <c r="AY248" s="272"/>
      <c r="AZ248" s="502"/>
      <c r="BA248" s="272"/>
      <c r="BB248" s="503"/>
    </row>
    <row r="249" spans="1:54" hidden="1">
      <c r="A249" s="2113"/>
      <c r="B249" s="2074"/>
      <c r="C249" s="276"/>
      <c r="D249" s="504"/>
      <c r="E249" s="278"/>
      <c r="F249" s="281"/>
      <c r="G249" s="278"/>
      <c r="H249" s="504"/>
      <c r="I249" s="278"/>
      <c r="J249" s="281"/>
      <c r="K249" s="278"/>
      <c r="L249" s="504"/>
      <c r="M249" s="278"/>
      <c r="N249" s="281"/>
      <c r="O249" s="278"/>
      <c r="P249" s="504"/>
      <c r="Q249" s="278"/>
      <c r="R249" s="281"/>
      <c r="S249" s="278"/>
      <c r="T249" s="504"/>
      <c r="U249" s="278"/>
      <c r="V249" s="281"/>
      <c r="W249" s="278"/>
      <c r="X249" s="504"/>
      <c r="Y249" s="278"/>
      <c r="Z249" s="281"/>
      <c r="AA249" s="278"/>
      <c r="AB249" s="504"/>
      <c r="AC249" s="278"/>
      <c r="AD249" s="281"/>
      <c r="AE249" s="278"/>
      <c r="AF249" s="504"/>
      <c r="AG249" s="278"/>
      <c r="AH249" s="281"/>
      <c r="AI249" s="278"/>
      <c r="AJ249" s="504"/>
      <c r="AK249" s="278"/>
      <c r="AL249" s="281"/>
      <c r="AM249" s="278"/>
      <c r="AN249" s="504"/>
      <c r="AO249" s="278"/>
      <c r="AP249" s="281"/>
      <c r="AQ249" s="278"/>
      <c r="AR249" s="504"/>
      <c r="AS249" s="278"/>
      <c r="AT249" s="281"/>
      <c r="AU249" s="278"/>
      <c r="AV249" s="504"/>
      <c r="AW249" s="278"/>
      <c r="AX249" s="281"/>
      <c r="AY249" s="278"/>
      <c r="AZ249" s="504"/>
      <c r="BA249" s="278"/>
      <c r="BB249" s="505"/>
    </row>
    <row r="250" spans="1:54" hidden="1">
      <c r="A250" s="2113"/>
      <c r="B250" s="2075"/>
      <c r="C250" s="283"/>
      <c r="D250" s="506"/>
      <c r="E250" s="285"/>
      <c r="F250" s="288"/>
      <c r="G250" s="285"/>
      <c r="H250" s="506"/>
      <c r="I250" s="285"/>
      <c r="J250" s="288"/>
      <c r="K250" s="285"/>
      <c r="L250" s="506"/>
      <c r="M250" s="285"/>
      <c r="N250" s="288"/>
      <c r="O250" s="285"/>
      <c r="P250" s="506"/>
      <c r="Q250" s="285"/>
      <c r="R250" s="288"/>
      <c r="S250" s="285"/>
      <c r="T250" s="506"/>
      <c r="U250" s="285"/>
      <c r="V250" s="288"/>
      <c r="W250" s="285"/>
      <c r="X250" s="506"/>
      <c r="Y250" s="285"/>
      <c r="Z250" s="288"/>
      <c r="AA250" s="285"/>
      <c r="AB250" s="506"/>
      <c r="AC250" s="285"/>
      <c r="AD250" s="288"/>
      <c r="AE250" s="285"/>
      <c r="AF250" s="506"/>
      <c r="AG250" s="285"/>
      <c r="AH250" s="288"/>
      <c r="AI250" s="285"/>
      <c r="AJ250" s="506"/>
      <c r="AK250" s="285"/>
      <c r="AL250" s="288"/>
      <c r="AM250" s="285"/>
      <c r="AN250" s="506"/>
      <c r="AO250" s="285"/>
      <c r="AP250" s="288"/>
      <c r="AQ250" s="285"/>
      <c r="AR250" s="506"/>
      <c r="AS250" s="285"/>
      <c r="AT250" s="288"/>
      <c r="AU250" s="285"/>
      <c r="AV250" s="506"/>
      <c r="AW250" s="285"/>
      <c r="AX250" s="288"/>
      <c r="AY250" s="285"/>
      <c r="AZ250" s="506"/>
      <c r="BA250" s="285"/>
      <c r="BB250" s="507"/>
    </row>
    <row r="251" spans="1:54" hidden="1">
      <c r="A251" s="2113"/>
      <c r="B251" s="2076"/>
      <c r="C251" s="269"/>
      <c r="D251" s="502"/>
      <c r="E251" s="272"/>
      <c r="F251" s="270"/>
      <c r="G251" s="272"/>
      <c r="H251" s="502"/>
      <c r="I251" s="272"/>
      <c r="J251" s="270"/>
      <c r="K251" s="272"/>
      <c r="L251" s="502"/>
      <c r="M251" s="272"/>
      <c r="N251" s="270"/>
      <c r="O251" s="272"/>
      <c r="P251" s="502"/>
      <c r="Q251" s="272"/>
      <c r="R251" s="270"/>
      <c r="S251" s="272"/>
      <c r="T251" s="502"/>
      <c r="U251" s="272"/>
      <c r="V251" s="270"/>
      <c r="W251" s="272"/>
      <c r="X251" s="502"/>
      <c r="Y251" s="272"/>
      <c r="Z251" s="270"/>
      <c r="AA251" s="272"/>
      <c r="AB251" s="502"/>
      <c r="AC251" s="272"/>
      <c r="AD251" s="270"/>
      <c r="AE251" s="272"/>
      <c r="AF251" s="502"/>
      <c r="AG251" s="272"/>
      <c r="AH251" s="270"/>
      <c r="AI251" s="272"/>
      <c r="AJ251" s="502"/>
      <c r="AK251" s="272"/>
      <c r="AL251" s="270"/>
      <c r="AM251" s="272"/>
      <c r="AN251" s="502"/>
      <c r="AO251" s="272"/>
      <c r="AP251" s="270"/>
      <c r="AQ251" s="272"/>
      <c r="AR251" s="502"/>
      <c r="AS251" s="272"/>
      <c r="AT251" s="270"/>
      <c r="AU251" s="272"/>
      <c r="AV251" s="502"/>
      <c r="AW251" s="272"/>
      <c r="AX251" s="270"/>
      <c r="AY251" s="272"/>
      <c r="AZ251" s="502"/>
      <c r="BA251" s="272"/>
      <c r="BB251" s="503"/>
    </row>
    <row r="252" spans="1:54" hidden="1">
      <c r="A252" s="2113"/>
      <c r="B252" s="2074"/>
      <c r="C252" s="276"/>
      <c r="D252" s="504"/>
      <c r="E252" s="278"/>
      <c r="F252" s="281"/>
      <c r="G252" s="278"/>
      <c r="H252" s="504"/>
      <c r="I252" s="278"/>
      <c r="J252" s="281"/>
      <c r="K252" s="278"/>
      <c r="L252" s="504"/>
      <c r="M252" s="278"/>
      <c r="N252" s="281"/>
      <c r="O252" s="278"/>
      <c r="P252" s="504"/>
      <c r="Q252" s="278"/>
      <c r="R252" s="281"/>
      <c r="S252" s="278"/>
      <c r="T252" s="504"/>
      <c r="U252" s="278"/>
      <c r="V252" s="281"/>
      <c r="W252" s="278"/>
      <c r="X252" s="504"/>
      <c r="Y252" s="278"/>
      <c r="Z252" s="281"/>
      <c r="AA252" s="278"/>
      <c r="AB252" s="504"/>
      <c r="AC252" s="278"/>
      <c r="AD252" s="281"/>
      <c r="AE252" s="278"/>
      <c r="AF252" s="504"/>
      <c r="AG252" s="278"/>
      <c r="AH252" s="281"/>
      <c r="AI252" s="278"/>
      <c r="AJ252" s="504"/>
      <c r="AK252" s="278"/>
      <c r="AL252" s="281"/>
      <c r="AM252" s="278"/>
      <c r="AN252" s="504"/>
      <c r="AO252" s="278"/>
      <c r="AP252" s="281"/>
      <c r="AQ252" s="278"/>
      <c r="AR252" s="504"/>
      <c r="AS252" s="278"/>
      <c r="AT252" s="281"/>
      <c r="AU252" s="278"/>
      <c r="AV252" s="504"/>
      <c r="AW252" s="278"/>
      <c r="AX252" s="281"/>
      <c r="AY252" s="278"/>
      <c r="AZ252" s="504"/>
      <c r="BA252" s="278"/>
      <c r="BB252" s="505"/>
    </row>
    <row r="253" spans="1:54" hidden="1">
      <c r="A253" s="2113"/>
      <c r="B253" s="2074"/>
      <c r="C253" s="276"/>
      <c r="D253" s="504"/>
      <c r="E253" s="278"/>
      <c r="F253" s="281"/>
      <c r="G253" s="278"/>
      <c r="H253" s="504"/>
      <c r="I253" s="278"/>
      <c r="J253" s="281"/>
      <c r="K253" s="278"/>
      <c r="L253" s="504"/>
      <c r="M253" s="278"/>
      <c r="N253" s="281"/>
      <c r="O253" s="278"/>
      <c r="P253" s="504"/>
      <c r="Q253" s="278"/>
      <c r="R253" s="281"/>
      <c r="S253" s="278"/>
      <c r="T253" s="504"/>
      <c r="U253" s="278"/>
      <c r="V253" s="281"/>
      <c r="W253" s="278"/>
      <c r="X253" s="504"/>
      <c r="Y253" s="278"/>
      <c r="Z253" s="281"/>
      <c r="AA253" s="278"/>
      <c r="AB253" s="504"/>
      <c r="AC253" s="278"/>
      <c r="AD253" s="281"/>
      <c r="AE253" s="278"/>
      <c r="AF253" s="504"/>
      <c r="AG253" s="278"/>
      <c r="AH253" s="281"/>
      <c r="AI253" s="278"/>
      <c r="AJ253" s="504"/>
      <c r="AK253" s="278"/>
      <c r="AL253" s="281"/>
      <c r="AM253" s="278"/>
      <c r="AN253" s="504"/>
      <c r="AO253" s="278"/>
      <c r="AP253" s="281"/>
      <c r="AQ253" s="278"/>
      <c r="AR253" s="504"/>
      <c r="AS253" s="278"/>
      <c r="AT253" s="281"/>
      <c r="AU253" s="278"/>
      <c r="AV253" s="504"/>
      <c r="AW253" s="278"/>
      <c r="AX253" s="281"/>
      <c r="AY253" s="278"/>
      <c r="AZ253" s="504"/>
      <c r="BA253" s="278"/>
      <c r="BB253" s="505"/>
    </row>
    <row r="254" spans="1:54" hidden="1">
      <c r="A254" s="2113"/>
      <c r="B254" s="2074"/>
      <c r="C254" s="276"/>
      <c r="D254" s="504"/>
      <c r="E254" s="278"/>
      <c r="F254" s="281"/>
      <c r="G254" s="278"/>
      <c r="H254" s="504"/>
      <c r="I254" s="278"/>
      <c r="J254" s="281"/>
      <c r="K254" s="278"/>
      <c r="L254" s="504"/>
      <c r="M254" s="278"/>
      <c r="N254" s="281"/>
      <c r="O254" s="278"/>
      <c r="P254" s="504"/>
      <c r="Q254" s="278"/>
      <c r="R254" s="281"/>
      <c r="S254" s="278"/>
      <c r="T254" s="504"/>
      <c r="U254" s="278"/>
      <c r="V254" s="281"/>
      <c r="W254" s="278"/>
      <c r="X254" s="504"/>
      <c r="Y254" s="278"/>
      <c r="Z254" s="281"/>
      <c r="AA254" s="278"/>
      <c r="AB254" s="504"/>
      <c r="AC254" s="278"/>
      <c r="AD254" s="281"/>
      <c r="AE254" s="278"/>
      <c r="AF254" s="504"/>
      <c r="AG254" s="278"/>
      <c r="AH254" s="281"/>
      <c r="AI254" s="278"/>
      <c r="AJ254" s="504"/>
      <c r="AK254" s="278"/>
      <c r="AL254" s="281"/>
      <c r="AM254" s="278"/>
      <c r="AN254" s="504"/>
      <c r="AO254" s="278"/>
      <c r="AP254" s="281"/>
      <c r="AQ254" s="278"/>
      <c r="AR254" s="504"/>
      <c r="AS254" s="278"/>
      <c r="AT254" s="281"/>
      <c r="AU254" s="278"/>
      <c r="AV254" s="504"/>
      <c r="AW254" s="278"/>
      <c r="AX254" s="281"/>
      <c r="AY254" s="278"/>
      <c r="AZ254" s="504"/>
      <c r="BA254" s="278"/>
      <c r="BB254" s="505"/>
    </row>
    <row r="255" spans="1:54" hidden="1">
      <c r="A255" s="2113"/>
      <c r="B255" s="2075"/>
      <c r="C255" s="298"/>
      <c r="D255" s="508"/>
      <c r="E255" s="300"/>
      <c r="F255" s="303"/>
      <c r="G255" s="300"/>
      <c r="H255" s="508"/>
      <c r="I255" s="300"/>
      <c r="J255" s="303"/>
      <c r="K255" s="300"/>
      <c r="L255" s="508"/>
      <c r="M255" s="300"/>
      <c r="N255" s="303"/>
      <c r="O255" s="300"/>
      <c r="P255" s="508"/>
      <c r="Q255" s="300"/>
      <c r="R255" s="303"/>
      <c r="S255" s="300"/>
      <c r="T255" s="508"/>
      <c r="U255" s="300"/>
      <c r="V255" s="303"/>
      <c r="W255" s="300"/>
      <c r="X255" s="508"/>
      <c r="Y255" s="300"/>
      <c r="Z255" s="303"/>
      <c r="AA255" s="300"/>
      <c r="AB255" s="508"/>
      <c r="AC255" s="300"/>
      <c r="AD255" s="303"/>
      <c r="AE255" s="300"/>
      <c r="AF255" s="508"/>
      <c r="AG255" s="300"/>
      <c r="AH255" s="303"/>
      <c r="AI255" s="300"/>
      <c r="AJ255" s="508"/>
      <c r="AK255" s="300"/>
      <c r="AL255" s="303"/>
      <c r="AM255" s="300"/>
      <c r="AN255" s="508"/>
      <c r="AO255" s="300"/>
      <c r="AP255" s="303"/>
      <c r="AQ255" s="300"/>
      <c r="AR255" s="508"/>
      <c r="AS255" s="300"/>
      <c r="AT255" s="303"/>
      <c r="AU255" s="300"/>
      <c r="AV255" s="508"/>
      <c r="AW255" s="300"/>
      <c r="AX255" s="303"/>
      <c r="AY255" s="300"/>
      <c r="AZ255" s="508"/>
      <c r="BA255" s="300"/>
      <c r="BB255" s="509"/>
    </row>
    <row r="256" spans="1:54" hidden="1">
      <c r="A256" s="2113"/>
      <c r="B256" s="2076"/>
      <c r="C256" s="305"/>
      <c r="D256" s="510"/>
      <c r="E256" s="307"/>
      <c r="F256" s="310"/>
      <c r="G256" s="307"/>
      <c r="H256" s="510"/>
      <c r="I256" s="307"/>
      <c r="J256" s="310"/>
      <c r="K256" s="307"/>
      <c r="L256" s="510"/>
      <c r="M256" s="307"/>
      <c r="N256" s="310"/>
      <c r="O256" s="307"/>
      <c r="P256" s="510"/>
      <c r="Q256" s="307"/>
      <c r="R256" s="310"/>
      <c r="S256" s="307"/>
      <c r="T256" s="510"/>
      <c r="U256" s="307"/>
      <c r="V256" s="310"/>
      <c r="W256" s="307"/>
      <c r="X256" s="510"/>
      <c r="Y256" s="307"/>
      <c r="Z256" s="310"/>
      <c r="AA256" s="307"/>
      <c r="AB256" s="510"/>
      <c r="AC256" s="307"/>
      <c r="AD256" s="310"/>
      <c r="AE256" s="307"/>
      <c r="AF256" s="510"/>
      <c r="AG256" s="307"/>
      <c r="AH256" s="310"/>
      <c r="AI256" s="307"/>
      <c r="AJ256" s="510"/>
      <c r="AK256" s="307"/>
      <c r="AL256" s="310"/>
      <c r="AM256" s="307"/>
      <c r="AN256" s="510"/>
      <c r="AO256" s="307"/>
      <c r="AP256" s="310"/>
      <c r="AQ256" s="307"/>
      <c r="AR256" s="510"/>
      <c r="AS256" s="307"/>
      <c r="AT256" s="310"/>
      <c r="AU256" s="307"/>
      <c r="AV256" s="510"/>
      <c r="AW256" s="307"/>
      <c r="AX256" s="310"/>
      <c r="AY256" s="307"/>
      <c r="AZ256" s="510"/>
      <c r="BA256" s="307"/>
      <c r="BB256" s="511"/>
    </row>
    <row r="257" spans="1:54" hidden="1">
      <c r="A257" s="2113"/>
      <c r="B257" s="2074"/>
      <c r="C257" s="276"/>
      <c r="D257" s="504"/>
      <c r="E257" s="278"/>
      <c r="F257" s="281"/>
      <c r="G257" s="278"/>
      <c r="H257" s="504"/>
      <c r="I257" s="278"/>
      <c r="J257" s="281"/>
      <c r="K257" s="278"/>
      <c r="L257" s="504"/>
      <c r="M257" s="278"/>
      <c r="N257" s="281"/>
      <c r="O257" s="278"/>
      <c r="P257" s="504"/>
      <c r="Q257" s="278"/>
      <c r="R257" s="281"/>
      <c r="S257" s="278"/>
      <c r="T257" s="504"/>
      <c r="U257" s="278"/>
      <c r="V257" s="281"/>
      <c r="W257" s="278"/>
      <c r="X257" s="504"/>
      <c r="Y257" s="278"/>
      <c r="Z257" s="281"/>
      <c r="AA257" s="278"/>
      <c r="AB257" s="504"/>
      <c r="AC257" s="278"/>
      <c r="AD257" s="281"/>
      <c r="AE257" s="278"/>
      <c r="AF257" s="504"/>
      <c r="AG257" s="278"/>
      <c r="AH257" s="281"/>
      <c r="AI257" s="278"/>
      <c r="AJ257" s="504"/>
      <c r="AK257" s="278"/>
      <c r="AL257" s="281"/>
      <c r="AM257" s="278"/>
      <c r="AN257" s="504"/>
      <c r="AO257" s="278"/>
      <c r="AP257" s="281"/>
      <c r="AQ257" s="278"/>
      <c r="AR257" s="504"/>
      <c r="AS257" s="278"/>
      <c r="AT257" s="281"/>
      <c r="AU257" s="278"/>
      <c r="AV257" s="504"/>
      <c r="AW257" s="278"/>
      <c r="AX257" s="281"/>
      <c r="AY257" s="278"/>
      <c r="AZ257" s="504"/>
      <c r="BA257" s="278"/>
      <c r="BB257" s="505"/>
    </row>
    <row r="258" spans="1:54" hidden="1">
      <c r="A258" s="2113"/>
      <c r="B258" s="2074"/>
      <c r="C258" s="276"/>
      <c r="D258" s="504"/>
      <c r="E258" s="278"/>
      <c r="F258" s="281"/>
      <c r="G258" s="278"/>
      <c r="H258" s="504"/>
      <c r="I258" s="278"/>
      <c r="J258" s="281"/>
      <c r="K258" s="278"/>
      <c r="L258" s="504"/>
      <c r="M258" s="278"/>
      <c r="N258" s="281"/>
      <c r="O258" s="278"/>
      <c r="P258" s="504"/>
      <c r="Q258" s="278"/>
      <c r="R258" s="281"/>
      <c r="S258" s="278"/>
      <c r="T258" s="504"/>
      <c r="U258" s="278"/>
      <c r="V258" s="281"/>
      <c r="W258" s="278"/>
      <c r="X258" s="504"/>
      <c r="Y258" s="278"/>
      <c r="Z258" s="281"/>
      <c r="AA258" s="278"/>
      <c r="AB258" s="504"/>
      <c r="AC258" s="278"/>
      <c r="AD258" s="281"/>
      <c r="AE258" s="278"/>
      <c r="AF258" s="504"/>
      <c r="AG258" s="278"/>
      <c r="AH258" s="281"/>
      <c r="AI258" s="278"/>
      <c r="AJ258" s="504"/>
      <c r="AK258" s="278"/>
      <c r="AL258" s="281"/>
      <c r="AM258" s="278"/>
      <c r="AN258" s="504"/>
      <c r="AO258" s="278"/>
      <c r="AP258" s="281"/>
      <c r="AQ258" s="278"/>
      <c r="AR258" s="504"/>
      <c r="AS258" s="278"/>
      <c r="AT258" s="281"/>
      <c r="AU258" s="278"/>
      <c r="AV258" s="504"/>
      <c r="AW258" s="278"/>
      <c r="AX258" s="281"/>
      <c r="AY258" s="278"/>
      <c r="AZ258" s="504"/>
      <c r="BA258" s="278"/>
      <c r="BB258" s="505"/>
    </row>
    <row r="259" spans="1:54" hidden="1">
      <c r="A259" s="2113"/>
      <c r="B259" s="2074"/>
      <c r="C259" s="276"/>
      <c r="D259" s="504"/>
      <c r="E259" s="278"/>
      <c r="F259" s="281"/>
      <c r="G259" s="278"/>
      <c r="H259" s="504"/>
      <c r="I259" s="278"/>
      <c r="J259" s="281"/>
      <c r="K259" s="278"/>
      <c r="L259" s="504"/>
      <c r="M259" s="278"/>
      <c r="N259" s="281"/>
      <c r="O259" s="278"/>
      <c r="P259" s="504"/>
      <c r="Q259" s="278"/>
      <c r="R259" s="281"/>
      <c r="S259" s="278"/>
      <c r="T259" s="504"/>
      <c r="U259" s="278"/>
      <c r="V259" s="281"/>
      <c r="W259" s="278"/>
      <c r="X259" s="504"/>
      <c r="Y259" s="278"/>
      <c r="Z259" s="281"/>
      <c r="AA259" s="278"/>
      <c r="AB259" s="504"/>
      <c r="AC259" s="278"/>
      <c r="AD259" s="281"/>
      <c r="AE259" s="278"/>
      <c r="AF259" s="504"/>
      <c r="AG259" s="278"/>
      <c r="AH259" s="281"/>
      <c r="AI259" s="278"/>
      <c r="AJ259" s="504"/>
      <c r="AK259" s="278"/>
      <c r="AL259" s="281"/>
      <c r="AM259" s="278"/>
      <c r="AN259" s="504"/>
      <c r="AO259" s="278"/>
      <c r="AP259" s="281"/>
      <c r="AQ259" s="278"/>
      <c r="AR259" s="504"/>
      <c r="AS259" s="278"/>
      <c r="AT259" s="281"/>
      <c r="AU259" s="278"/>
      <c r="AV259" s="504"/>
      <c r="AW259" s="278"/>
      <c r="AX259" s="281"/>
      <c r="AY259" s="278"/>
      <c r="AZ259" s="504"/>
      <c r="BA259" s="278"/>
      <c r="BB259" s="505"/>
    </row>
    <row r="260" spans="1:54" hidden="1">
      <c r="A260" s="2113"/>
      <c r="B260" s="2094"/>
      <c r="C260" s="283"/>
      <c r="D260" s="506"/>
      <c r="E260" s="285"/>
      <c r="F260" s="288"/>
      <c r="G260" s="285"/>
      <c r="H260" s="506"/>
      <c r="I260" s="285"/>
      <c r="J260" s="288"/>
      <c r="K260" s="285"/>
      <c r="L260" s="506"/>
      <c r="M260" s="285"/>
      <c r="N260" s="288"/>
      <c r="O260" s="285"/>
      <c r="P260" s="506"/>
      <c r="Q260" s="285"/>
      <c r="R260" s="288"/>
      <c r="S260" s="285"/>
      <c r="T260" s="506"/>
      <c r="U260" s="285"/>
      <c r="V260" s="288"/>
      <c r="W260" s="285"/>
      <c r="X260" s="506"/>
      <c r="Y260" s="285"/>
      <c r="Z260" s="288"/>
      <c r="AA260" s="285"/>
      <c r="AB260" s="506"/>
      <c r="AC260" s="285"/>
      <c r="AD260" s="288"/>
      <c r="AE260" s="285"/>
      <c r="AF260" s="506"/>
      <c r="AG260" s="285"/>
      <c r="AH260" s="288"/>
      <c r="AI260" s="285"/>
      <c r="AJ260" s="506"/>
      <c r="AK260" s="285"/>
      <c r="AL260" s="288"/>
      <c r="AM260" s="285"/>
      <c r="AN260" s="506"/>
      <c r="AO260" s="285"/>
      <c r="AP260" s="288"/>
      <c r="AQ260" s="285"/>
      <c r="AR260" s="506"/>
      <c r="AS260" s="285"/>
      <c r="AT260" s="288"/>
      <c r="AU260" s="285"/>
      <c r="AV260" s="506"/>
      <c r="AW260" s="285"/>
      <c r="AX260" s="288"/>
      <c r="AY260" s="285"/>
      <c r="AZ260" s="506"/>
      <c r="BA260" s="285"/>
      <c r="BB260" s="507"/>
    </row>
    <row r="261" spans="1:54" hidden="1">
      <c r="A261" s="2114"/>
      <c r="B261" s="2096"/>
      <c r="C261" s="2097"/>
      <c r="D261" s="516"/>
      <c r="E261" s="516"/>
      <c r="F261" s="516"/>
      <c r="G261" s="516"/>
      <c r="H261" s="516"/>
      <c r="I261" s="516"/>
      <c r="J261" s="516"/>
      <c r="K261" s="516"/>
      <c r="L261" s="516"/>
      <c r="M261" s="516"/>
      <c r="N261" s="516"/>
      <c r="O261" s="516"/>
      <c r="P261" s="516"/>
      <c r="Q261" s="516"/>
      <c r="R261" s="516"/>
      <c r="S261" s="516"/>
      <c r="T261" s="516"/>
      <c r="U261" s="516"/>
      <c r="V261" s="516"/>
      <c r="W261" s="516"/>
      <c r="X261" s="516"/>
      <c r="Y261" s="516"/>
      <c r="Z261" s="516"/>
      <c r="AA261" s="516"/>
      <c r="AB261" s="516"/>
      <c r="AC261" s="516"/>
      <c r="AD261" s="516"/>
      <c r="AE261" s="516"/>
      <c r="AF261" s="516"/>
      <c r="AG261" s="516"/>
      <c r="AH261" s="516"/>
      <c r="AI261" s="516"/>
      <c r="AJ261" s="516"/>
      <c r="AK261" s="516"/>
      <c r="AL261" s="516"/>
      <c r="AM261" s="516"/>
      <c r="AN261" s="516"/>
      <c r="AO261" s="516"/>
      <c r="AP261" s="516"/>
      <c r="AQ261" s="516"/>
      <c r="AR261" s="516"/>
      <c r="AS261" s="516"/>
      <c r="AT261" s="516"/>
      <c r="AU261" s="516"/>
      <c r="AV261" s="516"/>
      <c r="AW261" s="516"/>
      <c r="AX261" s="516"/>
      <c r="AY261" s="516"/>
      <c r="AZ261" s="516"/>
      <c r="BA261" s="516"/>
      <c r="BB261" s="517"/>
    </row>
    <row r="262" spans="1:54" hidden="1">
      <c r="A262" s="2128"/>
      <c r="B262" s="2129"/>
      <c r="C262" s="2130"/>
      <c r="D262" s="514"/>
      <c r="E262" s="514"/>
      <c r="F262" s="514"/>
      <c r="G262" s="514"/>
      <c r="H262" s="514"/>
      <c r="I262" s="514"/>
      <c r="J262" s="514"/>
      <c r="K262" s="514"/>
      <c r="L262" s="514"/>
      <c r="M262" s="514"/>
      <c r="N262" s="514"/>
      <c r="O262" s="514"/>
      <c r="P262" s="514"/>
      <c r="Q262" s="514"/>
      <c r="R262" s="514"/>
      <c r="S262" s="514"/>
      <c r="T262" s="514"/>
      <c r="U262" s="514"/>
      <c r="V262" s="514"/>
      <c r="W262" s="514"/>
      <c r="X262" s="514"/>
      <c r="Y262" s="514"/>
      <c r="Z262" s="514"/>
      <c r="AA262" s="514"/>
      <c r="AB262" s="514"/>
      <c r="AC262" s="514"/>
      <c r="AD262" s="514"/>
      <c r="AE262" s="514"/>
      <c r="AF262" s="514"/>
      <c r="AG262" s="514"/>
      <c r="AH262" s="514"/>
      <c r="AI262" s="514"/>
      <c r="AJ262" s="514"/>
      <c r="AK262" s="514"/>
      <c r="AL262" s="514"/>
      <c r="AM262" s="514"/>
      <c r="AN262" s="514"/>
      <c r="AO262" s="514"/>
      <c r="AP262" s="514"/>
      <c r="AQ262" s="514"/>
      <c r="AR262" s="514"/>
      <c r="AS262" s="514"/>
      <c r="AT262" s="514"/>
      <c r="AU262" s="514"/>
      <c r="AV262" s="514"/>
      <c r="AW262" s="514"/>
      <c r="AX262" s="514"/>
      <c r="AY262" s="514"/>
      <c r="AZ262" s="514"/>
      <c r="BA262" s="514"/>
      <c r="BB262" s="515"/>
    </row>
    <row r="263" spans="1:54" ht="15" customHeight="1">
      <c r="A263" s="389" t="s">
        <v>72</v>
      </c>
      <c r="B263" s="390"/>
      <c r="C263" s="390"/>
      <c r="D263" s="390"/>
      <c r="E263" s="390"/>
      <c r="F263" s="390"/>
      <c r="G263" s="390"/>
      <c r="H263" s="390"/>
      <c r="I263" s="390"/>
      <c r="J263" s="390"/>
      <c r="K263" s="390"/>
      <c r="L263" s="390"/>
      <c r="M263" s="390"/>
      <c r="N263" s="390"/>
      <c r="O263" s="390"/>
      <c r="P263" s="390"/>
      <c r="Q263" s="390"/>
      <c r="R263" s="390"/>
      <c r="S263" s="390"/>
      <c r="T263" s="390"/>
      <c r="U263" s="390"/>
      <c r="V263" s="390"/>
      <c r="W263" s="390"/>
      <c r="X263" s="390"/>
      <c r="Y263" s="390"/>
      <c r="Z263" s="390"/>
      <c r="AA263" s="390"/>
      <c r="AB263" s="390"/>
      <c r="AC263" s="390"/>
      <c r="AD263" s="390"/>
      <c r="AE263" s="390"/>
      <c r="AF263" s="390"/>
      <c r="AG263" s="390"/>
      <c r="AH263" s="390"/>
      <c r="AI263" s="390"/>
      <c r="AJ263" s="390"/>
      <c r="AK263" s="390"/>
      <c r="AL263" s="390"/>
      <c r="AM263" s="390"/>
      <c r="AN263" s="390"/>
      <c r="AO263" s="390"/>
      <c r="AP263" s="390"/>
      <c r="AQ263" s="390"/>
      <c r="AR263" s="390"/>
      <c r="AS263" s="390"/>
      <c r="AT263" s="390"/>
      <c r="AU263" s="390"/>
      <c r="AV263" s="390"/>
      <c r="AW263" s="390"/>
      <c r="AX263" s="390"/>
      <c r="AY263" s="390"/>
      <c r="AZ263" s="390"/>
      <c r="BA263" s="390"/>
      <c r="BB263" s="390"/>
    </row>
    <row r="264" spans="1:54" ht="15" customHeight="1">
      <c r="A264" s="2100" t="s">
        <v>58</v>
      </c>
      <c r="B264" s="2074" t="s">
        <v>59</v>
      </c>
      <c r="C264" s="305">
        <v>13</v>
      </c>
      <c r="D264" s="310">
        <v>0</v>
      </c>
      <c r="E264" s="306"/>
      <c r="F264" s="306">
        <v>0</v>
      </c>
      <c r="G264" s="307"/>
      <c r="H264" s="310">
        <v>0</v>
      </c>
      <c r="I264" s="306"/>
      <c r="J264" s="306">
        <v>0</v>
      </c>
      <c r="K264" s="307"/>
      <c r="L264" s="310">
        <v>0</v>
      </c>
      <c r="M264" s="306"/>
      <c r="N264" s="306">
        <v>0</v>
      </c>
      <c r="O264" s="307"/>
      <c r="P264" s="310">
        <v>0</v>
      </c>
      <c r="Q264" s="306"/>
      <c r="R264" s="306">
        <v>0</v>
      </c>
      <c r="S264" s="307"/>
      <c r="T264" s="310">
        <v>0</v>
      </c>
      <c r="U264" s="306"/>
      <c r="V264" s="306">
        <v>0</v>
      </c>
      <c r="W264" s="307"/>
      <c r="X264" s="310">
        <v>0</v>
      </c>
      <c r="Y264" s="306"/>
      <c r="Z264" s="306">
        <v>0</v>
      </c>
      <c r="AA264" s="307"/>
      <c r="AB264" s="310">
        <v>0</v>
      </c>
      <c r="AC264" s="306"/>
      <c r="AD264" s="306">
        <v>0</v>
      </c>
      <c r="AE264" s="307"/>
      <c r="AF264" s="310">
        <v>0</v>
      </c>
      <c r="AG264" s="306"/>
      <c r="AH264" s="306">
        <v>0</v>
      </c>
      <c r="AI264" s="307"/>
      <c r="AJ264" s="310">
        <v>0</v>
      </c>
      <c r="AK264" s="306"/>
      <c r="AL264" s="306">
        <v>0</v>
      </c>
      <c r="AM264" s="307"/>
      <c r="AN264" s="310">
        <v>0</v>
      </c>
      <c r="AO264" s="306"/>
      <c r="AP264" s="306">
        <v>0</v>
      </c>
      <c r="AQ264" s="307"/>
      <c r="AR264" s="310">
        <v>0</v>
      </c>
      <c r="AS264" s="306"/>
      <c r="AT264" s="306">
        <v>0</v>
      </c>
      <c r="AU264" s="307"/>
      <c r="AV264" s="544">
        <v>0</v>
      </c>
      <c r="AW264" s="306"/>
      <c r="AX264" s="545">
        <v>0</v>
      </c>
      <c r="AY264" s="307"/>
      <c r="AZ264" s="310">
        <f t="shared" ref="AZ264:AZ276" si="34">D264+H264+L264+P264+T264+X264+AB264+AF264+AJ264+AN264+AR264+AV264</f>
        <v>0</v>
      </c>
      <c r="BA264" s="306"/>
      <c r="BB264" s="311">
        <f t="shared" ref="BB264:BB276" si="35">F264+J264+N264+R264+V264+Z264+AD264+AH264+AL264+AP264+AT264+AX264</f>
        <v>0</v>
      </c>
    </row>
    <row r="265" spans="1:54" ht="15" customHeight="1">
      <c r="A265" s="2071"/>
      <c r="B265" s="2074"/>
      <c r="C265" s="276">
        <v>12</v>
      </c>
      <c r="D265" s="310">
        <v>0</v>
      </c>
      <c r="E265" s="277"/>
      <c r="F265" s="306">
        <v>0</v>
      </c>
      <c r="G265" s="278"/>
      <c r="H265" s="310">
        <v>0</v>
      </c>
      <c r="I265" s="277"/>
      <c r="J265" s="306">
        <v>0</v>
      </c>
      <c r="K265" s="278"/>
      <c r="L265" s="310">
        <v>0</v>
      </c>
      <c r="M265" s="277"/>
      <c r="N265" s="306">
        <v>0</v>
      </c>
      <c r="O265" s="278"/>
      <c r="P265" s="310">
        <v>0</v>
      </c>
      <c r="Q265" s="277"/>
      <c r="R265" s="306">
        <v>0</v>
      </c>
      <c r="S265" s="278"/>
      <c r="T265" s="310">
        <v>0</v>
      </c>
      <c r="U265" s="277"/>
      <c r="V265" s="306">
        <v>0</v>
      </c>
      <c r="W265" s="278"/>
      <c r="X265" s="310">
        <v>0</v>
      </c>
      <c r="Y265" s="277"/>
      <c r="Z265" s="306">
        <v>0</v>
      </c>
      <c r="AA265" s="278"/>
      <c r="AB265" s="310">
        <v>0</v>
      </c>
      <c r="AC265" s="277"/>
      <c r="AD265" s="306">
        <v>0</v>
      </c>
      <c r="AE265" s="278"/>
      <c r="AF265" s="310">
        <v>0</v>
      </c>
      <c r="AG265" s="277"/>
      <c r="AH265" s="306">
        <v>0</v>
      </c>
      <c r="AI265" s="278"/>
      <c r="AJ265" s="310">
        <v>0</v>
      </c>
      <c r="AK265" s="277"/>
      <c r="AL265" s="306">
        <v>0</v>
      </c>
      <c r="AM265" s="278"/>
      <c r="AN265" s="310">
        <v>0</v>
      </c>
      <c r="AO265" s="277"/>
      <c r="AP265" s="306">
        <v>0</v>
      </c>
      <c r="AQ265" s="278"/>
      <c r="AR265" s="310">
        <v>0</v>
      </c>
      <c r="AS265" s="277"/>
      <c r="AT265" s="306">
        <v>0</v>
      </c>
      <c r="AU265" s="278"/>
      <c r="AV265" s="546">
        <v>0</v>
      </c>
      <c r="AW265" s="277"/>
      <c r="AX265" s="547">
        <v>0</v>
      </c>
      <c r="AY265" s="278"/>
      <c r="AZ265" s="281">
        <f t="shared" si="34"/>
        <v>0</v>
      </c>
      <c r="BA265" s="277"/>
      <c r="BB265" s="282">
        <f t="shared" si="35"/>
        <v>0</v>
      </c>
    </row>
    <row r="266" spans="1:54" ht="15" customHeight="1">
      <c r="A266" s="2071"/>
      <c r="B266" s="2075"/>
      <c r="C266" s="283">
        <v>11</v>
      </c>
      <c r="D266" s="310">
        <v>0</v>
      </c>
      <c r="E266" s="284"/>
      <c r="F266" s="306">
        <v>0</v>
      </c>
      <c r="G266" s="285"/>
      <c r="H266" s="310">
        <v>0</v>
      </c>
      <c r="I266" s="284"/>
      <c r="J266" s="306">
        <v>0</v>
      </c>
      <c r="K266" s="285"/>
      <c r="L266" s="310">
        <v>0</v>
      </c>
      <c r="M266" s="284"/>
      <c r="N266" s="306">
        <v>0</v>
      </c>
      <c r="O266" s="285"/>
      <c r="P266" s="310">
        <v>0</v>
      </c>
      <c r="Q266" s="284"/>
      <c r="R266" s="306">
        <v>0</v>
      </c>
      <c r="S266" s="285"/>
      <c r="T266" s="310">
        <v>0</v>
      </c>
      <c r="U266" s="284"/>
      <c r="V266" s="306">
        <v>0</v>
      </c>
      <c r="W266" s="285"/>
      <c r="X266" s="310">
        <v>0</v>
      </c>
      <c r="Y266" s="284"/>
      <c r="Z266" s="306">
        <v>0</v>
      </c>
      <c r="AA266" s="285"/>
      <c r="AB266" s="310">
        <v>0</v>
      </c>
      <c r="AC266" s="284"/>
      <c r="AD266" s="306">
        <v>0</v>
      </c>
      <c r="AE266" s="285"/>
      <c r="AF266" s="310">
        <v>0</v>
      </c>
      <c r="AG266" s="284"/>
      <c r="AH266" s="306">
        <v>0</v>
      </c>
      <c r="AI266" s="285"/>
      <c r="AJ266" s="310">
        <v>0</v>
      </c>
      <c r="AK266" s="284"/>
      <c r="AL266" s="306">
        <v>0</v>
      </c>
      <c r="AM266" s="285"/>
      <c r="AN266" s="310">
        <v>0</v>
      </c>
      <c r="AO266" s="284"/>
      <c r="AP266" s="306">
        <v>0</v>
      </c>
      <c r="AQ266" s="285"/>
      <c r="AR266" s="310">
        <v>0</v>
      </c>
      <c r="AS266" s="284"/>
      <c r="AT266" s="306">
        <v>0</v>
      </c>
      <c r="AU266" s="285"/>
      <c r="AV266" s="548">
        <v>0</v>
      </c>
      <c r="AW266" s="284"/>
      <c r="AX266" s="549">
        <v>0</v>
      </c>
      <c r="AY266" s="285"/>
      <c r="AZ266" s="288">
        <f t="shared" si="34"/>
        <v>0</v>
      </c>
      <c r="BA266" s="284"/>
      <c r="BB266" s="289">
        <f t="shared" si="35"/>
        <v>0</v>
      </c>
    </row>
    <row r="267" spans="1:54" ht="15" customHeight="1">
      <c r="A267" s="2071"/>
      <c r="B267" s="2076" t="s">
        <v>60</v>
      </c>
      <c r="C267" s="269">
        <v>10</v>
      </c>
      <c r="D267" s="310">
        <v>0</v>
      </c>
      <c r="E267" s="271"/>
      <c r="F267" s="306">
        <v>0</v>
      </c>
      <c r="G267" s="272"/>
      <c r="H267" s="310">
        <v>0</v>
      </c>
      <c r="I267" s="271"/>
      <c r="J267" s="306">
        <v>0</v>
      </c>
      <c r="K267" s="272"/>
      <c r="L267" s="310">
        <v>0</v>
      </c>
      <c r="M267" s="271"/>
      <c r="N267" s="306">
        <v>0</v>
      </c>
      <c r="O267" s="272"/>
      <c r="P267" s="310">
        <v>0</v>
      </c>
      <c r="Q267" s="271"/>
      <c r="R267" s="306">
        <v>0</v>
      </c>
      <c r="S267" s="272"/>
      <c r="T267" s="310">
        <v>0</v>
      </c>
      <c r="U267" s="271"/>
      <c r="V267" s="306">
        <v>0</v>
      </c>
      <c r="W267" s="272"/>
      <c r="X267" s="310">
        <v>0</v>
      </c>
      <c r="Y267" s="271"/>
      <c r="Z267" s="306">
        <v>0</v>
      </c>
      <c r="AA267" s="272"/>
      <c r="AB267" s="310">
        <v>0</v>
      </c>
      <c r="AC267" s="271"/>
      <c r="AD267" s="306">
        <v>0</v>
      </c>
      <c r="AE267" s="272"/>
      <c r="AF267" s="310">
        <v>0</v>
      </c>
      <c r="AG267" s="271"/>
      <c r="AH267" s="306">
        <v>0</v>
      </c>
      <c r="AI267" s="272"/>
      <c r="AJ267" s="310">
        <v>0</v>
      </c>
      <c r="AK267" s="271"/>
      <c r="AL267" s="306">
        <v>0</v>
      </c>
      <c r="AM267" s="272"/>
      <c r="AN267" s="310">
        <v>0</v>
      </c>
      <c r="AO267" s="271"/>
      <c r="AP267" s="306">
        <v>0</v>
      </c>
      <c r="AQ267" s="272"/>
      <c r="AR267" s="310">
        <v>0</v>
      </c>
      <c r="AS267" s="271"/>
      <c r="AT267" s="306">
        <v>0</v>
      </c>
      <c r="AU267" s="272"/>
      <c r="AV267" s="550">
        <v>0</v>
      </c>
      <c r="AW267" s="271"/>
      <c r="AX267" s="551">
        <v>0</v>
      </c>
      <c r="AY267" s="272"/>
      <c r="AZ267" s="270">
        <f t="shared" si="34"/>
        <v>0</v>
      </c>
      <c r="BA267" s="271"/>
      <c r="BB267" s="275">
        <f t="shared" si="35"/>
        <v>0</v>
      </c>
    </row>
    <row r="268" spans="1:54" ht="15" customHeight="1">
      <c r="A268" s="2071"/>
      <c r="B268" s="2074"/>
      <c r="C268" s="276">
        <v>9</v>
      </c>
      <c r="D268" s="310">
        <v>0</v>
      </c>
      <c r="E268" s="277"/>
      <c r="F268" s="306">
        <v>0</v>
      </c>
      <c r="G268" s="278"/>
      <c r="H268" s="310">
        <v>0</v>
      </c>
      <c r="I268" s="277"/>
      <c r="J268" s="306">
        <v>0</v>
      </c>
      <c r="K268" s="278"/>
      <c r="L268" s="310">
        <v>0</v>
      </c>
      <c r="M268" s="277"/>
      <c r="N268" s="306">
        <v>0</v>
      </c>
      <c r="O268" s="278"/>
      <c r="P268" s="310">
        <v>0</v>
      </c>
      <c r="Q268" s="277"/>
      <c r="R268" s="306">
        <v>0</v>
      </c>
      <c r="S268" s="278"/>
      <c r="T268" s="310">
        <v>0</v>
      </c>
      <c r="U268" s="277"/>
      <c r="V268" s="306">
        <v>0</v>
      </c>
      <c r="W268" s="278"/>
      <c r="X268" s="310">
        <v>0</v>
      </c>
      <c r="Y268" s="277"/>
      <c r="Z268" s="306">
        <v>0</v>
      </c>
      <c r="AA268" s="278"/>
      <c r="AB268" s="310">
        <v>0</v>
      </c>
      <c r="AC268" s="277"/>
      <c r="AD268" s="306">
        <v>0</v>
      </c>
      <c r="AE268" s="278"/>
      <c r="AF268" s="310">
        <v>0</v>
      </c>
      <c r="AG268" s="277"/>
      <c r="AH268" s="306">
        <v>0</v>
      </c>
      <c r="AI268" s="278"/>
      <c r="AJ268" s="310">
        <v>0</v>
      </c>
      <c r="AK268" s="277"/>
      <c r="AL268" s="306">
        <v>0</v>
      </c>
      <c r="AM268" s="278"/>
      <c r="AN268" s="310">
        <v>0</v>
      </c>
      <c r="AO268" s="277"/>
      <c r="AP268" s="306">
        <v>0</v>
      </c>
      <c r="AQ268" s="278"/>
      <c r="AR268" s="310">
        <v>0</v>
      </c>
      <c r="AS268" s="277"/>
      <c r="AT268" s="306">
        <v>0</v>
      </c>
      <c r="AU268" s="278"/>
      <c r="AV268" s="552">
        <v>0</v>
      </c>
      <c r="AW268" s="277"/>
      <c r="AX268" s="553">
        <v>0</v>
      </c>
      <c r="AY268" s="278"/>
      <c r="AZ268" s="281">
        <f t="shared" si="34"/>
        <v>0</v>
      </c>
      <c r="BA268" s="277"/>
      <c r="BB268" s="282">
        <f t="shared" si="35"/>
        <v>0</v>
      </c>
    </row>
    <row r="269" spans="1:54" ht="15" customHeight="1">
      <c r="A269" s="2071"/>
      <c r="B269" s="2074"/>
      <c r="C269" s="276">
        <v>8</v>
      </c>
      <c r="D269" s="310">
        <v>0</v>
      </c>
      <c r="E269" s="277"/>
      <c r="F269" s="306">
        <v>0</v>
      </c>
      <c r="G269" s="278"/>
      <c r="H269" s="310">
        <v>0</v>
      </c>
      <c r="I269" s="277"/>
      <c r="J269" s="306">
        <v>0</v>
      </c>
      <c r="K269" s="278"/>
      <c r="L269" s="310">
        <v>0</v>
      </c>
      <c r="M269" s="277"/>
      <c r="N269" s="306">
        <v>0</v>
      </c>
      <c r="O269" s="278"/>
      <c r="P269" s="310">
        <v>0</v>
      </c>
      <c r="Q269" s="277"/>
      <c r="R269" s="306">
        <v>0</v>
      </c>
      <c r="S269" s="278"/>
      <c r="T269" s="310">
        <v>0</v>
      </c>
      <c r="U269" s="277"/>
      <c r="V269" s="306">
        <v>0</v>
      </c>
      <c r="W269" s="278"/>
      <c r="X269" s="310">
        <v>0</v>
      </c>
      <c r="Y269" s="277"/>
      <c r="Z269" s="306">
        <v>0</v>
      </c>
      <c r="AA269" s="278"/>
      <c r="AB269" s="310">
        <v>0</v>
      </c>
      <c r="AC269" s="277"/>
      <c r="AD269" s="306">
        <v>0</v>
      </c>
      <c r="AE269" s="278"/>
      <c r="AF269" s="310">
        <v>0</v>
      </c>
      <c r="AG269" s="277"/>
      <c r="AH269" s="306">
        <v>0</v>
      </c>
      <c r="AI269" s="278"/>
      <c r="AJ269" s="310">
        <v>0</v>
      </c>
      <c r="AK269" s="277"/>
      <c r="AL269" s="306">
        <v>0</v>
      </c>
      <c r="AM269" s="278"/>
      <c r="AN269" s="310">
        <v>0</v>
      </c>
      <c r="AO269" s="277"/>
      <c r="AP269" s="306">
        <v>0</v>
      </c>
      <c r="AQ269" s="278"/>
      <c r="AR269" s="310">
        <v>0</v>
      </c>
      <c r="AS269" s="277"/>
      <c r="AT269" s="306">
        <v>0</v>
      </c>
      <c r="AU269" s="278"/>
      <c r="AV269" s="554">
        <v>0</v>
      </c>
      <c r="AW269" s="277"/>
      <c r="AX269" s="555">
        <v>0</v>
      </c>
      <c r="AY269" s="278"/>
      <c r="AZ269" s="281">
        <f t="shared" si="34"/>
        <v>0</v>
      </c>
      <c r="BA269" s="277"/>
      <c r="BB269" s="282">
        <f t="shared" si="35"/>
        <v>0</v>
      </c>
    </row>
    <row r="270" spans="1:54" ht="15" customHeight="1">
      <c r="A270" s="2071"/>
      <c r="B270" s="2074"/>
      <c r="C270" s="276">
        <v>7</v>
      </c>
      <c r="D270" s="310">
        <v>0</v>
      </c>
      <c r="E270" s="277"/>
      <c r="F270" s="306">
        <v>0</v>
      </c>
      <c r="G270" s="278"/>
      <c r="H270" s="310">
        <v>0</v>
      </c>
      <c r="I270" s="277"/>
      <c r="J270" s="306">
        <v>0</v>
      </c>
      <c r="K270" s="278"/>
      <c r="L270" s="310">
        <v>0</v>
      </c>
      <c r="M270" s="277"/>
      <c r="N270" s="306">
        <v>0</v>
      </c>
      <c r="O270" s="278"/>
      <c r="P270" s="310">
        <v>0</v>
      </c>
      <c r="Q270" s="277"/>
      <c r="R270" s="306">
        <v>0</v>
      </c>
      <c r="S270" s="278"/>
      <c r="T270" s="310">
        <v>0</v>
      </c>
      <c r="U270" s="277"/>
      <c r="V270" s="306">
        <v>0</v>
      </c>
      <c r="W270" s="278"/>
      <c r="X270" s="310">
        <v>0</v>
      </c>
      <c r="Y270" s="277"/>
      <c r="Z270" s="306">
        <v>0</v>
      </c>
      <c r="AA270" s="278"/>
      <c r="AB270" s="310">
        <v>0</v>
      </c>
      <c r="AC270" s="277"/>
      <c r="AD270" s="306">
        <v>0</v>
      </c>
      <c r="AE270" s="278"/>
      <c r="AF270" s="310">
        <v>0</v>
      </c>
      <c r="AG270" s="277"/>
      <c r="AH270" s="306">
        <v>0</v>
      </c>
      <c r="AI270" s="278"/>
      <c r="AJ270" s="310">
        <v>0</v>
      </c>
      <c r="AK270" s="277"/>
      <c r="AL270" s="306">
        <v>0</v>
      </c>
      <c r="AM270" s="278"/>
      <c r="AN270" s="310">
        <v>0</v>
      </c>
      <c r="AO270" s="277"/>
      <c r="AP270" s="306">
        <v>0</v>
      </c>
      <c r="AQ270" s="278"/>
      <c r="AR270" s="310">
        <v>0</v>
      </c>
      <c r="AS270" s="277"/>
      <c r="AT270" s="306">
        <v>0</v>
      </c>
      <c r="AU270" s="278"/>
      <c r="AV270" s="556">
        <v>0</v>
      </c>
      <c r="AW270" s="277"/>
      <c r="AX270" s="557">
        <v>0</v>
      </c>
      <c r="AY270" s="278"/>
      <c r="AZ270" s="281">
        <f t="shared" si="34"/>
        <v>0</v>
      </c>
      <c r="BA270" s="277"/>
      <c r="BB270" s="282">
        <f t="shared" si="35"/>
        <v>0</v>
      </c>
    </row>
    <row r="271" spans="1:54" ht="15" customHeight="1">
      <c r="A271" s="2071"/>
      <c r="B271" s="2075"/>
      <c r="C271" s="298">
        <v>6</v>
      </c>
      <c r="D271" s="310">
        <v>0</v>
      </c>
      <c r="E271" s="299"/>
      <c r="F271" s="306">
        <v>0</v>
      </c>
      <c r="G271" s="300"/>
      <c r="H271" s="310">
        <v>0</v>
      </c>
      <c r="I271" s="299"/>
      <c r="J271" s="306">
        <v>0</v>
      </c>
      <c r="K271" s="300"/>
      <c r="L271" s="310">
        <v>0</v>
      </c>
      <c r="M271" s="299"/>
      <c r="N271" s="306">
        <v>0</v>
      </c>
      <c r="O271" s="300"/>
      <c r="P271" s="310">
        <v>0</v>
      </c>
      <c r="Q271" s="299"/>
      <c r="R271" s="306">
        <v>0</v>
      </c>
      <c r="S271" s="300"/>
      <c r="T271" s="310">
        <v>0</v>
      </c>
      <c r="U271" s="299"/>
      <c r="V271" s="306">
        <v>0</v>
      </c>
      <c r="W271" s="300"/>
      <c r="X271" s="310">
        <v>0</v>
      </c>
      <c r="Y271" s="299"/>
      <c r="Z271" s="306">
        <v>0</v>
      </c>
      <c r="AA271" s="300"/>
      <c r="AB271" s="310">
        <v>0</v>
      </c>
      <c r="AC271" s="299"/>
      <c r="AD271" s="306">
        <v>0</v>
      </c>
      <c r="AE271" s="300"/>
      <c r="AF271" s="310">
        <v>0</v>
      </c>
      <c r="AG271" s="299"/>
      <c r="AH271" s="306">
        <v>0</v>
      </c>
      <c r="AI271" s="300"/>
      <c r="AJ271" s="310">
        <v>0</v>
      </c>
      <c r="AK271" s="299"/>
      <c r="AL271" s="306">
        <v>0</v>
      </c>
      <c r="AM271" s="300"/>
      <c r="AN271" s="310">
        <v>0</v>
      </c>
      <c r="AO271" s="299"/>
      <c r="AP271" s="306">
        <v>0</v>
      </c>
      <c r="AQ271" s="300"/>
      <c r="AR271" s="310">
        <v>0</v>
      </c>
      <c r="AS271" s="299"/>
      <c r="AT271" s="306">
        <v>0</v>
      </c>
      <c r="AU271" s="300"/>
      <c r="AV271" s="558">
        <v>0</v>
      </c>
      <c r="AW271" s="299"/>
      <c r="AX271" s="559">
        <v>0</v>
      </c>
      <c r="AY271" s="300"/>
      <c r="AZ271" s="303">
        <f t="shared" si="34"/>
        <v>0</v>
      </c>
      <c r="BA271" s="299"/>
      <c r="BB271" s="304">
        <f t="shared" si="35"/>
        <v>0</v>
      </c>
    </row>
    <row r="272" spans="1:54" ht="15" customHeight="1">
      <c r="A272" s="2071"/>
      <c r="B272" s="2076" t="s">
        <v>61</v>
      </c>
      <c r="C272" s="305">
        <v>5</v>
      </c>
      <c r="D272" s="310">
        <v>0</v>
      </c>
      <c r="E272" s="306"/>
      <c r="F272" s="306">
        <v>0</v>
      </c>
      <c r="G272" s="307"/>
      <c r="H272" s="310">
        <v>0</v>
      </c>
      <c r="I272" s="306"/>
      <c r="J272" s="306">
        <v>0</v>
      </c>
      <c r="K272" s="307"/>
      <c r="L272" s="310">
        <v>0</v>
      </c>
      <c r="M272" s="306"/>
      <c r="N272" s="306">
        <v>0</v>
      </c>
      <c r="O272" s="307"/>
      <c r="P272" s="310">
        <v>0</v>
      </c>
      <c r="Q272" s="306"/>
      <c r="R272" s="306">
        <v>0</v>
      </c>
      <c r="S272" s="307"/>
      <c r="T272" s="310">
        <v>0</v>
      </c>
      <c r="U272" s="306"/>
      <c r="V272" s="306">
        <v>0</v>
      </c>
      <c r="W272" s="307"/>
      <c r="X272" s="310">
        <v>0</v>
      </c>
      <c r="Y272" s="306"/>
      <c r="Z272" s="306">
        <v>0</v>
      </c>
      <c r="AA272" s="307"/>
      <c r="AB272" s="310">
        <v>0</v>
      </c>
      <c r="AC272" s="306"/>
      <c r="AD272" s="306">
        <v>0</v>
      </c>
      <c r="AE272" s="307"/>
      <c r="AF272" s="310">
        <v>0</v>
      </c>
      <c r="AG272" s="306"/>
      <c r="AH272" s="306">
        <v>0</v>
      </c>
      <c r="AI272" s="307"/>
      <c r="AJ272" s="310">
        <v>0</v>
      </c>
      <c r="AK272" s="306"/>
      <c r="AL272" s="306">
        <v>0</v>
      </c>
      <c r="AM272" s="307"/>
      <c r="AN272" s="310">
        <v>0</v>
      </c>
      <c r="AO272" s="306"/>
      <c r="AP272" s="306">
        <v>0</v>
      </c>
      <c r="AQ272" s="307"/>
      <c r="AR272" s="310">
        <v>0</v>
      </c>
      <c r="AS272" s="306"/>
      <c r="AT272" s="306">
        <v>0</v>
      </c>
      <c r="AU272" s="307"/>
      <c r="AV272" s="560">
        <v>0</v>
      </c>
      <c r="AW272" s="306"/>
      <c r="AX272" s="561">
        <v>0</v>
      </c>
      <c r="AY272" s="307"/>
      <c r="AZ272" s="310">
        <f t="shared" si="34"/>
        <v>0</v>
      </c>
      <c r="BA272" s="306"/>
      <c r="BB272" s="311">
        <f t="shared" si="35"/>
        <v>0</v>
      </c>
    </row>
    <row r="273" spans="1:54" ht="15" customHeight="1">
      <c r="A273" s="2071"/>
      <c r="B273" s="2074"/>
      <c r="C273" s="276">
        <v>4</v>
      </c>
      <c r="D273" s="310">
        <v>0</v>
      </c>
      <c r="E273" s="277"/>
      <c r="F273" s="306">
        <v>0</v>
      </c>
      <c r="G273" s="278"/>
      <c r="H273" s="310">
        <v>0</v>
      </c>
      <c r="I273" s="277"/>
      <c r="J273" s="306">
        <v>0</v>
      </c>
      <c r="K273" s="278"/>
      <c r="L273" s="310">
        <v>0</v>
      </c>
      <c r="M273" s="277"/>
      <c r="N273" s="306">
        <v>0</v>
      </c>
      <c r="O273" s="278"/>
      <c r="P273" s="310">
        <v>0</v>
      </c>
      <c r="Q273" s="277"/>
      <c r="R273" s="306">
        <v>0</v>
      </c>
      <c r="S273" s="278"/>
      <c r="T273" s="310">
        <v>0</v>
      </c>
      <c r="U273" s="277"/>
      <c r="V273" s="306">
        <v>0</v>
      </c>
      <c r="W273" s="278"/>
      <c r="X273" s="310">
        <v>0</v>
      </c>
      <c r="Y273" s="277"/>
      <c r="Z273" s="306">
        <v>0</v>
      </c>
      <c r="AA273" s="278"/>
      <c r="AB273" s="310">
        <v>0</v>
      </c>
      <c r="AC273" s="277"/>
      <c r="AD273" s="306">
        <v>0</v>
      </c>
      <c r="AE273" s="278"/>
      <c r="AF273" s="310">
        <v>0</v>
      </c>
      <c r="AG273" s="277"/>
      <c r="AH273" s="306">
        <v>0</v>
      </c>
      <c r="AI273" s="278"/>
      <c r="AJ273" s="310">
        <v>0</v>
      </c>
      <c r="AK273" s="277"/>
      <c r="AL273" s="306">
        <v>0</v>
      </c>
      <c r="AM273" s="278"/>
      <c r="AN273" s="310">
        <v>0</v>
      </c>
      <c r="AO273" s="277"/>
      <c r="AP273" s="306">
        <v>0</v>
      </c>
      <c r="AQ273" s="278"/>
      <c r="AR273" s="310">
        <v>0</v>
      </c>
      <c r="AS273" s="277"/>
      <c r="AT273" s="306">
        <v>0</v>
      </c>
      <c r="AU273" s="278"/>
      <c r="AV273" s="562">
        <v>0</v>
      </c>
      <c r="AW273" s="277"/>
      <c r="AX273" s="563">
        <v>0</v>
      </c>
      <c r="AY273" s="278"/>
      <c r="AZ273" s="281">
        <f t="shared" si="34"/>
        <v>0</v>
      </c>
      <c r="BA273" s="277"/>
      <c r="BB273" s="282">
        <f t="shared" si="35"/>
        <v>0</v>
      </c>
    </row>
    <row r="274" spans="1:54" ht="15" customHeight="1">
      <c r="A274" s="2071"/>
      <c r="B274" s="2074"/>
      <c r="C274" s="276">
        <v>3</v>
      </c>
      <c r="D274" s="310">
        <v>0</v>
      </c>
      <c r="E274" s="277"/>
      <c r="F274" s="306">
        <v>0</v>
      </c>
      <c r="G274" s="278"/>
      <c r="H274" s="310">
        <v>0</v>
      </c>
      <c r="I274" s="277"/>
      <c r="J274" s="306">
        <v>0</v>
      </c>
      <c r="K274" s="278"/>
      <c r="L274" s="310">
        <v>0</v>
      </c>
      <c r="M274" s="277"/>
      <c r="N274" s="306">
        <v>0</v>
      </c>
      <c r="O274" s="278"/>
      <c r="P274" s="310">
        <v>0</v>
      </c>
      <c r="Q274" s="277"/>
      <c r="R274" s="306">
        <v>0</v>
      </c>
      <c r="S274" s="278"/>
      <c r="T274" s="310">
        <v>0</v>
      </c>
      <c r="U274" s="277"/>
      <c r="V274" s="306">
        <v>0</v>
      </c>
      <c r="W274" s="278"/>
      <c r="X274" s="310">
        <v>0</v>
      </c>
      <c r="Y274" s="277"/>
      <c r="Z274" s="306">
        <v>0</v>
      </c>
      <c r="AA274" s="278"/>
      <c r="AB274" s="310">
        <v>0</v>
      </c>
      <c r="AC274" s="277"/>
      <c r="AD274" s="306">
        <v>0</v>
      </c>
      <c r="AE274" s="278"/>
      <c r="AF274" s="310">
        <v>0</v>
      </c>
      <c r="AG274" s="277"/>
      <c r="AH274" s="306">
        <v>0</v>
      </c>
      <c r="AI274" s="278"/>
      <c r="AJ274" s="310">
        <v>0</v>
      </c>
      <c r="AK274" s="277"/>
      <c r="AL274" s="306">
        <v>0</v>
      </c>
      <c r="AM274" s="278"/>
      <c r="AN274" s="310">
        <v>0</v>
      </c>
      <c r="AO274" s="277"/>
      <c r="AP274" s="306">
        <v>0</v>
      </c>
      <c r="AQ274" s="278"/>
      <c r="AR274" s="310">
        <v>0</v>
      </c>
      <c r="AS274" s="277"/>
      <c r="AT274" s="306">
        <v>0</v>
      </c>
      <c r="AU274" s="278"/>
      <c r="AV274" s="564">
        <v>0</v>
      </c>
      <c r="AW274" s="277"/>
      <c r="AX274" s="565">
        <v>0</v>
      </c>
      <c r="AY274" s="278"/>
      <c r="AZ274" s="281">
        <f t="shared" si="34"/>
        <v>0</v>
      </c>
      <c r="BA274" s="277"/>
      <c r="BB274" s="282">
        <f t="shared" si="35"/>
        <v>0</v>
      </c>
    </row>
    <row r="275" spans="1:54" ht="15" customHeight="1">
      <c r="A275" s="2071"/>
      <c r="B275" s="2074"/>
      <c r="C275" s="276">
        <v>2</v>
      </c>
      <c r="D275" s="310">
        <v>0</v>
      </c>
      <c r="E275" s="277"/>
      <c r="F275" s="306">
        <v>0</v>
      </c>
      <c r="G275" s="278"/>
      <c r="H275" s="310">
        <v>0</v>
      </c>
      <c r="I275" s="277"/>
      <c r="J275" s="306">
        <v>0</v>
      </c>
      <c r="K275" s="278"/>
      <c r="L275" s="310">
        <v>0</v>
      </c>
      <c r="M275" s="277"/>
      <c r="N275" s="306">
        <v>0</v>
      </c>
      <c r="O275" s="278"/>
      <c r="P275" s="310">
        <v>0</v>
      </c>
      <c r="Q275" s="277"/>
      <c r="R275" s="306">
        <v>0</v>
      </c>
      <c r="S275" s="278"/>
      <c r="T275" s="310">
        <v>0</v>
      </c>
      <c r="U275" s="277"/>
      <c r="V275" s="306">
        <v>0</v>
      </c>
      <c r="W275" s="278"/>
      <c r="X275" s="310">
        <v>0</v>
      </c>
      <c r="Y275" s="277"/>
      <c r="Z275" s="306">
        <v>0</v>
      </c>
      <c r="AA275" s="278"/>
      <c r="AB275" s="310">
        <v>0</v>
      </c>
      <c r="AC275" s="277"/>
      <c r="AD275" s="306">
        <v>0</v>
      </c>
      <c r="AE275" s="278"/>
      <c r="AF275" s="310">
        <v>0</v>
      </c>
      <c r="AG275" s="277"/>
      <c r="AH275" s="306">
        <v>0</v>
      </c>
      <c r="AI275" s="278"/>
      <c r="AJ275" s="310">
        <v>0</v>
      </c>
      <c r="AK275" s="277"/>
      <c r="AL275" s="306">
        <v>0</v>
      </c>
      <c r="AM275" s="278"/>
      <c r="AN275" s="310">
        <v>0</v>
      </c>
      <c r="AO275" s="277"/>
      <c r="AP275" s="306">
        <v>0</v>
      </c>
      <c r="AQ275" s="278"/>
      <c r="AR275" s="310">
        <v>0</v>
      </c>
      <c r="AS275" s="277"/>
      <c r="AT275" s="306">
        <v>0</v>
      </c>
      <c r="AU275" s="278"/>
      <c r="AV275" s="566">
        <v>0</v>
      </c>
      <c r="AW275" s="277"/>
      <c r="AX275" s="567">
        <v>0</v>
      </c>
      <c r="AY275" s="278"/>
      <c r="AZ275" s="281">
        <f t="shared" si="34"/>
        <v>0</v>
      </c>
      <c r="BA275" s="277"/>
      <c r="BB275" s="282">
        <f t="shared" si="35"/>
        <v>0</v>
      </c>
    </row>
    <row r="276" spans="1:54" ht="15" customHeight="1">
      <c r="A276" s="2071"/>
      <c r="B276" s="2094"/>
      <c r="C276" s="283">
        <v>1</v>
      </c>
      <c r="D276" s="310">
        <v>0</v>
      </c>
      <c r="E276" s="318"/>
      <c r="F276" s="306">
        <v>0</v>
      </c>
      <c r="G276" s="319"/>
      <c r="H276" s="310">
        <v>0</v>
      </c>
      <c r="I276" s="318"/>
      <c r="J276" s="306">
        <v>0</v>
      </c>
      <c r="K276" s="319"/>
      <c r="L276" s="310">
        <v>0</v>
      </c>
      <c r="M276" s="318"/>
      <c r="N276" s="306">
        <v>0</v>
      </c>
      <c r="O276" s="319"/>
      <c r="P276" s="310">
        <v>0</v>
      </c>
      <c r="Q276" s="318"/>
      <c r="R276" s="306">
        <v>0</v>
      </c>
      <c r="S276" s="319"/>
      <c r="T276" s="310">
        <v>0</v>
      </c>
      <c r="U276" s="318"/>
      <c r="V276" s="306">
        <v>0</v>
      </c>
      <c r="W276" s="319"/>
      <c r="X276" s="310">
        <v>0</v>
      </c>
      <c r="Y276" s="318"/>
      <c r="Z276" s="306">
        <v>0</v>
      </c>
      <c r="AA276" s="319"/>
      <c r="AB276" s="310">
        <v>0</v>
      </c>
      <c r="AC276" s="318"/>
      <c r="AD276" s="306">
        <v>0</v>
      </c>
      <c r="AE276" s="319"/>
      <c r="AF276" s="310">
        <v>0</v>
      </c>
      <c r="AG276" s="318"/>
      <c r="AH276" s="306">
        <v>0</v>
      </c>
      <c r="AI276" s="319"/>
      <c r="AJ276" s="310">
        <v>0</v>
      </c>
      <c r="AK276" s="318"/>
      <c r="AL276" s="306">
        <v>0</v>
      </c>
      <c r="AM276" s="319"/>
      <c r="AN276" s="310">
        <v>0</v>
      </c>
      <c r="AO276" s="318"/>
      <c r="AP276" s="306">
        <v>0</v>
      </c>
      <c r="AQ276" s="319"/>
      <c r="AR276" s="310">
        <v>0</v>
      </c>
      <c r="AS276" s="318"/>
      <c r="AT276" s="306">
        <v>0</v>
      </c>
      <c r="AU276" s="319"/>
      <c r="AV276" s="568">
        <v>0</v>
      </c>
      <c r="AW276" s="318"/>
      <c r="AX276" s="569">
        <v>0</v>
      </c>
      <c r="AY276" s="319"/>
      <c r="AZ276" s="322">
        <f t="shared" si="34"/>
        <v>0</v>
      </c>
      <c r="BA276" s="318"/>
      <c r="BB276" s="323">
        <f t="shared" si="35"/>
        <v>0</v>
      </c>
    </row>
    <row r="277" spans="1:54" ht="15" customHeight="1">
      <c r="A277" s="2101"/>
      <c r="B277" s="417" t="s">
        <v>62</v>
      </c>
      <c r="C277" s="418"/>
      <c r="D277" s="324">
        <f t="shared" ref="D277:AI277" si="36">SUM(D264:D276)</f>
        <v>0</v>
      </c>
      <c r="E277" s="325">
        <f t="shared" si="36"/>
        <v>0</v>
      </c>
      <c r="F277" s="325">
        <f t="shared" si="36"/>
        <v>0</v>
      </c>
      <c r="G277" s="325">
        <f t="shared" si="36"/>
        <v>0</v>
      </c>
      <c r="H277" s="324">
        <f t="shared" si="36"/>
        <v>0</v>
      </c>
      <c r="I277" s="325">
        <f t="shared" si="36"/>
        <v>0</v>
      </c>
      <c r="J277" s="325">
        <f t="shared" si="36"/>
        <v>0</v>
      </c>
      <c r="K277" s="325">
        <f t="shared" si="36"/>
        <v>0</v>
      </c>
      <c r="L277" s="324">
        <f t="shared" si="36"/>
        <v>0</v>
      </c>
      <c r="M277" s="325">
        <f t="shared" si="36"/>
        <v>0</v>
      </c>
      <c r="N277" s="325">
        <f t="shared" si="36"/>
        <v>0</v>
      </c>
      <c r="O277" s="325">
        <f t="shared" si="36"/>
        <v>0</v>
      </c>
      <c r="P277" s="324">
        <f t="shared" si="36"/>
        <v>0</v>
      </c>
      <c r="Q277" s="325">
        <f t="shared" si="36"/>
        <v>0</v>
      </c>
      <c r="R277" s="325">
        <f t="shared" si="36"/>
        <v>0</v>
      </c>
      <c r="S277" s="325">
        <f t="shared" si="36"/>
        <v>0</v>
      </c>
      <c r="T277" s="324">
        <f t="shared" si="36"/>
        <v>0</v>
      </c>
      <c r="U277" s="325">
        <f t="shared" si="36"/>
        <v>0</v>
      </c>
      <c r="V277" s="325">
        <f t="shared" si="36"/>
        <v>0</v>
      </c>
      <c r="W277" s="325">
        <f t="shared" si="36"/>
        <v>0</v>
      </c>
      <c r="X277" s="324">
        <f t="shared" si="36"/>
        <v>0</v>
      </c>
      <c r="Y277" s="325">
        <f t="shared" si="36"/>
        <v>0</v>
      </c>
      <c r="Z277" s="325">
        <f t="shared" si="36"/>
        <v>0</v>
      </c>
      <c r="AA277" s="325">
        <f t="shared" si="36"/>
        <v>0</v>
      </c>
      <c r="AB277" s="324">
        <f t="shared" si="36"/>
        <v>0</v>
      </c>
      <c r="AC277" s="325">
        <f t="shared" si="36"/>
        <v>0</v>
      </c>
      <c r="AD277" s="325">
        <f t="shared" si="36"/>
        <v>0</v>
      </c>
      <c r="AE277" s="325">
        <f t="shared" si="36"/>
        <v>0</v>
      </c>
      <c r="AF277" s="324">
        <f t="shared" si="36"/>
        <v>0</v>
      </c>
      <c r="AG277" s="325">
        <f t="shared" si="36"/>
        <v>0</v>
      </c>
      <c r="AH277" s="325">
        <f t="shared" si="36"/>
        <v>0</v>
      </c>
      <c r="AI277" s="325">
        <f t="shared" si="36"/>
        <v>0</v>
      </c>
      <c r="AJ277" s="324">
        <f t="shared" ref="AJ277:BO277" si="37">SUM(AJ264:AJ276)</f>
        <v>0</v>
      </c>
      <c r="AK277" s="325">
        <f t="shared" si="37"/>
        <v>0</v>
      </c>
      <c r="AL277" s="325">
        <f t="shared" si="37"/>
        <v>0</v>
      </c>
      <c r="AM277" s="325">
        <f t="shared" si="37"/>
        <v>0</v>
      </c>
      <c r="AN277" s="324">
        <f t="shared" si="37"/>
        <v>0</v>
      </c>
      <c r="AO277" s="325">
        <f t="shared" si="37"/>
        <v>0</v>
      </c>
      <c r="AP277" s="325">
        <f t="shared" si="37"/>
        <v>0</v>
      </c>
      <c r="AQ277" s="325">
        <f t="shared" si="37"/>
        <v>0</v>
      </c>
      <c r="AR277" s="324">
        <f t="shared" si="37"/>
        <v>0</v>
      </c>
      <c r="AS277" s="325">
        <f t="shared" si="37"/>
        <v>0</v>
      </c>
      <c r="AT277" s="325">
        <f t="shared" si="37"/>
        <v>0</v>
      </c>
      <c r="AU277" s="325">
        <f t="shared" si="37"/>
        <v>0</v>
      </c>
      <c r="AV277" s="324">
        <f t="shared" si="37"/>
        <v>0</v>
      </c>
      <c r="AW277" s="325">
        <f t="shared" si="37"/>
        <v>0</v>
      </c>
      <c r="AX277" s="325">
        <f t="shared" si="37"/>
        <v>0</v>
      </c>
      <c r="AY277" s="325">
        <f t="shared" si="37"/>
        <v>0</v>
      </c>
      <c r="AZ277" s="324">
        <f t="shared" si="37"/>
        <v>0</v>
      </c>
      <c r="BA277" s="325"/>
      <c r="BB277" s="326">
        <f>SUM(BB264:BB276)</f>
        <v>0</v>
      </c>
    </row>
    <row r="278" spans="1:54" ht="15" customHeight="1">
      <c r="A278" s="2071" t="s">
        <v>63</v>
      </c>
      <c r="B278" s="2073" t="s">
        <v>59</v>
      </c>
      <c r="C278" s="327">
        <v>13</v>
      </c>
      <c r="D278" s="328">
        <v>0</v>
      </c>
      <c r="E278" s="329"/>
      <c r="F278" s="329">
        <v>0</v>
      </c>
      <c r="G278" s="330"/>
      <c r="H278" s="328">
        <v>0</v>
      </c>
      <c r="I278" s="329"/>
      <c r="J278" s="329">
        <v>0</v>
      </c>
      <c r="K278" s="330"/>
      <c r="L278" s="328">
        <v>0</v>
      </c>
      <c r="M278" s="329"/>
      <c r="N278" s="329">
        <v>0</v>
      </c>
      <c r="O278" s="330"/>
      <c r="P278" s="328">
        <v>0</v>
      </c>
      <c r="Q278" s="329"/>
      <c r="R278" s="329">
        <v>0</v>
      </c>
      <c r="S278" s="330"/>
      <c r="T278" s="328">
        <v>0</v>
      </c>
      <c r="U278" s="329"/>
      <c r="V278" s="329">
        <v>0</v>
      </c>
      <c r="W278" s="330"/>
      <c r="X278" s="328">
        <v>0</v>
      </c>
      <c r="Y278" s="329"/>
      <c r="Z278" s="329">
        <v>0</v>
      </c>
      <c r="AA278" s="330"/>
      <c r="AB278" s="328">
        <v>0</v>
      </c>
      <c r="AC278" s="329"/>
      <c r="AD278" s="329">
        <v>0</v>
      </c>
      <c r="AE278" s="330"/>
      <c r="AF278" s="328">
        <v>0</v>
      </c>
      <c r="AG278" s="329"/>
      <c r="AH278" s="329">
        <v>0</v>
      </c>
      <c r="AI278" s="330"/>
      <c r="AJ278" s="328">
        <v>0</v>
      </c>
      <c r="AK278" s="329"/>
      <c r="AL278" s="329">
        <v>0</v>
      </c>
      <c r="AM278" s="330"/>
      <c r="AN278" s="328">
        <v>0</v>
      </c>
      <c r="AO278" s="329"/>
      <c r="AP278" s="329">
        <v>0</v>
      </c>
      <c r="AQ278" s="330"/>
      <c r="AR278" s="328">
        <v>0</v>
      </c>
      <c r="AS278" s="329"/>
      <c r="AT278" s="329">
        <v>0</v>
      </c>
      <c r="AU278" s="330"/>
      <c r="AV278" s="570">
        <v>0</v>
      </c>
      <c r="AW278" s="329"/>
      <c r="AX278" s="571">
        <v>0</v>
      </c>
      <c r="AY278" s="330"/>
      <c r="AZ278" s="328">
        <f t="shared" ref="AZ278:AZ290" si="38">D278+H278+L278+P278+T278+X278+AB278+AF278+AJ278+AN278+AR278+AV278</f>
        <v>0</v>
      </c>
      <c r="BA278" s="329"/>
      <c r="BB278" s="333">
        <f t="shared" ref="BB278:BB290" si="39">F278+J278+N278+R278+V278+Z278+AD278+AH278+AL278+AP278+AT278+AX278</f>
        <v>0</v>
      </c>
    </row>
    <row r="279" spans="1:54" ht="15" customHeight="1">
      <c r="A279" s="2071"/>
      <c r="B279" s="2074"/>
      <c r="C279" s="276">
        <v>12</v>
      </c>
      <c r="D279" s="328">
        <v>0</v>
      </c>
      <c r="E279" s="277"/>
      <c r="F279" s="329">
        <v>0</v>
      </c>
      <c r="G279" s="278"/>
      <c r="H279" s="328">
        <v>0</v>
      </c>
      <c r="I279" s="277"/>
      <c r="J279" s="329">
        <v>0</v>
      </c>
      <c r="K279" s="278"/>
      <c r="L279" s="328">
        <v>0</v>
      </c>
      <c r="M279" s="277"/>
      <c r="N279" s="329">
        <v>0</v>
      </c>
      <c r="O279" s="278"/>
      <c r="P279" s="328">
        <v>0</v>
      </c>
      <c r="Q279" s="277"/>
      <c r="R279" s="329">
        <v>0</v>
      </c>
      <c r="S279" s="278"/>
      <c r="T279" s="328">
        <v>0</v>
      </c>
      <c r="U279" s="277"/>
      <c r="V279" s="329">
        <v>0</v>
      </c>
      <c r="W279" s="278"/>
      <c r="X279" s="328">
        <v>0</v>
      </c>
      <c r="Y279" s="277"/>
      <c r="Z279" s="329">
        <v>0</v>
      </c>
      <c r="AA279" s="278"/>
      <c r="AB279" s="328">
        <v>0</v>
      </c>
      <c r="AC279" s="277"/>
      <c r="AD279" s="329">
        <v>0</v>
      </c>
      <c r="AE279" s="278"/>
      <c r="AF279" s="328">
        <v>0</v>
      </c>
      <c r="AG279" s="277"/>
      <c r="AH279" s="329">
        <v>0</v>
      </c>
      <c r="AI279" s="278"/>
      <c r="AJ279" s="328">
        <v>0</v>
      </c>
      <c r="AK279" s="277"/>
      <c r="AL279" s="329">
        <v>0</v>
      </c>
      <c r="AM279" s="278"/>
      <c r="AN279" s="328">
        <v>0</v>
      </c>
      <c r="AO279" s="277"/>
      <c r="AP279" s="329">
        <v>0</v>
      </c>
      <c r="AQ279" s="278"/>
      <c r="AR279" s="328">
        <v>0</v>
      </c>
      <c r="AS279" s="277"/>
      <c r="AT279" s="329">
        <v>0</v>
      </c>
      <c r="AU279" s="278"/>
      <c r="AV279" s="572">
        <v>0</v>
      </c>
      <c r="AW279" s="277"/>
      <c r="AX279" s="573">
        <v>0</v>
      </c>
      <c r="AY279" s="278"/>
      <c r="AZ279" s="281">
        <f t="shared" si="38"/>
        <v>0</v>
      </c>
      <c r="BA279" s="277"/>
      <c r="BB279" s="282">
        <f t="shared" si="39"/>
        <v>0</v>
      </c>
    </row>
    <row r="280" spans="1:54" ht="15" customHeight="1">
      <c r="A280" s="2071"/>
      <c r="B280" s="2075"/>
      <c r="C280" s="283">
        <v>11</v>
      </c>
      <c r="D280" s="328">
        <v>0</v>
      </c>
      <c r="E280" s="284"/>
      <c r="F280" s="329">
        <v>0</v>
      </c>
      <c r="G280" s="285"/>
      <c r="H280" s="328">
        <v>0</v>
      </c>
      <c r="I280" s="284"/>
      <c r="J280" s="329">
        <v>0</v>
      </c>
      <c r="K280" s="285"/>
      <c r="L280" s="328">
        <v>0</v>
      </c>
      <c r="M280" s="284"/>
      <c r="N280" s="329">
        <v>0</v>
      </c>
      <c r="O280" s="285"/>
      <c r="P280" s="328">
        <v>0</v>
      </c>
      <c r="Q280" s="284"/>
      <c r="R280" s="329">
        <v>0</v>
      </c>
      <c r="S280" s="285"/>
      <c r="T280" s="328">
        <v>0</v>
      </c>
      <c r="U280" s="284"/>
      <c r="V280" s="329">
        <v>0</v>
      </c>
      <c r="W280" s="285"/>
      <c r="X280" s="328">
        <v>0</v>
      </c>
      <c r="Y280" s="284"/>
      <c r="Z280" s="329">
        <v>0</v>
      </c>
      <c r="AA280" s="285"/>
      <c r="AB280" s="328">
        <v>0</v>
      </c>
      <c r="AC280" s="284"/>
      <c r="AD280" s="329">
        <v>0</v>
      </c>
      <c r="AE280" s="285"/>
      <c r="AF280" s="328">
        <v>0</v>
      </c>
      <c r="AG280" s="284"/>
      <c r="AH280" s="329">
        <v>0</v>
      </c>
      <c r="AI280" s="285"/>
      <c r="AJ280" s="328">
        <v>0</v>
      </c>
      <c r="AK280" s="284"/>
      <c r="AL280" s="329">
        <v>0</v>
      </c>
      <c r="AM280" s="285"/>
      <c r="AN280" s="328">
        <v>0</v>
      </c>
      <c r="AO280" s="284"/>
      <c r="AP280" s="329">
        <v>0</v>
      </c>
      <c r="AQ280" s="285"/>
      <c r="AR280" s="328">
        <v>0</v>
      </c>
      <c r="AS280" s="284"/>
      <c r="AT280" s="329">
        <v>0</v>
      </c>
      <c r="AU280" s="285"/>
      <c r="AV280" s="574">
        <v>0</v>
      </c>
      <c r="AW280" s="284"/>
      <c r="AX280" s="575">
        <v>0</v>
      </c>
      <c r="AY280" s="285"/>
      <c r="AZ280" s="288">
        <f t="shared" si="38"/>
        <v>0</v>
      </c>
      <c r="BA280" s="284"/>
      <c r="BB280" s="289">
        <f t="shared" si="39"/>
        <v>0</v>
      </c>
    </row>
    <row r="281" spans="1:54" ht="15" customHeight="1">
      <c r="A281" s="2071"/>
      <c r="B281" s="2076" t="s">
        <v>60</v>
      </c>
      <c r="C281" s="269">
        <v>10</v>
      </c>
      <c r="D281" s="328">
        <v>0</v>
      </c>
      <c r="E281" s="271"/>
      <c r="F281" s="329">
        <v>0</v>
      </c>
      <c r="G281" s="272"/>
      <c r="H281" s="328">
        <v>0</v>
      </c>
      <c r="I281" s="271"/>
      <c r="J281" s="329">
        <v>0</v>
      </c>
      <c r="K281" s="272"/>
      <c r="L281" s="328">
        <v>0</v>
      </c>
      <c r="M281" s="271"/>
      <c r="N281" s="329">
        <v>0</v>
      </c>
      <c r="O281" s="272"/>
      <c r="P281" s="328">
        <v>0</v>
      </c>
      <c r="Q281" s="271"/>
      <c r="R281" s="329">
        <v>0</v>
      </c>
      <c r="S281" s="272"/>
      <c r="T281" s="328">
        <v>0</v>
      </c>
      <c r="U281" s="271"/>
      <c r="V281" s="329">
        <v>0</v>
      </c>
      <c r="W281" s="272"/>
      <c r="X281" s="328">
        <v>0</v>
      </c>
      <c r="Y281" s="271"/>
      <c r="Z281" s="329">
        <v>0</v>
      </c>
      <c r="AA281" s="272"/>
      <c r="AB281" s="328">
        <v>0</v>
      </c>
      <c r="AC281" s="271"/>
      <c r="AD281" s="329">
        <v>0</v>
      </c>
      <c r="AE281" s="272"/>
      <c r="AF281" s="328">
        <v>0</v>
      </c>
      <c r="AG281" s="271"/>
      <c r="AH281" s="329">
        <v>0</v>
      </c>
      <c r="AI281" s="272"/>
      <c r="AJ281" s="328">
        <v>0</v>
      </c>
      <c r="AK281" s="271"/>
      <c r="AL281" s="329">
        <v>0</v>
      </c>
      <c r="AM281" s="272"/>
      <c r="AN281" s="328">
        <v>0</v>
      </c>
      <c r="AO281" s="271"/>
      <c r="AP281" s="329">
        <v>0</v>
      </c>
      <c r="AQ281" s="272"/>
      <c r="AR281" s="328">
        <v>0</v>
      </c>
      <c r="AS281" s="271"/>
      <c r="AT281" s="329">
        <v>0</v>
      </c>
      <c r="AU281" s="272"/>
      <c r="AV281" s="576">
        <v>0</v>
      </c>
      <c r="AW281" s="271"/>
      <c r="AX281" s="577">
        <v>0</v>
      </c>
      <c r="AY281" s="272"/>
      <c r="AZ281" s="270">
        <f t="shared" si="38"/>
        <v>0</v>
      </c>
      <c r="BA281" s="271"/>
      <c r="BB281" s="275">
        <f t="shared" si="39"/>
        <v>0</v>
      </c>
    </row>
    <row r="282" spans="1:54" ht="15" customHeight="1">
      <c r="A282" s="2071"/>
      <c r="B282" s="2074"/>
      <c r="C282" s="276">
        <v>9</v>
      </c>
      <c r="D282" s="328">
        <v>0</v>
      </c>
      <c r="E282" s="277"/>
      <c r="F282" s="329">
        <v>0</v>
      </c>
      <c r="G282" s="278"/>
      <c r="H282" s="328">
        <v>0</v>
      </c>
      <c r="I282" s="277"/>
      <c r="J282" s="329">
        <v>0</v>
      </c>
      <c r="K282" s="278"/>
      <c r="L282" s="328">
        <v>0</v>
      </c>
      <c r="M282" s="277"/>
      <c r="N282" s="329">
        <v>0</v>
      </c>
      <c r="O282" s="278"/>
      <c r="P282" s="328">
        <v>0</v>
      </c>
      <c r="Q282" s="277"/>
      <c r="R282" s="329">
        <v>0</v>
      </c>
      <c r="S282" s="278"/>
      <c r="T282" s="328">
        <v>0</v>
      </c>
      <c r="U282" s="277"/>
      <c r="V282" s="329">
        <v>0</v>
      </c>
      <c r="W282" s="278"/>
      <c r="X282" s="328">
        <v>0</v>
      </c>
      <c r="Y282" s="277"/>
      <c r="Z282" s="329">
        <v>0</v>
      </c>
      <c r="AA282" s="278"/>
      <c r="AB282" s="328">
        <v>0</v>
      </c>
      <c r="AC282" s="277"/>
      <c r="AD282" s="329">
        <v>0</v>
      </c>
      <c r="AE282" s="278"/>
      <c r="AF282" s="328">
        <v>0</v>
      </c>
      <c r="AG282" s="277"/>
      <c r="AH282" s="329">
        <v>0</v>
      </c>
      <c r="AI282" s="278"/>
      <c r="AJ282" s="328">
        <v>0</v>
      </c>
      <c r="AK282" s="277"/>
      <c r="AL282" s="329">
        <v>0</v>
      </c>
      <c r="AM282" s="278"/>
      <c r="AN282" s="328">
        <v>0</v>
      </c>
      <c r="AO282" s="277"/>
      <c r="AP282" s="329">
        <v>0</v>
      </c>
      <c r="AQ282" s="278"/>
      <c r="AR282" s="328">
        <v>0</v>
      </c>
      <c r="AS282" s="277"/>
      <c r="AT282" s="329">
        <v>0</v>
      </c>
      <c r="AU282" s="278"/>
      <c r="AV282" s="578">
        <v>0</v>
      </c>
      <c r="AW282" s="277"/>
      <c r="AX282" s="579">
        <v>0</v>
      </c>
      <c r="AY282" s="278"/>
      <c r="AZ282" s="281">
        <f t="shared" si="38"/>
        <v>0</v>
      </c>
      <c r="BA282" s="277"/>
      <c r="BB282" s="282">
        <f t="shared" si="39"/>
        <v>0</v>
      </c>
    </row>
    <row r="283" spans="1:54" ht="15" customHeight="1">
      <c r="A283" s="2071"/>
      <c r="B283" s="2074"/>
      <c r="C283" s="276">
        <v>8</v>
      </c>
      <c r="D283" s="328">
        <v>0</v>
      </c>
      <c r="E283" s="277"/>
      <c r="F283" s="329">
        <v>0</v>
      </c>
      <c r="G283" s="278"/>
      <c r="H283" s="328">
        <v>0</v>
      </c>
      <c r="I283" s="277"/>
      <c r="J283" s="329">
        <v>0</v>
      </c>
      <c r="K283" s="278"/>
      <c r="L283" s="328">
        <v>0</v>
      </c>
      <c r="M283" s="277"/>
      <c r="N283" s="329">
        <v>0</v>
      </c>
      <c r="O283" s="278"/>
      <c r="P283" s="328">
        <v>0</v>
      </c>
      <c r="Q283" s="277"/>
      <c r="R283" s="329">
        <v>0</v>
      </c>
      <c r="S283" s="278"/>
      <c r="T283" s="328">
        <v>0</v>
      </c>
      <c r="U283" s="277"/>
      <c r="V283" s="329">
        <v>0</v>
      </c>
      <c r="W283" s="278"/>
      <c r="X283" s="328">
        <v>0</v>
      </c>
      <c r="Y283" s="277"/>
      <c r="Z283" s="329">
        <v>0</v>
      </c>
      <c r="AA283" s="278"/>
      <c r="AB283" s="328">
        <v>0</v>
      </c>
      <c r="AC283" s="277"/>
      <c r="AD283" s="329">
        <v>0</v>
      </c>
      <c r="AE283" s="278"/>
      <c r="AF283" s="328">
        <v>0</v>
      </c>
      <c r="AG283" s="277"/>
      <c r="AH283" s="329">
        <v>0</v>
      </c>
      <c r="AI283" s="278"/>
      <c r="AJ283" s="328">
        <v>0</v>
      </c>
      <c r="AK283" s="277"/>
      <c r="AL283" s="329">
        <v>0</v>
      </c>
      <c r="AM283" s="278"/>
      <c r="AN283" s="328">
        <v>0</v>
      </c>
      <c r="AO283" s="277"/>
      <c r="AP283" s="329">
        <v>0</v>
      </c>
      <c r="AQ283" s="278"/>
      <c r="AR283" s="328">
        <v>0</v>
      </c>
      <c r="AS283" s="277"/>
      <c r="AT283" s="329">
        <v>0</v>
      </c>
      <c r="AU283" s="278"/>
      <c r="AV283" s="580">
        <v>0</v>
      </c>
      <c r="AW283" s="277"/>
      <c r="AX283" s="581">
        <v>0</v>
      </c>
      <c r="AY283" s="278"/>
      <c r="AZ283" s="281">
        <f t="shared" si="38"/>
        <v>0</v>
      </c>
      <c r="BA283" s="277"/>
      <c r="BB283" s="282">
        <f t="shared" si="39"/>
        <v>0</v>
      </c>
    </row>
    <row r="284" spans="1:54" ht="15" customHeight="1">
      <c r="A284" s="2071"/>
      <c r="B284" s="2074"/>
      <c r="C284" s="276">
        <v>7</v>
      </c>
      <c r="D284" s="328">
        <v>0</v>
      </c>
      <c r="E284" s="277"/>
      <c r="F284" s="329">
        <v>0</v>
      </c>
      <c r="G284" s="278"/>
      <c r="H284" s="328">
        <v>0</v>
      </c>
      <c r="I284" s="277"/>
      <c r="J284" s="329">
        <v>0</v>
      </c>
      <c r="K284" s="278"/>
      <c r="L284" s="328">
        <v>0</v>
      </c>
      <c r="M284" s="277"/>
      <c r="N284" s="329">
        <v>0</v>
      </c>
      <c r="O284" s="278"/>
      <c r="P284" s="328">
        <v>0</v>
      </c>
      <c r="Q284" s="277"/>
      <c r="R284" s="329">
        <v>0</v>
      </c>
      <c r="S284" s="278"/>
      <c r="T284" s="328">
        <v>0</v>
      </c>
      <c r="U284" s="277"/>
      <c r="V284" s="329">
        <v>0</v>
      </c>
      <c r="W284" s="278"/>
      <c r="X284" s="328">
        <v>0</v>
      </c>
      <c r="Y284" s="277"/>
      <c r="Z284" s="329">
        <v>0</v>
      </c>
      <c r="AA284" s="278"/>
      <c r="AB284" s="328">
        <v>0</v>
      </c>
      <c r="AC284" s="277"/>
      <c r="AD284" s="329">
        <v>0</v>
      </c>
      <c r="AE284" s="278"/>
      <c r="AF284" s="328">
        <v>0</v>
      </c>
      <c r="AG284" s="277"/>
      <c r="AH284" s="329">
        <v>0</v>
      </c>
      <c r="AI284" s="278"/>
      <c r="AJ284" s="328">
        <v>0</v>
      </c>
      <c r="AK284" s="277"/>
      <c r="AL284" s="329">
        <v>0</v>
      </c>
      <c r="AM284" s="278"/>
      <c r="AN284" s="328">
        <v>0</v>
      </c>
      <c r="AO284" s="277"/>
      <c r="AP284" s="329">
        <v>0</v>
      </c>
      <c r="AQ284" s="278"/>
      <c r="AR284" s="328">
        <v>0</v>
      </c>
      <c r="AS284" s="277"/>
      <c r="AT284" s="329">
        <v>0</v>
      </c>
      <c r="AU284" s="278"/>
      <c r="AV284" s="582">
        <v>0</v>
      </c>
      <c r="AW284" s="277"/>
      <c r="AX284" s="583">
        <v>0</v>
      </c>
      <c r="AY284" s="278"/>
      <c r="AZ284" s="281">
        <f t="shared" si="38"/>
        <v>0</v>
      </c>
      <c r="BA284" s="277"/>
      <c r="BB284" s="282">
        <f t="shared" si="39"/>
        <v>0</v>
      </c>
    </row>
    <row r="285" spans="1:54" ht="15" customHeight="1">
      <c r="A285" s="2071"/>
      <c r="B285" s="2075"/>
      <c r="C285" s="298">
        <v>6</v>
      </c>
      <c r="D285" s="328">
        <v>0</v>
      </c>
      <c r="E285" s="299"/>
      <c r="F285" s="329">
        <v>0</v>
      </c>
      <c r="G285" s="300"/>
      <c r="H285" s="328">
        <v>0</v>
      </c>
      <c r="I285" s="299"/>
      <c r="J285" s="329">
        <v>0</v>
      </c>
      <c r="K285" s="300"/>
      <c r="L285" s="328">
        <v>0</v>
      </c>
      <c r="M285" s="299"/>
      <c r="N285" s="329">
        <v>0</v>
      </c>
      <c r="O285" s="300"/>
      <c r="P285" s="328">
        <v>0</v>
      </c>
      <c r="Q285" s="299"/>
      <c r="R285" s="329">
        <v>0</v>
      </c>
      <c r="S285" s="300"/>
      <c r="T285" s="328">
        <v>0</v>
      </c>
      <c r="U285" s="299"/>
      <c r="V285" s="329">
        <v>0</v>
      </c>
      <c r="W285" s="300"/>
      <c r="X285" s="328">
        <v>0</v>
      </c>
      <c r="Y285" s="299"/>
      <c r="Z285" s="329">
        <v>0</v>
      </c>
      <c r="AA285" s="300"/>
      <c r="AB285" s="328">
        <v>0</v>
      </c>
      <c r="AC285" s="299"/>
      <c r="AD285" s="329">
        <v>0</v>
      </c>
      <c r="AE285" s="300"/>
      <c r="AF285" s="328">
        <v>0</v>
      </c>
      <c r="AG285" s="299"/>
      <c r="AH285" s="329">
        <v>0</v>
      </c>
      <c r="AI285" s="300"/>
      <c r="AJ285" s="328">
        <v>0</v>
      </c>
      <c r="AK285" s="299"/>
      <c r="AL285" s="329">
        <v>0</v>
      </c>
      <c r="AM285" s="300"/>
      <c r="AN285" s="328">
        <v>0</v>
      </c>
      <c r="AO285" s="299"/>
      <c r="AP285" s="329">
        <v>0</v>
      </c>
      <c r="AQ285" s="300"/>
      <c r="AR285" s="328">
        <v>0</v>
      </c>
      <c r="AS285" s="299"/>
      <c r="AT285" s="329">
        <v>0</v>
      </c>
      <c r="AU285" s="300"/>
      <c r="AV285" s="584">
        <v>0</v>
      </c>
      <c r="AW285" s="299"/>
      <c r="AX285" s="585">
        <v>0</v>
      </c>
      <c r="AY285" s="300"/>
      <c r="AZ285" s="303">
        <f t="shared" si="38"/>
        <v>0</v>
      </c>
      <c r="BA285" s="299"/>
      <c r="BB285" s="304">
        <f t="shared" si="39"/>
        <v>0</v>
      </c>
    </row>
    <row r="286" spans="1:54" ht="15" customHeight="1">
      <c r="A286" s="2071"/>
      <c r="B286" s="2076" t="s">
        <v>61</v>
      </c>
      <c r="C286" s="305">
        <v>5</v>
      </c>
      <c r="D286" s="328">
        <v>0</v>
      </c>
      <c r="E286" s="306"/>
      <c r="F286" s="329">
        <v>0</v>
      </c>
      <c r="G286" s="307"/>
      <c r="H286" s="328">
        <v>0</v>
      </c>
      <c r="I286" s="306"/>
      <c r="J286" s="329">
        <v>0</v>
      </c>
      <c r="K286" s="307"/>
      <c r="L286" s="328">
        <v>0</v>
      </c>
      <c r="M286" s="306"/>
      <c r="N286" s="329">
        <v>0</v>
      </c>
      <c r="O286" s="307"/>
      <c r="P286" s="328">
        <v>0</v>
      </c>
      <c r="Q286" s="306"/>
      <c r="R286" s="329">
        <v>0</v>
      </c>
      <c r="S286" s="307"/>
      <c r="T286" s="328">
        <v>0</v>
      </c>
      <c r="U286" s="306"/>
      <c r="V286" s="329">
        <v>0</v>
      </c>
      <c r="W286" s="307"/>
      <c r="X286" s="328">
        <v>0</v>
      </c>
      <c r="Y286" s="306"/>
      <c r="Z286" s="329">
        <v>0</v>
      </c>
      <c r="AA286" s="307"/>
      <c r="AB286" s="328">
        <v>0</v>
      </c>
      <c r="AC286" s="306"/>
      <c r="AD286" s="329">
        <v>0</v>
      </c>
      <c r="AE286" s="307"/>
      <c r="AF286" s="328">
        <v>0</v>
      </c>
      <c r="AG286" s="306"/>
      <c r="AH286" s="329">
        <v>0</v>
      </c>
      <c r="AI286" s="307"/>
      <c r="AJ286" s="328">
        <v>0</v>
      </c>
      <c r="AK286" s="306"/>
      <c r="AL286" s="329">
        <v>0</v>
      </c>
      <c r="AM286" s="307"/>
      <c r="AN286" s="328">
        <v>0</v>
      </c>
      <c r="AO286" s="306"/>
      <c r="AP286" s="329">
        <v>0</v>
      </c>
      <c r="AQ286" s="307"/>
      <c r="AR286" s="328">
        <v>0</v>
      </c>
      <c r="AS286" s="306"/>
      <c r="AT286" s="329">
        <v>0</v>
      </c>
      <c r="AU286" s="307"/>
      <c r="AV286" s="586">
        <v>0</v>
      </c>
      <c r="AW286" s="306"/>
      <c r="AX286" s="587">
        <v>0</v>
      </c>
      <c r="AY286" s="307"/>
      <c r="AZ286" s="310">
        <f t="shared" si="38"/>
        <v>0</v>
      </c>
      <c r="BA286" s="306"/>
      <c r="BB286" s="311">
        <f t="shared" si="39"/>
        <v>0</v>
      </c>
    </row>
    <row r="287" spans="1:54" ht="15" customHeight="1">
      <c r="A287" s="2071"/>
      <c r="B287" s="2074"/>
      <c r="C287" s="276">
        <v>4</v>
      </c>
      <c r="D287" s="328">
        <v>0</v>
      </c>
      <c r="E287" s="277"/>
      <c r="F287" s="329">
        <v>0</v>
      </c>
      <c r="G287" s="278"/>
      <c r="H287" s="328">
        <v>0</v>
      </c>
      <c r="I287" s="277"/>
      <c r="J287" s="329">
        <v>0</v>
      </c>
      <c r="K287" s="278"/>
      <c r="L287" s="328">
        <v>0</v>
      </c>
      <c r="M287" s="277"/>
      <c r="N287" s="329">
        <v>0</v>
      </c>
      <c r="O287" s="278"/>
      <c r="P287" s="328">
        <v>0</v>
      </c>
      <c r="Q287" s="277"/>
      <c r="R287" s="329">
        <v>0</v>
      </c>
      <c r="S287" s="278"/>
      <c r="T287" s="328">
        <v>0</v>
      </c>
      <c r="U287" s="277"/>
      <c r="V287" s="329">
        <v>0</v>
      </c>
      <c r="W287" s="278"/>
      <c r="X287" s="328">
        <v>0</v>
      </c>
      <c r="Y287" s="277"/>
      <c r="Z287" s="329">
        <v>0</v>
      </c>
      <c r="AA287" s="278"/>
      <c r="AB287" s="328">
        <v>0</v>
      </c>
      <c r="AC287" s="277"/>
      <c r="AD287" s="329">
        <v>0</v>
      </c>
      <c r="AE287" s="278"/>
      <c r="AF287" s="328">
        <v>0</v>
      </c>
      <c r="AG287" s="277"/>
      <c r="AH287" s="329">
        <v>0</v>
      </c>
      <c r="AI287" s="278"/>
      <c r="AJ287" s="328">
        <v>0</v>
      </c>
      <c r="AK287" s="277"/>
      <c r="AL287" s="329">
        <v>0</v>
      </c>
      <c r="AM287" s="278"/>
      <c r="AN287" s="328">
        <v>0</v>
      </c>
      <c r="AO287" s="277"/>
      <c r="AP287" s="329">
        <v>0</v>
      </c>
      <c r="AQ287" s="278"/>
      <c r="AR287" s="328">
        <v>0</v>
      </c>
      <c r="AS287" s="277"/>
      <c r="AT287" s="329">
        <v>0</v>
      </c>
      <c r="AU287" s="278"/>
      <c r="AV287" s="588">
        <v>0</v>
      </c>
      <c r="AW287" s="277"/>
      <c r="AX287" s="589">
        <v>0</v>
      </c>
      <c r="AY287" s="278"/>
      <c r="AZ287" s="281">
        <f t="shared" si="38"/>
        <v>0</v>
      </c>
      <c r="BA287" s="277"/>
      <c r="BB287" s="282">
        <f t="shared" si="39"/>
        <v>0</v>
      </c>
    </row>
    <row r="288" spans="1:54" ht="15" customHeight="1">
      <c r="A288" s="2071"/>
      <c r="B288" s="2074"/>
      <c r="C288" s="276">
        <v>3</v>
      </c>
      <c r="D288" s="328">
        <v>0</v>
      </c>
      <c r="E288" s="277"/>
      <c r="F288" s="329">
        <v>0</v>
      </c>
      <c r="G288" s="278"/>
      <c r="H288" s="328">
        <v>0</v>
      </c>
      <c r="I288" s="277"/>
      <c r="J288" s="329">
        <v>0</v>
      </c>
      <c r="K288" s="278"/>
      <c r="L288" s="328">
        <v>0</v>
      </c>
      <c r="M288" s="277"/>
      <c r="N288" s="329">
        <v>0</v>
      </c>
      <c r="O288" s="278"/>
      <c r="P288" s="328">
        <v>0</v>
      </c>
      <c r="Q288" s="277"/>
      <c r="R288" s="329">
        <v>0</v>
      </c>
      <c r="S288" s="278"/>
      <c r="T288" s="328">
        <v>0</v>
      </c>
      <c r="U288" s="277"/>
      <c r="V288" s="329">
        <v>0</v>
      </c>
      <c r="W288" s="278"/>
      <c r="X288" s="328">
        <v>0</v>
      </c>
      <c r="Y288" s="277"/>
      <c r="Z288" s="329">
        <v>0</v>
      </c>
      <c r="AA288" s="278"/>
      <c r="AB288" s="328">
        <v>0</v>
      </c>
      <c r="AC288" s="277"/>
      <c r="AD288" s="329">
        <v>0</v>
      </c>
      <c r="AE288" s="278"/>
      <c r="AF288" s="328">
        <v>0</v>
      </c>
      <c r="AG288" s="277"/>
      <c r="AH288" s="329">
        <v>0</v>
      </c>
      <c r="AI288" s="278"/>
      <c r="AJ288" s="328">
        <v>0</v>
      </c>
      <c r="AK288" s="277"/>
      <c r="AL288" s="329">
        <v>0</v>
      </c>
      <c r="AM288" s="278"/>
      <c r="AN288" s="328">
        <v>0</v>
      </c>
      <c r="AO288" s="277"/>
      <c r="AP288" s="329">
        <v>0</v>
      </c>
      <c r="AQ288" s="278"/>
      <c r="AR288" s="328">
        <v>0</v>
      </c>
      <c r="AS288" s="277"/>
      <c r="AT288" s="329">
        <v>0</v>
      </c>
      <c r="AU288" s="278"/>
      <c r="AV288" s="590">
        <v>0</v>
      </c>
      <c r="AW288" s="277"/>
      <c r="AX288" s="591">
        <v>0</v>
      </c>
      <c r="AY288" s="278"/>
      <c r="AZ288" s="281">
        <f t="shared" si="38"/>
        <v>0</v>
      </c>
      <c r="BA288" s="277"/>
      <c r="BB288" s="282">
        <f t="shared" si="39"/>
        <v>0</v>
      </c>
    </row>
    <row r="289" spans="1:54" ht="15" customHeight="1">
      <c r="A289" s="2071"/>
      <c r="B289" s="2074"/>
      <c r="C289" s="276">
        <v>2</v>
      </c>
      <c r="D289" s="328">
        <v>0</v>
      </c>
      <c r="E289" s="277"/>
      <c r="F289" s="329">
        <v>0</v>
      </c>
      <c r="G289" s="278"/>
      <c r="H289" s="328">
        <v>0</v>
      </c>
      <c r="I289" s="277"/>
      <c r="J289" s="329">
        <v>0</v>
      </c>
      <c r="K289" s="278"/>
      <c r="L289" s="328">
        <v>0</v>
      </c>
      <c r="M289" s="277"/>
      <c r="N289" s="329">
        <v>0</v>
      </c>
      <c r="O289" s="278"/>
      <c r="P289" s="328">
        <v>0</v>
      </c>
      <c r="Q289" s="277"/>
      <c r="R289" s="329">
        <v>0</v>
      </c>
      <c r="S289" s="278"/>
      <c r="T289" s="328">
        <v>0</v>
      </c>
      <c r="U289" s="277"/>
      <c r="V289" s="329">
        <v>0</v>
      </c>
      <c r="W289" s="278"/>
      <c r="X289" s="328">
        <v>0</v>
      </c>
      <c r="Y289" s="277"/>
      <c r="Z289" s="329">
        <v>0</v>
      </c>
      <c r="AA289" s="278"/>
      <c r="AB289" s="328">
        <v>0</v>
      </c>
      <c r="AC289" s="277"/>
      <c r="AD289" s="329">
        <v>0</v>
      </c>
      <c r="AE289" s="278"/>
      <c r="AF289" s="328">
        <v>0</v>
      </c>
      <c r="AG289" s="277"/>
      <c r="AH289" s="329">
        <v>0</v>
      </c>
      <c r="AI289" s="278"/>
      <c r="AJ289" s="328">
        <v>0</v>
      </c>
      <c r="AK289" s="277"/>
      <c r="AL289" s="329">
        <v>0</v>
      </c>
      <c r="AM289" s="278"/>
      <c r="AN289" s="328">
        <v>0</v>
      </c>
      <c r="AO289" s="277"/>
      <c r="AP289" s="329">
        <v>0</v>
      </c>
      <c r="AQ289" s="278"/>
      <c r="AR289" s="328">
        <v>0</v>
      </c>
      <c r="AS289" s="277"/>
      <c r="AT289" s="329">
        <v>0</v>
      </c>
      <c r="AU289" s="278"/>
      <c r="AV289" s="592">
        <v>0</v>
      </c>
      <c r="AW289" s="277"/>
      <c r="AX289" s="593">
        <v>0</v>
      </c>
      <c r="AY289" s="278"/>
      <c r="AZ289" s="281">
        <f t="shared" si="38"/>
        <v>0</v>
      </c>
      <c r="BA289" s="277"/>
      <c r="BB289" s="282">
        <f t="shared" si="39"/>
        <v>0</v>
      </c>
    </row>
    <row r="290" spans="1:54" ht="15" customHeight="1">
      <c r="A290" s="2071"/>
      <c r="B290" s="2094"/>
      <c r="C290" s="385">
        <v>1</v>
      </c>
      <c r="D290" s="328">
        <v>0</v>
      </c>
      <c r="E290" s="318"/>
      <c r="F290" s="329">
        <v>0</v>
      </c>
      <c r="G290" s="319"/>
      <c r="H290" s="328">
        <v>0</v>
      </c>
      <c r="I290" s="318"/>
      <c r="J290" s="329">
        <v>0</v>
      </c>
      <c r="K290" s="319"/>
      <c r="L290" s="328">
        <v>0</v>
      </c>
      <c r="M290" s="318"/>
      <c r="N290" s="329">
        <v>0</v>
      </c>
      <c r="O290" s="319"/>
      <c r="P290" s="328">
        <v>0</v>
      </c>
      <c r="Q290" s="318"/>
      <c r="R290" s="329">
        <v>0</v>
      </c>
      <c r="S290" s="319"/>
      <c r="T290" s="328">
        <v>0</v>
      </c>
      <c r="U290" s="318"/>
      <c r="V290" s="329">
        <v>0</v>
      </c>
      <c r="W290" s="319"/>
      <c r="X290" s="328">
        <v>0</v>
      </c>
      <c r="Y290" s="318"/>
      <c r="Z290" s="329">
        <v>0</v>
      </c>
      <c r="AA290" s="319"/>
      <c r="AB290" s="328">
        <v>0</v>
      </c>
      <c r="AC290" s="318"/>
      <c r="AD290" s="329">
        <v>0</v>
      </c>
      <c r="AE290" s="319"/>
      <c r="AF290" s="328">
        <v>0</v>
      </c>
      <c r="AG290" s="318"/>
      <c r="AH290" s="329">
        <v>0</v>
      </c>
      <c r="AI290" s="319"/>
      <c r="AJ290" s="328">
        <v>0</v>
      </c>
      <c r="AK290" s="318"/>
      <c r="AL290" s="329">
        <v>0</v>
      </c>
      <c r="AM290" s="319"/>
      <c r="AN290" s="328">
        <v>0</v>
      </c>
      <c r="AO290" s="318"/>
      <c r="AP290" s="329">
        <v>0</v>
      </c>
      <c r="AQ290" s="319"/>
      <c r="AR290" s="328">
        <v>0</v>
      </c>
      <c r="AS290" s="318"/>
      <c r="AT290" s="329">
        <v>0</v>
      </c>
      <c r="AU290" s="319"/>
      <c r="AV290" s="594">
        <v>0</v>
      </c>
      <c r="AW290" s="318"/>
      <c r="AX290" s="595">
        <v>0</v>
      </c>
      <c r="AY290" s="319"/>
      <c r="AZ290" s="322">
        <f t="shared" si="38"/>
        <v>0</v>
      </c>
      <c r="BA290" s="318"/>
      <c r="BB290" s="323">
        <f t="shared" si="39"/>
        <v>0</v>
      </c>
    </row>
    <row r="291" spans="1:54" ht="15" customHeight="1">
      <c r="A291" s="2072"/>
      <c r="B291" s="2077" t="s">
        <v>64</v>
      </c>
      <c r="C291" s="2078"/>
      <c r="D291" s="445">
        <f t="shared" ref="D291:AI291" si="40">SUM(D278:D290)</f>
        <v>0</v>
      </c>
      <c r="E291" s="445">
        <f t="shared" si="40"/>
        <v>0</v>
      </c>
      <c r="F291" s="445">
        <f t="shared" si="40"/>
        <v>0</v>
      </c>
      <c r="G291" s="445">
        <f t="shared" si="40"/>
        <v>0</v>
      </c>
      <c r="H291" s="445">
        <f t="shared" si="40"/>
        <v>0</v>
      </c>
      <c r="I291" s="445">
        <f t="shared" si="40"/>
        <v>0</v>
      </c>
      <c r="J291" s="445">
        <f t="shared" si="40"/>
        <v>0</v>
      </c>
      <c r="K291" s="445">
        <f t="shared" si="40"/>
        <v>0</v>
      </c>
      <c r="L291" s="445">
        <f t="shared" si="40"/>
        <v>0</v>
      </c>
      <c r="M291" s="445">
        <f t="shared" si="40"/>
        <v>0</v>
      </c>
      <c r="N291" s="445">
        <f t="shared" si="40"/>
        <v>0</v>
      </c>
      <c r="O291" s="445">
        <f t="shared" si="40"/>
        <v>0</v>
      </c>
      <c r="P291" s="445">
        <f t="shared" si="40"/>
        <v>0</v>
      </c>
      <c r="Q291" s="445">
        <f t="shared" si="40"/>
        <v>0</v>
      </c>
      <c r="R291" s="445">
        <f t="shared" si="40"/>
        <v>0</v>
      </c>
      <c r="S291" s="445">
        <f t="shared" si="40"/>
        <v>0</v>
      </c>
      <c r="T291" s="445">
        <f t="shared" si="40"/>
        <v>0</v>
      </c>
      <c r="U291" s="445">
        <f t="shared" si="40"/>
        <v>0</v>
      </c>
      <c r="V291" s="445">
        <f t="shared" si="40"/>
        <v>0</v>
      </c>
      <c r="W291" s="445">
        <f t="shared" si="40"/>
        <v>0</v>
      </c>
      <c r="X291" s="445">
        <f t="shared" si="40"/>
        <v>0</v>
      </c>
      <c r="Y291" s="445">
        <f t="shared" si="40"/>
        <v>0</v>
      </c>
      <c r="Z291" s="445">
        <f t="shared" si="40"/>
        <v>0</v>
      </c>
      <c r="AA291" s="445">
        <f t="shared" si="40"/>
        <v>0</v>
      </c>
      <c r="AB291" s="445">
        <f t="shared" si="40"/>
        <v>0</v>
      </c>
      <c r="AC291" s="445">
        <f t="shared" si="40"/>
        <v>0</v>
      </c>
      <c r="AD291" s="445">
        <f t="shared" si="40"/>
        <v>0</v>
      </c>
      <c r="AE291" s="445">
        <f t="shared" si="40"/>
        <v>0</v>
      </c>
      <c r="AF291" s="445">
        <f t="shared" si="40"/>
        <v>0</v>
      </c>
      <c r="AG291" s="445">
        <f t="shared" si="40"/>
        <v>0</v>
      </c>
      <c r="AH291" s="445">
        <f t="shared" si="40"/>
        <v>0</v>
      </c>
      <c r="AI291" s="445">
        <f t="shared" si="40"/>
        <v>0</v>
      </c>
      <c r="AJ291" s="445">
        <f t="shared" ref="AJ291:BO291" si="41">SUM(AJ278:AJ290)</f>
        <v>0</v>
      </c>
      <c r="AK291" s="445">
        <f t="shared" si="41"/>
        <v>0</v>
      </c>
      <c r="AL291" s="445">
        <f t="shared" si="41"/>
        <v>0</v>
      </c>
      <c r="AM291" s="445">
        <f t="shared" si="41"/>
        <v>0</v>
      </c>
      <c r="AN291" s="445">
        <f t="shared" si="41"/>
        <v>0</v>
      </c>
      <c r="AO291" s="445">
        <f t="shared" si="41"/>
        <v>0</v>
      </c>
      <c r="AP291" s="445">
        <f t="shared" si="41"/>
        <v>0</v>
      </c>
      <c r="AQ291" s="445">
        <f t="shared" si="41"/>
        <v>0</v>
      </c>
      <c r="AR291" s="445">
        <f t="shared" si="41"/>
        <v>0</v>
      </c>
      <c r="AS291" s="445">
        <f t="shared" si="41"/>
        <v>0</v>
      </c>
      <c r="AT291" s="445">
        <f t="shared" si="41"/>
        <v>0</v>
      </c>
      <c r="AU291" s="445">
        <f t="shared" si="41"/>
        <v>0</v>
      </c>
      <c r="AV291" s="445">
        <f t="shared" si="41"/>
        <v>0</v>
      </c>
      <c r="AW291" s="445">
        <f t="shared" si="41"/>
        <v>0</v>
      </c>
      <c r="AX291" s="445">
        <f t="shared" si="41"/>
        <v>0</v>
      </c>
      <c r="AY291" s="445">
        <f t="shared" si="41"/>
        <v>0</v>
      </c>
      <c r="AZ291" s="445">
        <f t="shared" si="41"/>
        <v>0</v>
      </c>
      <c r="BA291" s="445"/>
      <c r="BB291" s="446">
        <f>SUM(BB278:BB290)</f>
        <v>0</v>
      </c>
    </row>
    <row r="292" spans="1:54" ht="15" customHeight="1">
      <c r="A292" s="389" t="s">
        <v>73</v>
      </c>
      <c r="B292" s="390"/>
      <c r="C292" s="388"/>
      <c r="D292" s="359">
        <f t="shared" ref="D292:AI292" si="42">D277+D291</f>
        <v>0</v>
      </c>
      <c r="E292" s="359">
        <f t="shared" si="42"/>
        <v>0</v>
      </c>
      <c r="F292" s="359">
        <f t="shared" si="42"/>
        <v>0</v>
      </c>
      <c r="G292" s="359">
        <f t="shared" si="42"/>
        <v>0</v>
      </c>
      <c r="H292" s="359">
        <f t="shared" si="42"/>
        <v>0</v>
      </c>
      <c r="I292" s="359">
        <f t="shared" si="42"/>
        <v>0</v>
      </c>
      <c r="J292" s="359">
        <f t="shared" si="42"/>
        <v>0</v>
      </c>
      <c r="K292" s="359">
        <f t="shared" si="42"/>
        <v>0</v>
      </c>
      <c r="L292" s="359">
        <f t="shared" si="42"/>
        <v>0</v>
      </c>
      <c r="M292" s="359">
        <f t="shared" si="42"/>
        <v>0</v>
      </c>
      <c r="N292" s="359">
        <f t="shared" si="42"/>
        <v>0</v>
      </c>
      <c r="O292" s="359">
        <f t="shared" si="42"/>
        <v>0</v>
      </c>
      <c r="P292" s="359">
        <f t="shared" si="42"/>
        <v>0</v>
      </c>
      <c r="Q292" s="359">
        <f t="shared" si="42"/>
        <v>0</v>
      </c>
      <c r="R292" s="359">
        <f t="shared" si="42"/>
        <v>0</v>
      </c>
      <c r="S292" s="359">
        <f t="shared" si="42"/>
        <v>0</v>
      </c>
      <c r="T292" s="359">
        <f t="shared" si="42"/>
        <v>0</v>
      </c>
      <c r="U292" s="359">
        <f t="shared" si="42"/>
        <v>0</v>
      </c>
      <c r="V292" s="359">
        <f t="shared" si="42"/>
        <v>0</v>
      </c>
      <c r="W292" s="359">
        <f t="shared" si="42"/>
        <v>0</v>
      </c>
      <c r="X292" s="359">
        <f t="shared" si="42"/>
        <v>0</v>
      </c>
      <c r="Y292" s="359">
        <f t="shared" si="42"/>
        <v>0</v>
      </c>
      <c r="Z292" s="359">
        <f t="shared" si="42"/>
        <v>0</v>
      </c>
      <c r="AA292" s="359">
        <f t="shared" si="42"/>
        <v>0</v>
      </c>
      <c r="AB292" s="359">
        <f t="shared" si="42"/>
        <v>0</v>
      </c>
      <c r="AC292" s="359">
        <f t="shared" si="42"/>
        <v>0</v>
      </c>
      <c r="AD292" s="359">
        <f t="shared" si="42"/>
        <v>0</v>
      </c>
      <c r="AE292" s="359">
        <f t="shared" si="42"/>
        <v>0</v>
      </c>
      <c r="AF292" s="359">
        <f t="shared" si="42"/>
        <v>0</v>
      </c>
      <c r="AG292" s="359">
        <f t="shared" si="42"/>
        <v>0</v>
      </c>
      <c r="AH292" s="359">
        <f t="shared" si="42"/>
        <v>0</v>
      </c>
      <c r="AI292" s="359">
        <f t="shared" si="42"/>
        <v>0</v>
      </c>
      <c r="AJ292" s="359">
        <f t="shared" ref="AJ292:BO292" si="43">AJ277+AJ291</f>
        <v>0</v>
      </c>
      <c r="AK292" s="359">
        <f t="shared" si="43"/>
        <v>0</v>
      </c>
      <c r="AL292" s="359">
        <f t="shared" si="43"/>
        <v>0</v>
      </c>
      <c r="AM292" s="359">
        <f t="shared" si="43"/>
        <v>0</v>
      </c>
      <c r="AN292" s="359">
        <f t="shared" si="43"/>
        <v>0</v>
      </c>
      <c r="AO292" s="359">
        <f t="shared" si="43"/>
        <v>0</v>
      </c>
      <c r="AP292" s="359">
        <f t="shared" si="43"/>
        <v>0</v>
      </c>
      <c r="AQ292" s="359">
        <f t="shared" si="43"/>
        <v>0</v>
      </c>
      <c r="AR292" s="359">
        <f t="shared" si="43"/>
        <v>0</v>
      </c>
      <c r="AS292" s="359">
        <f t="shared" si="43"/>
        <v>0</v>
      </c>
      <c r="AT292" s="359">
        <f t="shared" si="43"/>
        <v>0</v>
      </c>
      <c r="AU292" s="359">
        <f t="shared" si="43"/>
        <v>0</v>
      </c>
      <c r="AV292" s="359">
        <f t="shared" si="43"/>
        <v>0</v>
      </c>
      <c r="AW292" s="359">
        <f t="shared" si="43"/>
        <v>0</v>
      </c>
      <c r="AX292" s="359">
        <f t="shared" si="43"/>
        <v>0</v>
      </c>
      <c r="AY292" s="359">
        <f t="shared" si="43"/>
        <v>0</v>
      </c>
      <c r="AZ292" s="359">
        <f t="shared" si="43"/>
        <v>0</v>
      </c>
      <c r="BA292" s="359"/>
      <c r="BB292" s="360">
        <f>BB277+BB291</f>
        <v>0</v>
      </c>
    </row>
    <row r="293" spans="1:54" ht="15" customHeight="1">
      <c r="A293" s="389" t="s">
        <v>74</v>
      </c>
      <c r="B293" s="390"/>
      <c r="C293" s="390"/>
      <c r="D293" s="390"/>
      <c r="E293" s="390"/>
      <c r="F293" s="390"/>
      <c r="G293" s="390"/>
      <c r="H293" s="390"/>
      <c r="I293" s="390"/>
      <c r="J293" s="390"/>
      <c r="K293" s="390"/>
      <c r="L293" s="390"/>
      <c r="M293" s="390"/>
      <c r="N293" s="390"/>
      <c r="O293" s="390"/>
      <c r="P293" s="390"/>
      <c r="Q293" s="390"/>
      <c r="R293" s="390"/>
      <c r="S293" s="390"/>
      <c r="T293" s="390"/>
      <c r="U293" s="390"/>
      <c r="V293" s="390"/>
      <c r="W293" s="390"/>
      <c r="X293" s="390"/>
      <c r="Y293" s="390"/>
      <c r="Z293" s="390"/>
      <c r="AA293" s="390"/>
      <c r="AB293" s="390"/>
      <c r="AC293" s="390"/>
      <c r="AD293" s="390"/>
      <c r="AE293" s="390"/>
      <c r="AF293" s="390"/>
      <c r="AG293" s="390"/>
      <c r="AH293" s="390"/>
      <c r="AI293" s="390"/>
      <c r="AJ293" s="390"/>
      <c r="AK293" s="390"/>
      <c r="AL293" s="390"/>
      <c r="AM293" s="390"/>
      <c r="AN293" s="390"/>
      <c r="AO293" s="390"/>
      <c r="AP293" s="390"/>
      <c r="AQ293" s="390"/>
      <c r="AR293" s="390"/>
      <c r="AS293" s="390"/>
      <c r="AT293" s="390"/>
      <c r="AU293" s="390"/>
      <c r="AV293" s="390"/>
      <c r="AW293" s="390"/>
      <c r="AX293" s="390"/>
      <c r="AY293" s="390"/>
      <c r="AZ293" s="390"/>
      <c r="BA293" s="390"/>
      <c r="BB293" s="390"/>
    </row>
    <row r="294" spans="1:54" ht="15" customHeight="1">
      <c r="A294" s="2100" t="s">
        <v>58</v>
      </c>
      <c r="B294" s="2074" t="s">
        <v>59</v>
      </c>
      <c r="C294" s="305">
        <v>13</v>
      </c>
      <c r="D294" s="310">
        <v>0</v>
      </c>
      <c r="E294" s="306"/>
      <c r="F294" s="306">
        <v>0</v>
      </c>
      <c r="G294" s="307"/>
      <c r="H294" s="310">
        <v>0</v>
      </c>
      <c r="I294" s="306"/>
      <c r="J294" s="306">
        <v>0</v>
      </c>
      <c r="K294" s="307"/>
      <c r="L294" s="310">
        <v>0</v>
      </c>
      <c r="M294" s="306"/>
      <c r="N294" s="306">
        <v>0</v>
      </c>
      <c r="O294" s="307"/>
      <c r="P294" s="310">
        <v>0</v>
      </c>
      <c r="Q294" s="306"/>
      <c r="R294" s="306">
        <v>0</v>
      </c>
      <c r="S294" s="307"/>
      <c r="T294" s="310">
        <v>0</v>
      </c>
      <c r="U294" s="306"/>
      <c r="V294" s="306">
        <v>0</v>
      </c>
      <c r="W294" s="307"/>
      <c r="X294" s="310">
        <v>0</v>
      </c>
      <c r="Y294" s="306"/>
      <c r="Z294" s="306">
        <v>0</v>
      </c>
      <c r="AA294" s="307"/>
      <c r="AB294" s="310">
        <v>0</v>
      </c>
      <c r="AC294" s="306"/>
      <c r="AD294" s="306">
        <v>0</v>
      </c>
      <c r="AE294" s="307"/>
      <c r="AF294" s="310">
        <v>0</v>
      </c>
      <c r="AG294" s="306"/>
      <c r="AH294" s="306">
        <v>0</v>
      </c>
      <c r="AI294" s="307"/>
      <c r="AJ294" s="310">
        <v>0</v>
      </c>
      <c r="AK294" s="306"/>
      <c r="AL294" s="306">
        <v>0</v>
      </c>
      <c r="AM294" s="307"/>
      <c r="AN294" s="310">
        <v>0</v>
      </c>
      <c r="AO294" s="306"/>
      <c r="AP294" s="306">
        <v>0</v>
      </c>
      <c r="AQ294" s="307"/>
      <c r="AR294" s="310">
        <v>0</v>
      </c>
      <c r="AS294" s="306"/>
      <c r="AT294" s="306">
        <v>0</v>
      </c>
      <c r="AU294" s="307"/>
      <c r="AV294" s="596">
        <v>0</v>
      </c>
      <c r="AW294" s="306"/>
      <c r="AX294" s="597">
        <v>0</v>
      </c>
      <c r="AY294" s="307"/>
      <c r="AZ294" s="310">
        <f t="shared" ref="AZ294:AZ306" si="44">D294+H294+L294+P294+T294+X294+AB294+AF294+AJ294+AN294+AR294+AV294</f>
        <v>0</v>
      </c>
      <c r="BA294" s="306"/>
      <c r="BB294" s="311">
        <f t="shared" ref="BB294:BB306" si="45">F294+J294+N294+R294+V294+Z294+AD294+AH294+AL294+AP294+AT294+AX294</f>
        <v>0</v>
      </c>
    </row>
    <row r="295" spans="1:54" ht="15" customHeight="1">
      <c r="A295" s="2071"/>
      <c r="B295" s="2074"/>
      <c r="C295" s="276">
        <v>12</v>
      </c>
      <c r="D295" s="310">
        <v>0</v>
      </c>
      <c r="E295" s="277"/>
      <c r="F295" s="306">
        <v>0</v>
      </c>
      <c r="G295" s="278"/>
      <c r="H295" s="310">
        <v>0</v>
      </c>
      <c r="I295" s="277"/>
      <c r="J295" s="306">
        <v>0</v>
      </c>
      <c r="K295" s="278"/>
      <c r="L295" s="310">
        <v>0</v>
      </c>
      <c r="M295" s="277"/>
      <c r="N295" s="306">
        <v>0</v>
      </c>
      <c r="O295" s="278"/>
      <c r="P295" s="310">
        <v>0</v>
      </c>
      <c r="Q295" s="277"/>
      <c r="R295" s="306">
        <v>0</v>
      </c>
      <c r="S295" s="278"/>
      <c r="T295" s="310">
        <v>0</v>
      </c>
      <c r="U295" s="277"/>
      <c r="V295" s="306">
        <v>0</v>
      </c>
      <c r="W295" s="278"/>
      <c r="X295" s="310">
        <v>0</v>
      </c>
      <c r="Y295" s="277"/>
      <c r="Z295" s="306">
        <v>0</v>
      </c>
      <c r="AA295" s="278"/>
      <c r="AB295" s="310">
        <v>0</v>
      </c>
      <c r="AC295" s="277"/>
      <c r="AD295" s="306">
        <v>0</v>
      </c>
      <c r="AE295" s="278"/>
      <c r="AF295" s="310">
        <v>0</v>
      </c>
      <c r="AG295" s="277"/>
      <c r="AH295" s="306">
        <v>0</v>
      </c>
      <c r="AI295" s="278"/>
      <c r="AJ295" s="310">
        <v>0</v>
      </c>
      <c r="AK295" s="277"/>
      <c r="AL295" s="306">
        <v>0</v>
      </c>
      <c r="AM295" s="278"/>
      <c r="AN295" s="310">
        <v>0</v>
      </c>
      <c r="AO295" s="277"/>
      <c r="AP295" s="306">
        <v>0</v>
      </c>
      <c r="AQ295" s="278"/>
      <c r="AR295" s="310">
        <v>0</v>
      </c>
      <c r="AS295" s="277"/>
      <c r="AT295" s="306">
        <v>0</v>
      </c>
      <c r="AU295" s="278"/>
      <c r="AV295" s="598">
        <v>0</v>
      </c>
      <c r="AW295" s="277"/>
      <c r="AX295" s="599">
        <v>0</v>
      </c>
      <c r="AY295" s="278"/>
      <c r="AZ295" s="281">
        <f t="shared" si="44"/>
        <v>0</v>
      </c>
      <c r="BA295" s="277"/>
      <c r="BB295" s="282">
        <f t="shared" si="45"/>
        <v>0</v>
      </c>
    </row>
    <row r="296" spans="1:54" ht="15" customHeight="1">
      <c r="A296" s="2071"/>
      <c r="B296" s="2075"/>
      <c r="C296" s="283">
        <v>11</v>
      </c>
      <c r="D296" s="310">
        <v>0</v>
      </c>
      <c r="E296" s="284"/>
      <c r="F296" s="306">
        <v>0</v>
      </c>
      <c r="G296" s="285"/>
      <c r="H296" s="310">
        <v>0</v>
      </c>
      <c r="I296" s="284"/>
      <c r="J296" s="306">
        <v>0</v>
      </c>
      <c r="K296" s="285"/>
      <c r="L296" s="310">
        <v>0</v>
      </c>
      <c r="M296" s="284"/>
      <c r="N296" s="306">
        <v>0</v>
      </c>
      <c r="O296" s="285"/>
      <c r="P296" s="310">
        <v>0</v>
      </c>
      <c r="Q296" s="284"/>
      <c r="R296" s="306">
        <v>0</v>
      </c>
      <c r="S296" s="285"/>
      <c r="T296" s="310">
        <v>0</v>
      </c>
      <c r="U296" s="284"/>
      <c r="V296" s="306">
        <v>0</v>
      </c>
      <c r="W296" s="285"/>
      <c r="X296" s="310">
        <v>0</v>
      </c>
      <c r="Y296" s="284"/>
      <c r="Z296" s="306">
        <v>0</v>
      </c>
      <c r="AA296" s="285"/>
      <c r="AB296" s="310">
        <v>0</v>
      </c>
      <c r="AC296" s="284"/>
      <c r="AD296" s="306">
        <v>0</v>
      </c>
      <c r="AE296" s="285"/>
      <c r="AF296" s="310">
        <v>0</v>
      </c>
      <c r="AG296" s="284"/>
      <c r="AH296" s="306">
        <v>0</v>
      </c>
      <c r="AI296" s="285"/>
      <c r="AJ296" s="310">
        <v>0</v>
      </c>
      <c r="AK296" s="284"/>
      <c r="AL296" s="306">
        <v>0</v>
      </c>
      <c r="AM296" s="285"/>
      <c r="AN296" s="310">
        <v>0</v>
      </c>
      <c r="AO296" s="284"/>
      <c r="AP296" s="306">
        <v>0</v>
      </c>
      <c r="AQ296" s="285"/>
      <c r="AR296" s="310">
        <v>0</v>
      </c>
      <c r="AS296" s="284"/>
      <c r="AT296" s="306">
        <v>0</v>
      </c>
      <c r="AU296" s="285"/>
      <c r="AV296" s="600">
        <v>0</v>
      </c>
      <c r="AW296" s="284"/>
      <c r="AX296" s="601">
        <v>0</v>
      </c>
      <c r="AY296" s="285"/>
      <c r="AZ296" s="288">
        <f t="shared" si="44"/>
        <v>0</v>
      </c>
      <c r="BA296" s="284"/>
      <c r="BB296" s="289">
        <f t="shared" si="45"/>
        <v>0</v>
      </c>
    </row>
    <row r="297" spans="1:54" ht="15" customHeight="1">
      <c r="A297" s="2071"/>
      <c r="B297" s="2076" t="s">
        <v>60</v>
      </c>
      <c r="C297" s="269">
        <v>10</v>
      </c>
      <c r="D297" s="310">
        <v>0</v>
      </c>
      <c r="E297" s="271"/>
      <c r="F297" s="306">
        <v>0</v>
      </c>
      <c r="G297" s="272"/>
      <c r="H297" s="310">
        <v>0</v>
      </c>
      <c r="I297" s="271"/>
      <c r="J297" s="306">
        <v>0</v>
      </c>
      <c r="K297" s="272"/>
      <c r="L297" s="310">
        <v>0</v>
      </c>
      <c r="M297" s="271"/>
      <c r="N297" s="306">
        <v>0</v>
      </c>
      <c r="O297" s="272"/>
      <c r="P297" s="310">
        <v>0</v>
      </c>
      <c r="Q297" s="271"/>
      <c r="R297" s="306">
        <v>0</v>
      </c>
      <c r="S297" s="272"/>
      <c r="T297" s="310">
        <v>0</v>
      </c>
      <c r="U297" s="271"/>
      <c r="V297" s="306">
        <v>0</v>
      </c>
      <c r="W297" s="272"/>
      <c r="X297" s="310">
        <v>0</v>
      </c>
      <c r="Y297" s="271"/>
      <c r="Z297" s="306">
        <v>0</v>
      </c>
      <c r="AA297" s="272"/>
      <c r="AB297" s="310">
        <v>0</v>
      </c>
      <c r="AC297" s="271"/>
      <c r="AD297" s="306">
        <v>0</v>
      </c>
      <c r="AE297" s="272"/>
      <c r="AF297" s="310">
        <v>0</v>
      </c>
      <c r="AG297" s="271"/>
      <c r="AH297" s="306">
        <v>0</v>
      </c>
      <c r="AI297" s="272"/>
      <c r="AJ297" s="310">
        <v>0</v>
      </c>
      <c r="AK297" s="271"/>
      <c r="AL297" s="306">
        <v>0</v>
      </c>
      <c r="AM297" s="272"/>
      <c r="AN297" s="310">
        <v>0</v>
      </c>
      <c r="AO297" s="271"/>
      <c r="AP297" s="306">
        <v>0</v>
      </c>
      <c r="AQ297" s="272"/>
      <c r="AR297" s="310">
        <v>0</v>
      </c>
      <c r="AS297" s="271"/>
      <c r="AT297" s="306">
        <v>0</v>
      </c>
      <c r="AU297" s="272"/>
      <c r="AV297" s="602">
        <v>0</v>
      </c>
      <c r="AW297" s="271"/>
      <c r="AX297" s="603">
        <v>0</v>
      </c>
      <c r="AY297" s="272"/>
      <c r="AZ297" s="270">
        <f t="shared" si="44"/>
        <v>0</v>
      </c>
      <c r="BA297" s="271"/>
      <c r="BB297" s="275">
        <f t="shared" si="45"/>
        <v>0</v>
      </c>
    </row>
    <row r="298" spans="1:54" ht="15" customHeight="1">
      <c r="A298" s="2071"/>
      <c r="B298" s="2074"/>
      <c r="C298" s="276">
        <v>9</v>
      </c>
      <c r="D298" s="310">
        <v>0</v>
      </c>
      <c r="E298" s="277"/>
      <c r="F298" s="306">
        <v>0</v>
      </c>
      <c r="G298" s="278"/>
      <c r="H298" s="310">
        <v>0</v>
      </c>
      <c r="I298" s="277"/>
      <c r="J298" s="306">
        <v>0</v>
      </c>
      <c r="K298" s="278"/>
      <c r="L298" s="310">
        <v>0</v>
      </c>
      <c r="M298" s="277"/>
      <c r="N298" s="306">
        <v>0</v>
      </c>
      <c r="O298" s="278"/>
      <c r="P298" s="310">
        <v>0</v>
      </c>
      <c r="Q298" s="277"/>
      <c r="R298" s="306">
        <v>0</v>
      </c>
      <c r="S298" s="278"/>
      <c r="T298" s="310">
        <v>0</v>
      </c>
      <c r="U298" s="277"/>
      <c r="V298" s="306">
        <v>0</v>
      </c>
      <c r="W298" s="278"/>
      <c r="X298" s="310">
        <v>0</v>
      </c>
      <c r="Y298" s="277"/>
      <c r="Z298" s="306">
        <v>0</v>
      </c>
      <c r="AA298" s="278"/>
      <c r="AB298" s="310">
        <v>0</v>
      </c>
      <c r="AC298" s="277"/>
      <c r="AD298" s="306">
        <v>0</v>
      </c>
      <c r="AE298" s="278"/>
      <c r="AF298" s="310">
        <v>0</v>
      </c>
      <c r="AG298" s="277"/>
      <c r="AH298" s="306">
        <v>0</v>
      </c>
      <c r="AI298" s="278"/>
      <c r="AJ298" s="310">
        <v>0</v>
      </c>
      <c r="AK298" s="277"/>
      <c r="AL298" s="306">
        <v>0</v>
      </c>
      <c r="AM298" s="278"/>
      <c r="AN298" s="310">
        <v>0</v>
      </c>
      <c r="AO298" s="277"/>
      <c r="AP298" s="306">
        <v>0</v>
      </c>
      <c r="AQ298" s="278"/>
      <c r="AR298" s="310">
        <v>0</v>
      </c>
      <c r="AS298" s="277"/>
      <c r="AT298" s="306">
        <v>0</v>
      </c>
      <c r="AU298" s="278"/>
      <c r="AV298" s="604">
        <v>0</v>
      </c>
      <c r="AW298" s="277"/>
      <c r="AX298" s="605">
        <v>0</v>
      </c>
      <c r="AY298" s="278"/>
      <c r="AZ298" s="281">
        <f t="shared" si="44"/>
        <v>0</v>
      </c>
      <c r="BA298" s="277"/>
      <c r="BB298" s="282">
        <f t="shared" si="45"/>
        <v>0</v>
      </c>
    </row>
    <row r="299" spans="1:54" ht="15" customHeight="1">
      <c r="A299" s="2071"/>
      <c r="B299" s="2074"/>
      <c r="C299" s="276">
        <v>8</v>
      </c>
      <c r="D299" s="310">
        <v>0</v>
      </c>
      <c r="E299" s="277"/>
      <c r="F299" s="306">
        <v>0</v>
      </c>
      <c r="G299" s="278"/>
      <c r="H299" s="310">
        <v>0</v>
      </c>
      <c r="I299" s="277"/>
      <c r="J299" s="306">
        <v>0</v>
      </c>
      <c r="K299" s="278"/>
      <c r="L299" s="310">
        <v>0</v>
      </c>
      <c r="M299" s="277"/>
      <c r="N299" s="306">
        <v>0</v>
      </c>
      <c r="O299" s="278"/>
      <c r="P299" s="310">
        <v>0</v>
      </c>
      <c r="Q299" s="277"/>
      <c r="R299" s="306">
        <v>0</v>
      </c>
      <c r="S299" s="278"/>
      <c r="T299" s="310">
        <v>0</v>
      </c>
      <c r="U299" s="277"/>
      <c r="V299" s="306">
        <v>0</v>
      </c>
      <c r="W299" s="278"/>
      <c r="X299" s="310">
        <v>0</v>
      </c>
      <c r="Y299" s="277"/>
      <c r="Z299" s="306">
        <v>0</v>
      </c>
      <c r="AA299" s="278"/>
      <c r="AB299" s="310">
        <v>0</v>
      </c>
      <c r="AC299" s="277"/>
      <c r="AD299" s="306">
        <v>0</v>
      </c>
      <c r="AE299" s="278"/>
      <c r="AF299" s="310">
        <v>0</v>
      </c>
      <c r="AG299" s="277"/>
      <c r="AH299" s="306">
        <v>0</v>
      </c>
      <c r="AI299" s="278"/>
      <c r="AJ299" s="310">
        <v>0</v>
      </c>
      <c r="AK299" s="277"/>
      <c r="AL299" s="306">
        <v>0</v>
      </c>
      <c r="AM299" s="278"/>
      <c r="AN299" s="310">
        <v>0</v>
      </c>
      <c r="AO299" s="277"/>
      <c r="AP299" s="306">
        <v>0</v>
      </c>
      <c r="AQ299" s="278"/>
      <c r="AR299" s="310">
        <v>0</v>
      </c>
      <c r="AS299" s="277"/>
      <c r="AT299" s="306">
        <v>0</v>
      </c>
      <c r="AU299" s="278"/>
      <c r="AV299" s="606">
        <v>0</v>
      </c>
      <c r="AW299" s="277"/>
      <c r="AX299" s="607">
        <v>0</v>
      </c>
      <c r="AY299" s="278"/>
      <c r="AZ299" s="281">
        <f t="shared" si="44"/>
        <v>0</v>
      </c>
      <c r="BA299" s="277"/>
      <c r="BB299" s="282">
        <f t="shared" si="45"/>
        <v>0</v>
      </c>
    </row>
    <row r="300" spans="1:54" ht="15" customHeight="1">
      <c r="A300" s="2071"/>
      <c r="B300" s="2074"/>
      <c r="C300" s="276">
        <v>7</v>
      </c>
      <c r="D300" s="310">
        <v>0</v>
      </c>
      <c r="E300" s="277"/>
      <c r="F300" s="306">
        <v>0</v>
      </c>
      <c r="G300" s="278"/>
      <c r="H300" s="310">
        <v>0</v>
      </c>
      <c r="I300" s="277"/>
      <c r="J300" s="306">
        <v>0</v>
      </c>
      <c r="K300" s="278"/>
      <c r="L300" s="310">
        <v>0</v>
      </c>
      <c r="M300" s="277"/>
      <c r="N300" s="306">
        <v>0</v>
      </c>
      <c r="O300" s="278"/>
      <c r="P300" s="310">
        <v>0</v>
      </c>
      <c r="Q300" s="277"/>
      <c r="R300" s="306">
        <v>0</v>
      </c>
      <c r="S300" s="278"/>
      <c r="T300" s="310">
        <v>0</v>
      </c>
      <c r="U300" s="277"/>
      <c r="V300" s="306">
        <v>0</v>
      </c>
      <c r="W300" s="278"/>
      <c r="X300" s="310">
        <v>0</v>
      </c>
      <c r="Y300" s="277"/>
      <c r="Z300" s="306">
        <v>0</v>
      </c>
      <c r="AA300" s="278"/>
      <c r="AB300" s="310">
        <v>0</v>
      </c>
      <c r="AC300" s="277"/>
      <c r="AD300" s="306">
        <v>0</v>
      </c>
      <c r="AE300" s="278"/>
      <c r="AF300" s="310">
        <v>0</v>
      </c>
      <c r="AG300" s="277"/>
      <c r="AH300" s="306">
        <v>0</v>
      </c>
      <c r="AI300" s="278"/>
      <c r="AJ300" s="310">
        <v>0</v>
      </c>
      <c r="AK300" s="277"/>
      <c r="AL300" s="306">
        <v>0</v>
      </c>
      <c r="AM300" s="278"/>
      <c r="AN300" s="310">
        <v>0</v>
      </c>
      <c r="AO300" s="277"/>
      <c r="AP300" s="306">
        <v>0</v>
      </c>
      <c r="AQ300" s="278"/>
      <c r="AR300" s="310">
        <v>0</v>
      </c>
      <c r="AS300" s="277"/>
      <c r="AT300" s="306">
        <v>0</v>
      </c>
      <c r="AU300" s="278"/>
      <c r="AV300" s="608">
        <v>0</v>
      </c>
      <c r="AW300" s="277"/>
      <c r="AX300" s="609">
        <v>0</v>
      </c>
      <c r="AY300" s="278"/>
      <c r="AZ300" s="281">
        <f t="shared" si="44"/>
        <v>0</v>
      </c>
      <c r="BA300" s="277"/>
      <c r="BB300" s="282">
        <f t="shared" si="45"/>
        <v>0</v>
      </c>
    </row>
    <row r="301" spans="1:54" ht="15" customHeight="1">
      <c r="A301" s="2071"/>
      <c r="B301" s="2075"/>
      <c r="C301" s="298">
        <v>6</v>
      </c>
      <c r="D301" s="310">
        <v>0</v>
      </c>
      <c r="E301" s="299"/>
      <c r="F301" s="306">
        <v>0</v>
      </c>
      <c r="G301" s="300"/>
      <c r="H301" s="310">
        <v>0</v>
      </c>
      <c r="I301" s="299"/>
      <c r="J301" s="306">
        <v>0</v>
      </c>
      <c r="K301" s="300"/>
      <c r="L301" s="310">
        <v>0</v>
      </c>
      <c r="M301" s="299"/>
      <c r="N301" s="306">
        <v>0</v>
      </c>
      <c r="O301" s="300"/>
      <c r="P301" s="310">
        <v>0</v>
      </c>
      <c r="Q301" s="299"/>
      <c r="R301" s="306">
        <v>0</v>
      </c>
      <c r="S301" s="300"/>
      <c r="T301" s="310">
        <v>0</v>
      </c>
      <c r="U301" s="299"/>
      <c r="V301" s="306">
        <v>0</v>
      </c>
      <c r="W301" s="300"/>
      <c r="X301" s="310">
        <v>0</v>
      </c>
      <c r="Y301" s="299"/>
      <c r="Z301" s="306">
        <v>0</v>
      </c>
      <c r="AA301" s="300"/>
      <c r="AB301" s="310">
        <v>0</v>
      </c>
      <c r="AC301" s="299"/>
      <c r="AD301" s="306">
        <v>0</v>
      </c>
      <c r="AE301" s="300"/>
      <c r="AF301" s="310">
        <v>0</v>
      </c>
      <c r="AG301" s="299"/>
      <c r="AH301" s="306">
        <v>0</v>
      </c>
      <c r="AI301" s="300"/>
      <c r="AJ301" s="310">
        <v>0</v>
      </c>
      <c r="AK301" s="299"/>
      <c r="AL301" s="306">
        <v>0</v>
      </c>
      <c r="AM301" s="300"/>
      <c r="AN301" s="310">
        <v>0</v>
      </c>
      <c r="AO301" s="299"/>
      <c r="AP301" s="306">
        <v>0</v>
      </c>
      <c r="AQ301" s="300"/>
      <c r="AR301" s="310">
        <v>0</v>
      </c>
      <c r="AS301" s="299"/>
      <c r="AT301" s="306">
        <v>0</v>
      </c>
      <c r="AU301" s="300"/>
      <c r="AV301" s="610">
        <v>0</v>
      </c>
      <c r="AW301" s="299"/>
      <c r="AX301" s="611">
        <v>0</v>
      </c>
      <c r="AY301" s="300"/>
      <c r="AZ301" s="303">
        <f t="shared" si="44"/>
        <v>0</v>
      </c>
      <c r="BA301" s="299"/>
      <c r="BB301" s="304">
        <f t="shared" si="45"/>
        <v>0</v>
      </c>
    </row>
    <row r="302" spans="1:54" ht="15" customHeight="1">
      <c r="A302" s="2071"/>
      <c r="B302" s="2076" t="s">
        <v>61</v>
      </c>
      <c r="C302" s="305">
        <v>5</v>
      </c>
      <c r="D302" s="310">
        <v>0</v>
      </c>
      <c r="E302" s="306"/>
      <c r="F302" s="306">
        <v>0</v>
      </c>
      <c r="G302" s="307"/>
      <c r="H302" s="310">
        <v>0</v>
      </c>
      <c r="I302" s="306"/>
      <c r="J302" s="306">
        <v>0</v>
      </c>
      <c r="K302" s="307"/>
      <c r="L302" s="310">
        <v>0</v>
      </c>
      <c r="M302" s="306"/>
      <c r="N302" s="306">
        <v>0</v>
      </c>
      <c r="O302" s="307"/>
      <c r="P302" s="310">
        <v>0</v>
      </c>
      <c r="Q302" s="306"/>
      <c r="R302" s="306">
        <v>0</v>
      </c>
      <c r="S302" s="307"/>
      <c r="T302" s="310">
        <v>0</v>
      </c>
      <c r="U302" s="306"/>
      <c r="V302" s="306">
        <v>0</v>
      </c>
      <c r="W302" s="307"/>
      <c r="X302" s="310">
        <v>0</v>
      </c>
      <c r="Y302" s="306"/>
      <c r="Z302" s="306">
        <v>0</v>
      </c>
      <c r="AA302" s="307"/>
      <c r="AB302" s="310">
        <v>0</v>
      </c>
      <c r="AC302" s="306"/>
      <c r="AD302" s="306">
        <v>0</v>
      </c>
      <c r="AE302" s="307"/>
      <c r="AF302" s="310">
        <v>0</v>
      </c>
      <c r="AG302" s="306"/>
      <c r="AH302" s="306">
        <v>0</v>
      </c>
      <c r="AI302" s="307"/>
      <c r="AJ302" s="310">
        <v>0</v>
      </c>
      <c r="AK302" s="306"/>
      <c r="AL302" s="306">
        <v>0</v>
      </c>
      <c r="AM302" s="307"/>
      <c r="AN302" s="310">
        <v>0</v>
      </c>
      <c r="AO302" s="306"/>
      <c r="AP302" s="306">
        <v>0</v>
      </c>
      <c r="AQ302" s="307"/>
      <c r="AR302" s="310">
        <v>0</v>
      </c>
      <c r="AS302" s="306"/>
      <c r="AT302" s="306">
        <v>0</v>
      </c>
      <c r="AU302" s="307"/>
      <c r="AV302" s="612">
        <v>0</v>
      </c>
      <c r="AW302" s="306"/>
      <c r="AX302" s="613">
        <v>0</v>
      </c>
      <c r="AY302" s="307"/>
      <c r="AZ302" s="310">
        <f t="shared" si="44"/>
        <v>0</v>
      </c>
      <c r="BA302" s="306"/>
      <c r="BB302" s="311">
        <f t="shared" si="45"/>
        <v>0</v>
      </c>
    </row>
    <row r="303" spans="1:54" ht="15" customHeight="1">
      <c r="A303" s="2071"/>
      <c r="B303" s="2074"/>
      <c r="C303" s="276">
        <v>4</v>
      </c>
      <c r="D303" s="310">
        <v>0</v>
      </c>
      <c r="E303" s="277"/>
      <c r="F303" s="306">
        <v>0</v>
      </c>
      <c r="G303" s="278"/>
      <c r="H303" s="310">
        <v>0</v>
      </c>
      <c r="I303" s="277"/>
      <c r="J303" s="306">
        <v>0</v>
      </c>
      <c r="K303" s="278"/>
      <c r="L303" s="310">
        <v>0</v>
      </c>
      <c r="M303" s="277"/>
      <c r="N303" s="306">
        <v>0</v>
      </c>
      <c r="O303" s="278"/>
      <c r="P303" s="310">
        <v>0</v>
      </c>
      <c r="Q303" s="277"/>
      <c r="R303" s="306">
        <v>0</v>
      </c>
      <c r="S303" s="278"/>
      <c r="T303" s="310">
        <v>0</v>
      </c>
      <c r="U303" s="277"/>
      <c r="V303" s="306">
        <v>0</v>
      </c>
      <c r="W303" s="278"/>
      <c r="X303" s="310">
        <v>0</v>
      </c>
      <c r="Y303" s="277"/>
      <c r="Z303" s="306">
        <v>0</v>
      </c>
      <c r="AA303" s="278"/>
      <c r="AB303" s="310">
        <v>0</v>
      </c>
      <c r="AC303" s="277"/>
      <c r="AD303" s="306">
        <v>0</v>
      </c>
      <c r="AE303" s="278"/>
      <c r="AF303" s="310">
        <v>0</v>
      </c>
      <c r="AG303" s="277"/>
      <c r="AH303" s="306">
        <v>0</v>
      </c>
      <c r="AI303" s="278"/>
      <c r="AJ303" s="310">
        <v>0</v>
      </c>
      <c r="AK303" s="277"/>
      <c r="AL303" s="306">
        <v>0</v>
      </c>
      <c r="AM303" s="278"/>
      <c r="AN303" s="310">
        <v>0</v>
      </c>
      <c r="AO303" s="277"/>
      <c r="AP303" s="306">
        <v>0</v>
      </c>
      <c r="AQ303" s="278"/>
      <c r="AR303" s="310">
        <v>0</v>
      </c>
      <c r="AS303" s="277"/>
      <c r="AT303" s="306">
        <v>0</v>
      </c>
      <c r="AU303" s="278"/>
      <c r="AV303" s="614">
        <v>0</v>
      </c>
      <c r="AW303" s="277"/>
      <c r="AX303" s="615">
        <v>0</v>
      </c>
      <c r="AY303" s="278"/>
      <c r="AZ303" s="281">
        <f t="shared" si="44"/>
        <v>0</v>
      </c>
      <c r="BA303" s="277"/>
      <c r="BB303" s="282">
        <f t="shared" si="45"/>
        <v>0</v>
      </c>
    </row>
    <row r="304" spans="1:54" ht="15" customHeight="1">
      <c r="A304" s="2071"/>
      <c r="B304" s="2074"/>
      <c r="C304" s="276">
        <v>3</v>
      </c>
      <c r="D304" s="310">
        <v>0</v>
      </c>
      <c r="E304" s="277"/>
      <c r="F304" s="306">
        <v>0</v>
      </c>
      <c r="G304" s="278"/>
      <c r="H304" s="310">
        <v>0</v>
      </c>
      <c r="I304" s="277"/>
      <c r="J304" s="306">
        <v>0</v>
      </c>
      <c r="K304" s="278"/>
      <c r="L304" s="310">
        <v>0</v>
      </c>
      <c r="M304" s="277"/>
      <c r="N304" s="306">
        <v>0</v>
      </c>
      <c r="O304" s="278"/>
      <c r="P304" s="310">
        <v>0</v>
      </c>
      <c r="Q304" s="277"/>
      <c r="R304" s="306">
        <v>0</v>
      </c>
      <c r="S304" s="278"/>
      <c r="T304" s="310">
        <v>0</v>
      </c>
      <c r="U304" s="277"/>
      <c r="V304" s="306">
        <v>0</v>
      </c>
      <c r="W304" s="278"/>
      <c r="X304" s="310">
        <v>0</v>
      </c>
      <c r="Y304" s="277"/>
      <c r="Z304" s="306">
        <v>0</v>
      </c>
      <c r="AA304" s="278"/>
      <c r="AB304" s="310">
        <v>0</v>
      </c>
      <c r="AC304" s="277"/>
      <c r="AD304" s="306">
        <v>0</v>
      </c>
      <c r="AE304" s="278"/>
      <c r="AF304" s="310">
        <v>0</v>
      </c>
      <c r="AG304" s="277"/>
      <c r="AH304" s="306">
        <v>0</v>
      </c>
      <c r="AI304" s="278"/>
      <c r="AJ304" s="310">
        <v>0</v>
      </c>
      <c r="AK304" s="277"/>
      <c r="AL304" s="306">
        <v>0</v>
      </c>
      <c r="AM304" s="278"/>
      <c r="AN304" s="310">
        <v>0</v>
      </c>
      <c r="AO304" s="277"/>
      <c r="AP304" s="306">
        <v>0</v>
      </c>
      <c r="AQ304" s="278"/>
      <c r="AR304" s="310">
        <v>0</v>
      </c>
      <c r="AS304" s="277"/>
      <c r="AT304" s="306">
        <v>0</v>
      </c>
      <c r="AU304" s="278"/>
      <c r="AV304" s="616">
        <v>0</v>
      </c>
      <c r="AW304" s="277"/>
      <c r="AX304" s="617">
        <v>0</v>
      </c>
      <c r="AY304" s="278"/>
      <c r="AZ304" s="281">
        <f t="shared" si="44"/>
        <v>0</v>
      </c>
      <c r="BA304" s="277"/>
      <c r="BB304" s="282">
        <f t="shared" si="45"/>
        <v>0</v>
      </c>
    </row>
    <row r="305" spans="1:54" ht="15" customHeight="1">
      <c r="A305" s="2071"/>
      <c r="B305" s="2074"/>
      <c r="C305" s="276">
        <v>2</v>
      </c>
      <c r="D305" s="310">
        <v>0</v>
      </c>
      <c r="E305" s="277"/>
      <c r="F305" s="306">
        <v>0</v>
      </c>
      <c r="G305" s="278"/>
      <c r="H305" s="310">
        <v>0</v>
      </c>
      <c r="I305" s="277"/>
      <c r="J305" s="306">
        <v>0</v>
      </c>
      <c r="K305" s="278"/>
      <c r="L305" s="310">
        <v>0</v>
      </c>
      <c r="M305" s="277"/>
      <c r="N305" s="306">
        <v>0</v>
      </c>
      <c r="O305" s="278"/>
      <c r="P305" s="310">
        <v>0</v>
      </c>
      <c r="Q305" s="277"/>
      <c r="R305" s="306">
        <v>0</v>
      </c>
      <c r="S305" s="278"/>
      <c r="T305" s="310">
        <v>0</v>
      </c>
      <c r="U305" s="277"/>
      <c r="V305" s="306">
        <v>0</v>
      </c>
      <c r="W305" s="278"/>
      <c r="X305" s="310">
        <v>0</v>
      </c>
      <c r="Y305" s="277"/>
      <c r="Z305" s="306">
        <v>0</v>
      </c>
      <c r="AA305" s="278"/>
      <c r="AB305" s="310">
        <v>0</v>
      </c>
      <c r="AC305" s="277"/>
      <c r="AD305" s="306">
        <v>0</v>
      </c>
      <c r="AE305" s="278"/>
      <c r="AF305" s="310">
        <v>0</v>
      </c>
      <c r="AG305" s="277"/>
      <c r="AH305" s="306">
        <v>0</v>
      </c>
      <c r="AI305" s="278"/>
      <c r="AJ305" s="310">
        <v>0</v>
      </c>
      <c r="AK305" s="277"/>
      <c r="AL305" s="306">
        <v>0</v>
      </c>
      <c r="AM305" s="278"/>
      <c r="AN305" s="310">
        <v>0</v>
      </c>
      <c r="AO305" s="277"/>
      <c r="AP305" s="306">
        <v>0</v>
      </c>
      <c r="AQ305" s="278"/>
      <c r="AR305" s="310">
        <v>0</v>
      </c>
      <c r="AS305" s="277"/>
      <c r="AT305" s="306">
        <v>0</v>
      </c>
      <c r="AU305" s="278"/>
      <c r="AV305" s="618">
        <v>0</v>
      </c>
      <c r="AW305" s="277"/>
      <c r="AX305" s="619">
        <v>0</v>
      </c>
      <c r="AY305" s="278"/>
      <c r="AZ305" s="281">
        <f t="shared" si="44"/>
        <v>0</v>
      </c>
      <c r="BA305" s="277"/>
      <c r="BB305" s="282">
        <f t="shared" si="45"/>
        <v>0</v>
      </c>
    </row>
    <row r="306" spans="1:54" ht="15" customHeight="1">
      <c r="A306" s="2071"/>
      <c r="B306" s="2094"/>
      <c r="C306" s="283">
        <v>1</v>
      </c>
      <c r="D306" s="310">
        <v>0</v>
      </c>
      <c r="E306" s="318"/>
      <c r="F306" s="306">
        <v>0</v>
      </c>
      <c r="G306" s="319"/>
      <c r="H306" s="310">
        <v>0</v>
      </c>
      <c r="I306" s="318"/>
      <c r="J306" s="306">
        <v>0</v>
      </c>
      <c r="K306" s="319"/>
      <c r="L306" s="310">
        <v>0</v>
      </c>
      <c r="M306" s="318"/>
      <c r="N306" s="306">
        <v>0</v>
      </c>
      <c r="O306" s="319"/>
      <c r="P306" s="310">
        <v>0</v>
      </c>
      <c r="Q306" s="318"/>
      <c r="R306" s="306">
        <v>0</v>
      </c>
      <c r="S306" s="319"/>
      <c r="T306" s="310">
        <v>0</v>
      </c>
      <c r="U306" s="318"/>
      <c r="V306" s="306">
        <v>0</v>
      </c>
      <c r="W306" s="319"/>
      <c r="X306" s="310">
        <v>0</v>
      </c>
      <c r="Y306" s="318"/>
      <c r="Z306" s="306">
        <v>0</v>
      </c>
      <c r="AA306" s="319"/>
      <c r="AB306" s="310">
        <v>0</v>
      </c>
      <c r="AC306" s="318"/>
      <c r="AD306" s="306">
        <v>0</v>
      </c>
      <c r="AE306" s="319"/>
      <c r="AF306" s="310">
        <v>0</v>
      </c>
      <c r="AG306" s="318"/>
      <c r="AH306" s="306">
        <v>0</v>
      </c>
      <c r="AI306" s="319"/>
      <c r="AJ306" s="310">
        <v>0</v>
      </c>
      <c r="AK306" s="318"/>
      <c r="AL306" s="306">
        <v>0</v>
      </c>
      <c r="AM306" s="319"/>
      <c r="AN306" s="310">
        <v>0</v>
      </c>
      <c r="AO306" s="318"/>
      <c r="AP306" s="306">
        <v>0</v>
      </c>
      <c r="AQ306" s="319"/>
      <c r="AR306" s="310">
        <v>0</v>
      </c>
      <c r="AS306" s="318"/>
      <c r="AT306" s="306">
        <v>0</v>
      </c>
      <c r="AU306" s="319"/>
      <c r="AV306" s="620">
        <v>0</v>
      </c>
      <c r="AW306" s="318"/>
      <c r="AX306" s="621">
        <v>0</v>
      </c>
      <c r="AY306" s="319"/>
      <c r="AZ306" s="322">
        <f t="shared" si="44"/>
        <v>0</v>
      </c>
      <c r="BA306" s="318"/>
      <c r="BB306" s="323">
        <f t="shared" si="45"/>
        <v>0</v>
      </c>
    </row>
    <row r="307" spans="1:54" ht="15" customHeight="1">
      <c r="A307" s="2101"/>
      <c r="B307" s="417" t="s">
        <v>62</v>
      </c>
      <c r="C307" s="418"/>
      <c r="D307" s="324">
        <f t="shared" ref="D307:AI307" si="46">SUM(D294:D306)</f>
        <v>0</v>
      </c>
      <c r="E307" s="325">
        <f t="shared" si="46"/>
        <v>0</v>
      </c>
      <c r="F307" s="325">
        <f t="shared" si="46"/>
        <v>0</v>
      </c>
      <c r="G307" s="325">
        <f t="shared" si="46"/>
        <v>0</v>
      </c>
      <c r="H307" s="324">
        <f t="shared" si="46"/>
        <v>0</v>
      </c>
      <c r="I307" s="325">
        <f t="shared" si="46"/>
        <v>0</v>
      </c>
      <c r="J307" s="325">
        <f t="shared" si="46"/>
        <v>0</v>
      </c>
      <c r="K307" s="325">
        <f t="shared" si="46"/>
        <v>0</v>
      </c>
      <c r="L307" s="324">
        <f t="shared" si="46"/>
        <v>0</v>
      </c>
      <c r="M307" s="325">
        <f t="shared" si="46"/>
        <v>0</v>
      </c>
      <c r="N307" s="325">
        <f t="shared" si="46"/>
        <v>0</v>
      </c>
      <c r="O307" s="325">
        <f t="shared" si="46"/>
        <v>0</v>
      </c>
      <c r="P307" s="324">
        <f t="shared" si="46"/>
        <v>0</v>
      </c>
      <c r="Q307" s="325">
        <f t="shared" si="46"/>
        <v>0</v>
      </c>
      <c r="R307" s="325">
        <f t="shared" si="46"/>
        <v>0</v>
      </c>
      <c r="S307" s="325">
        <f t="shared" si="46"/>
        <v>0</v>
      </c>
      <c r="T307" s="324">
        <f t="shared" si="46"/>
        <v>0</v>
      </c>
      <c r="U307" s="325">
        <f t="shared" si="46"/>
        <v>0</v>
      </c>
      <c r="V307" s="325">
        <f t="shared" si="46"/>
        <v>0</v>
      </c>
      <c r="W307" s="325">
        <f t="shared" si="46"/>
        <v>0</v>
      </c>
      <c r="X307" s="324">
        <f t="shared" si="46"/>
        <v>0</v>
      </c>
      <c r="Y307" s="325">
        <f t="shared" si="46"/>
        <v>0</v>
      </c>
      <c r="Z307" s="325">
        <f t="shared" si="46"/>
        <v>0</v>
      </c>
      <c r="AA307" s="325">
        <f t="shared" si="46"/>
        <v>0</v>
      </c>
      <c r="AB307" s="324">
        <f t="shared" si="46"/>
        <v>0</v>
      </c>
      <c r="AC307" s="325">
        <f t="shared" si="46"/>
        <v>0</v>
      </c>
      <c r="AD307" s="325">
        <f t="shared" si="46"/>
        <v>0</v>
      </c>
      <c r="AE307" s="325">
        <f t="shared" si="46"/>
        <v>0</v>
      </c>
      <c r="AF307" s="324">
        <f t="shared" si="46"/>
        <v>0</v>
      </c>
      <c r="AG307" s="325">
        <f t="shared" si="46"/>
        <v>0</v>
      </c>
      <c r="AH307" s="325">
        <f t="shared" si="46"/>
        <v>0</v>
      </c>
      <c r="AI307" s="325">
        <f t="shared" si="46"/>
        <v>0</v>
      </c>
      <c r="AJ307" s="324">
        <f t="shared" ref="AJ307:BO307" si="47">SUM(AJ294:AJ306)</f>
        <v>0</v>
      </c>
      <c r="AK307" s="325">
        <f t="shared" si="47"/>
        <v>0</v>
      </c>
      <c r="AL307" s="325">
        <f t="shared" si="47"/>
        <v>0</v>
      </c>
      <c r="AM307" s="325">
        <f t="shared" si="47"/>
        <v>0</v>
      </c>
      <c r="AN307" s="324">
        <f t="shared" si="47"/>
        <v>0</v>
      </c>
      <c r="AO307" s="325">
        <f t="shared" si="47"/>
        <v>0</v>
      </c>
      <c r="AP307" s="325">
        <f t="shared" si="47"/>
        <v>0</v>
      </c>
      <c r="AQ307" s="325">
        <f t="shared" si="47"/>
        <v>0</v>
      </c>
      <c r="AR307" s="324">
        <f t="shared" si="47"/>
        <v>0</v>
      </c>
      <c r="AS307" s="325">
        <f t="shared" si="47"/>
        <v>0</v>
      </c>
      <c r="AT307" s="325">
        <f t="shared" si="47"/>
        <v>0</v>
      </c>
      <c r="AU307" s="325">
        <f t="shared" si="47"/>
        <v>0</v>
      </c>
      <c r="AV307" s="324">
        <f t="shared" si="47"/>
        <v>0</v>
      </c>
      <c r="AW307" s="325">
        <f t="shared" si="47"/>
        <v>0</v>
      </c>
      <c r="AX307" s="325">
        <f t="shared" si="47"/>
        <v>0</v>
      </c>
      <c r="AY307" s="325">
        <f t="shared" si="47"/>
        <v>0</v>
      </c>
      <c r="AZ307" s="324">
        <f t="shared" si="47"/>
        <v>0</v>
      </c>
      <c r="BA307" s="325"/>
      <c r="BB307" s="326">
        <f>SUM(BB294:BB306)</f>
        <v>0</v>
      </c>
    </row>
    <row r="308" spans="1:54" ht="15" customHeight="1">
      <c r="A308" s="2071" t="s">
        <v>63</v>
      </c>
      <c r="B308" s="2073" t="s">
        <v>59</v>
      </c>
      <c r="C308" s="327">
        <v>13</v>
      </c>
      <c r="D308" s="328">
        <v>0</v>
      </c>
      <c r="E308" s="329"/>
      <c r="F308" s="329">
        <v>0</v>
      </c>
      <c r="G308" s="330"/>
      <c r="H308" s="328">
        <v>0</v>
      </c>
      <c r="I308" s="329"/>
      <c r="J308" s="329">
        <v>0</v>
      </c>
      <c r="K308" s="330"/>
      <c r="L308" s="328">
        <v>0</v>
      </c>
      <c r="M308" s="329"/>
      <c r="N308" s="329">
        <v>0</v>
      </c>
      <c r="O308" s="330"/>
      <c r="P308" s="328">
        <v>0</v>
      </c>
      <c r="Q308" s="329"/>
      <c r="R308" s="329">
        <v>0</v>
      </c>
      <c r="S308" s="330"/>
      <c r="T308" s="328">
        <v>0</v>
      </c>
      <c r="U308" s="329"/>
      <c r="V308" s="329">
        <v>0</v>
      </c>
      <c r="W308" s="330"/>
      <c r="X308" s="328">
        <v>0</v>
      </c>
      <c r="Y308" s="329"/>
      <c r="Z308" s="329">
        <v>0</v>
      </c>
      <c r="AA308" s="330"/>
      <c r="AB308" s="328">
        <v>0</v>
      </c>
      <c r="AC308" s="329"/>
      <c r="AD308" s="329">
        <v>0</v>
      </c>
      <c r="AE308" s="330"/>
      <c r="AF308" s="328">
        <v>0</v>
      </c>
      <c r="AG308" s="329"/>
      <c r="AH308" s="329">
        <v>0</v>
      </c>
      <c r="AI308" s="330"/>
      <c r="AJ308" s="328">
        <v>0</v>
      </c>
      <c r="AK308" s="329"/>
      <c r="AL308" s="329">
        <v>0</v>
      </c>
      <c r="AM308" s="330"/>
      <c r="AN308" s="328">
        <v>0</v>
      </c>
      <c r="AO308" s="329"/>
      <c r="AP308" s="329">
        <v>0</v>
      </c>
      <c r="AQ308" s="330"/>
      <c r="AR308" s="328">
        <v>0</v>
      </c>
      <c r="AS308" s="329"/>
      <c r="AT308" s="329">
        <v>0</v>
      </c>
      <c r="AU308" s="330"/>
      <c r="AV308" s="622">
        <v>0</v>
      </c>
      <c r="AW308" s="329"/>
      <c r="AX308" s="623">
        <v>0</v>
      </c>
      <c r="AY308" s="330"/>
      <c r="AZ308" s="328">
        <f t="shared" ref="AZ308:AZ320" si="48">D308+H308+L308+P308+T308+X308+AB308+AF308+AJ308+AN308+AR308+AV308</f>
        <v>0</v>
      </c>
      <c r="BA308" s="329"/>
      <c r="BB308" s="333">
        <f t="shared" ref="BB308:BB320" si="49">F308+J308+N308+R308+V308+Z308+AD308+AH308+AL308+AP308+AT308+AX308</f>
        <v>0</v>
      </c>
    </row>
    <row r="309" spans="1:54" ht="15" customHeight="1">
      <c r="A309" s="2071"/>
      <c r="B309" s="2074"/>
      <c r="C309" s="276">
        <v>12</v>
      </c>
      <c r="D309" s="328">
        <v>0</v>
      </c>
      <c r="E309" s="277"/>
      <c r="F309" s="329">
        <v>0</v>
      </c>
      <c r="G309" s="278"/>
      <c r="H309" s="328">
        <v>0</v>
      </c>
      <c r="I309" s="277"/>
      <c r="J309" s="329">
        <v>0</v>
      </c>
      <c r="K309" s="278"/>
      <c r="L309" s="328">
        <v>0</v>
      </c>
      <c r="M309" s="277"/>
      <c r="N309" s="329">
        <v>0</v>
      </c>
      <c r="O309" s="278"/>
      <c r="P309" s="328">
        <v>0</v>
      </c>
      <c r="Q309" s="277"/>
      <c r="R309" s="329">
        <v>0</v>
      </c>
      <c r="S309" s="278"/>
      <c r="T309" s="328">
        <v>0</v>
      </c>
      <c r="U309" s="277"/>
      <c r="V309" s="329">
        <v>0</v>
      </c>
      <c r="W309" s="278"/>
      <c r="X309" s="328">
        <v>0</v>
      </c>
      <c r="Y309" s="277"/>
      <c r="Z309" s="329">
        <v>0</v>
      </c>
      <c r="AA309" s="278"/>
      <c r="AB309" s="328">
        <v>0</v>
      </c>
      <c r="AC309" s="277"/>
      <c r="AD309" s="329">
        <v>0</v>
      </c>
      <c r="AE309" s="278"/>
      <c r="AF309" s="328">
        <v>0</v>
      </c>
      <c r="AG309" s="277"/>
      <c r="AH309" s="329">
        <v>0</v>
      </c>
      <c r="AI309" s="278"/>
      <c r="AJ309" s="328">
        <v>0</v>
      </c>
      <c r="AK309" s="277"/>
      <c r="AL309" s="329">
        <v>0</v>
      </c>
      <c r="AM309" s="278"/>
      <c r="AN309" s="328">
        <v>0</v>
      </c>
      <c r="AO309" s="277"/>
      <c r="AP309" s="329">
        <v>0</v>
      </c>
      <c r="AQ309" s="278"/>
      <c r="AR309" s="328">
        <v>0</v>
      </c>
      <c r="AS309" s="277"/>
      <c r="AT309" s="329">
        <v>0</v>
      </c>
      <c r="AU309" s="278"/>
      <c r="AV309" s="624">
        <v>0</v>
      </c>
      <c r="AW309" s="277"/>
      <c r="AX309" s="625">
        <v>0</v>
      </c>
      <c r="AY309" s="278"/>
      <c r="AZ309" s="281">
        <f t="shared" si="48"/>
        <v>0</v>
      </c>
      <c r="BA309" s="277"/>
      <c r="BB309" s="282">
        <f t="shared" si="49"/>
        <v>0</v>
      </c>
    </row>
    <row r="310" spans="1:54" ht="15" customHeight="1">
      <c r="A310" s="2071"/>
      <c r="B310" s="2075"/>
      <c r="C310" s="283">
        <v>11</v>
      </c>
      <c r="D310" s="328">
        <v>0</v>
      </c>
      <c r="E310" s="284"/>
      <c r="F310" s="329">
        <v>0</v>
      </c>
      <c r="G310" s="285"/>
      <c r="H310" s="328">
        <v>0</v>
      </c>
      <c r="I310" s="284"/>
      <c r="J310" s="329">
        <v>0</v>
      </c>
      <c r="K310" s="285"/>
      <c r="L310" s="328">
        <v>0</v>
      </c>
      <c r="M310" s="284"/>
      <c r="N310" s="329">
        <v>0</v>
      </c>
      <c r="O310" s="285"/>
      <c r="P310" s="328">
        <v>0</v>
      </c>
      <c r="Q310" s="284"/>
      <c r="R310" s="329">
        <v>0</v>
      </c>
      <c r="S310" s="285"/>
      <c r="T310" s="328">
        <v>0</v>
      </c>
      <c r="U310" s="284"/>
      <c r="V310" s="329">
        <v>0</v>
      </c>
      <c r="W310" s="285"/>
      <c r="X310" s="328">
        <v>0</v>
      </c>
      <c r="Y310" s="284"/>
      <c r="Z310" s="329">
        <v>0</v>
      </c>
      <c r="AA310" s="285"/>
      <c r="AB310" s="328">
        <v>0</v>
      </c>
      <c r="AC310" s="284"/>
      <c r="AD310" s="329">
        <v>0</v>
      </c>
      <c r="AE310" s="285"/>
      <c r="AF310" s="328">
        <v>0</v>
      </c>
      <c r="AG310" s="284"/>
      <c r="AH310" s="329">
        <v>0</v>
      </c>
      <c r="AI310" s="285"/>
      <c r="AJ310" s="328">
        <v>0</v>
      </c>
      <c r="AK310" s="284"/>
      <c r="AL310" s="329">
        <v>0</v>
      </c>
      <c r="AM310" s="285"/>
      <c r="AN310" s="328">
        <v>0</v>
      </c>
      <c r="AO310" s="284"/>
      <c r="AP310" s="329">
        <v>0</v>
      </c>
      <c r="AQ310" s="285"/>
      <c r="AR310" s="328">
        <v>0</v>
      </c>
      <c r="AS310" s="284"/>
      <c r="AT310" s="329">
        <v>0</v>
      </c>
      <c r="AU310" s="285"/>
      <c r="AV310" s="626">
        <v>0</v>
      </c>
      <c r="AW310" s="284"/>
      <c r="AX310" s="627">
        <v>0</v>
      </c>
      <c r="AY310" s="285"/>
      <c r="AZ310" s="288">
        <f t="shared" si="48"/>
        <v>0</v>
      </c>
      <c r="BA310" s="284"/>
      <c r="BB310" s="289">
        <f t="shared" si="49"/>
        <v>0</v>
      </c>
    </row>
    <row r="311" spans="1:54" ht="15" customHeight="1">
      <c r="A311" s="2071"/>
      <c r="B311" s="2076" t="s">
        <v>60</v>
      </c>
      <c r="C311" s="269">
        <v>10</v>
      </c>
      <c r="D311" s="328">
        <v>0</v>
      </c>
      <c r="E311" s="271"/>
      <c r="F311" s="329">
        <v>0</v>
      </c>
      <c r="G311" s="272"/>
      <c r="H311" s="328">
        <v>0</v>
      </c>
      <c r="I311" s="271"/>
      <c r="J311" s="329">
        <v>0</v>
      </c>
      <c r="K311" s="272"/>
      <c r="L311" s="328">
        <v>0</v>
      </c>
      <c r="M311" s="271"/>
      <c r="N311" s="329">
        <v>0</v>
      </c>
      <c r="O311" s="272"/>
      <c r="P311" s="328">
        <v>0</v>
      </c>
      <c r="Q311" s="271"/>
      <c r="R311" s="329">
        <v>0</v>
      </c>
      <c r="S311" s="272"/>
      <c r="T311" s="328">
        <v>0</v>
      </c>
      <c r="U311" s="271"/>
      <c r="V311" s="329">
        <v>0</v>
      </c>
      <c r="W311" s="272"/>
      <c r="X311" s="328">
        <v>0</v>
      </c>
      <c r="Y311" s="271"/>
      <c r="Z311" s="329">
        <v>0</v>
      </c>
      <c r="AA311" s="272"/>
      <c r="AB311" s="328">
        <v>0</v>
      </c>
      <c r="AC311" s="271"/>
      <c r="AD311" s="329">
        <v>0</v>
      </c>
      <c r="AE311" s="272"/>
      <c r="AF311" s="328">
        <v>0</v>
      </c>
      <c r="AG311" s="271"/>
      <c r="AH311" s="329">
        <v>0</v>
      </c>
      <c r="AI311" s="272"/>
      <c r="AJ311" s="328">
        <v>0</v>
      </c>
      <c r="AK311" s="271"/>
      <c r="AL311" s="329">
        <v>0</v>
      </c>
      <c r="AM311" s="272"/>
      <c r="AN311" s="328">
        <v>0</v>
      </c>
      <c r="AO311" s="271"/>
      <c r="AP311" s="329">
        <v>0</v>
      </c>
      <c r="AQ311" s="272"/>
      <c r="AR311" s="328">
        <v>0</v>
      </c>
      <c r="AS311" s="271"/>
      <c r="AT311" s="329">
        <v>0</v>
      </c>
      <c r="AU311" s="272"/>
      <c r="AV311" s="628">
        <v>0</v>
      </c>
      <c r="AW311" s="271"/>
      <c r="AX311" s="629">
        <v>0</v>
      </c>
      <c r="AY311" s="272"/>
      <c r="AZ311" s="270">
        <f t="shared" si="48"/>
        <v>0</v>
      </c>
      <c r="BA311" s="271"/>
      <c r="BB311" s="275">
        <f t="shared" si="49"/>
        <v>0</v>
      </c>
    </row>
    <row r="312" spans="1:54" ht="15" customHeight="1">
      <c r="A312" s="2071"/>
      <c r="B312" s="2074"/>
      <c r="C312" s="276">
        <v>9</v>
      </c>
      <c r="D312" s="328">
        <v>0</v>
      </c>
      <c r="E312" s="277"/>
      <c r="F312" s="329">
        <v>0</v>
      </c>
      <c r="G312" s="278"/>
      <c r="H312" s="328">
        <v>0</v>
      </c>
      <c r="I312" s="277"/>
      <c r="J312" s="329">
        <v>0</v>
      </c>
      <c r="K312" s="278"/>
      <c r="L312" s="328">
        <v>0</v>
      </c>
      <c r="M312" s="277"/>
      <c r="N312" s="329">
        <v>0</v>
      </c>
      <c r="O312" s="278"/>
      <c r="P312" s="328">
        <v>0</v>
      </c>
      <c r="Q312" s="277"/>
      <c r="R312" s="329">
        <v>0</v>
      </c>
      <c r="S312" s="278"/>
      <c r="T312" s="328">
        <v>0</v>
      </c>
      <c r="U312" s="277"/>
      <c r="V312" s="329">
        <v>0</v>
      </c>
      <c r="W312" s="278"/>
      <c r="X312" s="328">
        <v>0</v>
      </c>
      <c r="Y312" s="277"/>
      <c r="Z312" s="329">
        <v>0</v>
      </c>
      <c r="AA312" s="278"/>
      <c r="AB312" s="328">
        <v>0</v>
      </c>
      <c r="AC312" s="277"/>
      <c r="AD312" s="329">
        <v>0</v>
      </c>
      <c r="AE312" s="278"/>
      <c r="AF312" s="328">
        <v>0</v>
      </c>
      <c r="AG312" s="277"/>
      <c r="AH312" s="329">
        <v>0</v>
      </c>
      <c r="AI312" s="278"/>
      <c r="AJ312" s="328">
        <v>0</v>
      </c>
      <c r="AK312" s="277"/>
      <c r="AL312" s="329">
        <v>0</v>
      </c>
      <c r="AM312" s="278"/>
      <c r="AN312" s="328">
        <v>0</v>
      </c>
      <c r="AO312" s="277"/>
      <c r="AP312" s="329">
        <v>0</v>
      </c>
      <c r="AQ312" s="278"/>
      <c r="AR312" s="328">
        <v>0</v>
      </c>
      <c r="AS312" s="277"/>
      <c r="AT312" s="329">
        <v>0</v>
      </c>
      <c r="AU312" s="278"/>
      <c r="AV312" s="630">
        <v>0</v>
      </c>
      <c r="AW312" s="277"/>
      <c r="AX312" s="631">
        <v>0</v>
      </c>
      <c r="AY312" s="278"/>
      <c r="AZ312" s="281">
        <f t="shared" si="48"/>
        <v>0</v>
      </c>
      <c r="BA312" s="277"/>
      <c r="BB312" s="282">
        <f t="shared" si="49"/>
        <v>0</v>
      </c>
    </row>
    <row r="313" spans="1:54" ht="15" customHeight="1">
      <c r="A313" s="2071"/>
      <c r="B313" s="2074"/>
      <c r="C313" s="276">
        <v>8</v>
      </c>
      <c r="D313" s="328">
        <v>0</v>
      </c>
      <c r="E313" s="277"/>
      <c r="F313" s="329">
        <v>0</v>
      </c>
      <c r="G313" s="278"/>
      <c r="H313" s="328">
        <v>0</v>
      </c>
      <c r="I313" s="277"/>
      <c r="J313" s="329">
        <v>0</v>
      </c>
      <c r="K313" s="278"/>
      <c r="L313" s="328">
        <v>0</v>
      </c>
      <c r="M313" s="277"/>
      <c r="N313" s="329">
        <v>0</v>
      </c>
      <c r="O313" s="278"/>
      <c r="P313" s="328">
        <v>0</v>
      </c>
      <c r="Q313" s="277"/>
      <c r="R313" s="329">
        <v>0</v>
      </c>
      <c r="S313" s="278"/>
      <c r="T313" s="328">
        <v>0</v>
      </c>
      <c r="U313" s="277"/>
      <c r="V313" s="329">
        <v>0</v>
      </c>
      <c r="W313" s="278"/>
      <c r="X313" s="328">
        <v>0</v>
      </c>
      <c r="Y313" s="277"/>
      <c r="Z313" s="329">
        <v>0</v>
      </c>
      <c r="AA313" s="278"/>
      <c r="AB313" s="328">
        <v>0</v>
      </c>
      <c r="AC313" s="277"/>
      <c r="AD313" s="329">
        <v>0</v>
      </c>
      <c r="AE313" s="278"/>
      <c r="AF313" s="328">
        <v>0</v>
      </c>
      <c r="AG313" s="277"/>
      <c r="AH313" s="329">
        <v>0</v>
      </c>
      <c r="AI313" s="278"/>
      <c r="AJ313" s="328">
        <v>0</v>
      </c>
      <c r="AK313" s="277"/>
      <c r="AL313" s="329">
        <v>0</v>
      </c>
      <c r="AM313" s="278"/>
      <c r="AN313" s="328">
        <v>0</v>
      </c>
      <c r="AO313" s="277"/>
      <c r="AP313" s="329">
        <v>0</v>
      </c>
      <c r="AQ313" s="278"/>
      <c r="AR313" s="328">
        <v>0</v>
      </c>
      <c r="AS313" s="277"/>
      <c r="AT313" s="329">
        <v>0</v>
      </c>
      <c r="AU313" s="278"/>
      <c r="AV313" s="632">
        <v>0</v>
      </c>
      <c r="AW313" s="277"/>
      <c r="AX313" s="633">
        <v>0</v>
      </c>
      <c r="AY313" s="278"/>
      <c r="AZ313" s="281">
        <f t="shared" si="48"/>
        <v>0</v>
      </c>
      <c r="BA313" s="277"/>
      <c r="BB313" s="282">
        <f t="shared" si="49"/>
        <v>0</v>
      </c>
    </row>
    <row r="314" spans="1:54" ht="15" customHeight="1">
      <c r="A314" s="2071"/>
      <c r="B314" s="2074"/>
      <c r="C314" s="276">
        <v>7</v>
      </c>
      <c r="D314" s="328">
        <v>0</v>
      </c>
      <c r="E314" s="277"/>
      <c r="F314" s="329">
        <v>0</v>
      </c>
      <c r="G314" s="278"/>
      <c r="H314" s="328">
        <v>0</v>
      </c>
      <c r="I314" s="277"/>
      <c r="J314" s="329">
        <v>0</v>
      </c>
      <c r="K314" s="278"/>
      <c r="L314" s="328">
        <v>0</v>
      </c>
      <c r="M314" s="277"/>
      <c r="N314" s="329">
        <v>0</v>
      </c>
      <c r="O314" s="278"/>
      <c r="P314" s="328">
        <v>0</v>
      </c>
      <c r="Q314" s="277"/>
      <c r="R314" s="329">
        <v>0</v>
      </c>
      <c r="S314" s="278"/>
      <c r="T314" s="328">
        <v>0</v>
      </c>
      <c r="U314" s="277"/>
      <c r="V314" s="329">
        <v>0</v>
      </c>
      <c r="W314" s="278"/>
      <c r="X314" s="328">
        <v>0</v>
      </c>
      <c r="Y314" s="277"/>
      <c r="Z314" s="329">
        <v>0</v>
      </c>
      <c r="AA314" s="278"/>
      <c r="AB314" s="328">
        <v>0</v>
      </c>
      <c r="AC314" s="277"/>
      <c r="AD314" s="329">
        <v>0</v>
      </c>
      <c r="AE314" s="278"/>
      <c r="AF314" s="328">
        <v>0</v>
      </c>
      <c r="AG314" s="277"/>
      <c r="AH314" s="329">
        <v>0</v>
      </c>
      <c r="AI314" s="278"/>
      <c r="AJ314" s="328">
        <v>0</v>
      </c>
      <c r="AK314" s="277"/>
      <c r="AL314" s="329">
        <v>0</v>
      </c>
      <c r="AM314" s="278"/>
      <c r="AN314" s="328">
        <v>0</v>
      </c>
      <c r="AO314" s="277"/>
      <c r="AP314" s="329">
        <v>0</v>
      </c>
      <c r="AQ314" s="278"/>
      <c r="AR314" s="328">
        <v>0</v>
      </c>
      <c r="AS314" s="277"/>
      <c r="AT314" s="329">
        <v>0</v>
      </c>
      <c r="AU314" s="278"/>
      <c r="AV314" s="634">
        <v>0</v>
      </c>
      <c r="AW314" s="277"/>
      <c r="AX314" s="635">
        <v>0</v>
      </c>
      <c r="AY314" s="278"/>
      <c r="AZ314" s="281">
        <f t="shared" si="48"/>
        <v>0</v>
      </c>
      <c r="BA314" s="277"/>
      <c r="BB314" s="282">
        <f t="shared" si="49"/>
        <v>0</v>
      </c>
    </row>
    <row r="315" spans="1:54" ht="15" customHeight="1">
      <c r="A315" s="2071"/>
      <c r="B315" s="2075"/>
      <c r="C315" s="298">
        <v>6</v>
      </c>
      <c r="D315" s="328">
        <v>0</v>
      </c>
      <c r="E315" s="299"/>
      <c r="F315" s="329">
        <v>0</v>
      </c>
      <c r="G315" s="300"/>
      <c r="H315" s="328">
        <v>0</v>
      </c>
      <c r="I315" s="299"/>
      <c r="J315" s="329">
        <v>0</v>
      </c>
      <c r="K315" s="300"/>
      <c r="L315" s="328">
        <v>0</v>
      </c>
      <c r="M315" s="299"/>
      <c r="N315" s="329">
        <v>0</v>
      </c>
      <c r="O315" s="300"/>
      <c r="P315" s="328">
        <v>0</v>
      </c>
      <c r="Q315" s="299"/>
      <c r="R315" s="329">
        <v>0</v>
      </c>
      <c r="S315" s="300"/>
      <c r="T315" s="328">
        <v>0</v>
      </c>
      <c r="U315" s="299"/>
      <c r="V315" s="329">
        <v>0</v>
      </c>
      <c r="W315" s="300"/>
      <c r="X315" s="328">
        <v>0</v>
      </c>
      <c r="Y315" s="299"/>
      <c r="Z315" s="329">
        <v>0</v>
      </c>
      <c r="AA315" s="300"/>
      <c r="AB315" s="328">
        <v>0</v>
      </c>
      <c r="AC315" s="299"/>
      <c r="AD315" s="329">
        <v>0</v>
      </c>
      <c r="AE315" s="300"/>
      <c r="AF315" s="328">
        <v>0</v>
      </c>
      <c r="AG315" s="299"/>
      <c r="AH315" s="329">
        <v>0</v>
      </c>
      <c r="AI315" s="300"/>
      <c r="AJ315" s="328">
        <v>0</v>
      </c>
      <c r="AK315" s="299"/>
      <c r="AL315" s="329">
        <v>0</v>
      </c>
      <c r="AM315" s="300"/>
      <c r="AN315" s="328">
        <v>0</v>
      </c>
      <c r="AO315" s="299"/>
      <c r="AP315" s="329">
        <v>0</v>
      </c>
      <c r="AQ315" s="300"/>
      <c r="AR315" s="328">
        <v>0</v>
      </c>
      <c r="AS315" s="299"/>
      <c r="AT315" s="329">
        <v>0</v>
      </c>
      <c r="AU315" s="300"/>
      <c r="AV315" s="636">
        <v>0</v>
      </c>
      <c r="AW315" s="299"/>
      <c r="AX315" s="637">
        <v>0</v>
      </c>
      <c r="AY315" s="300"/>
      <c r="AZ315" s="303">
        <f t="shared" si="48"/>
        <v>0</v>
      </c>
      <c r="BA315" s="299"/>
      <c r="BB315" s="304">
        <f t="shared" si="49"/>
        <v>0</v>
      </c>
    </row>
    <row r="316" spans="1:54" ht="15" customHeight="1">
      <c r="A316" s="2071"/>
      <c r="B316" s="2076" t="s">
        <v>61</v>
      </c>
      <c r="C316" s="305">
        <v>5</v>
      </c>
      <c r="D316" s="328">
        <v>0</v>
      </c>
      <c r="E316" s="306"/>
      <c r="F316" s="329">
        <v>0</v>
      </c>
      <c r="G316" s="307"/>
      <c r="H316" s="328">
        <v>0</v>
      </c>
      <c r="I316" s="306"/>
      <c r="J316" s="329">
        <v>0</v>
      </c>
      <c r="K316" s="307"/>
      <c r="L316" s="328">
        <v>0</v>
      </c>
      <c r="M316" s="306"/>
      <c r="N316" s="329">
        <v>0</v>
      </c>
      <c r="O316" s="307"/>
      <c r="P316" s="328">
        <v>0</v>
      </c>
      <c r="Q316" s="306"/>
      <c r="R316" s="329">
        <v>0</v>
      </c>
      <c r="S316" s="307"/>
      <c r="T316" s="328">
        <v>0</v>
      </c>
      <c r="U316" s="306"/>
      <c r="V316" s="329">
        <v>0</v>
      </c>
      <c r="W316" s="307"/>
      <c r="X316" s="328">
        <v>0</v>
      </c>
      <c r="Y316" s="306"/>
      <c r="Z316" s="329">
        <v>0</v>
      </c>
      <c r="AA316" s="307"/>
      <c r="AB316" s="328">
        <v>0</v>
      </c>
      <c r="AC316" s="306"/>
      <c r="AD316" s="329">
        <v>0</v>
      </c>
      <c r="AE316" s="307"/>
      <c r="AF316" s="328">
        <v>0</v>
      </c>
      <c r="AG316" s="306"/>
      <c r="AH316" s="329">
        <v>0</v>
      </c>
      <c r="AI316" s="307"/>
      <c r="AJ316" s="328">
        <v>0</v>
      </c>
      <c r="AK316" s="306"/>
      <c r="AL316" s="329">
        <v>0</v>
      </c>
      <c r="AM316" s="307"/>
      <c r="AN316" s="328">
        <v>0</v>
      </c>
      <c r="AO316" s="306"/>
      <c r="AP316" s="329">
        <v>0</v>
      </c>
      <c r="AQ316" s="307"/>
      <c r="AR316" s="328">
        <v>0</v>
      </c>
      <c r="AS316" s="306"/>
      <c r="AT316" s="329">
        <v>0</v>
      </c>
      <c r="AU316" s="307"/>
      <c r="AV316" s="638">
        <v>0</v>
      </c>
      <c r="AW316" s="306"/>
      <c r="AX316" s="639">
        <v>0</v>
      </c>
      <c r="AY316" s="307"/>
      <c r="AZ316" s="310">
        <f t="shared" si="48"/>
        <v>0</v>
      </c>
      <c r="BA316" s="306"/>
      <c r="BB316" s="311">
        <f t="shared" si="49"/>
        <v>0</v>
      </c>
    </row>
    <row r="317" spans="1:54" ht="15" customHeight="1">
      <c r="A317" s="2071"/>
      <c r="B317" s="2074"/>
      <c r="C317" s="276">
        <v>4</v>
      </c>
      <c r="D317" s="328">
        <v>0</v>
      </c>
      <c r="E317" s="277"/>
      <c r="F317" s="329">
        <v>0</v>
      </c>
      <c r="G317" s="278"/>
      <c r="H317" s="328">
        <v>0</v>
      </c>
      <c r="I317" s="277"/>
      <c r="J317" s="329">
        <v>0</v>
      </c>
      <c r="K317" s="278"/>
      <c r="L317" s="328">
        <v>0</v>
      </c>
      <c r="M317" s="277"/>
      <c r="N317" s="329">
        <v>0</v>
      </c>
      <c r="O317" s="278"/>
      <c r="P317" s="328">
        <v>0</v>
      </c>
      <c r="Q317" s="277"/>
      <c r="R317" s="329">
        <v>0</v>
      </c>
      <c r="S317" s="278"/>
      <c r="T317" s="328">
        <v>0</v>
      </c>
      <c r="U317" s="277"/>
      <c r="V317" s="329">
        <v>0</v>
      </c>
      <c r="W317" s="278"/>
      <c r="X317" s="328">
        <v>0</v>
      </c>
      <c r="Y317" s="277"/>
      <c r="Z317" s="329">
        <v>0</v>
      </c>
      <c r="AA317" s="278"/>
      <c r="AB317" s="328">
        <v>0</v>
      </c>
      <c r="AC317" s="277"/>
      <c r="AD317" s="329">
        <v>0</v>
      </c>
      <c r="AE317" s="278"/>
      <c r="AF317" s="328">
        <v>0</v>
      </c>
      <c r="AG317" s="277"/>
      <c r="AH317" s="329">
        <v>0</v>
      </c>
      <c r="AI317" s="278"/>
      <c r="AJ317" s="328">
        <v>0</v>
      </c>
      <c r="AK317" s="277"/>
      <c r="AL317" s="329">
        <v>0</v>
      </c>
      <c r="AM317" s="278"/>
      <c r="AN317" s="328">
        <v>0</v>
      </c>
      <c r="AO317" s="277"/>
      <c r="AP317" s="329">
        <v>0</v>
      </c>
      <c r="AQ317" s="278"/>
      <c r="AR317" s="328">
        <v>0</v>
      </c>
      <c r="AS317" s="277"/>
      <c r="AT317" s="329">
        <v>0</v>
      </c>
      <c r="AU317" s="278"/>
      <c r="AV317" s="640">
        <v>0</v>
      </c>
      <c r="AW317" s="277"/>
      <c r="AX317" s="641">
        <v>0</v>
      </c>
      <c r="AY317" s="278"/>
      <c r="AZ317" s="281">
        <f t="shared" si="48"/>
        <v>0</v>
      </c>
      <c r="BA317" s="277"/>
      <c r="BB317" s="282">
        <f t="shared" si="49"/>
        <v>0</v>
      </c>
    </row>
    <row r="318" spans="1:54" ht="15" customHeight="1">
      <c r="A318" s="2071"/>
      <c r="B318" s="2074"/>
      <c r="C318" s="276">
        <v>3</v>
      </c>
      <c r="D318" s="328">
        <v>0</v>
      </c>
      <c r="E318" s="277"/>
      <c r="F318" s="329">
        <v>0</v>
      </c>
      <c r="G318" s="278"/>
      <c r="H318" s="328">
        <v>0</v>
      </c>
      <c r="I318" s="277"/>
      <c r="J318" s="329">
        <v>0</v>
      </c>
      <c r="K318" s="278"/>
      <c r="L318" s="328">
        <v>0</v>
      </c>
      <c r="M318" s="277"/>
      <c r="N318" s="329">
        <v>0</v>
      </c>
      <c r="O318" s="278"/>
      <c r="P318" s="328">
        <v>0</v>
      </c>
      <c r="Q318" s="277"/>
      <c r="R318" s="329">
        <v>0</v>
      </c>
      <c r="S318" s="278"/>
      <c r="T318" s="328">
        <v>0</v>
      </c>
      <c r="U318" s="277"/>
      <c r="V318" s="329">
        <v>0</v>
      </c>
      <c r="W318" s="278"/>
      <c r="X318" s="328">
        <v>0</v>
      </c>
      <c r="Y318" s="277"/>
      <c r="Z318" s="329">
        <v>0</v>
      </c>
      <c r="AA318" s="278"/>
      <c r="AB318" s="328">
        <v>0</v>
      </c>
      <c r="AC318" s="277"/>
      <c r="AD318" s="329">
        <v>0</v>
      </c>
      <c r="AE318" s="278"/>
      <c r="AF318" s="328">
        <v>0</v>
      </c>
      <c r="AG318" s="277"/>
      <c r="AH318" s="329">
        <v>0</v>
      </c>
      <c r="AI318" s="278"/>
      <c r="AJ318" s="328">
        <v>0</v>
      </c>
      <c r="AK318" s="277"/>
      <c r="AL318" s="329">
        <v>0</v>
      </c>
      <c r="AM318" s="278"/>
      <c r="AN318" s="328">
        <v>0</v>
      </c>
      <c r="AO318" s="277"/>
      <c r="AP318" s="329">
        <v>0</v>
      </c>
      <c r="AQ318" s="278"/>
      <c r="AR318" s="328">
        <v>0</v>
      </c>
      <c r="AS318" s="277"/>
      <c r="AT318" s="329">
        <v>0</v>
      </c>
      <c r="AU318" s="278"/>
      <c r="AV318" s="642">
        <v>0</v>
      </c>
      <c r="AW318" s="277"/>
      <c r="AX318" s="643">
        <v>0</v>
      </c>
      <c r="AY318" s="278"/>
      <c r="AZ318" s="281">
        <f t="shared" si="48"/>
        <v>0</v>
      </c>
      <c r="BA318" s="277"/>
      <c r="BB318" s="282">
        <f t="shared" si="49"/>
        <v>0</v>
      </c>
    </row>
    <row r="319" spans="1:54" ht="15" customHeight="1">
      <c r="A319" s="2071"/>
      <c r="B319" s="2074"/>
      <c r="C319" s="276">
        <v>2</v>
      </c>
      <c r="D319" s="328">
        <v>0</v>
      </c>
      <c r="E319" s="277"/>
      <c r="F319" s="329">
        <v>0</v>
      </c>
      <c r="G319" s="278"/>
      <c r="H319" s="328">
        <v>0</v>
      </c>
      <c r="I319" s="277"/>
      <c r="J319" s="329">
        <v>0</v>
      </c>
      <c r="K319" s="278"/>
      <c r="L319" s="328">
        <v>0</v>
      </c>
      <c r="M319" s="277"/>
      <c r="N319" s="329">
        <v>0</v>
      </c>
      <c r="O319" s="278"/>
      <c r="P319" s="328">
        <v>0</v>
      </c>
      <c r="Q319" s="277"/>
      <c r="R319" s="329">
        <v>0</v>
      </c>
      <c r="S319" s="278"/>
      <c r="T319" s="328">
        <v>0</v>
      </c>
      <c r="U319" s="277"/>
      <c r="V319" s="329">
        <v>0</v>
      </c>
      <c r="W319" s="278"/>
      <c r="X319" s="328">
        <v>0</v>
      </c>
      <c r="Y319" s="277"/>
      <c r="Z319" s="329">
        <v>0</v>
      </c>
      <c r="AA319" s="278"/>
      <c r="AB319" s="328">
        <v>0</v>
      </c>
      <c r="AC319" s="277"/>
      <c r="AD319" s="329">
        <v>0</v>
      </c>
      <c r="AE319" s="278"/>
      <c r="AF319" s="328">
        <v>0</v>
      </c>
      <c r="AG319" s="277"/>
      <c r="AH319" s="329">
        <v>0</v>
      </c>
      <c r="AI319" s="278"/>
      <c r="AJ319" s="328">
        <v>0</v>
      </c>
      <c r="AK319" s="277"/>
      <c r="AL319" s="329">
        <v>0</v>
      </c>
      <c r="AM319" s="278"/>
      <c r="AN319" s="328">
        <v>0</v>
      </c>
      <c r="AO319" s="277"/>
      <c r="AP319" s="329">
        <v>0</v>
      </c>
      <c r="AQ319" s="278"/>
      <c r="AR319" s="328">
        <v>0</v>
      </c>
      <c r="AS319" s="277"/>
      <c r="AT319" s="329">
        <v>0</v>
      </c>
      <c r="AU319" s="278"/>
      <c r="AV319" s="644">
        <v>0</v>
      </c>
      <c r="AW319" s="277"/>
      <c r="AX319" s="645">
        <v>0</v>
      </c>
      <c r="AY319" s="278"/>
      <c r="AZ319" s="281">
        <f t="shared" si="48"/>
        <v>0</v>
      </c>
      <c r="BA319" s="277"/>
      <c r="BB319" s="282">
        <f t="shared" si="49"/>
        <v>0</v>
      </c>
    </row>
    <row r="320" spans="1:54" ht="15" customHeight="1">
      <c r="A320" s="2071"/>
      <c r="B320" s="2094"/>
      <c r="C320" s="385">
        <v>1</v>
      </c>
      <c r="D320" s="328">
        <v>0</v>
      </c>
      <c r="E320" s="318"/>
      <c r="F320" s="329">
        <v>0</v>
      </c>
      <c r="G320" s="319"/>
      <c r="H320" s="328">
        <v>0</v>
      </c>
      <c r="I320" s="318"/>
      <c r="J320" s="329">
        <v>0</v>
      </c>
      <c r="K320" s="319"/>
      <c r="L320" s="328">
        <v>0</v>
      </c>
      <c r="M320" s="318"/>
      <c r="N320" s="329">
        <v>0</v>
      </c>
      <c r="O320" s="319"/>
      <c r="P320" s="328">
        <v>0</v>
      </c>
      <c r="Q320" s="318"/>
      <c r="R320" s="329">
        <v>0</v>
      </c>
      <c r="S320" s="319"/>
      <c r="T320" s="328">
        <v>0</v>
      </c>
      <c r="U320" s="318"/>
      <c r="V320" s="329">
        <v>0</v>
      </c>
      <c r="W320" s="319"/>
      <c r="X320" s="328">
        <v>0</v>
      </c>
      <c r="Y320" s="318"/>
      <c r="Z320" s="329">
        <v>0</v>
      </c>
      <c r="AA320" s="319"/>
      <c r="AB320" s="328">
        <v>0</v>
      </c>
      <c r="AC320" s="318"/>
      <c r="AD320" s="329">
        <v>0</v>
      </c>
      <c r="AE320" s="319"/>
      <c r="AF320" s="328">
        <v>0</v>
      </c>
      <c r="AG320" s="318"/>
      <c r="AH320" s="329">
        <v>0</v>
      </c>
      <c r="AI320" s="319"/>
      <c r="AJ320" s="328">
        <v>0</v>
      </c>
      <c r="AK320" s="318"/>
      <c r="AL320" s="329">
        <v>0</v>
      </c>
      <c r="AM320" s="319"/>
      <c r="AN320" s="328">
        <v>0</v>
      </c>
      <c r="AO320" s="318"/>
      <c r="AP320" s="329">
        <v>0</v>
      </c>
      <c r="AQ320" s="319"/>
      <c r="AR320" s="328">
        <v>0</v>
      </c>
      <c r="AS320" s="318"/>
      <c r="AT320" s="329">
        <v>0</v>
      </c>
      <c r="AU320" s="319"/>
      <c r="AV320" s="646">
        <v>0</v>
      </c>
      <c r="AW320" s="318"/>
      <c r="AX320" s="647">
        <v>0</v>
      </c>
      <c r="AY320" s="319"/>
      <c r="AZ320" s="322">
        <f t="shared" si="48"/>
        <v>0</v>
      </c>
      <c r="BA320" s="318"/>
      <c r="BB320" s="323">
        <f t="shared" si="49"/>
        <v>0</v>
      </c>
    </row>
    <row r="321" spans="1:54" ht="15" customHeight="1">
      <c r="A321" s="2072"/>
      <c r="B321" s="2077" t="s">
        <v>64</v>
      </c>
      <c r="C321" s="2078"/>
      <c r="D321" s="445">
        <f t="shared" ref="D321:AI321" si="50">SUM(D308:D320)</f>
        <v>0</v>
      </c>
      <c r="E321" s="445">
        <f t="shared" si="50"/>
        <v>0</v>
      </c>
      <c r="F321" s="445">
        <f t="shared" si="50"/>
        <v>0</v>
      </c>
      <c r="G321" s="445">
        <f t="shared" si="50"/>
        <v>0</v>
      </c>
      <c r="H321" s="445">
        <f t="shared" si="50"/>
        <v>0</v>
      </c>
      <c r="I321" s="445">
        <f t="shared" si="50"/>
        <v>0</v>
      </c>
      <c r="J321" s="445">
        <f t="shared" si="50"/>
        <v>0</v>
      </c>
      <c r="K321" s="445">
        <f t="shared" si="50"/>
        <v>0</v>
      </c>
      <c r="L321" s="445">
        <f t="shared" si="50"/>
        <v>0</v>
      </c>
      <c r="M321" s="445">
        <f t="shared" si="50"/>
        <v>0</v>
      </c>
      <c r="N321" s="445">
        <f t="shared" si="50"/>
        <v>0</v>
      </c>
      <c r="O321" s="445">
        <f t="shared" si="50"/>
        <v>0</v>
      </c>
      <c r="P321" s="445">
        <f t="shared" si="50"/>
        <v>0</v>
      </c>
      <c r="Q321" s="445">
        <f t="shared" si="50"/>
        <v>0</v>
      </c>
      <c r="R321" s="445">
        <f t="shared" si="50"/>
        <v>0</v>
      </c>
      <c r="S321" s="445">
        <f t="shared" si="50"/>
        <v>0</v>
      </c>
      <c r="T321" s="445">
        <f t="shared" si="50"/>
        <v>0</v>
      </c>
      <c r="U321" s="445">
        <f t="shared" si="50"/>
        <v>0</v>
      </c>
      <c r="V321" s="445">
        <f t="shared" si="50"/>
        <v>0</v>
      </c>
      <c r="W321" s="445">
        <f t="shared" si="50"/>
        <v>0</v>
      </c>
      <c r="X321" s="445">
        <f t="shared" si="50"/>
        <v>0</v>
      </c>
      <c r="Y321" s="445">
        <f t="shared" si="50"/>
        <v>0</v>
      </c>
      <c r="Z321" s="445">
        <f t="shared" si="50"/>
        <v>0</v>
      </c>
      <c r="AA321" s="445">
        <f t="shared" si="50"/>
        <v>0</v>
      </c>
      <c r="AB321" s="445">
        <f t="shared" si="50"/>
        <v>0</v>
      </c>
      <c r="AC321" s="445">
        <f t="shared" si="50"/>
        <v>0</v>
      </c>
      <c r="AD321" s="445">
        <f t="shared" si="50"/>
        <v>0</v>
      </c>
      <c r="AE321" s="445">
        <f t="shared" si="50"/>
        <v>0</v>
      </c>
      <c r="AF321" s="445">
        <f t="shared" si="50"/>
        <v>0</v>
      </c>
      <c r="AG321" s="445">
        <f t="shared" si="50"/>
        <v>0</v>
      </c>
      <c r="AH321" s="445">
        <f t="shared" si="50"/>
        <v>0</v>
      </c>
      <c r="AI321" s="445">
        <f t="shared" si="50"/>
        <v>0</v>
      </c>
      <c r="AJ321" s="445">
        <f t="shared" ref="AJ321:BO321" si="51">SUM(AJ308:AJ320)</f>
        <v>0</v>
      </c>
      <c r="AK321" s="445">
        <f t="shared" si="51"/>
        <v>0</v>
      </c>
      <c r="AL321" s="445">
        <f t="shared" si="51"/>
        <v>0</v>
      </c>
      <c r="AM321" s="445">
        <f t="shared" si="51"/>
        <v>0</v>
      </c>
      <c r="AN321" s="445">
        <f t="shared" si="51"/>
        <v>0</v>
      </c>
      <c r="AO321" s="445">
        <f t="shared" si="51"/>
        <v>0</v>
      </c>
      <c r="AP321" s="445">
        <f t="shared" si="51"/>
        <v>0</v>
      </c>
      <c r="AQ321" s="445">
        <f t="shared" si="51"/>
        <v>0</v>
      </c>
      <c r="AR321" s="445">
        <f t="shared" si="51"/>
        <v>0</v>
      </c>
      <c r="AS321" s="445">
        <f t="shared" si="51"/>
        <v>0</v>
      </c>
      <c r="AT321" s="445">
        <f t="shared" si="51"/>
        <v>0</v>
      </c>
      <c r="AU321" s="445">
        <f t="shared" si="51"/>
        <v>0</v>
      </c>
      <c r="AV321" s="445">
        <f t="shared" si="51"/>
        <v>0</v>
      </c>
      <c r="AW321" s="445">
        <f t="shared" si="51"/>
        <v>0</v>
      </c>
      <c r="AX321" s="445">
        <f t="shared" si="51"/>
        <v>0</v>
      </c>
      <c r="AY321" s="445">
        <f t="shared" si="51"/>
        <v>0</v>
      </c>
      <c r="AZ321" s="445">
        <f t="shared" si="51"/>
        <v>0</v>
      </c>
      <c r="BA321" s="445"/>
      <c r="BB321" s="446">
        <f>SUM(BB308:BB320)</f>
        <v>0</v>
      </c>
    </row>
    <row r="322" spans="1:54" ht="15" customHeight="1">
      <c r="A322" s="389" t="s">
        <v>75</v>
      </c>
      <c r="B322" s="390"/>
      <c r="C322" s="388"/>
      <c r="D322" s="359">
        <f t="shared" ref="D322:AI322" si="52">D321+D307</f>
        <v>0</v>
      </c>
      <c r="E322" s="359">
        <f t="shared" si="52"/>
        <v>0</v>
      </c>
      <c r="F322" s="359">
        <f t="shared" si="52"/>
        <v>0</v>
      </c>
      <c r="G322" s="359">
        <f t="shared" si="52"/>
        <v>0</v>
      </c>
      <c r="H322" s="359">
        <f t="shared" si="52"/>
        <v>0</v>
      </c>
      <c r="I322" s="359">
        <f t="shared" si="52"/>
        <v>0</v>
      </c>
      <c r="J322" s="359">
        <f t="shared" si="52"/>
        <v>0</v>
      </c>
      <c r="K322" s="359">
        <f t="shared" si="52"/>
        <v>0</v>
      </c>
      <c r="L322" s="359">
        <f t="shared" si="52"/>
        <v>0</v>
      </c>
      <c r="M322" s="359">
        <f t="shared" si="52"/>
        <v>0</v>
      </c>
      <c r="N322" s="359">
        <f t="shared" si="52"/>
        <v>0</v>
      </c>
      <c r="O322" s="359">
        <f t="shared" si="52"/>
        <v>0</v>
      </c>
      <c r="P322" s="359">
        <f t="shared" si="52"/>
        <v>0</v>
      </c>
      <c r="Q322" s="359">
        <f t="shared" si="52"/>
        <v>0</v>
      </c>
      <c r="R322" s="359">
        <f t="shared" si="52"/>
        <v>0</v>
      </c>
      <c r="S322" s="359">
        <f t="shared" si="52"/>
        <v>0</v>
      </c>
      <c r="T322" s="359">
        <f t="shared" si="52"/>
        <v>0</v>
      </c>
      <c r="U322" s="359">
        <f t="shared" si="52"/>
        <v>0</v>
      </c>
      <c r="V322" s="359">
        <f t="shared" si="52"/>
        <v>0</v>
      </c>
      <c r="W322" s="359">
        <f t="shared" si="52"/>
        <v>0</v>
      </c>
      <c r="X322" s="359">
        <f t="shared" si="52"/>
        <v>0</v>
      </c>
      <c r="Y322" s="359">
        <f t="shared" si="52"/>
        <v>0</v>
      </c>
      <c r="Z322" s="359">
        <f t="shared" si="52"/>
        <v>0</v>
      </c>
      <c r="AA322" s="359">
        <f t="shared" si="52"/>
        <v>0</v>
      </c>
      <c r="AB322" s="359">
        <f t="shared" si="52"/>
        <v>0</v>
      </c>
      <c r="AC322" s="359">
        <f t="shared" si="52"/>
        <v>0</v>
      </c>
      <c r="AD322" s="359">
        <f t="shared" si="52"/>
        <v>0</v>
      </c>
      <c r="AE322" s="359">
        <f t="shared" si="52"/>
        <v>0</v>
      </c>
      <c r="AF322" s="359">
        <f t="shared" si="52"/>
        <v>0</v>
      </c>
      <c r="AG322" s="359">
        <f t="shared" si="52"/>
        <v>0</v>
      </c>
      <c r="AH322" s="359">
        <f t="shared" si="52"/>
        <v>0</v>
      </c>
      <c r="AI322" s="359">
        <f t="shared" si="52"/>
        <v>0</v>
      </c>
      <c r="AJ322" s="359">
        <f t="shared" ref="AJ322:BO322" si="53">AJ321+AJ307</f>
        <v>0</v>
      </c>
      <c r="AK322" s="359">
        <f t="shared" si="53"/>
        <v>0</v>
      </c>
      <c r="AL322" s="359">
        <f t="shared" si="53"/>
        <v>0</v>
      </c>
      <c r="AM322" s="359">
        <f t="shared" si="53"/>
        <v>0</v>
      </c>
      <c r="AN322" s="359">
        <f t="shared" si="53"/>
        <v>0</v>
      </c>
      <c r="AO322" s="359">
        <f t="shared" si="53"/>
        <v>0</v>
      </c>
      <c r="AP322" s="359">
        <f t="shared" si="53"/>
        <v>0</v>
      </c>
      <c r="AQ322" s="359">
        <f t="shared" si="53"/>
        <v>0</v>
      </c>
      <c r="AR322" s="359">
        <f t="shared" si="53"/>
        <v>0</v>
      </c>
      <c r="AS322" s="359">
        <f t="shared" si="53"/>
        <v>0</v>
      </c>
      <c r="AT322" s="359">
        <f t="shared" si="53"/>
        <v>0</v>
      </c>
      <c r="AU322" s="359">
        <f t="shared" si="53"/>
        <v>0</v>
      </c>
      <c r="AV322" s="359">
        <f t="shared" si="53"/>
        <v>0</v>
      </c>
      <c r="AW322" s="359">
        <f t="shared" si="53"/>
        <v>0</v>
      </c>
      <c r="AX322" s="359">
        <f t="shared" si="53"/>
        <v>0</v>
      </c>
      <c r="AY322" s="359">
        <f t="shared" si="53"/>
        <v>0</v>
      </c>
      <c r="AZ322" s="359">
        <f t="shared" si="53"/>
        <v>0</v>
      </c>
      <c r="BA322" s="359"/>
      <c r="BB322" s="360">
        <f>BB321+BB307</f>
        <v>0</v>
      </c>
    </row>
    <row r="323" spans="1:54" ht="15" customHeight="1">
      <c r="A323" s="389" t="s">
        <v>76</v>
      </c>
      <c r="B323" s="390"/>
      <c r="C323" s="390"/>
      <c r="D323" s="390"/>
      <c r="E323" s="390"/>
      <c r="F323" s="390"/>
      <c r="G323" s="390"/>
      <c r="H323" s="390"/>
      <c r="I323" s="390"/>
      <c r="J323" s="390"/>
      <c r="K323" s="390"/>
      <c r="L323" s="390"/>
      <c r="M323" s="390"/>
      <c r="N323" s="390"/>
      <c r="O323" s="390"/>
      <c r="P323" s="390"/>
      <c r="Q323" s="390"/>
      <c r="R323" s="390"/>
      <c r="S323" s="390"/>
      <c r="T323" s="390"/>
      <c r="U323" s="390"/>
      <c r="V323" s="390"/>
      <c r="W323" s="390"/>
      <c r="X323" s="390"/>
      <c r="Y323" s="390"/>
      <c r="Z323" s="390"/>
      <c r="AA323" s="390"/>
      <c r="AB323" s="390"/>
      <c r="AC323" s="390"/>
      <c r="AD323" s="390"/>
      <c r="AE323" s="390"/>
      <c r="AF323" s="390"/>
      <c r="AG323" s="390"/>
      <c r="AH323" s="390"/>
      <c r="AI323" s="390"/>
      <c r="AJ323" s="390"/>
      <c r="AK323" s="390"/>
      <c r="AL323" s="390"/>
      <c r="AM323" s="390"/>
      <c r="AN323" s="390"/>
      <c r="AO323" s="390"/>
      <c r="AP323" s="390"/>
      <c r="AQ323" s="390"/>
      <c r="AR323" s="390"/>
      <c r="AS323" s="390"/>
      <c r="AT323" s="390"/>
      <c r="AU323" s="390"/>
      <c r="AV323" s="390"/>
      <c r="AW323" s="390"/>
      <c r="AX323" s="390"/>
      <c r="AY323" s="390"/>
      <c r="AZ323" s="390"/>
      <c r="BA323" s="390"/>
      <c r="BB323" s="390"/>
    </row>
    <row r="324" spans="1:54" ht="15" customHeight="1">
      <c r="A324" s="2100" t="s">
        <v>58</v>
      </c>
      <c r="B324" s="2074" t="s">
        <v>59</v>
      </c>
      <c r="C324" s="305">
        <v>13</v>
      </c>
      <c r="D324" s="310">
        <v>0</v>
      </c>
      <c r="E324" s="306"/>
      <c r="F324" s="306">
        <v>0</v>
      </c>
      <c r="G324" s="307"/>
      <c r="H324" s="310">
        <v>0</v>
      </c>
      <c r="I324" s="306"/>
      <c r="J324" s="306">
        <v>0</v>
      </c>
      <c r="K324" s="307"/>
      <c r="L324" s="310">
        <v>0</v>
      </c>
      <c r="M324" s="306"/>
      <c r="N324" s="306">
        <v>0</v>
      </c>
      <c r="O324" s="307"/>
      <c r="P324" s="310">
        <v>0</v>
      </c>
      <c r="Q324" s="306"/>
      <c r="R324" s="306">
        <v>0</v>
      </c>
      <c r="S324" s="307"/>
      <c r="T324" s="310">
        <v>0</v>
      </c>
      <c r="U324" s="306"/>
      <c r="V324" s="306">
        <v>0</v>
      </c>
      <c r="W324" s="307"/>
      <c r="X324" s="310">
        <v>0</v>
      </c>
      <c r="Y324" s="306"/>
      <c r="Z324" s="306">
        <v>0</v>
      </c>
      <c r="AA324" s="307"/>
      <c r="AB324" s="310">
        <v>0</v>
      </c>
      <c r="AC324" s="306"/>
      <c r="AD324" s="306">
        <v>0</v>
      </c>
      <c r="AE324" s="307"/>
      <c r="AF324" s="310">
        <v>0</v>
      </c>
      <c r="AG324" s="306"/>
      <c r="AH324" s="306">
        <v>0</v>
      </c>
      <c r="AI324" s="307"/>
      <c r="AJ324" s="310">
        <v>0</v>
      </c>
      <c r="AK324" s="306"/>
      <c r="AL324" s="306">
        <v>1</v>
      </c>
      <c r="AM324" s="307"/>
      <c r="AN324" s="310">
        <v>0</v>
      </c>
      <c r="AO324" s="306"/>
      <c r="AP324" s="306">
        <v>0</v>
      </c>
      <c r="AQ324" s="307"/>
      <c r="AR324" s="310">
        <v>0</v>
      </c>
      <c r="AS324" s="306"/>
      <c r="AT324" s="306">
        <v>0</v>
      </c>
      <c r="AU324" s="307"/>
      <c r="AV324" s="648">
        <v>0</v>
      </c>
      <c r="AW324" s="306"/>
      <c r="AX324" s="649">
        <v>0</v>
      </c>
      <c r="AY324" s="307"/>
      <c r="AZ324" s="310">
        <f t="shared" ref="AZ324:AZ336" si="54">D324+H324+L324+P324+T324+X324+AB324+AF324+AJ324+AN324+AR324+AV324</f>
        <v>0</v>
      </c>
      <c r="BA324" s="306"/>
      <c r="BB324" s="311">
        <f t="shared" ref="BB324:BB336" si="55">F324+J324+N324+R324+V324+Z324+AD324+AH324+AL324+AP324+AT324+AX324</f>
        <v>1</v>
      </c>
    </row>
    <row r="325" spans="1:54" ht="15" customHeight="1">
      <c r="A325" s="2071"/>
      <c r="B325" s="2074"/>
      <c r="C325" s="276">
        <v>12</v>
      </c>
      <c r="D325" s="310">
        <v>0</v>
      </c>
      <c r="E325" s="277"/>
      <c r="F325" s="306">
        <v>0</v>
      </c>
      <c r="G325" s="278"/>
      <c r="H325" s="310">
        <v>0</v>
      </c>
      <c r="I325" s="277"/>
      <c r="J325" s="306">
        <v>0</v>
      </c>
      <c r="K325" s="278"/>
      <c r="L325" s="310">
        <v>0</v>
      </c>
      <c r="M325" s="277"/>
      <c r="N325" s="306">
        <v>0</v>
      </c>
      <c r="O325" s="278"/>
      <c r="P325" s="310">
        <v>0</v>
      </c>
      <c r="Q325" s="277"/>
      <c r="R325" s="306">
        <v>0</v>
      </c>
      <c r="S325" s="278"/>
      <c r="T325" s="310">
        <v>0</v>
      </c>
      <c r="U325" s="277"/>
      <c r="V325" s="306">
        <v>0</v>
      </c>
      <c r="W325" s="278"/>
      <c r="X325" s="310">
        <v>0</v>
      </c>
      <c r="Y325" s="277"/>
      <c r="Z325" s="306">
        <v>0</v>
      </c>
      <c r="AA325" s="278"/>
      <c r="AB325" s="310">
        <v>0</v>
      </c>
      <c r="AC325" s="277"/>
      <c r="AD325" s="306">
        <v>0</v>
      </c>
      <c r="AE325" s="278"/>
      <c r="AF325" s="310">
        <v>0</v>
      </c>
      <c r="AG325" s="277"/>
      <c r="AH325" s="306">
        <v>0</v>
      </c>
      <c r="AI325" s="278"/>
      <c r="AJ325" s="310">
        <v>0</v>
      </c>
      <c r="AK325" s="277"/>
      <c r="AL325" s="306">
        <v>0</v>
      </c>
      <c r="AM325" s="278"/>
      <c r="AN325" s="310">
        <v>0</v>
      </c>
      <c r="AO325" s="277"/>
      <c r="AP325" s="306">
        <v>0</v>
      </c>
      <c r="AQ325" s="278"/>
      <c r="AR325" s="310">
        <v>0</v>
      </c>
      <c r="AS325" s="277"/>
      <c r="AT325" s="306">
        <v>0</v>
      </c>
      <c r="AU325" s="278"/>
      <c r="AV325" s="650">
        <v>0</v>
      </c>
      <c r="AW325" s="277"/>
      <c r="AX325" s="651">
        <v>0</v>
      </c>
      <c r="AY325" s="278"/>
      <c r="AZ325" s="281">
        <f t="shared" si="54"/>
        <v>0</v>
      </c>
      <c r="BA325" s="277"/>
      <c r="BB325" s="282">
        <f t="shared" si="55"/>
        <v>0</v>
      </c>
    </row>
    <row r="326" spans="1:54" ht="15" customHeight="1">
      <c r="A326" s="2071"/>
      <c r="B326" s="2075"/>
      <c r="C326" s="283">
        <v>11</v>
      </c>
      <c r="D326" s="310">
        <v>0</v>
      </c>
      <c r="E326" s="284"/>
      <c r="F326" s="306">
        <v>0</v>
      </c>
      <c r="G326" s="285"/>
      <c r="H326" s="310">
        <v>0</v>
      </c>
      <c r="I326" s="284"/>
      <c r="J326" s="306">
        <v>0</v>
      </c>
      <c r="K326" s="285"/>
      <c r="L326" s="310">
        <v>0</v>
      </c>
      <c r="M326" s="284"/>
      <c r="N326" s="306">
        <v>0</v>
      </c>
      <c r="O326" s="285"/>
      <c r="P326" s="310">
        <v>0</v>
      </c>
      <c r="Q326" s="284"/>
      <c r="R326" s="306">
        <v>0</v>
      </c>
      <c r="S326" s="285"/>
      <c r="T326" s="310">
        <v>0</v>
      </c>
      <c r="U326" s="284"/>
      <c r="V326" s="306">
        <v>0</v>
      </c>
      <c r="W326" s="285"/>
      <c r="X326" s="310">
        <v>0</v>
      </c>
      <c r="Y326" s="284"/>
      <c r="Z326" s="306">
        <v>0</v>
      </c>
      <c r="AA326" s="285"/>
      <c r="AB326" s="310">
        <v>0</v>
      </c>
      <c r="AC326" s="284"/>
      <c r="AD326" s="306">
        <v>0</v>
      </c>
      <c r="AE326" s="285"/>
      <c r="AF326" s="310">
        <v>0</v>
      </c>
      <c r="AG326" s="284"/>
      <c r="AH326" s="306">
        <v>0</v>
      </c>
      <c r="AI326" s="285"/>
      <c r="AJ326" s="310">
        <v>0</v>
      </c>
      <c r="AK326" s="284"/>
      <c r="AL326" s="306">
        <v>0</v>
      </c>
      <c r="AM326" s="285"/>
      <c r="AN326" s="310">
        <v>0</v>
      </c>
      <c r="AO326" s="284"/>
      <c r="AP326" s="306">
        <v>0</v>
      </c>
      <c r="AQ326" s="285"/>
      <c r="AR326" s="310">
        <v>0</v>
      </c>
      <c r="AS326" s="284"/>
      <c r="AT326" s="306">
        <v>0</v>
      </c>
      <c r="AU326" s="285"/>
      <c r="AV326" s="652">
        <v>0</v>
      </c>
      <c r="AW326" s="284"/>
      <c r="AX326" s="653">
        <v>0</v>
      </c>
      <c r="AY326" s="285"/>
      <c r="AZ326" s="288">
        <f t="shared" si="54"/>
        <v>0</v>
      </c>
      <c r="BA326" s="284"/>
      <c r="BB326" s="289">
        <f t="shared" si="55"/>
        <v>0</v>
      </c>
    </row>
    <row r="327" spans="1:54" ht="15" customHeight="1">
      <c r="A327" s="2071"/>
      <c r="B327" s="2076" t="s">
        <v>60</v>
      </c>
      <c r="C327" s="269">
        <v>10</v>
      </c>
      <c r="D327" s="310">
        <v>0</v>
      </c>
      <c r="E327" s="271"/>
      <c r="F327" s="306">
        <v>0</v>
      </c>
      <c r="G327" s="272"/>
      <c r="H327" s="310">
        <v>0</v>
      </c>
      <c r="I327" s="271"/>
      <c r="J327" s="306">
        <v>0</v>
      </c>
      <c r="K327" s="272"/>
      <c r="L327" s="310">
        <v>0</v>
      </c>
      <c r="M327" s="271"/>
      <c r="N327" s="306">
        <v>0</v>
      </c>
      <c r="O327" s="272"/>
      <c r="P327" s="310">
        <v>0</v>
      </c>
      <c r="Q327" s="271"/>
      <c r="R327" s="306">
        <v>0</v>
      </c>
      <c r="S327" s="272"/>
      <c r="T327" s="310">
        <v>0</v>
      </c>
      <c r="U327" s="271"/>
      <c r="V327" s="306">
        <v>0</v>
      </c>
      <c r="W327" s="272"/>
      <c r="X327" s="310">
        <v>0</v>
      </c>
      <c r="Y327" s="271"/>
      <c r="Z327" s="306">
        <v>0</v>
      </c>
      <c r="AA327" s="272"/>
      <c r="AB327" s="310">
        <v>0</v>
      </c>
      <c r="AC327" s="271"/>
      <c r="AD327" s="306">
        <v>0</v>
      </c>
      <c r="AE327" s="272"/>
      <c r="AF327" s="310">
        <v>0</v>
      </c>
      <c r="AG327" s="271"/>
      <c r="AH327" s="306">
        <v>0</v>
      </c>
      <c r="AI327" s="272"/>
      <c r="AJ327" s="310">
        <v>0</v>
      </c>
      <c r="AK327" s="271"/>
      <c r="AL327" s="306">
        <v>0</v>
      </c>
      <c r="AM327" s="272"/>
      <c r="AN327" s="310">
        <v>0</v>
      </c>
      <c r="AO327" s="271"/>
      <c r="AP327" s="306">
        <v>0</v>
      </c>
      <c r="AQ327" s="272"/>
      <c r="AR327" s="310">
        <v>0</v>
      </c>
      <c r="AS327" s="271"/>
      <c r="AT327" s="306">
        <v>0</v>
      </c>
      <c r="AU327" s="272"/>
      <c r="AV327" s="654">
        <v>0</v>
      </c>
      <c r="AW327" s="271"/>
      <c r="AX327" s="655">
        <v>0</v>
      </c>
      <c r="AY327" s="272"/>
      <c r="AZ327" s="270">
        <f t="shared" si="54"/>
        <v>0</v>
      </c>
      <c r="BA327" s="271"/>
      <c r="BB327" s="275">
        <f t="shared" si="55"/>
        <v>0</v>
      </c>
    </row>
    <row r="328" spans="1:54" ht="15" customHeight="1">
      <c r="A328" s="2071"/>
      <c r="B328" s="2074"/>
      <c r="C328" s="276">
        <v>9</v>
      </c>
      <c r="D328" s="310">
        <v>0</v>
      </c>
      <c r="E328" s="277"/>
      <c r="F328" s="306">
        <v>0</v>
      </c>
      <c r="G328" s="278"/>
      <c r="H328" s="310">
        <v>0</v>
      </c>
      <c r="I328" s="277"/>
      <c r="J328" s="306">
        <v>0</v>
      </c>
      <c r="K328" s="278"/>
      <c r="L328" s="310">
        <v>0</v>
      </c>
      <c r="M328" s="277"/>
      <c r="N328" s="306">
        <v>0</v>
      </c>
      <c r="O328" s="278"/>
      <c r="P328" s="310">
        <v>0</v>
      </c>
      <c r="Q328" s="277"/>
      <c r="R328" s="306">
        <v>0</v>
      </c>
      <c r="S328" s="278"/>
      <c r="T328" s="310">
        <v>0</v>
      </c>
      <c r="U328" s="277"/>
      <c r="V328" s="306">
        <v>0</v>
      </c>
      <c r="W328" s="278"/>
      <c r="X328" s="310">
        <v>0</v>
      </c>
      <c r="Y328" s="277"/>
      <c r="Z328" s="306">
        <v>0</v>
      </c>
      <c r="AA328" s="278"/>
      <c r="AB328" s="310">
        <v>0</v>
      </c>
      <c r="AC328" s="277"/>
      <c r="AD328" s="306">
        <v>0</v>
      </c>
      <c r="AE328" s="278"/>
      <c r="AF328" s="310">
        <v>0</v>
      </c>
      <c r="AG328" s="277"/>
      <c r="AH328" s="306">
        <v>0</v>
      </c>
      <c r="AI328" s="278"/>
      <c r="AJ328" s="310">
        <v>0</v>
      </c>
      <c r="AK328" s="277"/>
      <c r="AL328" s="306">
        <v>0</v>
      </c>
      <c r="AM328" s="278"/>
      <c r="AN328" s="310">
        <v>0</v>
      </c>
      <c r="AO328" s="277"/>
      <c r="AP328" s="306">
        <v>0</v>
      </c>
      <c r="AQ328" s="278"/>
      <c r="AR328" s="310">
        <v>0</v>
      </c>
      <c r="AS328" s="277"/>
      <c r="AT328" s="306">
        <v>0</v>
      </c>
      <c r="AU328" s="278"/>
      <c r="AV328" s="656">
        <v>0</v>
      </c>
      <c r="AW328" s="277"/>
      <c r="AX328" s="657">
        <v>0</v>
      </c>
      <c r="AY328" s="278"/>
      <c r="AZ328" s="281">
        <f t="shared" si="54"/>
        <v>0</v>
      </c>
      <c r="BA328" s="277"/>
      <c r="BB328" s="282">
        <f t="shared" si="55"/>
        <v>0</v>
      </c>
    </row>
    <row r="329" spans="1:54" ht="15" customHeight="1">
      <c r="A329" s="2071"/>
      <c r="B329" s="2074"/>
      <c r="C329" s="276">
        <v>8</v>
      </c>
      <c r="D329" s="310">
        <v>0</v>
      </c>
      <c r="E329" s="277"/>
      <c r="F329" s="306">
        <v>0</v>
      </c>
      <c r="G329" s="278"/>
      <c r="H329" s="310">
        <v>0</v>
      </c>
      <c r="I329" s="277"/>
      <c r="J329" s="306">
        <v>0</v>
      </c>
      <c r="K329" s="278"/>
      <c r="L329" s="310">
        <v>0</v>
      </c>
      <c r="M329" s="277"/>
      <c r="N329" s="306">
        <v>0</v>
      </c>
      <c r="O329" s="278"/>
      <c r="P329" s="310">
        <v>0</v>
      </c>
      <c r="Q329" s="277"/>
      <c r="R329" s="306">
        <v>0</v>
      </c>
      <c r="S329" s="278"/>
      <c r="T329" s="310">
        <v>0</v>
      </c>
      <c r="U329" s="277"/>
      <c r="V329" s="306">
        <v>0</v>
      </c>
      <c r="W329" s="278"/>
      <c r="X329" s="310">
        <v>0</v>
      </c>
      <c r="Y329" s="277"/>
      <c r="Z329" s="306">
        <v>0</v>
      </c>
      <c r="AA329" s="278"/>
      <c r="AB329" s="310">
        <v>0</v>
      </c>
      <c r="AC329" s="277"/>
      <c r="AD329" s="306">
        <v>0</v>
      </c>
      <c r="AE329" s="278"/>
      <c r="AF329" s="310">
        <v>0</v>
      </c>
      <c r="AG329" s="277"/>
      <c r="AH329" s="306">
        <v>0</v>
      </c>
      <c r="AI329" s="278"/>
      <c r="AJ329" s="310">
        <v>0</v>
      </c>
      <c r="AK329" s="277"/>
      <c r="AL329" s="306">
        <v>0</v>
      </c>
      <c r="AM329" s="278"/>
      <c r="AN329" s="310">
        <v>0</v>
      </c>
      <c r="AO329" s="277"/>
      <c r="AP329" s="306">
        <v>0</v>
      </c>
      <c r="AQ329" s="278"/>
      <c r="AR329" s="310">
        <v>0</v>
      </c>
      <c r="AS329" s="277"/>
      <c r="AT329" s="306">
        <v>0</v>
      </c>
      <c r="AU329" s="278"/>
      <c r="AV329" s="658">
        <v>0</v>
      </c>
      <c r="AW329" s="277"/>
      <c r="AX329" s="659">
        <v>0</v>
      </c>
      <c r="AY329" s="278"/>
      <c r="AZ329" s="281">
        <f t="shared" si="54"/>
        <v>0</v>
      </c>
      <c r="BA329" s="277"/>
      <c r="BB329" s="282">
        <f t="shared" si="55"/>
        <v>0</v>
      </c>
    </row>
    <row r="330" spans="1:54" ht="15" customHeight="1">
      <c r="A330" s="2071"/>
      <c r="B330" s="2074"/>
      <c r="C330" s="276">
        <v>7</v>
      </c>
      <c r="D330" s="310">
        <v>0</v>
      </c>
      <c r="E330" s="277"/>
      <c r="F330" s="306">
        <v>0</v>
      </c>
      <c r="G330" s="278"/>
      <c r="H330" s="310">
        <v>0</v>
      </c>
      <c r="I330" s="277"/>
      <c r="J330" s="306">
        <v>0</v>
      </c>
      <c r="K330" s="278"/>
      <c r="L330" s="310">
        <v>0</v>
      </c>
      <c r="M330" s="277"/>
      <c r="N330" s="306">
        <v>0</v>
      </c>
      <c r="O330" s="278"/>
      <c r="P330" s="310">
        <v>0</v>
      </c>
      <c r="Q330" s="277"/>
      <c r="R330" s="306">
        <v>0</v>
      </c>
      <c r="S330" s="278"/>
      <c r="T330" s="310">
        <v>0</v>
      </c>
      <c r="U330" s="277"/>
      <c r="V330" s="306">
        <v>0</v>
      </c>
      <c r="W330" s="278"/>
      <c r="X330" s="310">
        <v>0</v>
      </c>
      <c r="Y330" s="277"/>
      <c r="Z330" s="306">
        <v>0</v>
      </c>
      <c r="AA330" s="278"/>
      <c r="AB330" s="310">
        <v>0</v>
      </c>
      <c r="AC330" s="277"/>
      <c r="AD330" s="306">
        <v>0</v>
      </c>
      <c r="AE330" s="278"/>
      <c r="AF330" s="310">
        <v>0</v>
      </c>
      <c r="AG330" s="277"/>
      <c r="AH330" s="306">
        <v>0</v>
      </c>
      <c r="AI330" s="278"/>
      <c r="AJ330" s="310">
        <v>0</v>
      </c>
      <c r="AK330" s="277"/>
      <c r="AL330" s="306">
        <v>0</v>
      </c>
      <c r="AM330" s="278"/>
      <c r="AN330" s="310">
        <v>0</v>
      </c>
      <c r="AO330" s="277"/>
      <c r="AP330" s="306">
        <v>0</v>
      </c>
      <c r="AQ330" s="278"/>
      <c r="AR330" s="310">
        <v>0</v>
      </c>
      <c r="AS330" s="277"/>
      <c r="AT330" s="306">
        <v>0</v>
      </c>
      <c r="AU330" s="278"/>
      <c r="AV330" s="660">
        <v>0</v>
      </c>
      <c r="AW330" s="277"/>
      <c r="AX330" s="661">
        <v>0</v>
      </c>
      <c r="AY330" s="278"/>
      <c r="AZ330" s="281">
        <f t="shared" si="54"/>
        <v>0</v>
      </c>
      <c r="BA330" s="277"/>
      <c r="BB330" s="282">
        <f t="shared" si="55"/>
        <v>0</v>
      </c>
    </row>
    <row r="331" spans="1:54" ht="15" customHeight="1">
      <c r="A331" s="2071"/>
      <c r="B331" s="2075"/>
      <c r="C331" s="298">
        <v>6</v>
      </c>
      <c r="D331" s="310">
        <v>0</v>
      </c>
      <c r="E331" s="299"/>
      <c r="F331" s="306">
        <v>0</v>
      </c>
      <c r="G331" s="300"/>
      <c r="H331" s="310">
        <v>0</v>
      </c>
      <c r="I331" s="299"/>
      <c r="J331" s="306">
        <v>0</v>
      </c>
      <c r="K331" s="300"/>
      <c r="L331" s="310">
        <v>0</v>
      </c>
      <c r="M331" s="299"/>
      <c r="N331" s="306">
        <v>0</v>
      </c>
      <c r="O331" s="300"/>
      <c r="P331" s="310">
        <v>0</v>
      </c>
      <c r="Q331" s="299"/>
      <c r="R331" s="306">
        <v>0</v>
      </c>
      <c r="S331" s="300"/>
      <c r="T331" s="310">
        <v>0</v>
      </c>
      <c r="U331" s="299"/>
      <c r="V331" s="306">
        <v>0</v>
      </c>
      <c r="W331" s="300"/>
      <c r="X331" s="310">
        <v>0</v>
      </c>
      <c r="Y331" s="299"/>
      <c r="Z331" s="306">
        <v>0</v>
      </c>
      <c r="AA331" s="300"/>
      <c r="AB331" s="310">
        <v>0</v>
      </c>
      <c r="AC331" s="299"/>
      <c r="AD331" s="306">
        <v>0</v>
      </c>
      <c r="AE331" s="300"/>
      <c r="AF331" s="310">
        <v>0</v>
      </c>
      <c r="AG331" s="299"/>
      <c r="AH331" s="306">
        <v>0</v>
      </c>
      <c r="AI331" s="300"/>
      <c r="AJ331" s="310">
        <v>0</v>
      </c>
      <c r="AK331" s="299"/>
      <c r="AL331" s="306">
        <v>0</v>
      </c>
      <c r="AM331" s="300"/>
      <c r="AN331" s="310">
        <v>0</v>
      </c>
      <c r="AO331" s="299"/>
      <c r="AP331" s="306">
        <v>0</v>
      </c>
      <c r="AQ331" s="300"/>
      <c r="AR331" s="310">
        <v>0</v>
      </c>
      <c r="AS331" s="299"/>
      <c r="AT331" s="306">
        <v>0</v>
      </c>
      <c r="AU331" s="300"/>
      <c r="AV331" s="662">
        <v>0</v>
      </c>
      <c r="AW331" s="299"/>
      <c r="AX331" s="663">
        <v>0</v>
      </c>
      <c r="AY331" s="300"/>
      <c r="AZ331" s="303">
        <f t="shared" si="54"/>
        <v>0</v>
      </c>
      <c r="BA331" s="299"/>
      <c r="BB331" s="304">
        <f t="shared" si="55"/>
        <v>0</v>
      </c>
    </row>
    <row r="332" spans="1:54" ht="15" customHeight="1">
      <c r="A332" s="2071"/>
      <c r="B332" s="2076" t="s">
        <v>61</v>
      </c>
      <c r="C332" s="305">
        <v>5</v>
      </c>
      <c r="D332" s="310">
        <v>0</v>
      </c>
      <c r="E332" s="306"/>
      <c r="F332" s="306">
        <v>0</v>
      </c>
      <c r="G332" s="307"/>
      <c r="H332" s="310">
        <v>0</v>
      </c>
      <c r="I332" s="306"/>
      <c r="J332" s="306">
        <v>0</v>
      </c>
      <c r="K332" s="307"/>
      <c r="L332" s="310">
        <v>0</v>
      </c>
      <c r="M332" s="306"/>
      <c r="N332" s="306">
        <v>0</v>
      </c>
      <c r="O332" s="307"/>
      <c r="P332" s="310">
        <v>0</v>
      </c>
      <c r="Q332" s="306"/>
      <c r="R332" s="306">
        <v>0</v>
      </c>
      <c r="S332" s="307"/>
      <c r="T332" s="310">
        <v>0</v>
      </c>
      <c r="U332" s="306"/>
      <c r="V332" s="306">
        <v>0</v>
      </c>
      <c r="W332" s="307"/>
      <c r="X332" s="310">
        <v>0</v>
      </c>
      <c r="Y332" s="306"/>
      <c r="Z332" s="306">
        <v>0</v>
      </c>
      <c r="AA332" s="307"/>
      <c r="AB332" s="310">
        <v>0</v>
      </c>
      <c r="AC332" s="306"/>
      <c r="AD332" s="306">
        <v>0</v>
      </c>
      <c r="AE332" s="307"/>
      <c r="AF332" s="310">
        <v>0</v>
      </c>
      <c r="AG332" s="306"/>
      <c r="AH332" s="306">
        <v>0</v>
      </c>
      <c r="AI332" s="307"/>
      <c r="AJ332" s="310">
        <v>0</v>
      </c>
      <c r="AK332" s="306"/>
      <c r="AL332" s="306">
        <v>0</v>
      </c>
      <c r="AM332" s="307"/>
      <c r="AN332" s="310">
        <v>0</v>
      </c>
      <c r="AO332" s="306"/>
      <c r="AP332" s="306">
        <v>0</v>
      </c>
      <c r="AQ332" s="307"/>
      <c r="AR332" s="310">
        <v>0</v>
      </c>
      <c r="AS332" s="306"/>
      <c r="AT332" s="306">
        <v>0</v>
      </c>
      <c r="AU332" s="307"/>
      <c r="AV332" s="664">
        <v>0</v>
      </c>
      <c r="AW332" s="306"/>
      <c r="AX332" s="665">
        <v>0</v>
      </c>
      <c r="AY332" s="307"/>
      <c r="AZ332" s="310">
        <f t="shared" si="54"/>
        <v>0</v>
      </c>
      <c r="BA332" s="306"/>
      <c r="BB332" s="311">
        <f t="shared" si="55"/>
        <v>0</v>
      </c>
    </row>
    <row r="333" spans="1:54" ht="15" customHeight="1">
      <c r="A333" s="2071"/>
      <c r="B333" s="2074"/>
      <c r="C333" s="276">
        <v>4</v>
      </c>
      <c r="D333" s="310">
        <v>0</v>
      </c>
      <c r="E333" s="277"/>
      <c r="F333" s="306">
        <v>0</v>
      </c>
      <c r="G333" s="278"/>
      <c r="H333" s="310">
        <v>0</v>
      </c>
      <c r="I333" s="277"/>
      <c r="J333" s="306">
        <v>0</v>
      </c>
      <c r="K333" s="278"/>
      <c r="L333" s="310">
        <v>0</v>
      </c>
      <c r="M333" s="277"/>
      <c r="N333" s="306">
        <v>0</v>
      </c>
      <c r="O333" s="278"/>
      <c r="P333" s="310">
        <v>0</v>
      </c>
      <c r="Q333" s="277"/>
      <c r="R333" s="306">
        <v>0</v>
      </c>
      <c r="S333" s="278"/>
      <c r="T333" s="310">
        <v>0</v>
      </c>
      <c r="U333" s="277"/>
      <c r="V333" s="306">
        <v>0</v>
      </c>
      <c r="W333" s="278"/>
      <c r="X333" s="310">
        <v>0</v>
      </c>
      <c r="Y333" s="277"/>
      <c r="Z333" s="306">
        <v>0</v>
      </c>
      <c r="AA333" s="278"/>
      <c r="AB333" s="310">
        <v>0</v>
      </c>
      <c r="AC333" s="277"/>
      <c r="AD333" s="306">
        <v>0</v>
      </c>
      <c r="AE333" s="278"/>
      <c r="AF333" s="310">
        <v>0</v>
      </c>
      <c r="AG333" s="277"/>
      <c r="AH333" s="306">
        <v>0</v>
      </c>
      <c r="AI333" s="278"/>
      <c r="AJ333" s="310">
        <v>0</v>
      </c>
      <c r="AK333" s="277"/>
      <c r="AL333" s="306">
        <v>0</v>
      </c>
      <c r="AM333" s="278"/>
      <c r="AN333" s="310">
        <v>0</v>
      </c>
      <c r="AO333" s="277"/>
      <c r="AP333" s="306">
        <v>0</v>
      </c>
      <c r="AQ333" s="278"/>
      <c r="AR333" s="310">
        <v>0</v>
      </c>
      <c r="AS333" s="277"/>
      <c r="AT333" s="306">
        <v>0</v>
      </c>
      <c r="AU333" s="278"/>
      <c r="AV333" s="666">
        <v>0</v>
      </c>
      <c r="AW333" s="277"/>
      <c r="AX333" s="667">
        <v>0</v>
      </c>
      <c r="AY333" s="278"/>
      <c r="AZ333" s="281">
        <f t="shared" si="54"/>
        <v>0</v>
      </c>
      <c r="BA333" s="277"/>
      <c r="BB333" s="282">
        <f t="shared" si="55"/>
        <v>0</v>
      </c>
    </row>
    <row r="334" spans="1:54" ht="15" customHeight="1">
      <c r="A334" s="2071"/>
      <c r="B334" s="2074"/>
      <c r="C334" s="276">
        <v>3</v>
      </c>
      <c r="D334" s="310">
        <v>0</v>
      </c>
      <c r="E334" s="277"/>
      <c r="F334" s="306">
        <v>0</v>
      </c>
      <c r="G334" s="278"/>
      <c r="H334" s="310">
        <v>0</v>
      </c>
      <c r="I334" s="277"/>
      <c r="J334" s="306">
        <v>0</v>
      </c>
      <c r="K334" s="278"/>
      <c r="L334" s="310">
        <v>0</v>
      </c>
      <c r="M334" s="277"/>
      <c r="N334" s="306">
        <v>0</v>
      </c>
      <c r="O334" s="278"/>
      <c r="P334" s="310">
        <v>0</v>
      </c>
      <c r="Q334" s="277"/>
      <c r="R334" s="306">
        <v>0</v>
      </c>
      <c r="S334" s="278"/>
      <c r="T334" s="310">
        <v>0</v>
      </c>
      <c r="U334" s="277"/>
      <c r="V334" s="306">
        <v>0</v>
      </c>
      <c r="W334" s="278"/>
      <c r="X334" s="310">
        <v>0</v>
      </c>
      <c r="Y334" s="277"/>
      <c r="Z334" s="306">
        <v>0</v>
      </c>
      <c r="AA334" s="278"/>
      <c r="AB334" s="310">
        <v>0</v>
      </c>
      <c r="AC334" s="277"/>
      <c r="AD334" s="306">
        <v>0</v>
      </c>
      <c r="AE334" s="278"/>
      <c r="AF334" s="310">
        <v>0</v>
      </c>
      <c r="AG334" s="277"/>
      <c r="AH334" s="306">
        <v>0</v>
      </c>
      <c r="AI334" s="278"/>
      <c r="AJ334" s="310">
        <v>0</v>
      </c>
      <c r="AK334" s="277"/>
      <c r="AL334" s="306">
        <v>0</v>
      </c>
      <c r="AM334" s="278"/>
      <c r="AN334" s="310">
        <v>0</v>
      </c>
      <c r="AO334" s="277"/>
      <c r="AP334" s="306">
        <v>0</v>
      </c>
      <c r="AQ334" s="278"/>
      <c r="AR334" s="310">
        <v>0</v>
      </c>
      <c r="AS334" s="277"/>
      <c r="AT334" s="306">
        <v>0</v>
      </c>
      <c r="AU334" s="278"/>
      <c r="AV334" s="668">
        <v>0</v>
      </c>
      <c r="AW334" s="277"/>
      <c r="AX334" s="669">
        <v>0</v>
      </c>
      <c r="AY334" s="278"/>
      <c r="AZ334" s="281">
        <f t="shared" si="54"/>
        <v>0</v>
      </c>
      <c r="BA334" s="277"/>
      <c r="BB334" s="282">
        <f t="shared" si="55"/>
        <v>0</v>
      </c>
    </row>
    <row r="335" spans="1:54" ht="15" customHeight="1">
      <c r="A335" s="2071"/>
      <c r="B335" s="2074"/>
      <c r="C335" s="276">
        <v>2</v>
      </c>
      <c r="D335" s="310">
        <v>0</v>
      </c>
      <c r="E335" s="277"/>
      <c r="F335" s="306">
        <v>0</v>
      </c>
      <c r="G335" s="278"/>
      <c r="H335" s="310">
        <v>0</v>
      </c>
      <c r="I335" s="277"/>
      <c r="J335" s="306">
        <v>0</v>
      </c>
      <c r="K335" s="278"/>
      <c r="L335" s="310">
        <v>0</v>
      </c>
      <c r="M335" s="277"/>
      <c r="N335" s="306">
        <v>0</v>
      </c>
      <c r="O335" s="278"/>
      <c r="P335" s="310">
        <v>0</v>
      </c>
      <c r="Q335" s="277"/>
      <c r="R335" s="306">
        <v>0</v>
      </c>
      <c r="S335" s="278"/>
      <c r="T335" s="310">
        <v>0</v>
      </c>
      <c r="U335" s="277"/>
      <c r="V335" s="306">
        <v>0</v>
      </c>
      <c r="W335" s="278"/>
      <c r="X335" s="310">
        <v>0</v>
      </c>
      <c r="Y335" s="277"/>
      <c r="Z335" s="306">
        <v>0</v>
      </c>
      <c r="AA335" s="278"/>
      <c r="AB335" s="310">
        <v>0</v>
      </c>
      <c r="AC335" s="277"/>
      <c r="AD335" s="306">
        <v>0</v>
      </c>
      <c r="AE335" s="278"/>
      <c r="AF335" s="310">
        <v>0</v>
      </c>
      <c r="AG335" s="277"/>
      <c r="AH335" s="306">
        <v>0</v>
      </c>
      <c r="AI335" s="278"/>
      <c r="AJ335" s="310">
        <v>0</v>
      </c>
      <c r="AK335" s="277"/>
      <c r="AL335" s="306">
        <v>0</v>
      </c>
      <c r="AM335" s="278"/>
      <c r="AN335" s="310">
        <v>0</v>
      </c>
      <c r="AO335" s="277"/>
      <c r="AP335" s="306">
        <v>0</v>
      </c>
      <c r="AQ335" s="278"/>
      <c r="AR335" s="310">
        <v>0</v>
      </c>
      <c r="AS335" s="277"/>
      <c r="AT335" s="306">
        <v>0</v>
      </c>
      <c r="AU335" s="278"/>
      <c r="AV335" s="670">
        <v>0</v>
      </c>
      <c r="AW335" s="277"/>
      <c r="AX335" s="671">
        <v>0</v>
      </c>
      <c r="AY335" s="278"/>
      <c r="AZ335" s="281">
        <f t="shared" si="54"/>
        <v>0</v>
      </c>
      <c r="BA335" s="277"/>
      <c r="BB335" s="282">
        <f t="shared" si="55"/>
        <v>0</v>
      </c>
    </row>
    <row r="336" spans="1:54" ht="15" customHeight="1">
      <c r="A336" s="2071"/>
      <c r="B336" s="2094"/>
      <c r="C336" s="283">
        <v>1</v>
      </c>
      <c r="D336" s="310">
        <v>0</v>
      </c>
      <c r="E336" s="318"/>
      <c r="F336" s="306">
        <v>0</v>
      </c>
      <c r="G336" s="319"/>
      <c r="H336" s="310">
        <v>0</v>
      </c>
      <c r="I336" s="318"/>
      <c r="J336" s="306">
        <v>0</v>
      </c>
      <c r="K336" s="319"/>
      <c r="L336" s="310">
        <v>0</v>
      </c>
      <c r="M336" s="318"/>
      <c r="N336" s="306">
        <v>0</v>
      </c>
      <c r="O336" s="319"/>
      <c r="P336" s="310">
        <v>0</v>
      </c>
      <c r="Q336" s="318"/>
      <c r="R336" s="306">
        <v>0</v>
      </c>
      <c r="S336" s="319"/>
      <c r="T336" s="310">
        <v>0</v>
      </c>
      <c r="U336" s="318"/>
      <c r="V336" s="306">
        <v>0</v>
      </c>
      <c r="W336" s="319"/>
      <c r="X336" s="310">
        <v>0</v>
      </c>
      <c r="Y336" s="318"/>
      <c r="Z336" s="306">
        <v>0</v>
      </c>
      <c r="AA336" s="319"/>
      <c r="AB336" s="310">
        <v>0</v>
      </c>
      <c r="AC336" s="318"/>
      <c r="AD336" s="306">
        <v>0</v>
      </c>
      <c r="AE336" s="319"/>
      <c r="AF336" s="310">
        <v>0</v>
      </c>
      <c r="AG336" s="318"/>
      <c r="AH336" s="306">
        <v>0</v>
      </c>
      <c r="AI336" s="319"/>
      <c r="AJ336" s="310">
        <v>0</v>
      </c>
      <c r="AK336" s="318"/>
      <c r="AL336" s="306">
        <v>0</v>
      </c>
      <c r="AM336" s="319"/>
      <c r="AN336" s="310">
        <v>0</v>
      </c>
      <c r="AO336" s="318"/>
      <c r="AP336" s="306">
        <v>0</v>
      </c>
      <c r="AQ336" s="319"/>
      <c r="AR336" s="310">
        <v>0</v>
      </c>
      <c r="AS336" s="318"/>
      <c r="AT336" s="306">
        <v>0</v>
      </c>
      <c r="AU336" s="319"/>
      <c r="AV336" s="672">
        <v>0</v>
      </c>
      <c r="AW336" s="318"/>
      <c r="AX336" s="673">
        <v>0</v>
      </c>
      <c r="AY336" s="319"/>
      <c r="AZ336" s="322">
        <f t="shared" si="54"/>
        <v>0</v>
      </c>
      <c r="BA336" s="318"/>
      <c r="BB336" s="323">
        <f t="shared" si="55"/>
        <v>0</v>
      </c>
    </row>
    <row r="337" spans="1:54" ht="15" customHeight="1">
      <c r="A337" s="2101"/>
      <c r="B337" s="417" t="s">
        <v>62</v>
      </c>
      <c r="C337" s="418"/>
      <c r="D337" s="324">
        <f t="shared" ref="D337:AI337" si="56">SUM(D324:D336)</f>
        <v>0</v>
      </c>
      <c r="E337" s="325">
        <f t="shared" si="56"/>
        <v>0</v>
      </c>
      <c r="F337" s="325">
        <f t="shared" si="56"/>
        <v>0</v>
      </c>
      <c r="G337" s="325">
        <f t="shared" si="56"/>
        <v>0</v>
      </c>
      <c r="H337" s="324">
        <f t="shared" si="56"/>
        <v>0</v>
      </c>
      <c r="I337" s="325">
        <f t="shared" si="56"/>
        <v>0</v>
      </c>
      <c r="J337" s="325">
        <f t="shared" si="56"/>
        <v>0</v>
      </c>
      <c r="K337" s="325">
        <f t="shared" si="56"/>
        <v>0</v>
      </c>
      <c r="L337" s="324">
        <f t="shared" si="56"/>
        <v>0</v>
      </c>
      <c r="M337" s="325">
        <f t="shared" si="56"/>
        <v>0</v>
      </c>
      <c r="N337" s="325">
        <f t="shared" si="56"/>
        <v>0</v>
      </c>
      <c r="O337" s="325">
        <f t="shared" si="56"/>
        <v>0</v>
      </c>
      <c r="P337" s="324">
        <f t="shared" si="56"/>
        <v>0</v>
      </c>
      <c r="Q337" s="325">
        <f t="shared" si="56"/>
        <v>0</v>
      </c>
      <c r="R337" s="325">
        <f t="shared" si="56"/>
        <v>0</v>
      </c>
      <c r="S337" s="325">
        <f t="shared" si="56"/>
        <v>0</v>
      </c>
      <c r="T337" s="324">
        <f t="shared" si="56"/>
        <v>0</v>
      </c>
      <c r="U337" s="325">
        <f t="shared" si="56"/>
        <v>0</v>
      </c>
      <c r="V337" s="325">
        <f t="shared" si="56"/>
        <v>0</v>
      </c>
      <c r="W337" s="325">
        <f t="shared" si="56"/>
        <v>0</v>
      </c>
      <c r="X337" s="324">
        <f t="shared" si="56"/>
        <v>0</v>
      </c>
      <c r="Y337" s="325">
        <f t="shared" si="56"/>
        <v>0</v>
      </c>
      <c r="Z337" s="325">
        <f t="shared" si="56"/>
        <v>0</v>
      </c>
      <c r="AA337" s="325">
        <f t="shared" si="56"/>
        <v>0</v>
      </c>
      <c r="AB337" s="324">
        <f t="shared" si="56"/>
        <v>0</v>
      </c>
      <c r="AC337" s="325">
        <f t="shared" si="56"/>
        <v>0</v>
      </c>
      <c r="AD337" s="325">
        <f t="shared" si="56"/>
        <v>0</v>
      </c>
      <c r="AE337" s="325">
        <f t="shared" si="56"/>
        <v>0</v>
      </c>
      <c r="AF337" s="324">
        <f t="shared" si="56"/>
        <v>0</v>
      </c>
      <c r="AG337" s="325">
        <f t="shared" si="56"/>
        <v>0</v>
      </c>
      <c r="AH337" s="325">
        <f t="shared" si="56"/>
        <v>0</v>
      </c>
      <c r="AI337" s="325">
        <f t="shared" si="56"/>
        <v>0</v>
      </c>
      <c r="AJ337" s="324">
        <f t="shared" ref="AJ337:BO337" si="57">SUM(AJ324:AJ336)</f>
        <v>0</v>
      </c>
      <c r="AK337" s="325">
        <f t="shared" si="57"/>
        <v>0</v>
      </c>
      <c r="AL337" s="325">
        <f t="shared" si="57"/>
        <v>1</v>
      </c>
      <c r="AM337" s="325">
        <f t="shared" si="57"/>
        <v>0</v>
      </c>
      <c r="AN337" s="324">
        <f t="shared" si="57"/>
        <v>0</v>
      </c>
      <c r="AO337" s="325">
        <f t="shared" si="57"/>
        <v>0</v>
      </c>
      <c r="AP337" s="325">
        <f t="shared" si="57"/>
        <v>0</v>
      </c>
      <c r="AQ337" s="325">
        <f t="shared" si="57"/>
        <v>0</v>
      </c>
      <c r="AR337" s="324">
        <f t="shared" si="57"/>
        <v>0</v>
      </c>
      <c r="AS337" s="325">
        <f t="shared" si="57"/>
        <v>0</v>
      </c>
      <c r="AT337" s="325">
        <f t="shared" si="57"/>
        <v>0</v>
      </c>
      <c r="AU337" s="325">
        <f t="shared" si="57"/>
        <v>0</v>
      </c>
      <c r="AV337" s="324">
        <f t="shared" si="57"/>
        <v>0</v>
      </c>
      <c r="AW337" s="325">
        <f t="shared" si="57"/>
        <v>0</v>
      </c>
      <c r="AX337" s="325">
        <f t="shared" si="57"/>
        <v>0</v>
      </c>
      <c r="AY337" s="325">
        <f t="shared" si="57"/>
        <v>0</v>
      </c>
      <c r="AZ337" s="324">
        <f t="shared" si="57"/>
        <v>0</v>
      </c>
      <c r="BA337" s="325"/>
      <c r="BB337" s="326">
        <f>SUM(BB324:BB336)</f>
        <v>1</v>
      </c>
    </row>
    <row r="338" spans="1:54" ht="15" customHeight="1">
      <c r="A338" s="2071" t="s">
        <v>63</v>
      </c>
      <c r="B338" s="2073" t="s">
        <v>59</v>
      </c>
      <c r="C338" s="327">
        <v>13</v>
      </c>
      <c r="D338" s="328">
        <v>0</v>
      </c>
      <c r="E338" s="329"/>
      <c r="F338" s="329">
        <v>0</v>
      </c>
      <c r="G338" s="330"/>
      <c r="H338" s="328">
        <v>0</v>
      </c>
      <c r="I338" s="329"/>
      <c r="J338" s="329">
        <v>0</v>
      </c>
      <c r="K338" s="330"/>
      <c r="L338" s="328">
        <v>0</v>
      </c>
      <c r="M338" s="329"/>
      <c r="N338" s="329">
        <v>0</v>
      </c>
      <c r="O338" s="330"/>
      <c r="P338" s="328">
        <v>0</v>
      </c>
      <c r="Q338" s="329"/>
      <c r="R338" s="329">
        <v>0</v>
      </c>
      <c r="S338" s="330"/>
      <c r="T338" s="328">
        <v>0</v>
      </c>
      <c r="U338" s="329"/>
      <c r="V338" s="329">
        <v>0</v>
      </c>
      <c r="W338" s="330"/>
      <c r="X338" s="328">
        <v>0</v>
      </c>
      <c r="Y338" s="329"/>
      <c r="Z338" s="329">
        <v>0</v>
      </c>
      <c r="AA338" s="330"/>
      <c r="AB338" s="328">
        <v>0</v>
      </c>
      <c r="AC338" s="329"/>
      <c r="AD338" s="329">
        <v>0</v>
      </c>
      <c r="AE338" s="330"/>
      <c r="AF338" s="328">
        <v>0</v>
      </c>
      <c r="AG338" s="329"/>
      <c r="AH338" s="329">
        <v>0</v>
      </c>
      <c r="AI338" s="330"/>
      <c r="AJ338" s="328">
        <v>0</v>
      </c>
      <c r="AK338" s="329"/>
      <c r="AL338" s="329">
        <v>0</v>
      </c>
      <c r="AM338" s="330"/>
      <c r="AN338" s="328">
        <v>0</v>
      </c>
      <c r="AO338" s="329"/>
      <c r="AP338" s="329">
        <v>0</v>
      </c>
      <c r="AQ338" s="330"/>
      <c r="AR338" s="328">
        <v>0</v>
      </c>
      <c r="AS338" s="329"/>
      <c r="AT338" s="329">
        <v>0</v>
      </c>
      <c r="AU338" s="330"/>
      <c r="AV338" s="674">
        <v>0</v>
      </c>
      <c r="AW338" s="329"/>
      <c r="AX338" s="675">
        <v>0</v>
      </c>
      <c r="AY338" s="330"/>
      <c r="AZ338" s="328">
        <f t="shared" ref="AZ338:AZ350" si="58">D338+H338+L338+P338+T338+X338+AB338+AF338+AJ338+AN338+AR338+AV338</f>
        <v>0</v>
      </c>
      <c r="BA338" s="329"/>
      <c r="BB338" s="333">
        <f t="shared" ref="BB338:BB350" si="59">F338+J338+N338+R338+V338+Z338+AD338+AH338+AL338+AP338+AT338+AX338</f>
        <v>0</v>
      </c>
    </row>
    <row r="339" spans="1:54" ht="15" customHeight="1">
      <c r="A339" s="2071"/>
      <c r="B339" s="2074"/>
      <c r="C339" s="276">
        <v>12</v>
      </c>
      <c r="D339" s="328">
        <v>0</v>
      </c>
      <c r="E339" s="277"/>
      <c r="F339" s="329">
        <v>0</v>
      </c>
      <c r="G339" s="278"/>
      <c r="H339" s="328">
        <v>0</v>
      </c>
      <c r="I339" s="277"/>
      <c r="J339" s="329">
        <v>0</v>
      </c>
      <c r="K339" s="278"/>
      <c r="L339" s="328">
        <v>0</v>
      </c>
      <c r="M339" s="277"/>
      <c r="N339" s="329">
        <v>0</v>
      </c>
      <c r="O339" s="278"/>
      <c r="P339" s="328">
        <v>0</v>
      </c>
      <c r="Q339" s="277"/>
      <c r="R339" s="329">
        <v>0</v>
      </c>
      <c r="S339" s="278"/>
      <c r="T339" s="328">
        <v>0</v>
      </c>
      <c r="U339" s="277"/>
      <c r="V339" s="329">
        <v>0</v>
      </c>
      <c r="W339" s="278"/>
      <c r="X339" s="328">
        <v>0</v>
      </c>
      <c r="Y339" s="277"/>
      <c r="Z339" s="329">
        <v>0</v>
      </c>
      <c r="AA339" s="278"/>
      <c r="AB339" s="328">
        <v>0</v>
      </c>
      <c r="AC339" s="277"/>
      <c r="AD339" s="329">
        <v>0</v>
      </c>
      <c r="AE339" s="278"/>
      <c r="AF339" s="328">
        <v>0</v>
      </c>
      <c r="AG339" s="277"/>
      <c r="AH339" s="329">
        <v>0</v>
      </c>
      <c r="AI339" s="278"/>
      <c r="AJ339" s="328">
        <v>0</v>
      </c>
      <c r="AK339" s="277"/>
      <c r="AL339" s="329">
        <v>0</v>
      </c>
      <c r="AM339" s="278"/>
      <c r="AN339" s="328">
        <v>0</v>
      </c>
      <c r="AO339" s="277"/>
      <c r="AP339" s="329">
        <v>0</v>
      </c>
      <c r="AQ339" s="278"/>
      <c r="AR339" s="328">
        <v>0</v>
      </c>
      <c r="AS339" s="277"/>
      <c r="AT339" s="329">
        <v>0</v>
      </c>
      <c r="AU339" s="278"/>
      <c r="AV339" s="676">
        <v>0</v>
      </c>
      <c r="AW339" s="277"/>
      <c r="AX339" s="677">
        <v>0</v>
      </c>
      <c r="AY339" s="278"/>
      <c r="AZ339" s="281">
        <f t="shared" si="58"/>
        <v>0</v>
      </c>
      <c r="BA339" s="277"/>
      <c r="BB339" s="282">
        <f t="shared" si="59"/>
        <v>0</v>
      </c>
    </row>
    <row r="340" spans="1:54" ht="15" customHeight="1">
      <c r="A340" s="2071"/>
      <c r="B340" s="2075"/>
      <c r="C340" s="283">
        <v>11</v>
      </c>
      <c r="D340" s="328">
        <v>0</v>
      </c>
      <c r="E340" s="284"/>
      <c r="F340" s="329">
        <v>0</v>
      </c>
      <c r="G340" s="285"/>
      <c r="H340" s="328">
        <v>0</v>
      </c>
      <c r="I340" s="284"/>
      <c r="J340" s="329">
        <v>0</v>
      </c>
      <c r="K340" s="285"/>
      <c r="L340" s="328">
        <v>0</v>
      </c>
      <c r="M340" s="284"/>
      <c r="N340" s="329">
        <v>0</v>
      </c>
      <c r="O340" s="285"/>
      <c r="P340" s="328">
        <v>0</v>
      </c>
      <c r="Q340" s="284"/>
      <c r="R340" s="329">
        <v>0</v>
      </c>
      <c r="S340" s="285"/>
      <c r="T340" s="328">
        <v>0</v>
      </c>
      <c r="U340" s="284"/>
      <c r="V340" s="329">
        <v>0</v>
      </c>
      <c r="W340" s="285"/>
      <c r="X340" s="328">
        <v>0</v>
      </c>
      <c r="Y340" s="284"/>
      <c r="Z340" s="329">
        <v>0</v>
      </c>
      <c r="AA340" s="285"/>
      <c r="AB340" s="328">
        <v>0</v>
      </c>
      <c r="AC340" s="284"/>
      <c r="AD340" s="329">
        <v>0</v>
      </c>
      <c r="AE340" s="285"/>
      <c r="AF340" s="328">
        <v>0</v>
      </c>
      <c r="AG340" s="284"/>
      <c r="AH340" s="329">
        <v>0</v>
      </c>
      <c r="AI340" s="285"/>
      <c r="AJ340" s="328">
        <v>0</v>
      </c>
      <c r="AK340" s="284"/>
      <c r="AL340" s="329">
        <v>0</v>
      </c>
      <c r="AM340" s="285"/>
      <c r="AN340" s="328">
        <v>0</v>
      </c>
      <c r="AO340" s="284"/>
      <c r="AP340" s="329">
        <v>0</v>
      </c>
      <c r="AQ340" s="285"/>
      <c r="AR340" s="328">
        <v>0</v>
      </c>
      <c r="AS340" s="284"/>
      <c r="AT340" s="329">
        <v>0</v>
      </c>
      <c r="AU340" s="285"/>
      <c r="AV340" s="678">
        <v>0</v>
      </c>
      <c r="AW340" s="284"/>
      <c r="AX340" s="679">
        <v>0</v>
      </c>
      <c r="AY340" s="285"/>
      <c r="AZ340" s="288">
        <f t="shared" si="58"/>
        <v>0</v>
      </c>
      <c r="BA340" s="284"/>
      <c r="BB340" s="289">
        <f t="shared" si="59"/>
        <v>0</v>
      </c>
    </row>
    <row r="341" spans="1:54" ht="15" customHeight="1">
      <c r="A341" s="2071"/>
      <c r="B341" s="2076" t="s">
        <v>60</v>
      </c>
      <c r="C341" s="269">
        <v>10</v>
      </c>
      <c r="D341" s="328">
        <v>0</v>
      </c>
      <c r="E341" s="271"/>
      <c r="F341" s="329">
        <v>0</v>
      </c>
      <c r="G341" s="272"/>
      <c r="H341" s="328">
        <v>0</v>
      </c>
      <c r="I341" s="271"/>
      <c r="J341" s="329">
        <v>0</v>
      </c>
      <c r="K341" s="272"/>
      <c r="L341" s="328">
        <v>0</v>
      </c>
      <c r="M341" s="271"/>
      <c r="N341" s="329">
        <v>0</v>
      </c>
      <c r="O341" s="272"/>
      <c r="P341" s="328">
        <v>0</v>
      </c>
      <c r="Q341" s="271"/>
      <c r="R341" s="329">
        <v>0</v>
      </c>
      <c r="S341" s="272"/>
      <c r="T341" s="328">
        <v>0</v>
      </c>
      <c r="U341" s="271"/>
      <c r="V341" s="329">
        <v>0</v>
      </c>
      <c r="W341" s="272"/>
      <c r="X341" s="328">
        <v>0</v>
      </c>
      <c r="Y341" s="271"/>
      <c r="Z341" s="329">
        <v>0</v>
      </c>
      <c r="AA341" s="272"/>
      <c r="AB341" s="328">
        <v>0</v>
      </c>
      <c r="AC341" s="271"/>
      <c r="AD341" s="329">
        <v>0</v>
      </c>
      <c r="AE341" s="272"/>
      <c r="AF341" s="328">
        <v>0</v>
      </c>
      <c r="AG341" s="271"/>
      <c r="AH341" s="329">
        <v>0</v>
      </c>
      <c r="AI341" s="272"/>
      <c r="AJ341" s="328">
        <v>0</v>
      </c>
      <c r="AK341" s="271"/>
      <c r="AL341" s="329">
        <v>0</v>
      </c>
      <c r="AM341" s="272"/>
      <c r="AN341" s="328">
        <v>0</v>
      </c>
      <c r="AO341" s="271"/>
      <c r="AP341" s="329">
        <v>0</v>
      </c>
      <c r="AQ341" s="272"/>
      <c r="AR341" s="328">
        <v>0</v>
      </c>
      <c r="AS341" s="271"/>
      <c r="AT341" s="329">
        <v>0</v>
      </c>
      <c r="AU341" s="272"/>
      <c r="AV341" s="680">
        <v>0</v>
      </c>
      <c r="AW341" s="271"/>
      <c r="AX341" s="681">
        <v>0</v>
      </c>
      <c r="AY341" s="272"/>
      <c r="AZ341" s="270">
        <f t="shared" si="58"/>
        <v>0</v>
      </c>
      <c r="BA341" s="271"/>
      <c r="BB341" s="275">
        <f t="shared" si="59"/>
        <v>0</v>
      </c>
    </row>
    <row r="342" spans="1:54" ht="15" customHeight="1">
      <c r="A342" s="2071"/>
      <c r="B342" s="2074"/>
      <c r="C342" s="276">
        <v>9</v>
      </c>
      <c r="D342" s="328">
        <v>0</v>
      </c>
      <c r="E342" s="277"/>
      <c r="F342" s="329">
        <v>0</v>
      </c>
      <c r="G342" s="278"/>
      <c r="H342" s="328">
        <v>0</v>
      </c>
      <c r="I342" s="277"/>
      <c r="J342" s="329">
        <v>0</v>
      </c>
      <c r="K342" s="278"/>
      <c r="L342" s="328">
        <v>0</v>
      </c>
      <c r="M342" s="277"/>
      <c r="N342" s="329">
        <v>0</v>
      </c>
      <c r="O342" s="278"/>
      <c r="P342" s="328">
        <v>0</v>
      </c>
      <c r="Q342" s="277"/>
      <c r="R342" s="329">
        <v>0</v>
      </c>
      <c r="S342" s="278"/>
      <c r="T342" s="328">
        <v>0</v>
      </c>
      <c r="U342" s="277"/>
      <c r="V342" s="329">
        <v>0</v>
      </c>
      <c r="W342" s="278"/>
      <c r="X342" s="328">
        <v>0</v>
      </c>
      <c r="Y342" s="277"/>
      <c r="Z342" s="329">
        <v>0</v>
      </c>
      <c r="AA342" s="278"/>
      <c r="AB342" s="328">
        <v>0</v>
      </c>
      <c r="AC342" s="277"/>
      <c r="AD342" s="329">
        <v>0</v>
      </c>
      <c r="AE342" s="278"/>
      <c r="AF342" s="328">
        <v>0</v>
      </c>
      <c r="AG342" s="277"/>
      <c r="AH342" s="329">
        <v>0</v>
      </c>
      <c r="AI342" s="278"/>
      <c r="AJ342" s="328">
        <v>0</v>
      </c>
      <c r="AK342" s="277"/>
      <c r="AL342" s="329">
        <v>0</v>
      </c>
      <c r="AM342" s="278"/>
      <c r="AN342" s="328">
        <v>0</v>
      </c>
      <c r="AO342" s="277"/>
      <c r="AP342" s="329">
        <v>0</v>
      </c>
      <c r="AQ342" s="278"/>
      <c r="AR342" s="328">
        <v>0</v>
      </c>
      <c r="AS342" s="277"/>
      <c r="AT342" s="329">
        <v>0</v>
      </c>
      <c r="AU342" s="278"/>
      <c r="AV342" s="682">
        <v>0</v>
      </c>
      <c r="AW342" s="277"/>
      <c r="AX342" s="683">
        <v>0</v>
      </c>
      <c r="AY342" s="278"/>
      <c r="AZ342" s="281">
        <f t="shared" si="58"/>
        <v>0</v>
      </c>
      <c r="BA342" s="277"/>
      <c r="BB342" s="282">
        <f t="shared" si="59"/>
        <v>0</v>
      </c>
    </row>
    <row r="343" spans="1:54" ht="15" customHeight="1">
      <c r="A343" s="2071"/>
      <c r="B343" s="2074"/>
      <c r="C343" s="276">
        <v>8</v>
      </c>
      <c r="D343" s="328">
        <v>0</v>
      </c>
      <c r="E343" s="277"/>
      <c r="F343" s="329">
        <v>0</v>
      </c>
      <c r="G343" s="278"/>
      <c r="H343" s="328">
        <v>0</v>
      </c>
      <c r="I343" s="277"/>
      <c r="J343" s="329">
        <v>0</v>
      </c>
      <c r="K343" s="278"/>
      <c r="L343" s="328">
        <v>0</v>
      </c>
      <c r="M343" s="277"/>
      <c r="N343" s="329">
        <v>0</v>
      </c>
      <c r="O343" s="278"/>
      <c r="P343" s="328">
        <v>0</v>
      </c>
      <c r="Q343" s="277"/>
      <c r="R343" s="329">
        <v>0</v>
      </c>
      <c r="S343" s="278"/>
      <c r="T343" s="328">
        <v>0</v>
      </c>
      <c r="U343" s="277"/>
      <c r="V343" s="329">
        <v>0</v>
      </c>
      <c r="W343" s="278"/>
      <c r="X343" s="328">
        <v>0</v>
      </c>
      <c r="Y343" s="277"/>
      <c r="Z343" s="329">
        <v>0</v>
      </c>
      <c r="AA343" s="278"/>
      <c r="AB343" s="328">
        <v>0</v>
      </c>
      <c r="AC343" s="277"/>
      <c r="AD343" s="329">
        <v>0</v>
      </c>
      <c r="AE343" s="278"/>
      <c r="AF343" s="328">
        <v>0</v>
      </c>
      <c r="AG343" s="277"/>
      <c r="AH343" s="329">
        <v>0</v>
      </c>
      <c r="AI343" s="278"/>
      <c r="AJ343" s="328">
        <v>0</v>
      </c>
      <c r="AK343" s="277"/>
      <c r="AL343" s="329">
        <v>0</v>
      </c>
      <c r="AM343" s="278"/>
      <c r="AN343" s="328">
        <v>0</v>
      </c>
      <c r="AO343" s="277"/>
      <c r="AP343" s="329">
        <v>0</v>
      </c>
      <c r="AQ343" s="278"/>
      <c r="AR343" s="328">
        <v>0</v>
      </c>
      <c r="AS343" s="277"/>
      <c r="AT343" s="329">
        <v>0</v>
      </c>
      <c r="AU343" s="278"/>
      <c r="AV343" s="684">
        <v>0</v>
      </c>
      <c r="AW343" s="277"/>
      <c r="AX343" s="685">
        <v>0</v>
      </c>
      <c r="AY343" s="278"/>
      <c r="AZ343" s="281">
        <f t="shared" si="58"/>
        <v>0</v>
      </c>
      <c r="BA343" s="277"/>
      <c r="BB343" s="282">
        <f t="shared" si="59"/>
        <v>0</v>
      </c>
    </row>
    <row r="344" spans="1:54" ht="15" customHeight="1">
      <c r="A344" s="2071"/>
      <c r="B344" s="2074"/>
      <c r="C344" s="276">
        <v>7</v>
      </c>
      <c r="D344" s="328">
        <v>0</v>
      </c>
      <c r="E344" s="277"/>
      <c r="F344" s="329">
        <v>0</v>
      </c>
      <c r="G344" s="278"/>
      <c r="H344" s="328">
        <v>0</v>
      </c>
      <c r="I344" s="277"/>
      <c r="J344" s="329">
        <v>0</v>
      </c>
      <c r="K344" s="278"/>
      <c r="L344" s="328">
        <v>0</v>
      </c>
      <c r="M344" s="277"/>
      <c r="N344" s="329">
        <v>0</v>
      </c>
      <c r="O344" s="278"/>
      <c r="P344" s="328">
        <v>0</v>
      </c>
      <c r="Q344" s="277"/>
      <c r="R344" s="329">
        <v>0</v>
      </c>
      <c r="S344" s="278"/>
      <c r="T344" s="328">
        <v>0</v>
      </c>
      <c r="U344" s="277"/>
      <c r="V344" s="329">
        <v>0</v>
      </c>
      <c r="W344" s="278"/>
      <c r="X344" s="328">
        <v>0</v>
      </c>
      <c r="Y344" s="277"/>
      <c r="Z344" s="329">
        <v>0</v>
      </c>
      <c r="AA344" s="278"/>
      <c r="AB344" s="328">
        <v>0</v>
      </c>
      <c r="AC344" s="277"/>
      <c r="AD344" s="329">
        <v>0</v>
      </c>
      <c r="AE344" s="278"/>
      <c r="AF344" s="328">
        <v>0</v>
      </c>
      <c r="AG344" s="277"/>
      <c r="AH344" s="329">
        <v>0</v>
      </c>
      <c r="AI344" s="278"/>
      <c r="AJ344" s="328">
        <v>0</v>
      </c>
      <c r="AK344" s="277"/>
      <c r="AL344" s="329">
        <v>0</v>
      </c>
      <c r="AM344" s="278"/>
      <c r="AN344" s="328">
        <v>0</v>
      </c>
      <c r="AO344" s="277"/>
      <c r="AP344" s="329">
        <v>0</v>
      </c>
      <c r="AQ344" s="278"/>
      <c r="AR344" s="328">
        <v>0</v>
      </c>
      <c r="AS344" s="277"/>
      <c r="AT344" s="329">
        <v>0</v>
      </c>
      <c r="AU344" s="278"/>
      <c r="AV344" s="686">
        <v>0</v>
      </c>
      <c r="AW344" s="277"/>
      <c r="AX344" s="687">
        <v>0</v>
      </c>
      <c r="AY344" s="278"/>
      <c r="AZ344" s="281">
        <f t="shared" si="58"/>
        <v>0</v>
      </c>
      <c r="BA344" s="277"/>
      <c r="BB344" s="282">
        <f t="shared" si="59"/>
        <v>0</v>
      </c>
    </row>
    <row r="345" spans="1:54" ht="15" customHeight="1">
      <c r="A345" s="2071"/>
      <c r="B345" s="2075"/>
      <c r="C345" s="298">
        <v>6</v>
      </c>
      <c r="D345" s="328">
        <v>0</v>
      </c>
      <c r="E345" s="299"/>
      <c r="F345" s="329">
        <v>0</v>
      </c>
      <c r="G345" s="300"/>
      <c r="H345" s="328">
        <v>0</v>
      </c>
      <c r="I345" s="299"/>
      <c r="J345" s="329">
        <v>0</v>
      </c>
      <c r="K345" s="300"/>
      <c r="L345" s="328">
        <v>0</v>
      </c>
      <c r="M345" s="299"/>
      <c r="N345" s="329">
        <v>0</v>
      </c>
      <c r="O345" s="300"/>
      <c r="P345" s="328">
        <v>0</v>
      </c>
      <c r="Q345" s="299"/>
      <c r="R345" s="329">
        <v>0</v>
      </c>
      <c r="S345" s="300"/>
      <c r="T345" s="328">
        <v>0</v>
      </c>
      <c r="U345" s="299"/>
      <c r="V345" s="329">
        <v>0</v>
      </c>
      <c r="W345" s="300"/>
      <c r="X345" s="328">
        <v>0</v>
      </c>
      <c r="Y345" s="299"/>
      <c r="Z345" s="329">
        <v>0</v>
      </c>
      <c r="AA345" s="300"/>
      <c r="AB345" s="328">
        <v>0</v>
      </c>
      <c r="AC345" s="299"/>
      <c r="AD345" s="329">
        <v>0</v>
      </c>
      <c r="AE345" s="300"/>
      <c r="AF345" s="328">
        <v>0</v>
      </c>
      <c r="AG345" s="299"/>
      <c r="AH345" s="329">
        <v>0</v>
      </c>
      <c r="AI345" s="300"/>
      <c r="AJ345" s="328">
        <v>0</v>
      </c>
      <c r="AK345" s="299"/>
      <c r="AL345" s="329">
        <v>0</v>
      </c>
      <c r="AM345" s="300"/>
      <c r="AN345" s="328">
        <v>0</v>
      </c>
      <c r="AO345" s="299"/>
      <c r="AP345" s="329">
        <v>0</v>
      </c>
      <c r="AQ345" s="300"/>
      <c r="AR345" s="328">
        <v>0</v>
      </c>
      <c r="AS345" s="299"/>
      <c r="AT345" s="329">
        <v>0</v>
      </c>
      <c r="AU345" s="300"/>
      <c r="AV345" s="688">
        <v>0</v>
      </c>
      <c r="AW345" s="299"/>
      <c r="AX345" s="689">
        <v>0</v>
      </c>
      <c r="AY345" s="300"/>
      <c r="AZ345" s="303">
        <f t="shared" si="58"/>
        <v>0</v>
      </c>
      <c r="BA345" s="299"/>
      <c r="BB345" s="304">
        <f t="shared" si="59"/>
        <v>0</v>
      </c>
    </row>
    <row r="346" spans="1:54" ht="15" customHeight="1">
      <c r="A346" s="2071"/>
      <c r="B346" s="2076" t="s">
        <v>61</v>
      </c>
      <c r="C346" s="305">
        <v>5</v>
      </c>
      <c r="D346" s="328">
        <v>0</v>
      </c>
      <c r="E346" s="306"/>
      <c r="F346" s="329">
        <v>0</v>
      </c>
      <c r="G346" s="307"/>
      <c r="H346" s="328">
        <v>0</v>
      </c>
      <c r="I346" s="306"/>
      <c r="J346" s="329">
        <v>0</v>
      </c>
      <c r="K346" s="307"/>
      <c r="L346" s="328">
        <v>0</v>
      </c>
      <c r="M346" s="306"/>
      <c r="N346" s="329">
        <v>0</v>
      </c>
      <c r="O346" s="307"/>
      <c r="P346" s="328">
        <v>0</v>
      </c>
      <c r="Q346" s="306"/>
      <c r="R346" s="329">
        <v>0</v>
      </c>
      <c r="S346" s="307"/>
      <c r="T346" s="328">
        <v>0</v>
      </c>
      <c r="U346" s="306"/>
      <c r="V346" s="329">
        <v>0</v>
      </c>
      <c r="W346" s="307"/>
      <c r="X346" s="328">
        <v>0</v>
      </c>
      <c r="Y346" s="306"/>
      <c r="Z346" s="329">
        <v>0</v>
      </c>
      <c r="AA346" s="307"/>
      <c r="AB346" s="328">
        <v>0</v>
      </c>
      <c r="AC346" s="306"/>
      <c r="AD346" s="329">
        <v>0</v>
      </c>
      <c r="AE346" s="307"/>
      <c r="AF346" s="328">
        <v>0</v>
      </c>
      <c r="AG346" s="306"/>
      <c r="AH346" s="329">
        <v>0</v>
      </c>
      <c r="AI346" s="307"/>
      <c r="AJ346" s="328">
        <v>0</v>
      </c>
      <c r="AK346" s="306"/>
      <c r="AL346" s="329">
        <v>0</v>
      </c>
      <c r="AM346" s="307"/>
      <c r="AN346" s="328">
        <v>0</v>
      </c>
      <c r="AO346" s="306"/>
      <c r="AP346" s="329">
        <v>0</v>
      </c>
      <c r="AQ346" s="307"/>
      <c r="AR346" s="328">
        <v>0</v>
      </c>
      <c r="AS346" s="306"/>
      <c r="AT346" s="329">
        <v>0</v>
      </c>
      <c r="AU346" s="307"/>
      <c r="AV346" s="690">
        <v>0</v>
      </c>
      <c r="AW346" s="306"/>
      <c r="AX346" s="691">
        <v>0</v>
      </c>
      <c r="AY346" s="307"/>
      <c r="AZ346" s="310">
        <f t="shared" si="58"/>
        <v>0</v>
      </c>
      <c r="BA346" s="306"/>
      <c r="BB346" s="311">
        <f t="shared" si="59"/>
        <v>0</v>
      </c>
    </row>
    <row r="347" spans="1:54" ht="15" customHeight="1">
      <c r="A347" s="2071"/>
      <c r="B347" s="2074"/>
      <c r="C347" s="276">
        <v>4</v>
      </c>
      <c r="D347" s="328">
        <v>0</v>
      </c>
      <c r="E347" s="277"/>
      <c r="F347" s="329">
        <v>0</v>
      </c>
      <c r="G347" s="278"/>
      <c r="H347" s="328">
        <v>0</v>
      </c>
      <c r="I347" s="277"/>
      <c r="J347" s="329">
        <v>0</v>
      </c>
      <c r="K347" s="278"/>
      <c r="L347" s="328">
        <v>0</v>
      </c>
      <c r="M347" s="277"/>
      <c r="N347" s="329">
        <v>0</v>
      </c>
      <c r="O347" s="278"/>
      <c r="P347" s="328">
        <v>0</v>
      </c>
      <c r="Q347" s="277"/>
      <c r="R347" s="329">
        <v>0</v>
      </c>
      <c r="S347" s="278"/>
      <c r="T347" s="328">
        <v>0</v>
      </c>
      <c r="U347" s="277"/>
      <c r="V347" s="329">
        <v>0</v>
      </c>
      <c r="W347" s="278"/>
      <c r="X347" s="328">
        <v>0</v>
      </c>
      <c r="Y347" s="277"/>
      <c r="Z347" s="329">
        <v>0</v>
      </c>
      <c r="AA347" s="278"/>
      <c r="AB347" s="328">
        <v>0</v>
      </c>
      <c r="AC347" s="277"/>
      <c r="AD347" s="329">
        <v>0</v>
      </c>
      <c r="AE347" s="278"/>
      <c r="AF347" s="328">
        <v>0</v>
      </c>
      <c r="AG347" s="277"/>
      <c r="AH347" s="329">
        <v>0</v>
      </c>
      <c r="AI347" s="278"/>
      <c r="AJ347" s="328">
        <v>0</v>
      </c>
      <c r="AK347" s="277"/>
      <c r="AL347" s="329">
        <v>0</v>
      </c>
      <c r="AM347" s="278"/>
      <c r="AN347" s="328">
        <v>0</v>
      </c>
      <c r="AO347" s="277"/>
      <c r="AP347" s="329">
        <v>0</v>
      </c>
      <c r="AQ347" s="278"/>
      <c r="AR347" s="328">
        <v>0</v>
      </c>
      <c r="AS347" s="277"/>
      <c r="AT347" s="329">
        <v>0</v>
      </c>
      <c r="AU347" s="278"/>
      <c r="AV347" s="692">
        <v>0</v>
      </c>
      <c r="AW347" s="277"/>
      <c r="AX347" s="693">
        <v>0</v>
      </c>
      <c r="AY347" s="278"/>
      <c r="AZ347" s="281">
        <f t="shared" si="58"/>
        <v>0</v>
      </c>
      <c r="BA347" s="277"/>
      <c r="BB347" s="282">
        <f t="shared" si="59"/>
        <v>0</v>
      </c>
    </row>
    <row r="348" spans="1:54" ht="15" customHeight="1">
      <c r="A348" s="2071"/>
      <c r="B348" s="2074"/>
      <c r="C348" s="276">
        <v>3</v>
      </c>
      <c r="D348" s="328">
        <v>0</v>
      </c>
      <c r="E348" s="277"/>
      <c r="F348" s="329">
        <v>0</v>
      </c>
      <c r="G348" s="278"/>
      <c r="H348" s="328">
        <v>0</v>
      </c>
      <c r="I348" s="277"/>
      <c r="J348" s="329">
        <v>0</v>
      </c>
      <c r="K348" s="278"/>
      <c r="L348" s="328">
        <v>0</v>
      </c>
      <c r="M348" s="277"/>
      <c r="N348" s="329">
        <v>0</v>
      </c>
      <c r="O348" s="278"/>
      <c r="P348" s="328">
        <v>0</v>
      </c>
      <c r="Q348" s="277"/>
      <c r="R348" s="329">
        <v>0</v>
      </c>
      <c r="S348" s="278"/>
      <c r="T348" s="328">
        <v>0</v>
      </c>
      <c r="U348" s="277"/>
      <c r="V348" s="329">
        <v>0</v>
      </c>
      <c r="W348" s="278"/>
      <c r="X348" s="328">
        <v>0</v>
      </c>
      <c r="Y348" s="277"/>
      <c r="Z348" s="329">
        <v>0</v>
      </c>
      <c r="AA348" s="278"/>
      <c r="AB348" s="328">
        <v>0</v>
      </c>
      <c r="AC348" s="277"/>
      <c r="AD348" s="329">
        <v>0</v>
      </c>
      <c r="AE348" s="278"/>
      <c r="AF348" s="328">
        <v>0</v>
      </c>
      <c r="AG348" s="277"/>
      <c r="AH348" s="329">
        <v>0</v>
      </c>
      <c r="AI348" s="278"/>
      <c r="AJ348" s="328">
        <v>0</v>
      </c>
      <c r="AK348" s="277"/>
      <c r="AL348" s="329">
        <v>0</v>
      </c>
      <c r="AM348" s="278"/>
      <c r="AN348" s="328">
        <v>0</v>
      </c>
      <c r="AO348" s="277"/>
      <c r="AP348" s="329">
        <v>0</v>
      </c>
      <c r="AQ348" s="278"/>
      <c r="AR348" s="328">
        <v>0</v>
      </c>
      <c r="AS348" s="277"/>
      <c r="AT348" s="329">
        <v>0</v>
      </c>
      <c r="AU348" s="278"/>
      <c r="AV348" s="694">
        <v>0</v>
      </c>
      <c r="AW348" s="277"/>
      <c r="AX348" s="695">
        <v>0</v>
      </c>
      <c r="AY348" s="278"/>
      <c r="AZ348" s="281">
        <f t="shared" si="58"/>
        <v>0</v>
      </c>
      <c r="BA348" s="277"/>
      <c r="BB348" s="282">
        <f t="shared" si="59"/>
        <v>0</v>
      </c>
    </row>
    <row r="349" spans="1:54" ht="15" customHeight="1">
      <c r="A349" s="2071"/>
      <c r="B349" s="2074"/>
      <c r="C349" s="276">
        <v>2</v>
      </c>
      <c r="D349" s="328">
        <v>0</v>
      </c>
      <c r="E349" s="277"/>
      <c r="F349" s="329">
        <v>0</v>
      </c>
      <c r="G349" s="278"/>
      <c r="H349" s="328">
        <v>0</v>
      </c>
      <c r="I349" s="277"/>
      <c r="J349" s="329">
        <v>0</v>
      </c>
      <c r="K349" s="278"/>
      <c r="L349" s="328">
        <v>0</v>
      </c>
      <c r="M349" s="277"/>
      <c r="N349" s="329">
        <v>0</v>
      </c>
      <c r="O349" s="278"/>
      <c r="P349" s="328">
        <v>0</v>
      </c>
      <c r="Q349" s="277"/>
      <c r="R349" s="329">
        <v>0</v>
      </c>
      <c r="S349" s="278"/>
      <c r="T349" s="328">
        <v>0</v>
      </c>
      <c r="U349" s="277"/>
      <c r="V349" s="329">
        <v>0</v>
      </c>
      <c r="W349" s="278"/>
      <c r="X349" s="328">
        <v>0</v>
      </c>
      <c r="Y349" s="277"/>
      <c r="Z349" s="329">
        <v>0</v>
      </c>
      <c r="AA349" s="278"/>
      <c r="AB349" s="328">
        <v>0</v>
      </c>
      <c r="AC349" s="277"/>
      <c r="AD349" s="329">
        <v>0</v>
      </c>
      <c r="AE349" s="278"/>
      <c r="AF349" s="328">
        <v>0</v>
      </c>
      <c r="AG349" s="277"/>
      <c r="AH349" s="329">
        <v>0</v>
      </c>
      <c r="AI349" s="278"/>
      <c r="AJ349" s="328">
        <v>0</v>
      </c>
      <c r="AK349" s="277"/>
      <c r="AL349" s="329">
        <v>0</v>
      </c>
      <c r="AM349" s="278"/>
      <c r="AN349" s="328">
        <v>0</v>
      </c>
      <c r="AO349" s="277"/>
      <c r="AP349" s="329">
        <v>0</v>
      </c>
      <c r="AQ349" s="278"/>
      <c r="AR349" s="328">
        <v>0</v>
      </c>
      <c r="AS349" s="277"/>
      <c r="AT349" s="329">
        <v>0</v>
      </c>
      <c r="AU349" s="278"/>
      <c r="AV349" s="696">
        <v>0</v>
      </c>
      <c r="AW349" s="277"/>
      <c r="AX349" s="697">
        <v>0</v>
      </c>
      <c r="AY349" s="278"/>
      <c r="AZ349" s="281">
        <f t="shared" si="58"/>
        <v>0</v>
      </c>
      <c r="BA349" s="277"/>
      <c r="BB349" s="282">
        <f t="shared" si="59"/>
        <v>0</v>
      </c>
    </row>
    <row r="350" spans="1:54" ht="15" customHeight="1">
      <c r="A350" s="2071"/>
      <c r="B350" s="2094"/>
      <c r="C350" s="385">
        <v>1</v>
      </c>
      <c r="D350" s="328">
        <v>0</v>
      </c>
      <c r="E350" s="318"/>
      <c r="F350" s="329">
        <v>0</v>
      </c>
      <c r="G350" s="319"/>
      <c r="H350" s="328">
        <v>0</v>
      </c>
      <c r="I350" s="318"/>
      <c r="J350" s="329">
        <v>0</v>
      </c>
      <c r="K350" s="319"/>
      <c r="L350" s="328">
        <v>0</v>
      </c>
      <c r="M350" s="318"/>
      <c r="N350" s="329">
        <v>0</v>
      </c>
      <c r="O350" s="319"/>
      <c r="P350" s="328">
        <v>0</v>
      </c>
      <c r="Q350" s="318"/>
      <c r="R350" s="329">
        <v>0</v>
      </c>
      <c r="S350" s="319"/>
      <c r="T350" s="328">
        <v>0</v>
      </c>
      <c r="U350" s="318"/>
      <c r="V350" s="329">
        <v>0</v>
      </c>
      <c r="W350" s="319"/>
      <c r="X350" s="328">
        <v>0</v>
      </c>
      <c r="Y350" s="318"/>
      <c r="Z350" s="329">
        <v>0</v>
      </c>
      <c r="AA350" s="319"/>
      <c r="AB350" s="328">
        <v>0</v>
      </c>
      <c r="AC350" s="318"/>
      <c r="AD350" s="329">
        <v>0</v>
      </c>
      <c r="AE350" s="319"/>
      <c r="AF350" s="328">
        <v>0</v>
      </c>
      <c r="AG350" s="318"/>
      <c r="AH350" s="329">
        <v>0</v>
      </c>
      <c r="AI350" s="319"/>
      <c r="AJ350" s="328">
        <v>0</v>
      </c>
      <c r="AK350" s="318"/>
      <c r="AL350" s="329">
        <v>0</v>
      </c>
      <c r="AM350" s="319"/>
      <c r="AN350" s="328">
        <v>0</v>
      </c>
      <c r="AO350" s="318"/>
      <c r="AP350" s="329">
        <v>0</v>
      </c>
      <c r="AQ350" s="319"/>
      <c r="AR350" s="328">
        <v>0</v>
      </c>
      <c r="AS350" s="318"/>
      <c r="AT350" s="329">
        <v>0</v>
      </c>
      <c r="AU350" s="319"/>
      <c r="AV350" s="698">
        <v>0</v>
      </c>
      <c r="AW350" s="318"/>
      <c r="AX350" s="699">
        <v>0</v>
      </c>
      <c r="AY350" s="319"/>
      <c r="AZ350" s="322">
        <f t="shared" si="58"/>
        <v>0</v>
      </c>
      <c r="BA350" s="318"/>
      <c r="BB350" s="323">
        <f t="shared" si="59"/>
        <v>0</v>
      </c>
    </row>
    <row r="351" spans="1:54" ht="15" customHeight="1">
      <c r="A351" s="2072"/>
      <c r="B351" s="2077" t="s">
        <v>64</v>
      </c>
      <c r="C351" s="2078"/>
      <c r="D351" s="445">
        <f t="shared" ref="D351:AI351" si="60">SUM(D338:D350)</f>
        <v>0</v>
      </c>
      <c r="E351" s="445">
        <f t="shared" si="60"/>
        <v>0</v>
      </c>
      <c r="F351" s="445">
        <f t="shared" si="60"/>
        <v>0</v>
      </c>
      <c r="G351" s="445">
        <f t="shared" si="60"/>
        <v>0</v>
      </c>
      <c r="H351" s="445">
        <f t="shared" si="60"/>
        <v>0</v>
      </c>
      <c r="I351" s="445">
        <f t="shared" si="60"/>
        <v>0</v>
      </c>
      <c r="J351" s="445">
        <f t="shared" si="60"/>
        <v>0</v>
      </c>
      <c r="K351" s="445">
        <f t="shared" si="60"/>
        <v>0</v>
      </c>
      <c r="L351" s="445">
        <f t="shared" si="60"/>
        <v>0</v>
      </c>
      <c r="M351" s="445">
        <f t="shared" si="60"/>
        <v>0</v>
      </c>
      <c r="N351" s="445">
        <f t="shared" si="60"/>
        <v>0</v>
      </c>
      <c r="O351" s="445">
        <f t="shared" si="60"/>
        <v>0</v>
      </c>
      <c r="P351" s="445">
        <f t="shared" si="60"/>
        <v>0</v>
      </c>
      <c r="Q351" s="445">
        <f t="shared" si="60"/>
        <v>0</v>
      </c>
      <c r="R351" s="445">
        <f t="shared" si="60"/>
        <v>0</v>
      </c>
      <c r="S351" s="445">
        <f t="shared" si="60"/>
        <v>0</v>
      </c>
      <c r="T351" s="445">
        <f t="shared" si="60"/>
        <v>0</v>
      </c>
      <c r="U351" s="445">
        <f t="shared" si="60"/>
        <v>0</v>
      </c>
      <c r="V351" s="445">
        <f t="shared" si="60"/>
        <v>0</v>
      </c>
      <c r="W351" s="445">
        <f t="shared" si="60"/>
        <v>0</v>
      </c>
      <c r="X351" s="445">
        <f t="shared" si="60"/>
        <v>0</v>
      </c>
      <c r="Y351" s="445">
        <f t="shared" si="60"/>
        <v>0</v>
      </c>
      <c r="Z351" s="445">
        <f t="shared" si="60"/>
        <v>0</v>
      </c>
      <c r="AA351" s="445">
        <f t="shared" si="60"/>
        <v>0</v>
      </c>
      <c r="AB351" s="445">
        <f t="shared" si="60"/>
        <v>0</v>
      </c>
      <c r="AC351" s="445">
        <f t="shared" si="60"/>
        <v>0</v>
      </c>
      <c r="AD351" s="445">
        <f t="shared" si="60"/>
        <v>0</v>
      </c>
      <c r="AE351" s="445">
        <f t="shared" si="60"/>
        <v>0</v>
      </c>
      <c r="AF351" s="445">
        <f t="shared" si="60"/>
        <v>0</v>
      </c>
      <c r="AG351" s="445">
        <f t="shared" si="60"/>
        <v>0</v>
      </c>
      <c r="AH351" s="445">
        <f t="shared" si="60"/>
        <v>0</v>
      </c>
      <c r="AI351" s="445">
        <f t="shared" si="60"/>
        <v>0</v>
      </c>
      <c r="AJ351" s="445">
        <f t="shared" ref="AJ351:BO351" si="61">SUM(AJ338:AJ350)</f>
        <v>0</v>
      </c>
      <c r="AK351" s="445">
        <f t="shared" si="61"/>
        <v>0</v>
      </c>
      <c r="AL351" s="445">
        <f t="shared" si="61"/>
        <v>0</v>
      </c>
      <c r="AM351" s="445">
        <f t="shared" si="61"/>
        <v>0</v>
      </c>
      <c r="AN351" s="445">
        <f t="shared" si="61"/>
        <v>0</v>
      </c>
      <c r="AO351" s="445">
        <f t="shared" si="61"/>
        <v>0</v>
      </c>
      <c r="AP351" s="445">
        <f t="shared" si="61"/>
        <v>0</v>
      </c>
      <c r="AQ351" s="445">
        <f t="shared" si="61"/>
        <v>0</v>
      </c>
      <c r="AR351" s="445">
        <f t="shared" si="61"/>
        <v>0</v>
      </c>
      <c r="AS351" s="445">
        <f t="shared" si="61"/>
        <v>0</v>
      </c>
      <c r="AT351" s="445">
        <f t="shared" si="61"/>
        <v>0</v>
      </c>
      <c r="AU351" s="445">
        <f t="shared" si="61"/>
        <v>0</v>
      </c>
      <c r="AV351" s="445">
        <f t="shared" si="61"/>
        <v>0</v>
      </c>
      <c r="AW351" s="445">
        <f t="shared" si="61"/>
        <v>0</v>
      </c>
      <c r="AX351" s="445">
        <f t="shared" si="61"/>
        <v>0</v>
      </c>
      <c r="AY351" s="445">
        <f t="shared" si="61"/>
        <v>0</v>
      </c>
      <c r="AZ351" s="445">
        <f t="shared" si="61"/>
        <v>0</v>
      </c>
      <c r="BA351" s="445"/>
      <c r="BB351" s="446">
        <f>SUM(BB338:BB350)</f>
        <v>0</v>
      </c>
    </row>
    <row r="352" spans="1:54" ht="15" customHeight="1">
      <c r="A352" s="389" t="s">
        <v>77</v>
      </c>
      <c r="B352" s="390"/>
      <c r="C352" s="388"/>
      <c r="D352" s="359">
        <f t="shared" ref="D352:AI352" si="62">D337+D351</f>
        <v>0</v>
      </c>
      <c r="E352" s="359">
        <f t="shared" si="62"/>
        <v>0</v>
      </c>
      <c r="F352" s="359">
        <f t="shared" si="62"/>
        <v>0</v>
      </c>
      <c r="G352" s="359">
        <f t="shared" si="62"/>
        <v>0</v>
      </c>
      <c r="H352" s="359">
        <f t="shared" si="62"/>
        <v>0</v>
      </c>
      <c r="I352" s="359">
        <f t="shared" si="62"/>
        <v>0</v>
      </c>
      <c r="J352" s="359">
        <f t="shared" si="62"/>
        <v>0</v>
      </c>
      <c r="K352" s="359">
        <f t="shared" si="62"/>
        <v>0</v>
      </c>
      <c r="L352" s="359">
        <f t="shared" si="62"/>
        <v>0</v>
      </c>
      <c r="M352" s="359">
        <f t="shared" si="62"/>
        <v>0</v>
      </c>
      <c r="N352" s="359">
        <f t="shared" si="62"/>
        <v>0</v>
      </c>
      <c r="O352" s="359">
        <f t="shared" si="62"/>
        <v>0</v>
      </c>
      <c r="P352" s="359">
        <f t="shared" si="62"/>
        <v>0</v>
      </c>
      <c r="Q352" s="359">
        <f t="shared" si="62"/>
        <v>0</v>
      </c>
      <c r="R352" s="359">
        <f t="shared" si="62"/>
        <v>0</v>
      </c>
      <c r="S352" s="359">
        <f t="shared" si="62"/>
        <v>0</v>
      </c>
      <c r="T352" s="359">
        <f t="shared" si="62"/>
        <v>0</v>
      </c>
      <c r="U352" s="359">
        <f t="shared" si="62"/>
        <v>0</v>
      </c>
      <c r="V352" s="359">
        <f t="shared" si="62"/>
        <v>0</v>
      </c>
      <c r="W352" s="359">
        <f t="shared" si="62"/>
        <v>0</v>
      </c>
      <c r="X352" s="359">
        <f t="shared" si="62"/>
        <v>0</v>
      </c>
      <c r="Y352" s="359">
        <f t="shared" si="62"/>
        <v>0</v>
      </c>
      <c r="Z352" s="359">
        <f t="shared" si="62"/>
        <v>0</v>
      </c>
      <c r="AA352" s="359">
        <f t="shared" si="62"/>
        <v>0</v>
      </c>
      <c r="AB352" s="359">
        <f t="shared" si="62"/>
        <v>0</v>
      </c>
      <c r="AC352" s="359">
        <f t="shared" si="62"/>
        <v>0</v>
      </c>
      <c r="AD352" s="359">
        <f t="shared" si="62"/>
        <v>0</v>
      </c>
      <c r="AE352" s="359">
        <f t="shared" si="62"/>
        <v>0</v>
      </c>
      <c r="AF352" s="359">
        <f t="shared" si="62"/>
        <v>0</v>
      </c>
      <c r="AG352" s="359">
        <f t="shared" si="62"/>
        <v>0</v>
      </c>
      <c r="AH352" s="359">
        <f t="shared" si="62"/>
        <v>0</v>
      </c>
      <c r="AI352" s="359">
        <f t="shared" si="62"/>
        <v>0</v>
      </c>
      <c r="AJ352" s="359">
        <f t="shared" ref="AJ352:BO352" si="63">AJ337+AJ351</f>
        <v>0</v>
      </c>
      <c r="AK352" s="359">
        <f t="shared" si="63"/>
        <v>0</v>
      </c>
      <c r="AL352" s="359">
        <f t="shared" si="63"/>
        <v>1</v>
      </c>
      <c r="AM352" s="359">
        <f t="shared" si="63"/>
        <v>0</v>
      </c>
      <c r="AN352" s="359">
        <f t="shared" si="63"/>
        <v>0</v>
      </c>
      <c r="AO352" s="359">
        <f t="shared" si="63"/>
        <v>0</v>
      </c>
      <c r="AP352" s="359">
        <f t="shared" si="63"/>
        <v>0</v>
      </c>
      <c r="AQ352" s="359">
        <f t="shared" si="63"/>
        <v>0</v>
      </c>
      <c r="AR352" s="359">
        <f t="shared" si="63"/>
        <v>0</v>
      </c>
      <c r="AS352" s="359">
        <f t="shared" si="63"/>
        <v>0</v>
      </c>
      <c r="AT352" s="359">
        <f t="shared" si="63"/>
        <v>0</v>
      </c>
      <c r="AU352" s="359">
        <f t="shared" si="63"/>
        <v>0</v>
      </c>
      <c r="AV352" s="359">
        <f t="shared" si="63"/>
        <v>0</v>
      </c>
      <c r="AW352" s="359">
        <f t="shared" si="63"/>
        <v>0</v>
      </c>
      <c r="AX352" s="359">
        <f t="shared" si="63"/>
        <v>0</v>
      </c>
      <c r="AY352" s="359">
        <f t="shared" si="63"/>
        <v>0</v>
      </c>
      <c r="AZ352" s="359">
        <f t="shared" si="63"/>
        <v>0</v>
      </c>
      <c r="BA352" s="359"/>
      <c r="BB352" s="360">
        <f>BB337+BB351</f>
        <v>1</v>
      </c>
    </row>
    <row r="353" spans="1:54" ht="15" customHeight="1">
      <c r="A353" s="389" t="s">
        <v>78</v>
      </c>
      <c r="B353" s="390"/>
      <c r="C353" s="388"/>
      <c r="D353" s="359">
        <f t="shared" ref="D353:AI353" si="64">D52+D322+D292+D352+D82+D112+D142+D172+D262+D232+D202</f>
        <v>0</v>
      </c>
      <c r="E353" s="359">
        <f t="shared" si="64"/>
        <v>0</v>
      </c>
      <c r="F353" s="359">
        <f t="shared" si="64"/>
        <v>3</v>
      </c>
      <c r="G353" s="359">
        <f t="shared" si="64"/>
        <v>0</v>
      </c>
      <c r="H353" s="359">
        <f t="shared" si="64"/>
        <v>4</v>
      </c>
      <c r="I353" s="359">
        <f t="shared" si="64"/>
        <v>0</v>
      </c>
      <c r="J353" s="359">
        <f t="shared" si="64"/>
        <v>0</v>
      </c>
      <c r="K353" s="359">
        <f t="shared" si="64"/>
        <v>0</v>
      </c>
      <c r="L353" s="359">
        <f t="shared" si="64"/>
        <v>0</v>
      </c>
      <c r="M353" s="359">
        <f t="shared" si="64"/>
        <v>0</v>
      </c>
      <c r="N353" s="359">
        <f t="shared" si="64"/>
        <v>2</v>
      </c>
      <c r="O353" s="359">
        <f t="shared" si="64"/>
        <v>0</v>
      </c>
      <c r="P353" s="359">
        <f t="shared" si="64"/>
        <v>0</v>
      </c>
      <c r="Q353" s="359">
        <f t="shared" si="64"/>
        <v>0</v>
      </c>
      <c r="R353" s="359">
        <f t="shared" si="64"/>
        <v>0</v>
      </c>
      <c r="S353" s="359">
        <f t="shared" si="64"/>
        <v>0</v>
      </c>
      <c r="T353" s="359">
        <f t="shared" si="64"/>
        <v>0</v>
      </c>
      <c r="U353" s="359">
        <f t="shared" si="64"/>
        <v>0</v>
      </c>
      <c r="V353" s="359">
        <f t="shared" si="64"/>
        <v>1</v>
      </c>
      <c r="W353" s="359">
        <f t="shared" si="64"/>
        <v>0</v>
      </c>
      <c r="X353" s="359">
        <f t="shared" si="64"/>
        <v>0</v>
      </c>
      <c r="Y353" s="359">
        <f t="shared" si="64"/>
        <v>0</v>
      </c>
      <c r="Z353" s="359">
        <f t="shared" si="64"/>
        <v>1</v>
      </c>
      <c r="AA353" s="359">
        <f t="shared" si="64"/>
        <v>0</v>
      </c>
      <c r="AB353" s="359">
        <f t="shared" si="64"/>
        <v>0</v>
      </c>
      <c r="AC353" s="359">
        <f t="shared" si="64"/>
        <v>0</v>
      </c>
      <c r="AD353" s="359">
        <f t="shared" si="64"/>
        <v>0</v>
      </c>
      <c r="AE353" s="359">
        <f t="shared" si="64"/>
        <v>0</v>
      </c>
      <c r="AF353" s="359">
        <f t="shared" si="64"/>
        <v>0</v>
      </c>
      <c r="AG353" s="359">
        <f t="shared" si="64"/>
        <v>0</v>
      </c>
      <c r="AH353" s="359">
        <f t="shared" si="64"/>
        <v>0</v>
      </c>
      <c r="AI353" s="359">
        <f t="shared" si="64"/>
        <v>0</v>
      </c>
      <c r="AJ353" s="359">
        <f t="shared" ref="AJ353:BO353" si="65">AJ52+AJ322+AJ292+AJ352+AJ82+AJ112+AJ142+AJ172+AJ262+AJ232+AJ202</f>
        <v>0</v>
      </c>
      <c r="AK353" s="359">
        <f t="shared" si="65"/>
        <v>0</v>
      </c>
      <c r="AL353" s="359">
        <f t="shared" si="65"/>
        <v>2</v>
      </c>
      <c r="AM353" s="359">
        <f t="shared" si="65"/>
        <v>0</v>
      </c>
      <c r="AN353" s="359">
        <f t="shared" si="65"/>
        <v>0</v>
      </c>
      <c r="AO353" s="359">
        <f t="shared" si="65"/>
        <v>0</v>
      </c>
      <c r="AP353" s="359">
        <f t="shared" si="65"/>
        <v>0</v>
      </c>
      <c r="AQ353" s="359">
        <f t="shared" si="65"/>
        <v>0</v>
      </c>
      <c r="AR353" s="359">
        <f t="shared" si="65"/>
        <v>0</v>
      </c>
      <c r="AS353" s="359">
        <f t="shared" si="65"/>
        <v>0</v>
      </c>
      <c r="AT353" s="359">
        <f t="shared" si="65"/>
        <v>1</v>
      </c>
      <c r="AU353" s="359">
        <f t="shared" si="65"/>
        <v>0</v>
      </c>
      <c r="AV353" s="359">
        <f t="shared" si="65"/>
        <v>8</v>
      </c>
      <c r="AW353" s="359">
        <f t="shared" si="65"/>
        <v>0</v>
      </c>
      <c r="AX353" s="359">
        <f t="shared" si="65"/>
        <v>1</v>
      </c>
      <c r="AY353" s="359">
        <f t="shared" si="65"/>
        <v>0</v>
      </c>
      <c r="AZ353" s="359">
        <f t="shared" si="65"/>
        <v>12</v>
      </c>
      <c r="BA353" s="359"/>
      <c r="BB353" s="360">
        <f>BB52+BB322+BB292+BB352+BB82+BB112+BB142+BB172+BB262+BB232+BB202</f>
        <v>11</v>
      </c>
    </row>
    <row r="354" spans="1:54" ht="14.25" customHeight="1">
      <c r="A354" s="700"/>
      <c r="B354" s="700"/>
      <c r="C354" s="700"/>
      <c r="D354" s="701"/>
      <c r="E354" s="701"/>
      <c r="F354" s="701"/>
      <c r="G354" s="701"/>
      <c r="H354" s="701"/>
      <c r="I354" s="701"/>
      <c r="J354" s="701"/>
      <c r="K354" s="701"/>
      <c r="L354" s="701"/>
      <c r="M354" s="701"/>
      <c r="N354" s="701"/>
      <c r="O354" s="701"/>
      <c r="P354" s="701"/>
      <c r="Q354" s="701"/>
      <c r="R354" s="701"/>
      <c r="S354" s="701"/>
      <c r="T354" s="701"/>
      <c r="U354" s="701"/>
      <c r="V354" s="701"/>
      <c r="W354" s="701"/>
      <c r="X354" s="701"/>
      <c r="Y354" s="701"/>
      <c r="Z354" s="701"/>
      <c r="AA354" s="701"/>
      <c r="AB354" s="701"/>
      <c r="AC354" s="701"/>
      <c r="AD354" s="701"/>
      <c r="AE354" s="701"/>
      <c r="AF354" s="701"/>
      <c r="AG354" s="701"/>
      <c r="AH354" s="701"/>
      <c r="AI354" s="701"/>
      <c r="AJ354" s="701"/>
      <c r="AK354" s="701"/>
      <c r="AL354" s="701"/>
      <c r="AM354" s="701"/>
      <c r="AN354" s="701"/>
      <c r="AO354" s="701"/>
      <c r="AP354" s="701"/>
      <c r="AQ354" s="701"/>
      <c r="AR354" s="701"/>
      <c r="AS354" s="701"/>
      <c r="AT354" s="701"/>
      <c r="AU354" s="701"/>
      <c r="AV354" s="701"/>
      <c r="AW354" s="701"/>
      <c r="AX354" s="701"/>
      <c r="AY354" s="701"/>
      <c r="AZ354" s="702"/>
      <c r="BA354" s="702"/>
      <c r="BB354" s="702"/>
    </row>
    <row r="355" spans="1:54" ht="15" customHeight="1">
      <c r="A355" s="703" t="s">
        <v>48</v>
      </c>
      <c r="B355" s="700"/>
      <c r="C355" s="700"/>
      <c r="D355" s="701"/>
      <c r="E355" s="701"/>
      <c r="F355" s="701"/>
      <c r="G355" s="701"/>
      <c r="H355" s="701"/>
      <c r="I355" s="701"/>
      <c r="J355" s="701"/>
      <c r="K355" s="701"/>
      <c r="L355" s="701"/>
      <c r="M355" s="701"/>
      <c r="N355" s="701"/>
      <c r="O355" s="701"/>
      <c r="P355" s="701"/>
      <c r="Q355" s="701"/>
      <c r="R355" s="701"/>
      <c r="S355" s="701"/>
      <c r="T355" s="701"/>
      <c r="U355" s="701"/>
      <c r="V355" s="701"/>
      <c r="W355" s="701"/>
      <c r="X355" s="701"/>
      <c r="Y355" s="701"/>
      <c r="Z355" s="701"/>
      <c r="AA355" s="701"/>
      <c r="AB355" s="701"/>
      <c r="AC355" s="701"/>
      <c r="AD355" s="701"/>
      <c r="AE355" s="701"/>
      <c r="AF355" s="701"/>
      <c r="AG355" s="701"/>
      <c r="AH355" s="701"/>
      <c r="AI355" s="701"/>
      <c r="AJ355" s="701"/>
      <c r="AK355" s="701"/>
      <c r="AL355" s="701"/>
      <c r="AM355" s="701"/>
      <c r="AN355" s="701"/>
      <c r="AO355" s="701"/>
      <c r="AP355" s="701"/>
      <c r="AQ355" s="701"/>
      <c r="AR355" s="701"/>
      <c r="AS355" s="701"/>
      <c r="AT355" s="701"/>
      <c r="AU355" s="701"/>
      <c r="AV355" s="701"/>
      <c r="AW355" s="701"/>
      <c r="AX355" s="701"/>
      <c r="AY355" s="701"/>
      <c r="AZ355" s="701"/>
      <c r="BA355" s="701"/>
      <c r="BB355" s="701"/>
    </row>
    <row r="356" spans="1:54" ht="19.5" customHeight="1">
      <c r="A356" s="2117" t="s">
        <v>79</v>
      </c>
      <c r="B356" s="2118"/>
      <c r="C356" s="2118"/>
      <c r="D356" s="2118"/>
      <c r="E356" s="2118"/>
      <c r="F356" s="2118"/>
      <c r="G356" s="2118"/>
      <c r="H356" s="2118"/>
      <c r="I356" s="2118"/>
      <c r="J356" s="2118"/>
      <c r="K356" s="2118"/>
      <c r="L356" s="2118"/>
      <c r="M356" s="2118"/>
      <c r="N356" s="2118"/>
      <c r="O356" s="2118"/>
      <c r="P356" s="2118"/>
      <c r="Q356" s="2118"/>
      <c r="R356" s="2118"/>
      <c r="S356" s="2118"/>
      <c r="T356" s="2118"/>
      <c r="U356" s="2118"/>
      <c r="V356" s="2118"/>
      <c r="W356" s="2118"/>
      <c r="X356" s="2118"/>
      <c r="Y356" s="2118"/>
      <c r="Z356" s="2118"/>
      <c r="AA356" s="2118"/>
      <c r="AB356" s="2118"/>
      <c r="AC356" s="2118"/>
      <c r="AD356" s="2118"/>
      <c r="AE356" s="2118"/>
      <c r="AF356" s="2118"/>
      <c r="AG356" s="2118"/>
      <c r="AH356" s="2118"/>
      <c r="AI356" s="2118"/>
      <c r="AJ356" s="2118"/>
      <c r="AK356" s="2118"/>
      <c r="AL356" s="2118"/>
      <c r="AM356" s="2118"/>
      <c r="AN356" s="2118"/>
      <c r="AO356" s="2118"/>
      <c r="AP356" s="2118"/>
      <c r="AQ356" s="2118"/>
      <c r="AR356" s="2118"/>
      <c r="AS356" s="2118"/>
      <c r="AT356" s="2118"/>
      <c r="AU356" s="2118"/>
      <c r="AV356" s="2118"/>
      <c r="AW356" s="2118"/>
      <c r="AX356" s="2118"/>
      <c r="AY356" s="2118"/>
      <c r="AZ356" s="2118"/>
      <c r="BA356" s="2118"/>
      <c r="BB356" s="2119"/>
    </row>
    <row r="357" spans="1:54" ht="19.5" customHeight="1">
      <c r="A357" s="2120"/>
      <c r="B357" s="2121"/>
      <c r="C357" s="2121"/>
      <c r="D357" s="2121"/>
      <c r="E357" s="2121"/>
      <c r="F357" s="2121"/>
      <c r="G357" s="2121"/>
      <c r="H357" s="2121"/>
      <c r="I357" s="2121"/>
      <c r="J357" s="2121"/>
      <c r="K357" s="2121"/>
      <c r="L357" s="2121"/>
      <c r="M357" s="2121"/>
      <c r="N357" s="2121"/>
      <c r="O357" s="2121"/>
      <c r="P357" s="2121"/>
      <c r="Q357" s="2121"/>
      <c r="R357" s="2121"/>
      <c r="S357" s="2121"/>
      <c r="T357" s="2121"/>
      <c r="U357" s="2121"/>
      <c r="V357" s="2121"/>
      <c r="W357" s="2121"/>
      <c r="X357" s="2121"/>
      <c r="Y357" s="2121"/>
      <c r="Z357" s="2121"/>
      <c r="AA357" s="2121"/>
      <c r="AB357" s="2121"/>
      <c r="AC357" s="2121"/>
      <c r="AD357" s="2121"/>
      <c r="AE357" s="2121"/>
      <c r="AF357" s="2121"/>
      <c r="AG357" s="2121"/>
      <c r="AH357" s="2121"/>
      <c r="AI357" s="2121"/>
      <c r="AJ357" s="2121"/>
      <c r="AK357" s="2121"/>
      <c r="AL357" s="2121"/>
      <c r="AM357" s="2121"/>
      <c r="AN357" s="2121"/>
      <c r="AO357" s="2121"/>
      <c r="AP357" s="2121"/>
      <c r="AQ357" s="2121"/>
      <c r="AR357" s="2121"/>
      <c r="AS357" s="2121"/>
      <c r="AT357" s="2121"/>
      <c r="AU357" s="2121"/>
      <c r="AV357" s="2121"/>
      <c r="AW357" s="2121"/>
      <c r="AX357" s="2121"/>
      <c r="AY357" s="2121"/>
      <c r="AZ357" s="2121"/>
      <c r="BA357" s="2121"/>
      <c r="BB357" s="2122"/>
    </row>
    <row r="358" spans="1:54" ht="19.5" customHeight="1">
      <c r="A358" s="2120"/>
      <c r="B358" s="2121"/>
      <c r="C358" s="2121"/>
      <c r="D358" s="2121"/>
      <c r="E358" s="2121"/>
      <c r="F358" s="2121"/>
      <c r="G358" s="2121"/>
      <c r="H358" s="2121"/>
      <c r="I358" s="2121"/>
      <c r="J358" s="2121"/>
      <c r="K358" s="2121"/>
      <c r="L358" s="2121"/>
      <c r="M358" s="2121"/>
      <c r="N358" s="2121"/>
      <c r="O358" s="2121"/>
      <c r="P358" s="2121"/>
      <c r="Q358" s="2121"/>
      <c r="R358" s="2121"/>
      <c r="S358" s="2121"/>
      <c r="T358" s="2121"/>
      <c r="U358" s="2121"/>
      <c r="V358" s="2121"/>
      <c r="W358" s="2121"/>
      <c r="X358" s="2121"/>
      <c r="Y358" s="2121"/>
      <c r="Z358" s="2121"/>
      <c r="AA358" s="2121"/>
      <c r="AB358" s="2121"/>
      <c r="AC358" s="2121"/>
      <c r="AD358" s="2121"/>
      <c r="AE358" s="2121"/>
      <c r="AF358" s="2121"/>
      <c r="AG358" s="2121"/>
      <c r="AH358" s="2121"/>
      <c r="AI358" s="2121"/>
      <c r="AJ358" s="2121"/>
      <c r="AK358" s="2121"/>
      <c r="AL358" s="2121"/>
      <c r="AM358" s="2121"/>
      <c r="AN358" s="2121"/>
      <c r="AO358" s="2121"/>
      <c r="AP358" s="2121"/>
      <c r="AQ358" s="2121"/>
      <c r="AR358" s="2121"/>
      <c r="AS358" s="2121"/>
      <c r="AT358" s="2121"/>
      <c r="AU358" s="2121"/>
      <c r="AV358" s="2121"/>
      <c r="AW358" s="2121"/>
      <c r="AX358" s="2121"/>
      <c r="AY358" s="2121"/>
      <c r="AZ358" s="2121"/>
      <c r="BA358" s="2121"/>
      <c r="BB358" s="2122"/>
    </row>
    <row r="359" spans="1:54" ht="19.5" customHeight="1">
      <c r="A359" s="2120"/>
      <c r="B359" s="2121"/>
      <c r="C359" s="2121"/>
      <c r="D359" s="2121"/>
      <c r="E359" s="2121"/>
      <c r="F359" s="2121"/>
      <c r="G359" s="2121"/>
      <c r="H359" s="2121"/>
      <c r="I359" s="2121"/>
      <c r="J359" s="2121"/>
      <c r="K359" s="2121"/>
      <c r="L359" s="2121"/>
      <c r="M359" s="2121"/>
      <c r="N359" s="2121"/>
      <c r="O359" s="2121"/>
      <c r="P359" s="2121"/>
      <c r="Q359" s="2121"/>
      <c r="R359" s="2121"/>
      <c r="S359" s="2121"/>
      <c r="T359" s="2121"/>
      <c r="U359" s="2121"/>
      <c r="V359" s="2121"/>
      <c r="W359" s="2121"/>
      <c r="X359" s="2121"/>
      <c r="Y359" s="2121"/>
      <c r="Z359" s="2121"/>
      <c r="AA359" s="2121"/>
      <c r="AB359" s="2121"/>
      <c r="AC359" s="2121"/>
      <c r="AD359" s="2121"/>
      <c r="AE359" s="2121"/>
      <c r="AF359" s="2121"/>
      <c r="AG359" s="2121"/>
      <c r="AH359" s="2121"/>
      <c r="AI359" s="2121"/>
      <c r="AJ359" s="2121"/>
      <c r="AK359" s="2121"/>
      <c r="AL359" s="2121"/>
      <c r="AM359" s="2121"/>
      <c r="AN359" s="2121"/>
      <c r="AO359" s="2121"/>
      <c r="AP359" s="2121"/>
      <c r="AQ359" s="2121"/>
      <c r="AR359" s="2121"/>
      <c r="AS359" s="2121"/>
      <c r="AT359" s="2121"/>
      <c r="AU359" s="2121"/>
      <c r="AV359" s="2121"/>
      <c r="AW359" s="2121"/>
      <c r="AX359" s="2121"/>
      <c r="AY359" s="2121"/>
      <c r="AZ359" s="2121"/>
      <c r="BA359" s="2121"/>
      <c r="BB359" s="2122"/>
    </row>
    <row r="360" spans="1:54" ht="19.5" customHeight="1">
      <c r="A360" s="2123"/>
      <c r="B360" s="2124"/>
      <c r="C360" s="2124"/>
      <c r="D360" s="2124"/>
      <c r="E360" s="2124"/>
      <c r="F360" s="2124"/>
      <c r="G360" s="2124"/>
      <c r="H360" s="2124"/>
      <c r="I360" s="2124"/>
      <c r="J360" s="2124"/>
      <c r="K360" s="2124"/>
      <c r="L360" s="2124"/>
      <c r="M360" s="2124"/>
      <c r="N360" s="2124"/>
      <c r="O360" s="2124"/>
      <c r="P360" s="2124"/>
      <c r="Q360" s="2124"/>
      <c r="R360" s="2124"/>
      <c r="S360" s="2124"/>
      <c r="T360" s="2124"/>
      <c r="U360" s="2124"/>
      <c r="V360" s="2124"/>
      <c r="W360" s="2124"/>
      <c r="X360" s="2124"/>
      <c r="Y360" s="2124"/>
      <c r="Z360" s="2124"/>
      <c r="AA360" s="2124"/>
      <c r="AB360" s="2124"/>
      <c r="AC360" s="2124"/>
      <c r="AD360" s="2124"/>
      <c r="AE360" s="2124"/>
      <c r="AF360" s="2124"/>
      <c r="AG360" s="2124"/>
      <c r="AH360" s="2124"/>
      <c r="AI360" s="2124"/>
      <c r="AJ360" s="2124"/>
      <c r="AK360" s="2124"/>
      <c r="AL360" s="2124"/>
      <c r="AM360" s="2124"/>
      <c r="AN360" s="2124"/>
      <c r="AO360" s="2124"/>
      <c r="AP360" s="2124"/>
      <c r="AQ360" s="2124"/>
      <c r="AR360" s="2124"/>
      <c r="AS360" s="2124"/>
      <c r="AT360" s="2124"/>
      <c r="AU360" s="2124"/>
      <c r="AV360" s="2124"/>
      <c r="AW360" s="2124"/>
      <c r="AX360" s="2124"/>
      <c r="AY360" s="2124"/>
      <c r="AZ360" s="2124"/>
      <c r="BA360" s="2124"/>
      <c r="BB360" s="2125"/>
    </row>
    <row r="361" spans="1:54" ht="14.25" customHeight="1">
      <c r="A361" s="254"/>
      <c r="B361" s="254"/>
      <c r="C361" s="254"/>
      <c r="D361" s="254"/>
      <c r="E361" s="254"/>
      <c r="F361" s="254"/>
      <c r="G361" s="254"/>
      <c r="H361" s="254"/>
      <c r="I361" s="254"/>
      <c r="J361" s="254"/>
      <c r="K361" s="254"/>
      <c r="L361" s="254"/>
      <c r="M361" s="254"/>
      <c r="N361" s="254"/>
      <c r="O361" s="254"/>
      <c r="P361" s="254"/>
      <c r="Q361" s="254"/>
      <c r="R361" s="254"/>
      <c r="S361" s="254"/>
      <c r="T361" s="254"/>
      <c r="U361" s="254"/>
      <c r="V361" s="254"/>
      <c r="W361" s="254"/>
      <c r="X361" s="254"/>
      <c r="Y361" s="254"/>
      <c r="Z361" s="254"/>
      <c r="AA361" s="254"/>
      <c r="AB361" s="254"/>
      <c r="AC361" s="254"/>
      <c r="AD361" s="254"/>
      <c r="AE361" s="254"/>
      <c r="AF361" s="254"/>
      <c r="AG361" s="254"/>
      <c r="AH361" s="254"/>
      <c r="AI361" s="254"/>
      <c r="AJ361" s="254"/>
      <c r="AK361" s="254"/>
      <c r="AL361" s="254"/>
      <c r="AM361" s="254"/>
      <c r="AN361" s="254"/>
      <c r="AO361" s="254"/>
      <c r="AP361" s="254"/>
      <c r="AQ361" s="254"/>
      <c r="AR361" s="254"/>
      <c r="AS361" s="254"/>
      <c r="AT361" s="254"/>
      <c r="AU361" s="254"/>
      <c r="AV361" s="254"/>
      <c r="AW361" s="254"/>
      <c r="AX361" s="254"/>
      <c r="AY361" s="254"/>
      <c r="AZ361" s="254"/>
      <c r="BA361" s="254"/>
      <c r="BB361" s="254"/>
    </row>
    <row r="362" spans="1:54" ht="14.25" customHeight="1">
      <c r="A362" s="254"/>
      <c r="B362" s="254"/>
      <c r="C362" s="254"/>
      <c r="D362" s="254"/>
      <c r="E362" s="254"/>
      <c r="F362" s="254"/>
      <c r="G362" s="254"/>
      <c r="H362" s="254"/>
      <c r="I362" s="254"/>
      <c r="J362" s="254"/>
      <c r="K362" s="254"/>
      <c r="L362" s="254"/>
      <c r="M362" s="254"/>
      <c r="N362" s="254"/>
      <c r="O362" s="254"/>
      <c r="P362" s="254"/>
      <c r="Q362" s="254"/>
      <c r="R362" s="254"/>
      <c r="S362" s="254"/>
      <c r="T362" s="254"/>
      <c r="U362" s="254"/>
      <c r="V362" s="254"/>
      <c r="W362" s="254"/>
      <c r="X362" s="254"/>
      <c r="Y362" s="254"/>
      <c r="Z362" s="254"/>
      <c r="AA362" s="254"/>
      <c r="AB362" s="254"/>
      <c r="AC362" s="254"/>
      <c r="AD362" s="254"/>
      <c r="AE362" s="254"/>
      <c r="AF362" s="254"/>
      <c r="AG362" s="254"/>
      <c r="AH362" s="254"/>
      <c r="AI362" s="254"/>
      <c r="AJ362" s="254"/>
      <c r="AK362" s="254"/>
      <c r="AL362" s="254"/>
      <c r="AM362" s="254"/>
      <c r="AN362" s="254"/>
      <c r="AO362" s="254"/>
      <c r="AP362" s="254"/>
      <c r="AQ362" s="254"/>
      <c r="AR362" s="254"/>
      <c r="AS362" s="254"/>
      <c r="AT362" s="254"/>
      <c r="AU362" s="254"/>
      <c r="AV362" s="254"/>
      <c r="AW362" s="254"/>
      <c r="AX362" s="254"/>
      <c r="AY362" s="254"/>
      <c r="AZ362" s="254"/>
      <c r="BA362" s="254"/>
      <c r="BB362" s="254"/>
    </row>
    <row r="363" spans="1:54" ht="14.25" customHeight="1">
      <c r="A363" s="254"/>
      <c r="B363" s="254"/>
      <c r="C363" s="254"/>
      <c r="D363" s="254"/>
      <c r="E363" s="254"/>
      <c r="F363" s="254"/>
      <c r="G363" s="254"/>
      <c r="H363" s="254"/>
      <c r="I363" s="254"/>
      <c r="J363" s="254"/>
      <c r="K363" s="254"/>
      <c r="L363" s="254"/>
      <c r="M363" s="254"/>
      <c r="N363" s="254"/>
      <c r="O363" s="254"/>
      <c r="P363" s="254"/>
      <c r="Q363" s="254"/>
      <c r="R363" s="254"/>
      <c r="S363" s="254"/>
      <c r="T363" s="254"/>
      <c r="U363" s="254"/>
      <c r="V363" s="254"/>
      <c r="W363" s="254"/>
      <c r="X363" s="254"/>
      <c r="Y363" s="254"/>
      <c r="Z363" s="254"/>
      <c r="AA363" s="254"/>
      <c r="AB363" s="254"/>
      <c r="AC363" s="254"/>
      <c r="AD363" s="254"/>
      <c r="AE363" s="254"/>
      <c r="AF363" s="254"/>
      <c r="AG363" s="254"/>
      <c r="AH363" s="254"/>
      <c r="AI363" s="254"/>
      <c r="AJ363" s="254"/>
      <c r="AK363" s="254"/>
      <c r="AL363" s="254"/>
      <c r="AM363" s="254"/>
      <c r="AN363" s="254"/>
      <c r="AO363" s="254"/>
      <c r="AP363" s="254"/>
      <c r="AQ363" s="254"/>
      <c r="AR363" s="254"/>
      <c r="AS363" s="254"/>
      <c r="AT363" s="254"/>
      <c r="AU363" s="254"/>
      <c r="AV363" s="254"/>
      <c r="AW363" s="254"/>
      <c r="AX363" s="254"/>
      <c r="AY363" s="254"/>
      <c r="AZ363" s="254"/>
      <c r="BA363" s="254"/>
      <c r="BB363" s="254"/>
    </row>
    <row r="364" spans="1:54" ht="14.25" customHeight="1">
      <c r="A364" s="254"/>
      <c r="B364" s="254"/>
      <c r="C364" s="254"/>
      <c r="D364" s="254"/>
      <c r="E364" s="254"/>
      <c r="F364" s="254"/>
      <c r="G364" s="254"/>
      <c r="H364" s="254"/>
      <c r="I364" s="254"/>
      <c r="J364" s="254"/>
      <c r="K364" s="254"/>
      <c r="L364" s="254"/>
      <c r="M364" s="254"/>
      <c r="N364" s="254"/>
      <c r="O364" s="254"/>
      <c r="P364" s="254"/>
      <c r="Q364" s="254"/>
      <c r="R364" s="254"/>
      <c r="S364" s="254"/>
      <c r="T364" s="254"/>
      <c r="U364" s="254"/>
      <c r="V364" s="254"/>
      <c r="W364" s="254"/>
      <c r="X364" s="254"/>
      <c r="Y364" s="254"/>
      <c r="Z364" s="254"/>
      <c r="AA364" s="254"/>
      <c r="AB364" s="254"/>
      <c r="AC364" s="254"/>
      <c r="AD364" s="254"/>
      <c r="AE364" s="254"/>
      <c r="AF364" s="254"/>
      <c r="AG364" s="254"/>
      <c r="AH364" s="254"/>
      <c r="AI364" s="254"/>
      <c r="AJ364" s="254"/>
      <c r="AK364" s="254"/>
      <c r="AL364" s="254"/>
      <c r="AM364" s="254"/>
      <c r="AN364" s="254"/>
      <c r="AO364" s="254"/>
      <c r="AP364" s="254"/>
      <c r="AQ364" s="254"/>
      <c r="AR364" s="254"/>
      <c r="AS364" s="254"/>
      <c r="AT364" s="254"/>
      <c r="AU364" s="254"/>
      <c r="AV364" s="254"/>
      <c r="AW364" s="254"/>
      <c r="AX364" s="254"/>
      <c r="AY364" s="254"/>
      <c r="AZ364" s="254"/>
      <c r="BA364" s="254"/>
      <c r="BB364" s="254"/>
    </row>
    <row r="365" spans="1:54" ht="24.75" customHeight="1">
      <c r="A365" s="2088" t="s">
        <v>80</v>
      </c>
      <c r="B365" s="2089"/>
      <c r="C365" s="2089"/>
      <c r="D365" s="2089"/>
      <c r="E365" s="2089"/>
      <c r="F365" s="2089"/>
      <c r="G365" s="2089"/>
      <c r="H365" s="2089"/>
      <c r="I365" s="2089"/>
      <c r="J365" s="2089"/>
      <c r="K365" s="2089"/>
      <c r="L365" s="2089"/>
      <c r="M365" s="2089"/>
      <c r="N365" s="2089"/>
      <c r="O365" s="2089"/>
      <c r="P365" s="2089"/>
      <c r="Q365" s="2089"/>
      <c r="R365" s="2089"/>
      <c r="S365" s="2089"/>
      <c r="T365" s="2089"/>
      <c r="U365" s="2089"/>
      <c r="V365" s="2089"/>
      <c r="W365" s="2089"/>
      <c r="X365" s="2089"/>
      <c r="Y365" s="2089"/>
      <c r="Z365" s="2089"/>
      <c r="AA365" s="2089"/>
      <c r="AB365" s="2089"/>
      <c r="AC365" s="2089"/>
      <c r="AD365" s="2089"/>
      <c r="AE365" s="2089"/>
      <c r="AF365" s="2089"/>
      <c r="AG365" s="2089"/>
      <c r="AH365" s="2089"/>
      <c r="AI365" s="2089"/>
      <c r="AJ365" s="2089"/>
      <c r="AK365" s="2089"/>
      <c r="AL365" s="2089"/>
      <c r="AM365" s="2089"/>
      <c r="AN365" s="2089"/>
      <c r="AO365" s="2089"/>
      <c r="AP365" s="2089"/>
      <c r="AQ365" s="2089"/>
      <c r="AR365" s="2089"/>
      <c r="AS365" s="2089"/>
      <c r="AT365" s="2089"/>
      <c r="AU365" s="2089"/>
      <c r="AV365" s="2089"/>
      <c r="AW365" s="2089"/>
      <c r="AX365" s="2089"/>
      <c r="AY365" s="2089"/>
      <c r="AZ365" s="2089"/>
      <c r="BA365" s="2089"/>
      <c r="BB365" s="2090"/>
    </row>
    <row r="366" spans="1:54" ht="24.75" customHeight="1">
      <c r="A366" s="2091" t="s">
        <v>54</v>
      </c>
      <c r="B366" s="2092"/>
      <c r="C366" s="2038"/>
      <c r="D366" s="2008" t="s">
        <v>11</v>
      </c>
      <c r="E366" s="2009"/>
      <c r="F366" s="2009"/>
      <c r="G366" s="2010"/>
      <c r="H366" s="2008" t="s">
        <v>12</v>
      </c>
      <c r="I366" s="2009"/>
      <c r="J366" s="2009"/>
      <c r="K366" s="2010"/>
      <c r="L366" s="2008" t="s">
        <v>13</v>
      </c>
      <c r="M366" s="2009"/>
      <c r="N366" s="2009"/>
      <c r="O366" s="2010"/>
      <c r="P366" s="2008" t="s">
        <v>14</v>
      </c>
      <c r="Q366" s="2009"/>
      <c r="R366" s="2009"/>
      <c r="S366" s="2010"/>
      <c r="T366" s="2008" t="s">
        <v>15</v>
      </c>
      <c r="U366" s="2009"/>
      <c r="V366" s="2009"/>
      <c r="W366" s="2010"/>
      <c r="X366" s="2008" t="s">
        <v>16</v>
      </c>
      <c r="Y366" s="2009"/>
      <c r="Z366" s="2009"/>
      <c r="AA366" s="2010"/>
      <c r="AB366" s="2008" t="s">
        <v>17</v>
      </c>
      <c r="AC366" s="2009"/>
      <c r="AD366" s="2009"/>
      <c r="AE366" s="2010"/>
      <c r="AF366" s="2008" t="s">
        <v>18</v>
      </c>
      <c r="AG366" s="2009"/>
      <c r="AH366" s="2009"/>
      <c r="AI366" s="2010"/>
      <c r="AJ366" s="2008" t="s">
        <v>19</v>
      </c>
      <c r="AK366" s="2009"/>
      <c r="AL366" s="2009"/>
      <c r="AM366" s="2010"/>
      <c r="AN366" s="2008" t="s">
        <v>20</v>
      </c>
      <c r="AO366" s="2009"/>
      <c r="AP366" s="2009"/>
      <c r="AQ366" s="2010"/>
      <c r="AR366" s="2008" t="s">
        <v>21</v>
      </c>
      <c r="AS366" s="2009"/>
      <c r="AT366" s="2009"/>
      <c r="AU366" s="2010"/>
      <c r="AV366" s="2008" t="s">
        <v>2</v>
      </c>
      <c r="AW366" s="2009"/>
      <c r="AX366" s="2009"/>
      <c r="AY366" s="2010"/>
      <c r="AZ366" s="2008" t="s">
        <v>44</v>
      </c>
      <c r="BA366" s="2009"/>
      <c r="BB366" s="2095"/>
    </row>
    <row r="367" spans="1:54" ht="24.75" customHeight="1">
      <c r="A367" s="2093"/>
      <c r="B367" s="2023"/>
      <c r="C367" s="2039"/>
      <c r="D367" s="261" t="s">
        <v>55</v>
      </c>
      <c r="E367" s="262"/>
      <c r="F367" s="261" t="s">
        <v>56</v>
      </c>
      <c r="G367" s="262"/>
      <c r="H367" s="261" t="s">
        <v>55</v>
      </c>
      <c r="I367" s="262"/>
      <c r="J367" s="261" t="s">
        <v>56</v>
      </c>
      <c r="K367" s="704"/>
      <c r="L367" s="261" t="s">
        <v>55</v>
      </c>
      <c r="M367" s="262"/>
      <c r="N367" s="261" t="s">
        <v>56</v>
      </c>
      <c r="O367" s="262"/>
      <c r="P367" s="261" t="s">
        <v>55</v>
      </c>
      <c r="Q367" s="262"/>
      <c r="R367" s="261" t="s">
        <v>56</v>
      </c>
      <c r="S367" s="704"/>
      <c r="T367" s="261" t="s">
        <v>55</v>
      </c>
      <c r="U367" s="262"/>
      <c r="V367" s="261" t="s">
        <v>56</v>
      </c>
      <c r="W367" s="262"/>
      <c r="X367" s="261" t="s">
        <v>55</v>
      </c>
      <c r="Y367" s="262"/>
      <c r="Z367" s="261" t="s">
        <v>56</v>
      </c>
      <c r="AA367" s="704"/>
      <c r="AB367" s="261" t="s">
        <v>55</v>
      </c>
      <c r="AC367" s="262"/>
      <c r="AD367" s="261" t="s">
        <v>56</v>
      </c>
      <c r="AE367" s="262"/>
      <c r="AF367" s="261" t="s">
        <v>55</v>
      </c>
      <c r="AG367" s="262"/>
      <c r="AH367" s="261" t="s">
        <v>56</v>
      </c>
      <c r="AI367" s="704"/>
      <c r="AJ367" s="261" t="s">
        <v>55</v>
      </c>
      <c r="AK367" s="262"/>
      <c r="AL367" s="261" t="s">
        <v>56</v>
      </c>
      <c r="AM367" s="262"/>
      <c r="AN367" s="261" t="s">
        <v>55</v>
      </c>
      <c r="AO367" s="262"/>
      <c r="AP367" s="261" t="s">
        <v>56</v>
      </c>
      <c r="AQ367" s="704"/>
      <c r="AR367" s="261" t="s">
        <v>55</v>
      </c>
      <c r="AS367" s="262"/>
      <c r="AT367" s="261" t="s">
        <v>56</v>
      </c>
      <c r="AU367" s="262"/>
      <c r="AV367" s="261" t="s">
        <v>55</v>
      </c>
      <c r="AW367" s="262"/>
      <c r="AX367" s="261" t="s">
        <v>56</v>
      </c>
      <c r="AY367" s="704"/>
      <c r="AZ367" s="261" t="s">
        <v>55</v>
      </c>
      <c r="BA367" s="262"/>
      <c r="BB367" s="705" t="s">
        <v>56</v>
      </c>
    </row>
    <row r="368" spans="1:54" ht="24.75" customHeight="1">
      <c r="A368" s="2085" t="s">
        <v>58</v>
      </c>
      <c r="B368" s="2086"/>
      <c r="C368" s="2087"/>
      <c r="D368" s="706">
        <f>D23+D67+D97+D277+D307</f>
        <v>0</v>
      </c>
      <c r="E368" s="707"/>
      <c r="F368" s="708">
        <f>F23+F67+F97+F277+F307</f>
        <v>2</v>
      </c>
      <c r="G368" s="709"/>
      <c r="H368" s="706">
        <f>H23+H67+H97+H277+H307</f>
        <v>0</v>
      </c>
      <c r="I368" s="707"/>
      <c r="J368" s="708">
        <f>J23+J67+J97+J277+J307</f>
        <v>0</v>
      </c>
      <c r="K368" s="709"/>
      <c r="L368" s="706">
        <f>L23+L67+L97+L277+L307</f>
        <v>0</v>
      </c>
      <c r="M368" s="707"/>
      <c r="N368" s="708">
        <f>N23+N67+N97+N277+N307</f>
        <v>1</v>
      </c>
      <c r="O368" s="709"/>
      <c r="P368" s="706">
        <f>P23+P67+P97+P277+P307</f>
        <v>0</v>
      </c>
      <c r="Q368" s="707"/>
      <c r="R368" s="708">
        <f>R23+R67+R97+R277+R307</f>
        <v>0</v>
      </c>
      <c r="S368" s="709"/>
      <c r="T368" s="706">
        <f>T23+T67+T97+T277+T307</f>
        <v>0</v>
      </c>
      <c r="U368" s="707"/>
      <c r="V368" s="708">
        <f>V23+V67+V97+V277+V307</f>
        <v>0</v>
      </c>
      <c r="W368" s="709"/>
      <c r="X368" s="706">
        <f>X23+X67+X97+X277+X307</f>
        <v>0</v>
      </c>
      <c r="Y368" s="707"/>
      <c r="Z368" s="708">
        <f>Z23+Z67+Z97+Z277+Z307</f>
        <v>0</v>
      </c>
      <c r="AA368" s="709"/>
      <c r="AB368" s="706">
        <f>AB23+AB67+AB97+AB277+AB307</f>
        <v>0</v>
      </c>
      <c r="AC368" s="707"/>
      <c r="AD368" s="708">
        <f>AD23+AD67+AD97+AD277+AD307</f>
        <v>0</v>
      </c>
      <c r="AE368" s="709"/>
      <c r="AF368" s="706">
        <f>AF23+AF67+AF97+AF277+AF307</f>
        <v>0</v>
      </c>
      <c r="AG368" s="707"/>
      <c r="AH368" s="708">
        <f>AH23+AH67+AH97+AH277+AH307</f>
        <v>0</v>
      </c>
      <c r="AI368" s="709"/>
      <c r="AJ368" s="706">
        <f>AJ23+AJ67+AJ97+AJ277+AJ307</f>
        <v>0</v>
      </c>
      <c r="AK368" s="707"/>
      <c r="AL368" s="708">
        <f>AL23+AL67+AL97+AL277+AL307</f>
        <v>1</v>
      </c>
      <c r="AM368" s="709"/>
      <c r="AN368" s="706">
        <f>AN23+AN67+AN97+AN277+AN307</f>
        <v>0</v>
      </c>
      <c r="AO368" s="707"/>
      <c r="AP368" s="708">
        <f>AP23+AP67+AP97+AP277+AP307</f>
        <v>0</v>
      </c>
      <c r="AQ368" s="709"/>
      <c r="AR368" s="706">
        <f>AR23+AR67+AR97+AR277+AR307</f>
        <v>0</v>
      </c>
      <c r="AS368" s="707"/>
      <c r="AT368" s="708">
        <f>AT23+AT67+AT97+AT277+AT307</f>
        <v>0</v>
      </c>
      <c r="AU368" s="709"/>
      <c r="AV368" s="706">
        <f>AV23+AV67+AV97+AV277+AV307</f>
        <v>5</v>
      </c>
      <c r="AW368" s="707"/>
      <c r="AX368" s="708">
        <f>AX23+AX67+AX97+AX277+AX307</f>
        <v>1</v>
      </c>
      <c r="AY368" s="709"/>
      <c r="AZ368" s="706">
        <f>D368+H368+L368+P368+T368+X368+AB368+AF368+AJ368+AN368+AR368+AV368</f>
        <v>5</v>
      </c>
      <c r="BA368" s="707"/>
      <c r="BB368" s="710">
        <f>F368+J368+N368+R368+V368+Z368+AD368+AH368+AL368+AP368+AT368+AX368</f>
        <v>5</v>
      </c>
    </row>
    <row r="369" spans="1:54" ht="24.75" customHeight="1">
      <c r="A369" s="2082" t="s">
        <v>63</v>
      </c>
      <c r="B369" s="2083"/>
      <c r="C369" s="2084"/>
      <c r="D369" s="711">
        <f>D37+D81+D111+D291+D321</f>
        <v>0</v>
      </c>
      <c r="E369" s="712"/>
      <c r="F369" s="713">
        <f>F37+F81+F111+F291+F321</f>
        <v>1</v>
      </c>
      <c r="G369" s="714"/>
      <c r="H369" s="711">
        <f>H37+H81+H111+H291+H321</f>
        <v>4</v>
      </c>
      <c r="I369" s="712"/>
      <c r="J369" s="713">
        <f>J37+J81+J111+J291+J321</f>
        <v>0</v>
      </c>
      <c r="K369" s="714"/>
      <c r="L369" s="711">
        <f>L37+L81+L111+L291+L321</f>
        <v>0</v>
      </c>
      <c r="M369" s="712"/>
      <c r="N369" s="713">
        <f>N37+N81+N111+N291+N321</f>
        <v>1</v>
      </c>
      <c r="O369" s="714"/>
      <c r="P369" s="711">
        <f>P37+P81+P111+P291+P321</f>
        <v>0</v>
      </c>
      <c r="Q369" s="712"/>
      <c r="R369" s="713">
        <f>R37+R81+R111+R291+R321</f>
        <v>0</v>
      </c>
      <c r="S369" s="714"/>
      <c r="T369" s="711">
        <f>T37+T81+T111+T291+T321</f>
        <v>0</v>
      </c>
      <c r="U369" s="712"/>
      <c r="V369" s="713">
        <f>V37+V81+V111+V291+V321</f>
        <v>1</v>
      </c>
      <c r="W369" s="714"/>
      <c r="X369" s="711">
        <f>X37+X81+X111+X291+X321</f>
        <v>0</v>
      </c>
      <c r="Y369" s="712"/>
      <c r="Z369" s="713">
        <f>Z37+Z81+Z111+Z291+Z321</f>
        <v>1</v>
      </c>
      <c r="AA369" s="714"/>
      <c r="AB369" s="711">
        <f>AB37+AB81+AB111+AB291+AB321</f>
        <v>0</v>
      </c>
      <c r="AC369" s="712"/>
      <c r="AD369" s="713">
        <f>AD37+AD81+AD111+AD291+AD321</f>
        <v>0</v>
      </c>
      <c r="AE369" s="714"/>
      <c r="AF369" s="711">
        <f>AF37+AF81+AF111+AF291+AF321</f>
        <v>0</v>
      </c>
      <c r="AG369" s="712"/>
      <c r="AH369" s="713">
        <f>AH37+AH81+AH111+AH291+AH321</f>
        <v>0</v>
      </c>
      <c r="AI369" s="714"/>
      <c r="AJ369" s="711">
        <f>AJ37+AJ81+AJ111+AJ291+AJ321</f>
        <v>0</v>
      </c>
      <c r="AK369" s="712"/>
      <c r="AL369" s="713">
        <f>AL37+AL81+AL111+AL291+AL321</f>
        <v>0</v>
      </c>
      <c r="AM369" s="714"/>
      <c r="AN369" s="711">
        <f>AN37+AN81+AN111+AN291+AN321</f>
        <v>0</v>
      </c>
      <c r="AO369" s="712"/>
      <c r="AP369" s="713">
        <f>AP37+AP81+AP111+AP291+AP321</f>
        <v>0</v>
      </c>
      <c r="AQ369" s="714"/>
      <c r="AR369" s="711">
        <f>AR37+AR81+AR111+AR291+AR321</f>
        <v>0</v>
      </c>
      <c r="AS369" s="712"/>
      <c r="AT369" s="713">
        <f>AT37+AT81+AT111+AT291+AT321</f>
        <v>1</v>
      </c>
      <c r="AU369" s="714"/>
      <c r="AV369" s="711">
        <f>AV37+AV81+AV111+AV291+AV321</f>
        <v>3</v>
      </c>
      <c r="AW369" s="712"/>
      <c r="AX369" s="713">
        <f>AX37+AX81+AX111+AX291+AX321</f>
        <v>0</v>
      </c>
      <c r="AY369" s="714"/>
      <c r="AZ369" s="711">
        <f>D369+H369+L369+P369+T369+X369+AB369+AF369+AJ369+AN369+AR369+AV369</f>
        <v>7</v>
      </c>
      <c r="BA369" s="712"/>
      <c r="BB369" s="715">
        <f>F369+J369+N369+R369+V369+Z369+AD369+AH369+AL369+AP369+AT369+AX369</f>
        <v>5</v>
      </c>
    </row>
    <row r="370" spans="1:54" ht="24.75" customHeight="1">
      <c r="A370" s="2065" t="s">
        <v>65</v>
      </c>
      <c r="B370" s="2066"/>
      <c r="C370" s="2067"/>
      <c r="D370" s="716">
        <f>D51</f>
        <v>0</v>
      </c>
      <c r="E370" s="717"/>
      <c r="F370" s="718">
        <f>F51</f>
        <v>0</v>
      </c>
      <c r="G370" s="719"/>
      <c r="H370" s="716">
        <f>H51</f>
        <v>0</v>
      </c>
      <c r="I370" s="717"/>
      <c r="J370" s="718">
        <f>J51</f>
        <v>0</v>
      </c>
      <c r="K370" s="719"/>
      <c r="L370" s="716">
        <f>L51</f>
        <v>0</v>
      </c>
      <c r="M370" s="717"/>
      <c r="N370" s="718">
        <f>N51</f>
        <v>0</v>
      </c>
      <c r="O370" s="719"/>
      <c r="P370" s="716">
        <f>P51</f>
        <v>0</v>
      </c>
      <c r="Q370" s="717"/>
      <c r="R370" s="718">
        <f>R51</f>
        <v>0</v>
      </c>
      <c r="S370" s="719"/>
      <c r="T370" s="716">
        <f>T51</f>
        <v>0</v>
      </c>
      <c r="U370" s="717"/>
      <c r="V370" s="718">
        <f>V51</f>
        <v>0</v>
      </c>
      <c r="W370" s="719"/>
      <c r="X370" s="716">
        <f>X51</f>
        <v>0</v>
      </c>
      <c r="Y370" s="717"/>
      <c r="Z370" s="718">
        <f>Z51</f>
        <v>0</v>
      </c>
      <c r="AA370" s="719"/>
      <c r="AB370" s="716">
        <f>AB51</f>
        <v>0</v>
      </c>
      <c r="AC370" s="717"/>
      <c r="AD370" s="718">
        <f>AD51</f>
        <v>0</v>
      </c>
      <c r="AE370" s="719"/>
      <c r="AF370" s="716">
        <f>AF51</f>
        <v>0</v>
      </c>
      <c r="AG370" s="717"/>
      <c r="AH370" s="718">
        <f>AH51</f>
        <v>0</v>
      </c>
      <c r="AI370" s="719"/>
      <c r="AJ370" s="716">
        <f>AJ51</f>
        <v>0</v>
      </c>
      <c r="AK370" s="717"/>
      <c r="AL370" s="718">
        <f>AL51</f>
        <v>0</v>
      </c>
      <c r="AM370" s="719"/>
      <c r="AN370" s="716">
        <f>AN51</f>
        <v>0</v>
      </c>
      <c r="AO370" s="717"/>
      <c r="AP370" s="718">
        <f>AP51</f>
        <v>0</v>
      </c>
      <c r="AQ370" s="719"/>
      <c r="AR370" s="716">
        <f>AR51</f>
        <v>0</v>
      </c>
      <c r="AS370" s="717"/>
      <c r="AT370" s="718">
        <f>AT51</f>
        <v>0</v>
      </c>
      <c r="AU370" s="719"/>
      <c r="AV370" s="716">
        <f>AV51</f>
        <v>0</v>
      </c>
      <c r="AW370" s="717"/>
      <c r="AX370" s="718">
        <f>AX51</f>
        <v>0</v>
      </c>
      <c r="AY370" s="719"/>
      <c r="AZ370" s="720">
        <f>D370+H370+L370+P370+T370+X370+AB370+AF370+AJ370+AN370+AR370+AV370</f>
        <v>0</v>
      </c>
      <c r="BA370" s="721"/>
      <c r="BB370" s="722">
        <f>F370+J370+N370+R370+V370+Z370+AD370+AH370+AL370+AP370+AT370+AX370</f>
        <v>0</v>
      </c>
    </row>
    <row r="371" spans="1:54" ht="24.75" customHeight="1">
      <c r="A371" s="2068" t="s">
        <v>81</v>
      </c>
      <c r="B371" s="2069"/>
      <c r="C371" s="2070"/>
      <c r="D371" s="723">
        <f>SUM(D368:D370)</f>
        <v>0</v>
      </c>
      <c r="E371" s="723"/>
      <c r="F371" s="723">
        <f>SUM(F368:F370)</f>
        <v>3</v>
      </c>
      <c r="G371" s="723"/>
      <c r="H371" s="723">
        <f>SUM(H368:H370)</f>
        <v>4</v>
      </c>
      <c r="I371" s="723"/>
      <c r="J371" s="723">
        <f>SUM(J368:J370)</f>
        <v>0</v>
      </c>
      <c r="K371" s="723"/>
      <c r="L371" s="723">
        <f>SUM(L368:L370)</f>
        <v>0</v>
      </c>
      <c r="M371" s="723"/>
      <c r="N371" s="723">
        <f>SUM(N368:N370)</f>
        <v>2</v>
      </c>
      <c r="O371" s="723"/>
      <c r="P371" s="723">
        <f>SUM(P368:P370)</f>
        <v>0</v>
      </c>
      <c r="Q371" s="723"/>
      <c r="R371" s="723">
        <f>SUM(R368:R370)</f>
        <v>0</v>
      </c>
      <c r="S371" s="723"/>
      <c r="T371" s="723">
        <f>SUM(T368:T370)</f>
        <v>0</v>
      </c>
      <c r="U371" s="723"/>
      <c r="V371" s="723">
        <f>SUM(V368:V370)</f>
        <v>1</v>
      </c>
      <c r="W371" s="723"/>
      <c r="X371" s="723">
        <f>SUM(X368:X370)</f>
        <v>0</v>
      </c>
      <c r="Y371" s="723"/>
      <c r="Z371" s="723">
        <f>SUM(Z368:Z370)</f>
        <v>1</v>
      </c>
      <c r="AA371" s="723"/>
      <c r="AB371" s="723">
        <f>SUM(AB368:AB370)</f>
        <v>0</v>
      </c>
      <c r="AC371" s="723"/>
      <c r="AD371" s="723">
        <f>SUM(AD368:AD370)</f>
        <v>0</v>
      </c>
      <c r="AE371" s="723"/>
      <c r="AF371" s="723">
        <f>SUM(AF368:AF370)</f>
        <v>0</v>
      </c>
      <c r="AG371" s="723"/>
      <c r="AH371" s="723">
        <f>SUM(AH368:AH370)</f>
        <v>0</v>
      </c>
      <c r="AI371" s="723"/>
      <c r="AJ371" s="723">
        <f>SUM(AJ368:AJ370)</f>
        <v>0</v>
      </c>
      <c r="AK371" s="723"/>
      <c r="AL371" s="723">
        <f>SUM(AL368:AL370)</f>
        <v>1</v>
      </c>
      <c r="AM371" s="723"/>
      <c r="AN371" s="723">
        <f>SUM(AN368:AN370)</f>
        <v>0</v>
      </c>
      <c r="AO371" s="723"/>
      <c r="AP371" s="723">
        <f>SUM(AP368:AP370)</f>
        <v>0</v>
      </c>
      <c r="AQ371" s="723"/>
      <c r="AR371" s="723">
        <f>SUM(AR368:AR370)</f>
        <v>0</v>
      </c>
      <c r="AS371" s="723"/>
      <c r="AT371" s="723">
        <f>SUM(AT368:AT370)</f>
        <v>1</v>
      </c>
      <c r="AU371" s="723"/>
      <c r="AV371" s="723">
        <f>SUM(AV368:AV370)</f>
        <v>8</v>
      </c>
      <c r="AW371" s="723"/>
      <c r="AX371" s="723">
        <f>SUM(AX368:AX370)</f>
        <v>1</v>
      </c>
      <c r="AY371" s="723">
        <f>SUM(AY368:AY370)</f>
        <v>0</v>
      </c>
      <c r="AZ371" s="723">
        <f>SUM(AZ368:AZ370)</f>
        <v>12</v>
      </c>
      <c r="BA371" s="723">
        <f>SUM(BA368:BA370)</f>
        <v>0</v>
      </c>
      <c r="BB371" s="724">
        <f>SUM(BB368:BB370)</f>
        <v>10</v>
      </c>
    </row>
    <row r="372" spans="1:54" ht="24.75" customHeight="1">
      <c r="A372" s="2079" t="s">
        <v>82</v>
      </c>
      <c r="B372" s="2080"/>
      <c r="C372" s="2081"/>
      <c r="D372" s="706">
        <f>D337</f>
        <v>0</v>
      </c>
      <c r="E372" s="707"/>
      <c r="F372" s="708">
        <f>F337</f>
        <v>0</v>
      </c>
      <c r="G372" s="709"/>
      <c r="H372" s="706">
        <f>H337</f>
        <v>0</v>
      </c>
      <c r="I372" s="707"/>
      <c r="J372" s="708">
        <f>J337</f>
        <v>0</v>
      </c>
      <c r="K372" s="709"/>
      <c r="L372" s="706">
        <f>L337</f>
        <v>0</v>
      </c>
      <c r="M372" s="707"/>
      <c r="N372" s="708">
        <f>N337</f>
        <v>0</v>
      </c>
      <c r="O372" s="709"/>
      <c r="P372" s="706">
        <f>P337</f>
        <v>0</v>
      </c>
      <c r="Q372" s="707"/>
      <c r="R372" s="708">
        <f>R337</f>
        <v>0</v>
      </c>
      <c r="S372" s="709"/>
      <c r="T372" s="706">
        <f>T337</f>
        <v>0</v>
      </c>
      <c r="U372" s="707"/>
      <c r="V372" s="708">
        <f>V337</f>
        <v>0</v>
      </c>
      <c r="W372" s="709"/>
      <c r="X372" s="706">
        <f>X337</f>
        <v>0</v>
      </c>
      <c r="Y372" s="707"/>
      <c r="Z372" s="708">
        <f>Z337</f>
        <v>0</v>
      </c>
      <c r="AA372" s="709"/>
      <c r="AB372" s="706">
        <f>AB337</f>
        <v>0</v>
      </c>
      <c r="AC372" s="707"/>
      <c r="AD372" s="708">
        <f>AD337</f>
        <v>0</v>
      </c>
      <c r="AE372" s="709"/>
      <c r="AF372" s="706">
        <f>AF337</f>
        <v>0</v>
      </c>
      <c r="AG372" s="707"/>
      <c r="AH372" s="708">
        <f>AH337</f>
        <v>0</v>
      </c>
      <c r="AI372" s="709"/>
      <c r="AJ372" s="706">
        <f>AJ337</f>
        <v>0</v>
      </c>
      <c r="AK372" s="707"/>
      <c r="AL372" s="708">
        <f>AL337</f>
        <v>1</v>
      </c>
      <c r="AM372" s="709"/>
      <c r="AN372" s="706">
        <f>AN337</f>
        <v>0</v>
      </c>
      <c r="AO372" s="707"/>
      <c r="AP372" s="708">
        <f>AP337</f>
        <v>0</v>
      </c>
      <c r="AQ372" s="709"/>
      <c r="AR372" s="706">
        <f>AR337</f>
        <v>0</v>
      </c>
      <c r="AS372" s="707"/>
      <c r="AT372" s="708">
        <f>AT337</f>
        <v>0</v>
      </c>
      <c r="AU372" s="709"/>
      <c r="AV372" s="706">
        <f>AV337</f>
        <v>0</v>
      </c>
      <c r="AW372" s="707"/>
      <c r="AX372" s="708">
        <f>AX337</f>
        <v>0</v>
      </c>
      <c r="AY372" s="709"/>
      <c r="AZ372" s="706">
        <f>D372+H372+L372+P372+T372+X372+AB372+AF372+AJ372+AN372+AR372+AV372</f>
        <v>0</v>
      </c>
      <c r="BA372" s="707"/>
      <c r="BB372" s="710">
        <f>F372+J372+N372+R372+V372+Z372+AD372+AH372+AL372+AP372+AT372+AX372</f>
        <v>1</v>
      </c>
    </row>
    <row r="373" spans="1:54" ht="24.75" customHeight="1">
      <c r="A373" s="2082" t="s">
        <v>83</v>
      </c>
      <c r="B373" s="2083"/>
      <c r="C373" s="2084"/>
      <c r="D373" s="711">
        <f>D351</f>
        <v>0</v>
      </c>
      <c r="E373" s="712"/>
      <c r="F373" s="713">
        <f>F351</f>
        <v>0</v>
      </c>
      <c r="G373" s="714"/>
      <c r="H373" s="711">
        <f>H351</f>
        <v>0</v>
      </c>
      <c r="I373" s="712"/>
      <c r="J373" s="713">
        <f>J351</f>
        <v>0</v>
      </c>
      <c r="K373" s="714"/>
      <c r="L373" s="711">
        <f>L351</f>
        <v>0</v>
      </c>
      <c r="M373" s="712"/>
      <c r="N373" s="713">
        <f>N351</f>
        <v>0</v>
      </c>
      <c r="O373" s="714"/>
      <c r="P373" s="711">
        <f>P351</f>
        <v>0</v>
      </c>
      <c r="Q373" s="712"/>
      <c r="R373" s="713">
        <f>R351</f>
        <v>0</v>
      </c>
      <c r="S373" s="714"/>
      <c r="T373" s="711">
        <f>T351</f>
        <v>0</v>
      </c>
      <c r="U373" s="712"/>
      <c r="V373" s="713">
        <f>V351</f>
        <v>0</v>
      </c>
      <c r="W373" s="714"/>
      <c r="X373" s="711">
        <f>X351</f>
        <v>0</v>
      </c>
      <c r="Y373" s="712"/>
      <c r="Z373" s="713">
        <f>Z351</f>
        <v>0</v>
      </c>
      <c r="AA373" s="714"/>
      <c r="AB373" s="711">
        <f>AB351</f>
        <v>0</v>
      </c>
      <c r="AC373" s="712"/>
      <c r="AD373" s="713">
        <f>AD351</f>
        <v>0</v>
      </c>
      <c r="AE373" s="714"/>
      <c r="AF373" s="711">
        <f>AF351</f>
        <v>0</v>
      </c>
      <c r="AG373" s="712"/>
      <c r="AH373" s="713">
        <f>AH351</f>
        <v>0</v>
      </c>
      <c r="AI373" s="714"/>
      <c r="AJ373" s="711">
        <f>AJ351</f>
        <v>0</v>
      </c>
      <c r="AK373" s="712"/>
      <c r="AL373" s="713">
        <f>AL351</f>
        <v>0</v>
      </c>
      <c r="AM373" s="714"/>
      <c r="AN373" s="711">
        <f>AN351</f>
        <v>0</v>
      </c>
      <c r="AO373" s="712"/>
      <c r="AP373" s="713">
        <f>AP351</f>
        <v>0</v>
      </c>
      <c r="AQ373" s="714"/>
      <c r="AR373" s="711">
        <f>AR351</f>
        <v>0</v>
      </c>
      <c r="AS373" s="712"/>
      <c r="AT373" s="713">
        <f>AT351</f>
        <v>0</v>
      </c>
      <c r="AU373" s="714"/>
      <c r="AV373" s="711">
        <f>AV351</f>
        <v>0</v>
      </c>
      <c r="AW373" s="712"/>
      <c r="AX373" s="713">
        <f>AX351</f>
        <v>0</v>
      </c>
      <c r="AY373" s="714"/>
      <c r="AZ373" s="711">
        <f>D373+H373+L373+P373+T373+X373+AB373+AF373+AJ373+AN373+AR373+AV373</f>
        <v>0</v>
      </c>
      <c r="BA373" s="712"/>
      <c r="BB373" s="715">
        <f>F373+J373+N373+R373+V373+Z373+AD373+AH373+AL373+AP373+AT373+AX373</f>
        <v>0</v>
      </c>
    </row>
    <row r="374" spans="1:54" ht="24.75" customHeight="1">
      <c r="A374" s="2065" t="s">
        <v>84</v>
      </c>
      <c r="B374" s="2066"/>
      <c r="C374" s="2067"/>
      <c r="D374" s="716">
        <v>0</v>
      </c>
      <c r="E374" s="717"/>
      <c r="F374" s="718">
        <v>0</v>
      </c>
      <c r="G374" s="719"/>
      <c r="H374" s="716">
        <v>0</v>
      </c>
      <c r="I374" s="717"/>
      <c r="J374" s="718">
        <v>0</v>
      </c>
      <c r="K374" s="719"/>
      <c r="L374" s="716">
        <v>0</v>
      </c>
      <c r="M374" s="717"/>
      <c r="N374" s="718">
        <v>0</v>
      </c>
      <c r="O374" s="719"/>
      <c r="P374" s="716">
        <v>0</v>
      </c>
      <c r="Q374" s="717"/>
      <c r="R374" s="718">
        <v>0</v>
      </c>
      <c r="S374" s="719"/>
      <c r="T374" s="716">
        <v>0</v>
      </c>
      <c r="U374" s="717"/>
      <c r="V374" s="718">
        <v>0</v>
      </c>
      <c r="W374" s="719"/>
      <c r="X374" s="716">
        <v>0</v>
      </c>
      <c r="Y374" s="717"/>
      <c r="Z374" s="718">
        <v>0</v>
      </c>
      <c r="AA374" s="719"/>
      <c r="AB374" s="716">
        <v>0</v>
      </c>
      <c r="AC374" s="717"/>
      <c r="AD374" s="718">
        <v>0</v>
      </c>
      <c r="AE374" s="719"/>
      <c r="AF374" s="716">
        <v>0</v>
      </c>
      <c r="AG374" s="717"/>
      <c r="AH374" s="718">
        <v>0</v>
      </c>
      <c r="AI374" s="719"/>
      <c r="AJ374" s="716">
        <v>0</v>
      </c>
      <c r="AK374" s="717"/>
      <c r="AL374" s="718">
        <v>0</v>
      </c>
      <c r="AM374" s="719"/>
      <c r="AN374" s="716">
        <v>0</v>
      </c>
      <c r="AO374" s="717"/>
      <c r="AP374" s="718">
        <v>0</v>
      </c>
      <c r="AQ374" s="719"/>
      <c r="AR374" s="716">
        <v>0</v>
      </c>
      <c r="AS374" s="717"/>
      <c r="AT374" s="718">
        <v>0</v>
      </c>
      <c r="AU374" s="719"/>
      <c r="AV374" s="716">
        <v>0</v>
      </c>
      <c r="AW374" s="717"/>
      <c r="AX374" s="718">
        <v>0</v>
      </c>
      <c r="AY374" s="719"/>
      <c r="AZ374" s="720">
        <f>D374+H374+L374+P374+T374+X374+AB374+AF374+AJ374+AN374+AR374+AV374</f>
        <v>0</v>
      </c>
      <c r="BA374" s="721"/>
      <c r="BB374" s="722">
        <f>F374+J374+N374+R374+V374+Z374+AD374+AH374+AL374+AP374+AT374+AX374</f>
        <v>0</v>
      </c>
    </row>
    <row r="375" spans="1:54" ht="24.75" customHeight="1">
      <c r="A375" s="2068" t="s">
        <v>85</v>
      </c>
      <c r="B375" s="2069"/>
      <c r="C375" s="2070"/>
      <c r="D375" s="723">
        <f>SUM(D372:D374)</f>
        <v>0</v>
      </c>
      <c r="E375" s="723"/>
      <c r="F375" s="723">
        <f>SUM(F372:F374)</f>
        <v>0</v>
      </c>
      <c r="G375" s="723"/>
      <c r="H375" s="723">
        <f>SUM(H372:H374)</f>
        <v>0</v>
      </c>
      <c r="I375" s="723"/>
      <c r="J375" s="723">
        <f>SUM(J372:J374)</f>
        <v>0</v>
      </c>
      <c r="K375" s="723"/>
      <c r="L375" s="723">
        <f>SUM(L372:L374)</f>
        <v>0</v>
      </c>
      <c r="M375" s="723"/>
      <c r="N375" s="723">
        <f>SUM(N372:N374)</f>
        <v>0</v>
      </c>
      <c r="O375" s="723"/>
      <c r="P375" s="723">
        <f>SUM(P372:P374)</f>
        <v>0</v>
      </c>
      <c r="Q375" s="723"/>
      <c r="R375" s="723">
        <f>SUM(R372:R374)</f>
        <v>0</v>
      </c>
      <c r="S375" s="723"/>
      <c r="T375" s="723">
        <f>SUM(T372:T374)</f>
        <v>0</v>
      </c>
      <c r="U375" s="723"/>
      <c r="V375" s="723">
        <f>SUM(V372:V374)</f>
        <v>0</v>
      </c>
      <c r="W375" s="723"/>
      <c r="X375" s="723">
        <f>SUM(X372:X374)</f>
        <v>0</v>
      </c>
      <c r="Y375" s="723"/>
      <c r="Z375" s="723">
        <f>SUM(Z372:Z374)</f>
        <v>0</v>
      </c>
      <c r="AA375" s="723"/>
      <c r="AB375" s="723">
        <f>SUM(AB372:AB374)</f>
        <v>0</v>
      </c>
      <c r="AC375" s="723"/>
      <c r="AD375" s="723">
        <f>SUM(AD372:AD374)</f>
        <v>0</v>
      </c>
      <c r="AE375" s="723"/>
      <c r="AF375" s="723">
        <f>SUM(AF372:AF374)</f>
        <v>0</v>
      </c>
      <c r="AG375" s="723"/>
      <c r="AH375" s="723">
        <f>SUM(AH372:AH374)</f>
        <v>0</v>
      </c>
      <c r="AI375" s="723"/>
      <c r="AJ375" s="723">
        <f>SUM(AJ372:AJ374)</f>
        <v>0</v>
      </c>
      <c r="AK375" s="723"/>
      <c r="AL375" s="723">
        <f>SUM(AL372:AL374)</f>
        <v>1</v>
      </c>
      <c r="AM375" s="723"/>
      <c r="AN375" s="723">
        <f>SUM(AN372:AN374)</f>
        <v>0</v>
      </c>
      <c r="AO375" s="723"/>
      <c r="AP375" s="723">
        <f>SUM(AP372:AP374)</f>
        <v>0</v>
      </c>
      <c r="AQ375" s="723"/>
      <c r="AR375" s="723">
        <f>SUM(AR372:AR374)</f>
        <v>0</v>
      </c>
      <c r="AS375" s="723"/>
      <c r="AT375" s="723">
        <f>SUM(AT372:AT374)</f>
        <v>0</v>
      </c>
      <c r="AU375" s="723"/>
      <c r="AV375" s="723">
        <f>SUM(AV372:AV374)</f>
        <v>0</v>
      </c>
      <c r="AW375" s="723"/>
      <c r="AX375" s="723">
        <f>SUM(AX372:AX374)</f>
        <v>0</v>
      </c>
      <c r="AY375" s="723">
        <f>SUM(AY372:AY374)</f>
        <v>0</v>
      </c>
      <c r="AZ375" s="723">
        <f>SUM(AZ372:AZ374)</f>
        <v>0</v>
      </c>
      <c r="BA375" s="723">
        <f>SUM(BA372:BA374)</f>
        <v>0</v>
      </c>
      <c r="BB375" s="724">
        <f>SUM(BB372:BB374)</f>
        <v>1</v>
      </c>
    </row>
    <row r="376" spans="1:54" ht="24.75" customHeight="1">
      <c r="A376" s="2079" t="s">
        <v>86</v>
      </c>
      <c r="B376" s="2080"/>
      <c r="C376" s="2081"/>
      <c r="D376" s="706">
        <f>D368+D372</f>
        <v>0</v>
      </c>
      <c r="E376" s="707"/>
      <c r="F376" s="708">
        <f>F368+F372</f>
        <v>2</v>
      </c>
      <c r="G376" s="709"/>
      <c r="H376" s="706">
        <f>H368+H372</f>
        <v>0</v>
      </c>
      <c r="I376" s="707"/>
      <c r="J376" s="708">
        <f>J368+J372</f>
        <v>0</v>
      </c>
      <c r="K376" s="709"/>
      <c r="L376" s="706">
        <f>L368+L372</f>
        <v>0</v>
      </c>
      <c r="M376" s="707"/>
      <c r="N376" s="708">
        <f>N368+N372</f>
        <v>1</v>
      </c>
      <c r="O376" s="709"/>
      <c r="P376" s="706">
        <f>P368+P372</f>
        <v>0</v>
      </c>
      <c r="Q376" s="707"/>
      <c r="R376" s="708">
        <f>R368+R372</f>
        <v>0</v>
      </c>
      <c r="S376" s="709"/>
      <c r="T376" s="706">
        <f>T368+T372</f>
        <v>0</v>
      </c>
      <c r="U376" s="707"/>
      <c r="V376" s="708">
        <f>V368+V372</f>
        <v>0</v>
      </c>
      <c r="W376" s="709"/>
      <c r="X376" s="706">
        <f>X368+X372</f>
        <v>0</v>
      </c>
      <c r="Y376" s="707"/>
      <c r="Z376" s="708">
        <f>Z368+Z372</f>
        <v>0</v>
      </c>
      <c r="AA376" s="709"/>
      <c r="AB376" s="706">
        <f>AB368+AB372</f>
        <v>0</v>
      </c>
      <c r="AC376" s="707"/>
      <c r="AD376" s="708">
        <f>AD368+AD372</f>
        <v>0</v>
      </c>
      <c r="AE376" s="709"/>
      <c r="AF376" s="706">
        <f>AF368+AF372</f>
        <v>0</v>
      </c>
      <c r="AG376" s="707"/>
      <c r="AH376" s="708">
        <f>AH368+AH372</f>
        <v>0</v>
      </c>
      <c r="AI376" s="709"/>
      <c r="AJ376" s="706">
        <f>AJ368+AJ372</f>
        <v>0</v>
      </c>
      <c r="AK376" s="707"/>
      <c r="AL376" s="708">
        <f>AL368+AL372</f>
        <v>2</v>
      </c>
      <c r="AM376" s="709"/>
      <c r="AN376" s="706">
        <f>AN368+AN372</f>
        <v>0</v>
      </c>
      <c r="AO376" s="707"/>
      <c r="AP376" s="708">
        <f>AP368+AP372</f>
        <v>0</v>
      </c>
      <c r="AQ376" s="709"/>
      <c r="AR376" s="706">
        <f>AR368+AR372</f>
        <v>0</v>
      </c>
      <c r="AS376" s="707"/>
      <c r="AT376" s="708">
        <f>AT368+AT372</f>
        <v>0</v>
      </c>
      <c r="AU376" s="709"/>
      <c r="AV376" s="706">
        <f>AV368+AV372</f>
        <v>5</v>
      </c>
      <c r="AW376" s="707"/>
      <c r="AX376" s="708">
        <f>AX368+AX372</f>
        <v>1</v>
      </c>
      <c r="AY376" s="709"/>
      <c r="AZ376" s="706">
        <f>D376+H376+L376+P376+T376+X376+AB376+AF376+AJ376+AN376+AR376+AV376</f>
        <v>5</v>
      </c>
      <c r="BA376" s="707"/>
      <c r="BB376" s="710">
        <f>F376+J376+N376+R376+V376+Z376+AD376+AH376+AL376+AP376+AT376+AX376</f>
        <v>6</v>
      </c>
    </row>
    <row r="377" spans="1:54" ht="24.75" customHeight="1">
      <c r="A377" s="2082" t="s">
        <v>87</v>
      </c>
      <c r="B377" s="2083"/>
      <c r="C377" s="2084"/>
      <c r="D377" s="711">
        <f>D369+D373</f>
        <v>0</v>
      </c>
      <c r="E377" s="712"/>
      <c r="F377" s="713">
        <f>F369+F373</f>
        <v>1</v>
      </c>
      <c r="G377" s="714"/>
      <c r="H377" s="711">
        <f>H369+H373</f>
        <v>4</v>
      </c>
      <c r="I377" s="712"/>
      <c r="J377" s="713">
        <f>J369+J373</f>
        <v>0</v>
      </c>
      <c r="K377" s="714"/>
      <c r="L377" s="711">
        <f>L369+L373</f>
        <v>0</v>
      </c>
      <c r="M377" s="712"/>
      <c r="N377" s="713">
        <f>N369+N373</f>
        <v>1</v>
      </c>
      <c r="O377" s="714"/>
      <c r="P377" s="711">
        <f>P369+P373</f>
        <v>0</v>
      </c>
      <c r="Q377" s="712"/>
      <c r="R377" s="713">
        <f>R369+R373</f>
        <v>0</v>
      </c>
      <c r="S377" s="714"/>
      <c r="T377" s="711">
        <f>T369+T373</f>
        <v>0</v>
      </c>
      <c r="U377" s="712"/>
      <c r="V377" s="713">
        <f>V369+V373</f>
        <v>1</v>
      </c>
      <c r="W377" s="714"/>
      <c r="X377" s="711">
        <f>X369+X373</f>
        <v>0</v>
      </c>
      <c r="Y377" s="712"/>
      <c r="Z377" s="713">
        <f>Z369+Z373</f>
        <v>1</v>
      </c>
      <c r="AA377" s="714"/>
      <c r="AB377" s="711">
        <f>AB369+AB373</f>
        <v>0</v>
      </c>
      <c r="AC377" s="712"/>
      <c r="AD377" s="713">
        <f>AD369+AD373</f>
        <v>0</v>
      </c>
      <c r="AE377" s="714"/>
      <c r="AF377" s="711">
        <f>AF369+AF373</f>
        <v>0</v>
      </c>
      <c r="AG377" s="712"/>
      <c r="AH377" s="713">
        <f>AH369+AH373</f>
        <v>0</v>
      </c>
      <c r="AI377" s="714"/>
      <c r="AJ377" s="711">
        <f>AJ369+AJ373</f>
        <v>0</v>
      </c>
      <c r="AK377" s="712"/>
      <c r="AL377" s="713">
        <f>AL369+AL373</f>
        <v>0</v>
      </c>
      <c r="AM377" s="714"/>
      <c r="AN377" s="711">
        <f>AN369+AN373</f>
        <v>0</v>
      </c>
      <c r="AO377" s="712"/>
      <c r="AP377" s="713">
        <f>AP369+AP373</f>
        <v>0</v>
      </c>
      <c r="AQ377" s="714"/>
      <c r="AR377" s="711">
        <f>AR369+AR373</f>
        <v>0</v>
      </c>
      <c r="AS377" s="712"/>
      <c r="AT377" s="713">
        <f>AT369+AT373</f>
        <v>1</v>
      </c>
      <c r="AU377" s="714"/>
      <c r="AV377" s="711">
        <f>AV369+AV373</f>
        <v>3</v>
      </c>
      <c r="AW377" s="712"/>
      <c r="AX377" s="713">
        <f>AX369+AX373</f>
        <v>0</v>
      </c>
      <c r="AY377" s="714"/>
      <c r="AZ377" s="711">
        <f>D377+H377+L377+P377+T377+X377+AB377+AF377+AJ377+AN377+AR377+AV377</f>
        <v>7</v>
      </c>
      <c r="BA377" s="712"/>
      <c r="BB377" s="715">
        <f>F377+J377+N377+R377+V377+Z377+AD377+AH377+AL377+AP377+AT377+AX377</f>
        <v>5</v>
      </c>
    </row>
    <row r="378" spans="1:54" ht="24.75" customHeight="1">
      <c r="A378" s="2065" t="s">
        <v>88</v>
      </c>
      <c r="B378" s="2066"/>
      <c r="C378" s="2067"/>
      <c r="D378" s="716">
        <f>D370+D374</f>
        <v>0</v>
      </c>
      <c r="E378" s="717"/>
      <c r="F378" s="718">
        <f>F370+F374</f>
        <v>0</v>
      </c>
      <c r="G378" s="719"/>
      <c r="H378" s="716">
        <f>H370+H374</f>
        <v>0</v>
      </c>
      <c r="I378" s="717"/>
      <c r="J378" s="718">
        <f>J370+J374</f>
        <v>0</v>
      </c>
      <c r="K378" s="719"/>
      <c r="L378" s="716">
        <f>L370+L374</f>
        <v>0</v>
      </c>
      <c r="M378" s="717"/>
      <c r="N378" s="718">
        <f>N370+N374</f>
        <v>0</v>
      </c>
      <c r="O378" s="719"/>
      <c r="P378" s="716">
        <f>P370+P374</f>
        <v>0</v>
      </c>
      <c r="Q378" s="717"/>
      <c r="R378" s="718">
        <f>R370+R374</f>
        <v>0</v>
      </c>
      <c r="S378" s="719"/>
      <c r="T378" s="716">
        <f>T370+T374</f>
        <v>0</v>
      </c>
      <c r="U378" s="717"/>
      <c r="V378" s="718">
        <f>V370+V374</f>
        <v>0</v>
      </c>
      <c r="W378" s="719"/>
      <c r="X378" s="716">
        <f>X370+X374</f>
        <v>0</v>
      </c>
      <c r="Y378" s="717"/>
      <c r="Z378" s="718">
        <f>Z370+Z374</f>
        <v>0</v>
      </c>
      <c r="AA378" s="719"/>
      <c r="AB378" s="716">
        <f>AB370+AB374</f>
        <v>0</v>
      </c>
      <c r="AC378" s="717"/>
      <c r="AD378" s="718">
        <f>AD370+AD374</f>
        <v>0</v>
      </c>
      <c r="AE378" s="719"/>
      <c r="AF378" s="716">
        <f>AF370+AF374</f>
        <v>0</v>
      </c>
      <c r="AG378" s="717"/>
      <c r="AH378" s="718">
        <f>AH370+AH374</f>
        <v>0</v>
      </c>
      <c r="AI378" s="719"/>
      <c r="AJ378" s="716">
        <f>AJ370+AJ374</f>
        <v>0</v>
      </c>
      <c r="AK378" s="717"/>
      <c r="AL378" s="718">
        <f>AL370+AL374</f>
        <v>0</v>
      </c>
      <c r="AM378" s="719"/>
      <c r="AN378" s="716">
        <f>AN370+AN374</f>
        <v>0</v>
      </c>
      <c r="AO378" s="717"/>
      <c r="AP378" s="718">
        <f>AP370+AP374</f>
        <v>0</v>
      </c>
      <c r="AQ378" s="719"/>
      <c r="AR378" s="716">
        <f>AR370+AR374</f>
        <v>0</v>
      </c>
      <c r="AS378" s="717"/>
      <c r="AT378" s="718">
        <f>AT370+AT374</f>
        <v>0</v>
      </c>
      <c r="AU378" s="719"/>
      <c r="AV378" s="716">
        <f>AV370+AV374</f>
        <v>0</v>
      </c>
      <c r="AW378" s="717"/>
      <c r="AX378" s="718">
        <f>AX370+AX374</f>
        <v>0</v>
      </c>
      <c r="AY378" s="719"/>
      <c r="AZ378" s="720">
        <f>D378+H378+L378+P378+T378+X378+AB378+AF378+AJ378+AN378+AR378+AV378</f>
        <v>0</v>
      </c>
      <c r="BA378" s="721"/>
      <c r="BB378" s="722">
        <f>F378+J378+N378+R378+V378+Z378+AD378+AH378+AL378+AP378+AT378+AX378</f>
        <v>0</v>
      </c>
    </row>
    <row r="379" spans="1:54" ht="24.75" customHeight="1">
      <c r="A379" s="2062" t="s">
        <v>89</v>
      </c>
      <c r="B379" s="2063"/>
      <c r="C379" s="2064"/>
      <c r="D379" s="725">
        <f>SUM(D376:D378)</f>
        <v>0</v>
      </c>
      <c r="E379" s="725"/>
      <c r="F379" s="725">
        <f>SUM(F376:F378)</f>
        <v>3</v>
      </c>
      <c r="G379" s="725"/>
      <c r="H379" s="725">
        <f>SUM(H376:H378)</f>
        <v>4</v>
      </c>
      <c r="I379" s="725"/>
      <c r="J379" s="725">
        <f>SUM(J376:J378)</f>
        <v>0</v>
      </c>
      <c r="K379" s="725"/>
      <c r="L379" s="725">
        <f>SUM(L376:L378)</f>
        <v>0</v>
      </c>
      <c r="M379" s="725"/>
      <c r="N379" s="725">
        <f>SUM(N376:N378)</f>
        <v>2</v>
      </c>
      <c r="O379" s="725"/>
      <c r="P379" s="725">
        <f>SUM(P376:P378)</f>
        <v>0</v>
      </c>
      <c r="Q379" s="725"/>
      <c r="R379" s="725">
        <f>SUM(R376:R378)</f>
        <v>0</v>
      </c>
      <c r="S379" s="725"/>
      <c r="T379" s="725">
        <f>SUM(T376:T378)</f>
        <v>0</v>
      </c>
      <c r="U379" s="725"/>
      <c r="V379" s="725">
        <f>SUM(V376:V378)</f>
        <v>1</v>
      </c>
      <c r="W379" s="725"/>
      <c r="X379" s="725">
        <f>SUM(X376:X378)</f>
        <v>0</v>
      </c>
      <c r="Y379" s="725"/>
      <c r="Z379" s="725">
        <f>SUM(Z376:Z378)</f>
        <v>1</v>
      </c>
      <c r="AA379" s="725"/>
      <c r="AB379" s="725">
        <f>SUM(AB376:AB378)</f>
        <v>0</v>
      </c>
      <c r="AC379" s="725"/>
      <c r="AD379" s="725">
        <f>SUM(AD376:AD378)</f>
        <v>0</v>
      </c>
      <c r="AE379" s="725"/>
      <c r="AF379" s="725">
        <f>SUM(AF376:AF378)</f>
        <v>0</v>
      </c>
      <c r="AG379" s="725"/>
      <c r="AH379" s="725">
        <f>SUM(AH376:AH378)</f>
        <v>0</v>
      </c>
      <c r="AI379" s="725"/>
      <c r="AJ379" s="725">
        <f>SUM(AJ376:AJ378)</f>
        <v>0</v>
      </c>
      <c r="AK379" s="725"/>
      <c r="AL379" s="725">
        <f>SUM(AL376:AL378)</f>
        <v>2</v>
      </c>
      <c r="AM379" s="725"/>
      <c r="AN379" s="725">
        <f>SUM(AN376:AN378)</f>
        <v>0</v>
      </c>
      <c r="AO379" s="725"/>
      <c r="AP379" s="725">
        <f>SUM(AP376:AP378)</f>
        <v>0</v>
      </c>
      <c r="AQ379" s="725"/>
      <c r="AR379" s="725">
        <f>SUM(AR376:AR378)</f>
        <v>0</v>
      </c>
      <c r="AS379" s="725"/>
      <c r="AT379" s="725">
        <f>SUM(AT376:AT378)</f>
        <v>1</v>
      </c>
      <c r="AU379" s="725"/>
      <c r="AV379" s="725">
        <f>SUM(AV376:AV378)</f>
        <v>8</v>
      </c>
      <c r="AW379" s="725"/>
      <c r="AX379" s="725">
        <f>SUM(AX376:AX378)</f>
        <v>1</v>
      </c>
      <c r="AY379" s="725">
        <f>SUM(AY376:AY378)</f>
        <v>0</v>
      </c>
      <c r="AZ379" s="725">
        <f>SUM(AZ376:AZ378)</f>
        <v>12</v>
      </c>
      <c r="BA379" s="725">
        <f>SUM(BA376:BA378)</f>
        <v>0</v>
      </c>
      <c r="BB379" s="726">
        <f>SUM(BB376:BB378)</f>
        <v>11</v>
      </c>
    </row>
  </sheetData>
  <mergeCells count="153">
    <mergeCell ref="B251:B255"/>
    <mergeCell ref="B256:B260"/>
    <mergeCell ref="B231:C231"/>
    <mergeCell ref="A202:C202"/>
    <mergeCell ref="A218:A231"/>
    <mergeCell ref="B218:B220"/>
    <mergeCell ref="B221:B225"/>
    <mergeCell ref="B226:B230"/>
    <mergeCell ref="B234:B236"/>
    <mergeCell ref="B212:B216"/>
    <mergeCell ref="A232:C232"/>
    <mergeCell ref="A204:A217"/>
    <mergeCell ref="B207:B211"/>
    <mergeCell ref="A248:A261"/>
    <mergeCell ref="B242:B246"/>
    <mergeCell ref="B237:B241"/>
    <mergeCell ref="A188:A201"/>
    <mergeCell ref="B117:B121"/>
    <mergeCell ref="B114:B116"/>
    <mergeCell ref="B54:B56"/>
    <mergeCell ref="B191:B195"/>
    <mergeCell ref="B188:B190"/>
    <mergeCell ref="B182:B186"/>
    <mergeCell ref="B171:C171"/>
    <mergeCell ref="B177:B181"/>
    <mergeCell ref="A142:C142"/>
    <mergeCell ref="A114:A127"/>
    <mergeCell ref="B106:B110"/>
    <mergeCell ref="B98:B100"/>
    <mergeCell ref="A98:A111"/>
    <mergeCell ref="B122:B126"/>
    <mergeCell ref="B101:B105"/>
    <mergeCell ref="B286:B290"/>
    <mergeCell ref="A294:A307"/>
    <mergeCell ref="A278:A291"/>
    <mergeCell ref="B281:B285"/>
    <mergeCell ref="B302:B306"/>
    <mergeCell ref="B278:B280"/>
    <mergeCell ref="B297:B301"/>
    <mergeCell ref="B291:C291"/>
    <mergeCell ref="A128:A141"/>
    <mergeCell ref="B131:B135"/>
    <mergeCell ref="B152:B156"/>
    <mergeCell ref="B147:B151"/>
    <mergeCell ref="B144:B146"/>
    <mergeCell ref="A144:A157"/>
    <mergeCell ref="B141:C141"/>
    <mergeCell ref="B136:B140"/>
    <mergeCell ref="B128:B130"/>
    <mergeCell ref="A324:A337"/>
    <mergeCell ref="A158:A171"/>
    <mergeCell ref="B158:B160"/>
    <mergeCell ref="B161:B165"/>
    <mergeCell ref="B201:C201"/>
    <mergeCell ref="B196:B200"/>
    <mergeCell ref="B166:B170"/>
    <mergeCell ref="A234:A247"/>
    <mergeCell ref="B204:B206"/>
    <mergeCell ref="B174:B176"/>
    <mergeCell ref="A174:A187"/>
    <mergeCell ref="A172:C172"/>
    <mergeCell ref="B272:B276"/>
    <mergeCell ref="B267:B271"/>
    <mergeCell ref="A262:C262"/>
    <mergeCell ref="A264:A277"/>
    <mergeCell ref="A1:BB1"/>
    <mergeCell ref="B38:B40"/>
    <mergeCell ref="B41:B45"/>
    <mergeCell ref="B46:B50"/>
    <mergeCell ref="AZ6:BB6"/>
    <mergeCell ref="AJ6:AM6"/>
    <mergeCell ref="AF6:AI6"/>
    <mergeCell ref="H6:K6"/>
    <mergeCell ref="D6:G6"/>
    <mergeCell ref="AN6:AQ6"/>
    <mergeCell ref="AB6:AE6"/>
    <mergeCell ref="B23:C23"/>
    <mergeCell ref="P6:S6"/>
    <mergeCell ref="T6:W6"/>
    <mergeCell ref="A6:C7"/>
    <mergeCell ref="AV6:AY6"/>
    <mergeCell ref="L6:O6"/>
    <mergeCell ref="AR6:AU6"/>
    <mergeCell ref="X6:AA6"/>
    <mergeCell ref="B10:B12"/>
    <mergeCell ref="A10:A23"/>
    <mergeCell ref="A38:A51"/>
    <mergeCell ref="B37:C37"/>
    <mergeCell ref="B32:B36"/>
    <mergeCell ref="B27:B31"/>
    <mergeCell ref="B24:B26"/>
    <mergeCell ref="A24:A37"/>
    <mergeCell ref="B111:C111"/>
    <mergeCell ref="B68:B70"/>
    <mergeCell ref="B62:B66"/>
    <mergeCell ref="B57:B61"/>
    <mergeCell ref="A54:A67"/>
    <mergeCell ref="B71:B75"/>
    <mergeCell ref="B92:B96"/>
    <mergeCell ref="A84:A97"/>
    <mergeCell ref="B81:C81"/>
    <mergeCell ref="B76:B80"/>
    <mergeCell ref="A68:A81"/>
    <mergeCell ref="AB366:AE366"/>
    <mergeCell ref="AF366:AI366"/>
    <mergeCell ref="AJ366:AM366"/>
    <mergeCell ref="AN366:AQ366"/>
    <mergeCell ref="AR366:AU366"/>
    <mergeCell ref="AV366:AY366"/>
    <mergeCell ref="AZ366:BB366"/>
    <mergeCell ref="B18:B22"/>
    <mergeCell ref="B13:B17"/>
    <mergeCell ref="B316:B320"/>
    <mergeCell ref="B264:B266"/>
    <mergeCell ref="B324:B326"/>
    <mergeCell ref="B327:B331"/>
    <mergeCell ref="B332:B336"/>
    <mergeCell ref="B87:B91"/>
    <mergeCell ref="B84:B86"/>
    <mergeCell ref="B261:C261"/>
    <mergeCell ref="B294:B296"/>
    <mergeCell ref="B248:B250"/>
    <mergeCell ref="B51:C51"/>
    <mergeCell ref="B351:C351"/>
    <mergeCell ref="B346:B350"/>
    <mergeCell ref="B341:B345"/>
    <mergeCell ref="B338:B340"/>
    <mergeCell ref="A377:C377"/>
    <mergeCell ref="A378:C378"/>
    <mergeCell ref="A338:A351"/>
    <mergeCell ref="A356:BB360"/>
    <mergeCell ref="A379:C379"/>
    <mergeCell ref="A370:C370"/>
    <mergeCell ref="A371:C371"/>
    <mergeCell ref="A308:A321"/>
    <mergeCell ref="B308:B310"/>
    <mergeCell ref="B311:B315"/>
    <mergeCell ref="B321:C321"/>
    <mergeCell ref="A372:C372"/>
    <mergeCell ref="A373:C373"/>
    <mergeCell ref="A374:C374"/>
    <mergeCell ref="A375:C375"/>
    <mergeCell ref="A376:C376"/>
    <mergeCell ref="A368:C368"/>
    <mergeCell ref="A369:C369"/>
    <mergeCell ref="A365:BB365"/>
    <mergeCell ref="A366:C367"/>
    <mergeCell ref="X366:AA366"/>
    <mergeCell ref="D366:G366"/>
    <mergeCell ref="H366:K366"/>
    <mergeCell ref="L366:O366"/>
    <mergeCell ref="P366:S366"/>
    <mergeCell ref="T366:W366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topLeftCell="A7" zoomScale="60" zoomScaleNormal="100" workbookViewId="0"/>
  </sheetViews>
  <sheetFormatPr defaultRowHeight="15"/>
  <cols>
    <col min="1" max="1" width="1.7109375" customWidth="1"/>
    <col min="2" max="2" width="35.7109375" customWidth="1"/>
    <col min="3" max="4" width="20.7109375" customWidth="1"/>
    <col min="5" max="5" width="50.7109375" customWidth="1"/>
    <col min="6" max="6" width="30.7109375" customWidth="1"/>
    <col min="7" max="12" width="9.140625" customWidth="1"/>
  </cols>
  <sheetData>
    <row r="1" spans="1:12" ht="30" customHeight="1">
      <c r="A1" s="727"/>
      <c r="B1" s="727" t="s">
        <v>90</v>
      </c>
      <c r="C1" s="727"/>
      <c r="D1" s="727"/>
      <c r="E1" s="727"/>
      <c r="F1" s="727"/>
      <c r="G1" s="727"/>
      <c r="H1" s="727"/>
      <c r="I1" s="727"/>
      <c r="J1" s="727"/>
      <c r="K1" s="727"/>
      <c r="L1" s="727"/>
    </row>
    <row r="2" spans="1:12" ht="30" customHeight="1">
      <c r="A2" s="727"/>
      <c r="B2" s="727" t="s">
        <v>91</v>
      </c>
      <c r="C2" s="728" t="s">
        <v>92</v>
      </c>
      <c r="D2" s="727"/>
      <c r="E2" s="727"/>
      <c r="F2" s="727"/>
      <c r="G2" s="727"/>
      <c r="H2" s="727"/>
      <c r="I2" s="727"/>
      <c r="J2" s="727"/>
      <c r="K2" s="727"/>
      <c r="L2" s="727"/>
    </row>
    <row r="3" spans="1:12" ht="30" customHeight="1">
      <c r="A3" s="727"/>
      <c r="B3" s="727" t="s">
        <v>4</v>
      </c>
      <c r="C3" s="729" t="s">
        <v>6</v>
      </c>
      <c r="D3" s="727"/>
      <c r="E3" s="727"/>
      <c r="F3" s="727"/>
      <c r="G3" s="727"/>
      <c r="H3" s="727"/>
      <c r="I3" s="727"/>
      <c r="J3" s="727"/>
      <c r="K3" s="727"/>
      <c r="L3" s="727"/>
    </row>
    <row r="4" spans="1:12" ht="30" customHeight="1">
      <c r="A4" s="727"/>
      <c r="B4" s="727" t="s">
        <v>93</v>
      </c>
      <c r="C4" s="730" t="s">
        <v>2</v>
      </c>
      <c r="D4" s="729">
        <v>2020</v>
      </c>
      <c r="E4" s="727"/>
      <c r="F4" s="727"/>
      <c r="G4" s="727"/>
      <c r="H4" s="727"/>
      <c r="I4" s="727"/>
      <c r="J4" s="727"/>
      <c r="K4" s="727"/>
      <c r="L4" s="727"/>
    </row>
    <row r="5" spans="1:12" ht="39.75" customHeight="1">
      <c r="A5" s="727"/>
      <c r="B5" s="2156" t="s">
        <v>94</v>
      </c>
      <c r="C5" s="2156"/>
      <c r="D5" s="2156"/>
      <c r="E5" s="2156"/>
      <c r="F5" s="2156"/>
      <c r="G5" s="727"/>
      <c r="H5" s="727"/>
      <c r="I5" s="727"/>
      <c r="J5" s="727"/>
      <c r="K5" s="727"/>
      <c r="L5" s="727"/>
    </row>
    <row r="6" spans="1:12" ht="30" customHeight="1">
      <c r="A6" s="731"/>
      <c r="B6" s="732" t="s">
        <v>95</v>
      </c>
      <c r="C6" s="732"/>
      <c r="D6" s="731"/>
      <c r="E6" s="731"/>
      <c r="F6" s="731"/>
      <c r="G6" s="731"/>
      <c r="H6" s="731"/>
      <c r="I6" s="731"/>
      <c r="J6" s="731"/>
      <c r="K6" s="731"/>
      <c r="L6" s="731"/>
    </row>
    <row r="7" spans="1:12" ht="30" customHeight="1">
      <c r="A7" s="733"/>
      <c r="B7" s="2134" t="s">
        <v>96</v>
      </c>
      <c r="C7" s="2135"/>
      <c r="D7" s="2136"/>
      <c r="E7" s="734" t="s">
        <v>97</v>
      </c>
      <c r="F7" s="735" t="s">
        <v>98</v>
      </c>
      <c r="G7" s="733"/>
      <c r="H7" s="733"/>
      <c r="I7" s="733"/>
      <c r="J7" s="733"/>
      <c r="K7" s="733"/>
      <c r="L7" s="733"/>
    </row>
    <row r="8" spans="1:12" ht="24.75" customHeight="1">
      <c r="A8" s="733"/>
      <c r="B8" s="2138" t="s">
        <v>99</v>
      </c>
      <c r="C8" s="2139"/>
      <c r="D8" s="2140"/>
      <c r="E8" s="736" t="s">
        <v>100</v>
      </c>
      <c r="F8" s="737">
        <f>CARGOS_AREA_FIM!C8</f>
        <v>5</v>
      </c>
      <c r="G8" s="733"/>
      <c r="H8" s="733"/>
      <c r="I8" s="733"/>
      <c r="J8" s="733"/>
      <c r="K8" s="733"/>
      <c r="L8" s="733"/>
    </row>
    <row r="9" spans="1:12" ht="24.75" customHeight="1">
      <c r="A9" s="733"/>
      <c r="B9" s="2141"/>
      <c r="C9" s="2142"/>
      <c r="D9" s="2143"/>
      <c r="E9" s="736" t="s">
        <v>101</v>
      </c>
      <c r="F9" s="737">
        <f>CARGOS_AREA_FIM!C9</f>
        <v>5</v>
      </c>
      <c r="G9" s="733"/>
      <c r="H9" s="733"/>
      <c r="I9" s="733"/>
      <c r="J9" s="733"/>
      <c r="K9" s="733"/>
      <c r="L9" s="733"/>
    </row>
    <row r="10" spans="1:12" ht="24.75" customHeight="1">
      <c r="A10" s="733"/>
      <c r="B10" s="2144" t="s">
        <v>102</v>
      </c>
      <c r="C10" s="2145"/>
      <c r="D10" s="2146"/>
      <c r="E10" s="738" t="s">
        <v>103</v>
      </c>
      <c r="F10" s="737">
        <f>CARGOS_AREA_FIM!C10</f>
        <v>0</v>
      </c>
      <c r="G10" s="733"/>
      <c r="H10" s="733"/>
      <c r="I10" s="733"/>
      <c r="J10" s="733"/>
      <c r="K10" s="733"/>
      <c r="L10" s="733"/>
    </row>
    <row r="11" spans="1:12" ht="24.75" customHeight="1">
      <c r="A11" s="733"/>
      <c r="B11" s="2147"/>
      <c r="C11" s="2148"/>
      <c r="D11" s="2149"/>
      <c r="E11" s="738" t="s">
        <v>104</v>
      </c>
      <c r="F11" s="737">
        <f>CARGOS_AREA_FIM!C11</f>
        <v>0</v>
      </c>
      <c r="G11" s="733"/>
      <c r="H11" s="733"/>
      <c r="I11" s="733"/>
      <c r="J11" s="733"/>
      <c r="K11" s="733"/>
      <c r="L11" s="733"/>
    </row>
    <row r="12" spans="1:12" ht="24.75" customHeight="1">
      <c r="A12" s="733"/>
      <c r="B12" s="2150"/>
      <c r="C12" s="2151"/>
      <c r="D12" s="2152"/>
      <c r="E12" s="738" t="s">
        <v>105</v>
      </c>
      <c r="F12" s="737">
        <f>CARGOS_AREA_FIM!C12</f>
        <v>0</v>
      </c>
      <c r="G12" s="739"/>
      <c r="H12" s="739"/>
      <c r="I12" s="739"/>
      <c r="J12" s="739"/>
      <c r="K12" s="739"/>
      <c r="L12" s="739"/>
    </row>
    <row r="13" spans="1:12" ht="24.75" customHeight="1">
      <c r="A13" s="733"/>
      <c r="B13" s="2144" t="s">
        <v>106</v>
      </c>
      <c r="C13" s="2145"/>
      <c r="D13" s="2146"/>
      <c r="E13" s="738" t="s">
        <v>103</v>
      </c>
      <c r="F13" s="737">
        <f>CARGOS_AREA_FIM!C13</f>
        <v>0</v>
      </c>
      <c r="G13" s="739"/>
      <c r="H13" s="739"/>
      <c r="I13" s="739"/>
      <c r="J13" s="739"/>
      <c r="K13" s="739"/>
      <c r="L13" s="739"/>
    </row>
    <row r="14" spans="1:12" ht="24.75" customHeight="1">
      <c r="A14" s="733"/>
      <c r="B14" s="2147"/>
      <c r="C14" s="2148"/>
      <c r="D14" s="2149"/>
      <c r="E14" s="738" t="s">
        <v>104</v>
      </c>
      <c r="F14" s="737">
        <f>CARGOS_AREA_FIM!C14</f>
        <v>0</v>
      </c>
      <c r="G14" s="739"/>
      <c r="H14" s="739"/>
      <c r="I14" s="739"/>
      <c r="J14" s="739"/>
      <c r="K14" s="739"/>
      <c r="L14" s="739"/>
    </row>
    <row r="15" spans="1:12" ht="24.75" customHeight="1">
      <c r="A15" s="733"/>
      <c r="B15" s="2147"/>
      <c r="C15" s="2148"/>
      <c r="D15" s="2149"/>
      <c r="E15" s="738" t="s">
        <v>105</v>
      </c>
      <c r="F15" s="737">
        <f>CARGOS_AREA_FIM!C15</f>
        <v>0</v>
      </c>
      <c r="G15" s="739"/>
      <c r="H15" s="739"/>
      <c r="I15" s="739"/>
      <c r="J15" s="739"/>
      <c r="K15" s="739"/>
      <c r="L15" s="739"/>
    </row>
    <row r="16" spans="1:12" ht="24.75" customHeight="1">
      <c r="A16" s="733"/>
      <c r="B16" s="2150"/>
      <c r="C16" s="2151"/>
      <c r="D16" s="2152"/>
      <c r="E16" s="738" t="s">
        <v>107</v>
      </c>
      <c r="F16" s="737">
        <f>CARGOS_AREA_FIM!C16</f>
        <v>4</v>
      </c>
      <c r="G16" s="733"/>
      <c r="H16" s="733"/>
      <c r="I16" s="733"/>
      <c r="J16" s="733"/>
      <c r="K16" s="733"/>
      <c r="L16" s="733"/>
    </row>
    <row r="17" spans="1:12" ht="24.75" customHeight="1">
      <c r="A17" s="733"/>
      <c r="B17" s="2132" t="s">
        <v>108</v>
      </c>
      <c r="C17" s="2132"/>
      <c r="D17" s="2132"/>
      <c r="E17" s="738" t="s">
        <v>107</v>
      </c>
      <c r="F17" s="737">
        <f>CARGOS_AREA_FIM!C17</f>
        <v>0</v>
      </c>
      <c r="G17" s="733"/>
      <c r="H17" s="733"/>
      <c r="I17" s="733"/>
      <c r="J17" s="733"/>
      <c r="K17" s="733"/>
      <c r="L17" s="733"/>
    </row>
    <row r="18" spans="1:12" ht="24.75" customHeight="1">
      <c r="A18" s="733"/>
      <c r="B18" s="2132" t="s">
        <v>109</v>
      </c>
      <c r="C18" s="2132"/>
      <c r="D18" s="2132"/>
      <c r="E18" s="738" t="s">
        <v>107</v>
      </c>
      <c r="F18" s="737">
        <f>CARGOS_AREA_FIM!C18</f>
        <v>0</v>
      </c>
      <c r="G18" s="733"/>
      <c r="H18" s="733"/>
      <c r="I18" s="733"/>
      <c r="J18" s="733"/>
      <c r="K18" s="733"/>
      <c r="L18" s="733"/>
    </row>
    <row r="19" spans="1:12" ht="24.75" customHeight="1">
      <c r="A19" s="733"/>
      <c r="B19" s="2138" t="s">
        <v>110</v>
      </c>
      <c r="C19" s="2145"/>
      <c r="D19" s="2146"/>
      <c r="E19" s="738" t="s">
        <v>103</v>
      </c>
      <c r="F19" s="737">
        <f>CARGOS_AREA_FIM!C19</f>
        <v>0</v>
      </c>
      <c r="G19" s="733"/>
      <c r="H19" s="733"/>
      <c r="I19" s="733"/>
      <c r="J19" s="733"/>
      <c r="K19" s="733"/>
      <c r="L19" s="733"/>
    </row>
    <row r="20" spans="1:12" ht="24.75" customHeight="1">
      <c r="A20" s="733"/>
      <c r="B20" s="2147"/>
      <c r="C20" s="2148"/>
      <c r="D20" s="2149"/>
      <c r="E20" s="738" t="s">
        <v>111</v>
      </c>
      <c r="F20" s="737">
        <f>CARGOS_AREA_FIM!C20</f>
        <v>0</v>
      </c>
      <c r="G20" s="733"/>
      <c r="H20" s="733"/>
      <c r="I20" s="733"/>
      <c r="J20" s="733"/>
      <c r="K20" s="733"/>
      <c r="L20" s="733"/>
    </row>
    <row r="21" spans="1:12" ht="24.75" customHeight="1">
      <c r="A21" s="733"/>
      <c r="B21" s="2147"/>
      <c r="C21" s="2148"/>
      <c r="D21" s="2149"/>
      <c r="E21" s="738" t="s">
        <v>112</v>
      </c>
      <c r="F21" s="737">
        <f>CARGOS_AREA_FIM!C21</f>
        <v>0</v>
      </c>
      <c r="G21" s="733"/>
      <c r="H21" s="733"/>
      <c r="I21" s="733"/>
      <c r="J21" s="733"/>
      <c r="K21" s="733"/>
      <c r="L21" s="733"/>
    </row>
    <row r="22" spans="1:12" ht="24.75" customHeight="1">
      <c r="A22" s="733"/>
      <c r="B22" s="2147"/>
      <c r="C22" s="2148"/>
      <c r="D22" s="2149"/>
      <c r="E22" s="738" t="s">
        <v>113</v>
      </c>
      <c r="F22" s="737">
        <f>CARGOS_AREA_FIM!C22</f>
        <v>0</v>
      </c>
      <c r="G22" s="733"/>
      <c r="H22" s="733"/>
      <c r="I22" s="733"/>
      <c r="J22" s="733"/>
      <c r="K22" s="733"/>
      <c r="L22" s="733"/>
    </row>
    <row r="23" spans="1:12" ht="24.75" customHeight="1">
      <c r="A23" s="733"/>
      <c r="B23" s="2147"/>
      <c r="C23" s="2148"/>
      <c r="D23" s="2149"/>
      <c r="E23" s="738" t="s">
        <v>105</v>
      </c>
      <c r="F23" s="737">
        <f>CARGOS_AREA_FIM!C23</f>
        <v>0</v>
      </c>
      <c r="G23" s="733"/>
      <c r="H23" s="733"/>
      <c r="I23" s="733"/>
      <c r="J23" s="733"/>
      <c r="K23" s="733"/>
      <c r="L23" s="733"/>
    </row>
    <row r="24" spans="1:12" ht="24.75" customHeight="1">
      <c r="A24" s="733"/>
      <c r="B24" s="2147"/>
      <c r="C24" s="2148"/>
      <c r="D24" s="2149"/>
      <c r="E24" s="738" t="s">
        <v>107</v>
      </c>
      <c r="F24" s="737">
        <f>CARGOS_AREA_FIM!C24</f>
        <v>6</v>
      </c>
      <c r="G24" s="733"/>
      <c r="H24" s="733"/>
      <c r="I24" s="733"/>
      <c r="J24" s="733"/>
      <c r="K24" s="733"/>
      <c r="L24" s="733"/>
    </row>
    <row r="25" spans="1:12" ht="24.75" customHeight="1">
      <c r="A25" s="733"/>
      <c r="B25" s="2150"/>
      <c r="C25" s="2151"/>
      <c r="D25" s="2152"/>
      <c r="E25" s="738" t="s">
        <v>114</v>
      </c>
      <c r="F25" s="737">
        <f>CARGOS_AREA_FIM!C25</f>
        <v>0</v>
      </c>
      <c r="G25" s="733"/>
      <c r="H25" s="733"/>
      <c r="I25" s="733"/>
      <c r="J25" s="733"/>
      <c r="K25" s="733"/>
      <c r="L25" s="733"/>
    </row>
    <row r="26" spans="1:12" ht="24.75" customHeight="1">
      <c r="A26" s="733"/>
      <c r="B26" s="2138" t="s">
        <v>115</v>
      </c>
      <c r="C26" s="2139"/>
      <c r="D26" s="2140"/>
      <c r="E26" s="738" t="s">
        <v>112</v>
      </c>
      <c r="F26" s="737">
        <f>CARGOS_AREA_FIM!C26</f>
        <v>0</v>
      </c>
      <c r="G26" s="733"/>
      <c r="H26" s="733"/>
      <c r="I26" s="733"/>
      <c r="J26" s="733"/>
      <c r="K26" s="733"/>
      <c r="L26" s="733"/>
    </row>
    <row r="27" spans="1:12" ht="24.75" customHeight="1">
      <c r="A27" s="733"/>
      <c r="B27" s="2153"/>
      <c r="C27" s="2154"/>
      <c r="D27" s="2155"/>
      <c r="E27" s="738" t="s">
        <v>113</v>
      </c>
      <c r="F27" s="737">
        <f>CARGOS_AREA_FIM!C27</f>
        <v>0</v>
      </c>
      <c r="G27" s="733"/>
      <c r="H27" s="733"/>
      <c r="I27" s="733"/>
      <c r="J27" s="733"/>
      <c r="K27" s="733"/>
      <c r="L27" s="733"/>
    </row>
    <row r="28" spans="1:12" ht="24.75" customHeight="1">
      <c r="A28" s="733"/>
      <c r="B28" s="2153"/>
      <c r="C28" s="2154"/>
      <c r="D28" s="2155"/>
      <c r="E28" s="738" t="s">
        <v>105</v>
      </c>
      <c r="F28" s="737">
        <f>CARGOS_AREA_FIM!C28</f>
        <v>0</v>
      </c>
      <c r="G28" s="733"/>
      <c r="H28" s="733"/>
      <c r="I28" s="733"/>
      <c r="J28" s="733"/>
      <c r="K28" s="733"/>
      <c r="L28" s="733"/>
    </row>
    <row r="29" spans="1:12" ht="24.75" customHeight="1">
      <c r="A29" s="733"/>
      <c r="B29" s="2153"/>
      <c r="C29" s="2154"/>
      <c r="D29" s="2155"/>
      <c r="E29" s="738" t="s">
        <v>107</v>
      </c>
      <c r="F29" s="737">
        <f>CARGOS_AREA_FIM!C29</f>
        <v>0</v>
      </c>
      <c r="G29" s="733"/>
      <c r="H29" s="733"/>
      <c r="I29" s="733"/>
      <c r="J29" s="733"/>
      <c r="K29" s="733"/>
      <c r="L29" s="733"/>
    </row>
    <row r="30" spans="1:12" ht="24.75" customHeight="1">
      <c r="A30" s="733"/>
      <c r="B30" s="2153"/>
      <c r="C30" s="2154"/>
      <c r="D30" s="2155"/>
      <c r="E30" s="738" t="s">
        <v>114</v>
      </c>
      <c r="F30" s="737">
        <f>CARGOS_AREA_FIM!C30</f>
        <v>0</v>
      </c>
      <c r="G30" s="733"/>
      <c r="H30" s="733"/>
      <c r="I30" s="733"/>
      <c r="J30" s="733"/>
      <c r="K30" s="733"/>
      <c r="L30" s="733"/>
    </row>
    <row r="31" spans="1:12" ht="24.75" customHeight="1">
      <c r="A31" s="733"/>
      <c r="B31" s="2131" t="s">
        <v>116</v>
      </c>
      <c r="C31" s="2131"/>
      <c r="D31" s="2131"/>
      <c r="E31" s="2131"/>
      <c r="F31" s="740">
        <f>SUM(F8:F30)</f>
        <v>20</v>
      </c>
      <c r="G31" s="733"/>
      <c r="H31" s="733"/>
      <c r="I31" s="733"/>
      <c r="J31" s="733"/>
      <c r="K31" s="733"/>
      <c r="L31" s="733"/>
    </row>
    <row r="32" spans="1:12" ht="24.75" customHeight="1">
      <c r="A32" s="733"/>
      <c r="B32" s="741"/>
      <c r="C32" s="741"/>
      <c r="D32" s="741"/>
      <c r="E32" s="741"/>
      <c r="F32" s="742"/>
      <c r="G32" s="733"/>
      <c r="H32" s="733"/>
      <c r="I32" s="733"/>
      <c r="J32" s="733"/>
      <c r="K32" s="733"/>
      <c r="L32" s="733"/>
    </row>
    <row r="33" spans="1:12" ht="24.75" customHeight="1">
      <c r="A33" s="733"/>
      <c r="B33" s="2137" t="s">
        <v>117</v>
      </c>
      <c r="C33" s="2137"/>
      <c r="D33" s="2137"/>
      <c r="E33" s="2137"/>
      <c r="F33" s="2137"/>
      <c r="G33" s="733"/>
      <c r="H33" s="733"/>
      <c r="I33" s="733"/>
      <c r="J33" s="733"/>
      <c r="K33" s="733"/>
      <c r="L33" s="733"/>
    </row>
    <row r="34" spans="1:12" ht="24.75" customHeight="1">
      <c r="A34" s="733"/>
      <c r="B34" s="2131" t="s">
        <v>96</v>
      </c>
      <c r="C34" s="2131"/>
      <c r="D34" s="2131"/>
      <c r="E34" s="734" t="s">
        <v>97</v>
      </c>
      <c r="F34" s="735" t="s">
        <v>98</v>
      </c>
      <c r="G34" s="733"/>
      <c r="H34" s="733"/>
      <c r="I34" s="733"/>
      <c r="J34" s="733"/>
      <c r="K34" s="733"/>
      <c r="L34" s="733"/>
    </row>
    <row r="35" spans="1:12" ht="24.75" customHeight="1">
      <c r="A35" s="733"/>
      <c r="B35" s="2138" t="s">
        <v>118</v>
      </c>
      <c r="C35" s="2145"/>
      <c r="D35" s="2146"/>
      <c r="E35" s="736" t="s">
        <v>100</v>
      </c>
      <c r="F35" s="737">
        <f>CARGOS_AREA_FIM!C35</f>
        <v>2</v>
      </c>
      <c r="G35" s="733"/>
      <c r="H35" s="733"/>
      <c r="I35" s="733"/>
      <c r="J35" s="733"/>
      <c r="K35" s="733"/>
      <c r="L35" s="733"/>
    </row>
    <row r="36" spans="1:12" ht="24.75" customHeight="1">
      <c r="A36" s="733"/>
      <c r="B36" s="2147"/>
      <c r="C36" s="2148"/>
      <c r="D36" s="2149"/>
      <c r="E36" s="736" t="s">
        <v>101</v>
      </c>
      <c r="F36" s="737">
        <f>CARGOS_AREA_FIM!C36</f>
        <v>2</v>
      </c>
      <c r="G36" s="733"/>
      <c r="H36" s="733"/>
      <c r="I36" s="733"/>
      <c r="J36" s="733"/>
      <c r="K36" s="733"/>
      <c r="L36" s="733"/>
    </row>
    <row r="37" spans="1:12" ht="24.75" customHeight="1">
      <c r="A37" s="733"/>
      <c r="B37" s="2147"/>
      <c r="C37" s="2148"/>
      <c r="D37" s="2149"/>
      <c r="E37" s="738" t="s">
        <v>103</v>
      </c>
      <c r="F37" s="737">
        <f>CARGOS_AREA_FIM!C37</f>
        <v>0</v>
      </c>
      <c r="G37" s="733"/>
      <c r="H37" s="733"/>
      <c r="I37" s="733"/>
      <c r="J37" s="733"/>
      <c r="K37" s="733"/>
      <c r="L37" s="733"/>
    </row>
    <row r="38" spans="1:12" ht="24.75" customHeight="1">
      <c r="A38" s="733"/>
      <c r="B38" s="2147"/>
      <c r="C38" s="2148"/>
      <c r="D38" s="2149"/>
      <c r="E38" s="738" t="s">
        <v>104</v>
      </c>
      <c r="F38" s="737">
        <f>CARGOS_AREA_FIM!C38</f>
        <v>0</v>
      </c>
      <c r="G38" s="733"/>
      <c r="H38" s="733"/>
      <c r="I38" s="733"/>
      <c r="J38" s="733"/>
      <c r="K38" s="733"/>
      <c r="L38" s="733"/>
    </row>
    <row r="39" spans="1:12" ht="24.75" customHeight="1">
      <c r="A39" s="733"/>
      <c r="B39" s="2150"/>
      <c r="C39" s="2151"/>
      <c r="D39" s="2152"/>
      <c r="E39" s="738" t="s">
        <v>105</v>
      </c>
      <c r="F39" s="737">
        <f>CARGOS_AREA_FIM!C39</f>
        <v>0</v>
      </c>
      <c r="G39" s="733"/>
      <c r="H39" s="733"/>
      <c r="I39" s="733"/>
      <c r="J39" s="733"/>
      <c r="K39" s="733"/>
      <c r="L39" s="733"/>
    </row>
    <row r="40" spans="1:12" ht="24.75" customHeight="1">
      <c r="A40" s="733"/>
      <c r="B40" s="2138" t="s">
        <v>119</v>
      </c>
      <c r="C40" s="2145"/>
      <c r="D40" s="2146"/>
      <c r="E40" s="738" t="s">
        <v>120</v>
      </c>
      <c r="F40" s="737">
        <f>CARGOS_AREA_FIM!C40</f>
        <v>1</v>
      </c>
      <c r="G40" s="733"/>
      <c r="H40" s="733"/>
      <c r="I40" s="733"/>
      <c r="J40" s="733"/>
      <c r="K40" s="733"/>
      <c r="L40" s="733"/>
    </row>
    <row r="41" spans="1:12" ht="24.75" customHeight="1">
      <c r="A41" s="733"/>
      <c r="B41" s="2153"/>
      <c r="C41" s="2148"/>
      <c r="D41" s="2149"/>
      <c r="E41" s="738" t="s">
        <v>121</v>
      </c>
      <c r="F41" s="737">
        <f>CARGOS_AREA_FIM!C41</f>
        <v>1</v>
      </c>
      <c r="G41" s="733"/>
      <c r="H41" s="733"/>
      <c r="I41" s="733"/>
      <c r="J41" s="733"/>
      <c r="K41" s="733"/>
      <c r="L41" s="733"/>
    </row>
    <row r="42" spans="1:12" ht="24.75" customHeight="1">
      <c r="A42" s="733"/>
      <c r="B42" s="2150"/>
      <c r="C42" s="2151"/>
      <c r="D42" s="2152"/>
      <c r="E42" s="738" t="s">
        <v>122</v>
      </c>
      <c r="F42" s="737">
        <f>CARGOS_AREA_FIM!C42</f>
        <v>0</v>
      </c>
      <c r="G42" s="733"/>
      <c r="H42" s="733"/>
      <c r="I42" s="733"/>
      <c r="J42" s="733"/>
      <c r="K42" s="733"/>
      <c r="L42" s="733"/>
    </row>
    <row r="43" spans="1:12" ht="24.75" customHeight="1">
      <c r="A43" s="733"/>
      <c r="B43" s="2138" t="s">
        <v>123</v>
      </c>
      <c r="C43" s="2145"/>
      <c r="D43" s="2146"/>
      <c r="E43" s="738" t="s">
        <v>124</v>
      </c>
      <c r="F43" s="737">
        <f>CARGOS_AREA_FIM!C43</f>
        <v>0</v>
      </c>
      <c r="G43" s="733"/>
      <c r="H43" s="733"/>
      <c r="I43" s="733"/>
      <c r="J43" s="733"/>
      <c r="K43" s="733"/>
      <c r="L43" s="733"/>
    </row>
    <row r="44" spans="1:12" ht="24.75" customHeight="1">
      <c r="A44" s="733"/>
      <c r="B44" s="2153"/>
      <c r="C44" s="2148"/>
      <c r="D44" s="2149"/>
      <c r="E44" s="738" t="s">
        <v>125</v>
      </c>
      <c r="F44" s="737">
        <f>CARGOS_AREA_FIM!C44</f>
        <v>0</v>
      </c>
      <c r="G44" s="733"/>
      <c r="H44" s="733"/>
      <c r="I44" s="733"/>
      <c r="J44" s="733"/>
      <c r="K44" s="733"/>
      <c r="L44" s="733"/>
    </row>
    <row r="45" spans="1:12" ht="24.75" customHeight="1">
      <c r="A45" s="733"/>
      <c r="B45" s="2150"/>
      <c r="C45" s="2151"/>
      <c r="D45" s="2152"/>
      <c r="E45" s="738" t="s">
        <v>126</v>
      </c>
      <c r="F45" s="737">
        <f>CARGOS_AREA_FIM!C45</f>
        <v>0</v>
      </c>
      <c r="G45" s="733"/>
      <c r="H45" s="733"/>
      <c r="I45" s="733"/>
      <c r="J45" s="733"/>
      <c r="K45" s="733"/>
      <c r="L45" s="733"/>
    </row>
    <row r="46" spans="1:12" ht="24.75" customHeight="1">
      <c r="A46" s="733"/>
      <c r="B46" s="2138" t="s">
        <v>127</v>
      </c>
      <c r="C46" s="2145"/>
      <c r="D46" s="2146"/>
      <c r="E46" s="738" t="s">
        <v>128</v>
      </c>
      <c r="F46" s="737">
        <f>CARGOS_AREA_FIM!C46</f>
        <v>0</v>
      </c>
      <c r="G46" s="733"/>
      <c r="H46" s="733"/>
      <c r="I46" s="733"/>
      <c r="J46" s="733"/>
      <c r="K46" s="733"/>
      <c r="L46" s="733"/>
    </row>
    <row r="47" spans="1:12" ht="24.75" customHeight="1">
      <c r="A47" s="733"/>
      <c r="B47" s="2150"/>
      <c r="C47" s="2151"/>
      <c r="D47" s="2152"/>
      <c r="E47" s="738" t="s">
        <v>129</v>
      </c>
      <c r="F47" s="737">
        <f>CARGOS_AREA_FIM!C47</f>
        <v>0</v>
      </c>
      <c r="G47" s="733"/>
      <c r="H47" s="733"/>
      <c r="I47" s="733"/>
      <c r="J47" s="733"/>
      <c r="K47" s="733"/>
      <c r="L47" s="733"/>
    </row>
    <row r="48" spans="1:12" ht="24.75" customHeight="1">
      <c r="A48" s="733"/>
      <c r="B48" s="2131" t="s">
        <v>130</v>
      </c>
      <c r="C48" s="2131"/>
      <c r="D48" s="2131"/>
      <c r="E48" s="2131"/>
      <c r="F48" s="740">
        <f>SUM(F35:F47)</f>
        <v>6</v>
      </c>
      <c r="G48" s="733"/>
      <c r="H48" s="733"/>
      <c r="I48" s="733"/>
      <c r="J48" s="733"/>
      <c r="K48" s="733"/>
      <c r="L48" s="733"/>
    </row>
    <row r="49" spans="1:12" ht="24.75" customHeight="1">
      <c r="A49" s="733"/>
      <c r="B49" s="2131" t="s">
        <v>131</v>
      </c>
      <c r="C49" s="2131"/>
      <c r="D49" s="2131"/>
      <c r="E49" s="2131"/>
      <c r="F49" s="740">
        <f>F48+F31</f>
        <v>26</v>
      </c>
      <c r="G49" s="733"/>
      <c r="H49" s="733"/>
      <c r="I49" s="733"/>
      <c r="J49" s="733"/>
      <c r="K49" s="733"/>
      <c r="L49" s="733"/>
    </row>
    <row r="50" spans="1:12" ht="19.5" customHeight="1">
      <c r="A50" s="733"/>
      <c r="B50" s="733"/>
      <c r="C50" s="733"/>
      <c r="D50" s="733"/>
      <c r="E50" s="733"/>
      <c r="F50" s="733"/>
      <c r="G50" s="733"/>
      <c r="H50" s="733"/>
      <c r="I50" s="733"/>
      <c r="J50" s="733"/>
      <c r="K50" s="733"/>
      <c r="L50" s="733"/>
    </row>
    <row r="51" spans="1:12" ht="24.75" customHeight="1">
      <c r="A51" s="733"/>
      <c r="B51" s="2133" t="s">
        <v>132</v>
      </c>
      <c r="C51" s="2133"/>
      <c r="D51" s="2133"/>
      <c r="E51" s="2133"/>
      <c r="F51" s="2133"/>
      <c r="G51" s="733"/>
      <c r="H51" s="733"/>
      <c r="I51" s="733"/>
      <c r="J51" s="733"/>
      <c r="K51" s="733"/>
      <c r="L51" s="733"/>
    </row>
    <row r="52" spans="1:12" ht="24.75" customHeight="1">
      <c r="A52" s="733"/>
      <c r="B52" s="743"/>
      <c r="C52" s="743"/>
      <c r="D52" s="743"/>
      <c r="E52" s="743"/>
      <c r="F52" s="743"/>
      <c r="G52" s="733"/>
      <c r="H52" s="733"/>
      <c r="I52" s="733"/>
      <c r="J52" s="733"/>
      <c r="K52" s="733"/>
      <c r="L52" s="733"/>
    </row>
  </sheetData>
  <mergeCells count="19">
    <mergeCell ref="B5:F5"/>
    <mergeCell ref="B40:D42"/>
    <mergeCell ref="B43:D45"/>
    <mergeCell ref="B46:D47"/>
    <mergeCell ref="B13:D16"/>
    <mergeCell ref="B19:D25"/>
    <mergeCell ref="B35:D39"/>
    <mergeCell ref="B48:E48"/>
    <mergeCell ref="B49:E49"/>
    <mergeCell ref="B18:D18"/>
    <mergeCell ref="B51:F51"/>
    <mergeCell ref="B7:D7"/>
    <mergeCell ref="B31:E31"/>
    <mergeCell ref="B33:F33"/>
    <mergeCell ref="B34:D34"/>
    <mergeCell ref="B8:D9"/>
    <mergeCell ref="B10:D12"/>
    <mergeCell ref="B17:D17"/>
    <mergeCell ref="B26:D30"/>
  </mergeCells>
  <printOptions horizontalCentered="1" verticalCentered="1"/>
  <pageMargins left="0" right="0" top="0" bottom="0" header="0" footer="0"/>
  <pageSetup paperSize="9" scale="62" firstPageNumber="0" fitToWidth="0" fitToHeight="0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0"/>
  <sheetViews>
    <sheetView showGridLines="0" workbookViewId="0"/>
  </sheetViews>
  <sheetFormatPr defaultRowHeight="15"/>
  <cols>
    <col min="1" max="1" width="33.85546875" customWidth="1"/>
    <col min="2" max="2" width="39.140625" customWidth="1"/>
    <col min="3" max="8" width="15.7109375" customWidth="1"/>
    <col min="9" max="9" width="0" hidden="1" customWidth="1"/>
    <col min="10" max="18" width="15.7109375" hidden="1" customWidth="1"/>
  </cols>
  <sheetData>
    <row r="1" spans="1:18" ht="49.5" customHeight="1">
      <c r="A1" s="2160" t="s">
        <v>133</v>
      </c>
      <c r="B1" s="2160"/>
      <c r="C1" s="2160"/>
      <c r="D1" s="2160"/>
      <c r="E1" s="2160"/>
      <c r="F1" s="2160"/>
      <c r="G1" s="2160"/>
      <c r="H1" s="2160"/>
      <c r="I1" s="744"/>
      <c r="J1" s="745"/>
      <c r="K1" s="746"/>
      <c r="L1" s="746"/>
      <c r="M1" s="746"/>
      <c r="N1" s="747"/>
      <c r="O1" s="747"/>
      <c r="P1" s="747"/>
      <c r="Q1" s="747"/>
      <c r="R1" s="747"/>
    </row>
    <row r="2" spans="1:18" ht="15" customHeight="1">
      <c r="A2" s="744"/>
      <c r="B2" s="744"/>
      <c r="C2" s="744"/>
      <c r="D2" s="744"/>
      <c r="E2" s="744"/>
      <c r="F2" s="744"/>
      <c r="G2" s="744"/>
      <c r="H2" s="744"/>
      <c r="I2" s="744"/>
      <c r="J2" s="748"/>
      <c r="K2" s="749"/>
      <c r="L2" s="749"/>
      <c r="M2" s="749"/>
      <c r="N2" s="747"/>
      <c r="O2" s="747"/>
      <c r="P2" s="747"/>
      <c r="Q2" s="747"/>
      <c r="R2" s="747"/>
    </row>
    <row r="3" spans="1:18" ht="19.5" customHeight="1">
      <c r="A3" s="750" t="s">
        <v>1</v>
      </c>
      <c r="B3" s="751" t="s">
        <v>2</v>
      </c>
      <c r="C3" s="752">
        <v>2020</v>
      </c>
      <c r="D3" s="753"/>
      <c r="E3" s="754"/>
      <c r="F3" s="755"/>
      <c r="G3" s="755"/>
      <c r="H3" s="755"/>
      <c r="I3" s="744"/>
      <c r="J3" s="756"/>
      <c r="K3" s="757"/>
      <c r="L3" s="757"/>
      <c r="M3" s="757"/>
      <c r="N3" s="747"/>
      <c r="O3" s="747"/>
      <c r="P3" s="747"/>
      <c r="Q3" s="747"/>
      <c r="R3" s="747"/>
    </row>
    <row r="4" spans="1:18" ht="19.5" customHeight="1">
      <c r="A4" s="758" t="s">
        <v>4</v>
      </c>
      <c r="B4" s="759">
        <v>14101</v>
      </c>
      <c r="C4" s="760" t="s">
        <v>6</v>
      </c>
      <c r="D4" s="761"/>
      <c r="E4" s="762"/>
      <c r="F4" s="762"/>
      <c r="G4" s="762"/>
      <c r="H4" s="762"/>
      <c r="I4" s="744"/>
      <c r="J4" s="748"/>
      <c r="K4" s="749"/>
      <c r="L4" s="749"/>
      <c r="M4" s="749"/>
      <c r="N4" s="747"/>
      <c r="O4" s="749"/>
      <c r="P4" s="749"/>
      <c r="Q4" s="749"/>
      <c r="R4" s="749"/>
    </row>
    <row r="5" spans="1:18" ht="15" customHeight="1">
      <c r="A5" s="763"/>
      <c r="B5" s="763"/>
      <c r="C5" s="763"/>
      <c r="D5" s="763"/>
      <c r="E5" s="763"/>
      <c r="F5" s="763"/>
      <c r="G5" s="763"/>
      <c r="H5" s="763"/>
      <c r="I5" s="744"/>
      <c r="J5" s="756"/>
      <c r="K5" s="764"/>
      <c r="L5" s="757"/>
      <c r="M5" s="757"/>
      <c r="N5" s="747"/>
      <c r="O5" s="749"/>
      <c r="P5" s="749"/>
      <c r="Q5" s="749"/>
      <c r="R5" s="749"/>
    </row>
    <row r="6" spans="1:18" ht="24.75" customHeight="1">
      <c r="A6" s="2161" t="s">
        <v>134</v>
      </c>
      <c r="B6" s="2162"/>
      <c r="C6" s="2163" t="s">
        <v>98</v>
      </c>
      <c r="D6" s="2163"/>
      <c r="E6" s="2163"/>
      <c r="F6" s="2163"/>
      <c r="G6" s="2163"/>
      <c r="H6" s="2164"/>
      <c r="I6" s="744"/>
      <c r="J6" s="765" t="s">
        <v>135</v>
      </c>
      <c r="K6" s="766"/>
      <c r="L6" s="767"/>
      <c r="M6" s="768"/>
      <c r="N6" s="769"/>
      <c r="O6" s="749"/>
      <c r="P6" s="749"/>
      <c r="Q6" s="749"/>
      <c r="R6" s="749"/>
    </row>
    <row r="7" spans="1:18" ht="24.75" customHeight="1">
      <c r="A7" s="770" t="s">
        <v>96</v>
      </c>
      <c r="B7" s="771" t="s">
        <v>97</v>
      </c>
      <c r="C7" s="772" t="s">
        <v>136</v>
      </c>
      <c r="D7" s="772" t="s">
        <v>137</v>
      </c>
      <c r="E7" s="772" t="s">
        <v>44</v>
      </c>
      <c r="F7" s="772" t="s">
        <v>138</v>
      </c>
      <c r="G7" s="772" t="s">
        <v>139</v>
      </c>
      <c r="H7" s="773" t="s">
        <v>140</v>
      </c>
      <c r="I7" s="744"/>
      <c r="J7" s="774" t="s">
        <v>141</v>
      </c>
      <c r="K7" s="775"/>
      <c r="L7" s="775"/>
      <c r="M7" s="775"/>
      <c r="N7" s="769"/>
      <c r="O7" s="749"/>
      <c r="P7" s="749"/>
      <c r="Q7" s="749"/>
      <c r="R7" s="749"/>
    </row>
    <row r="8" spans="1:18" ht="15" customHeight="1">
      <c r="A8" s="2165" t="s">
        <v>142</v>
      </c>
      <c r="B8" s="776" t="s">
        <v>143</v>
      </c>
      <c r="C8" s="777">
        <v>5</v>
      </c>
      <c r="D8" s="778">
        <v>0</v>
      </c>
      <c r="E8" s="779">
        <f t="shared" ref="E8:E30" si="0">SUM(C8:D8)</f>
        <v>5</v>
      </c>
      <c r="F8" s="780">
        <v>0</v>
      </c>
      <c r="G8" s="781">
        <v>0</v>
      </c>
      <c r="H8" s="782">
        <v>0</v>
      </c>
      <c r="I8" s="744"/>
      <c r="J8" s="2208" t="s">
        <v>144</v>
      </c>
      <c r="K8" s="2209"/>
      <c r="L8" s="2209"/>
      <c r="M8" s="2210"/>
      <c r="N8" s="749"/>
      <c r="O8" s="2206" t="s">
        <v>145</v>
      </c>
      <c r="P8" s="2206"/>
      <c r="Q8" s="2206"/>
      <c r="R8" s="2206"/>
    </row>
    <row r="9" spans="1:18" ht="15" customHeight="1">
      <c r="A9" s="2166"/>
      <c r="B9" s="783" t="s">
        <v>146</v>
      </c>
      <c r="C9" s="784">
        <v>5</v>
      </c>
      <c r="D9" s="785">
        <v>0</v>
      </c>
      <c r="E9" s="786">
        <f t="shared" si="0"/>
        <v>5</v>
      </c>
      <c r="F9" s="787">
        <v>0</v>
      </c>
      <c r="G9" s="788">
        <v>0</v>
      </c>
      <c r="H9" s="789">
        <v>0</v>
      </c>
      <c r="I9" s="744"/>
      <c r="J9" s="790"/>
      <c r="K9" s="791"/>
      <c r="L9" s="791"/>
      <c r="M9" s="792"/>
      <c r="N9" s="749"/>
      <c r="O9" s="2206"/>
      <c r="P9" s="2206"/>
      <c r="Q9" s="2206"/>
      <c r="R9" s="2206"/>
    </row>
    <row r="10" spans="1:18" ht="15" customHeight="1">
      <c r="A10" s="2157" t="s">
        <v>147</v>
      </c>
      <c r="B10" s="793" t="s">
        <v>148</v>
      </c>
      <c r="C10" s="794">
        <v>0</v>
      </c>
      <c r="D10" s="795">
        <v>0</v>
      </c>
      <c r="E10" s="779">
        <f t="shared" si="0"/>
        <v>0</v>
      </c>
      <c r="F10" s="796">
        <v>0</v>
      </c>
      <c r="G10" s="797">
        <v>0</v>
      </c>
      <c r="H10" s="798">
        <v>0</v>
      </c>
      <c r="I10" s="744"/>
      <c r="J10" s="2206" t="s">
        <v>145</v>
      </c>
      <c r="K10" s="2206"/>
      <c r="L10" s="2206"/>
      <c r="M10" s="2206"/>
      <c r="N10" s="749"/>
      <c r="O10" s="2175" t="s">
        <v>149</v>
      </c>
      <c r="P10" s="2207" t="s">
        <v>150</v>
      </c>
      <c r="Q10" s="2207" t="s">
        <v>151</v>
      </c>
      <c r="R10" s="2207" t="s">
        <v>152</v>
      </c>
    </row>
    <row r="11" spans="1:18" ht="15" customHeight="1">
      <c r="A11" s="2158"/>
      <c r="B11" s="800" t="s">
        <v>153</v>
      </c>
      <c r="C11" s="801">
        <v>0</v>
      </c>
      <c r="D11" s="802">
        <v>0</v>
      </c>
      <c r="E11" s="803">
        <f t="shared" si="0"/>
        <v>0</v>
      </c>
      <c r="F11" s="804">
        <v>0</v>
      </c>
      <c r="G11" s="805">
        <v>0</v>
      </c>
      <c r="H11" s="806">
        <v>0</v>
      </c>
      <c r="I11" s="744"/>
      <c r="J11" s="2206"/>
      <c r="K11" s="2206"/>
      <c r="L11" s="2206"/>
      <c r="M11" s="2206"/>
      <c r="N11" s="749"/>
      <c r="O11" s="2175"/>
      <c r="P11" s="2207"/>
      <c r="Q11" s="2207"/>
      <c r="R11" s="2207"/>
    </row>
    <row r="12" spans="1:18" ht="15" customHeight="1">
      <c r="A12" s="2159"/>
      <c r="B12" s="807" t="s">
        <v>154</v>
      </c>
      <c r="C12" s="808">
        <v>0</v>
      </c>
      <c r="D12" s="809">
        <v>0</v>
      </c>
      <c r="E12" s="810">
        <f t="shared" si="0"/>
        <v>0</v>
      </c>
      <c r="F12" s="811">
        <v>0</v>
      </c>
      <c r="G12" s="812">
        <v>0</v>
      </c>
      <c r="H12" s="813">
        <v>0</v>
      </c>
      <c r="I12" s="744"/>
      <c r="J12" s="2175" t="s">
        <v>155</v>
      </c>
      <c r="K12" s="2176" t="s">
        <v>156</v>
      </c>
      <c r="L12" s="2176"/>
      <c r="M12" s="2176"/>
      <c r="N12" s="749"/>
      <c r="O12" s="799" t="s">
        <v>157</v>
      </c>
      <c r="P12" s="815">
        <f>$K$15-$C$22-$C$26-$C$27</f>
        <v>0</v>
      </c>
      <c r="Q12" s="815">
        <f>$L$15-$D$22-$D$26-$D$27</f>
        <v>0</v>
      </c>
      <c r="R12" s="815">
        <f>$M$15-$E$22-$E$26-$E$27</f>
        <v>0</v>
      </c>
    </row>
    <row r="13" spans="1:18" ht="15" customHeight="1">
      <c r="A13" s="2157" t="s">
        <v>158</v>
      </c>
      <c r="B13" s="816" t="s">
        <v>148</v>
      </c>
      <c r="C13" s="817">
        <v>0</v>
      </c>
      <c r="D13" s="818">
        <v>0</v>
      </c>
      <c r="E13" s="779">
        <f t="shared" si="0"/>
        <v>0</v>
      </c>
      <c r="F13" s="819">
        <v>0</v>
      </c>
      <c r="G13" s="820">
        <v>0</v>
      </c>
      <c r="H13" s="821">
        <v>0</v>
      </c>
      <c r="I13" s="744"/>
      <c r="J13" s="2175"/>
      <c r="K13" s="799" t="s">
        <v>136</v>
      </c>
      <c r="L13" s="799" t="s">
        <v>137</v>
      </c>
      <c r="M13" s="799" t="s">
        <v>44</v>
      </c>
      <c r="N13" s="749"/>
      <c r="O13" s="799" t="s">
        <v>159</v>
      </c>
      <c r="P13" s="815">
        <f>$K$15-$C$21-$C$26-$C$27</f>
        <v>0</v>
      </c>
      <c r="Q13" s="815">
        <f>$L$15-$D$21-$D$26-$D$27</f>
        <v>0</v>
      </c>
      <c r="R13" s="815">
        <f>$M$15-$E$21-$E$26-$E$27</f>
        <v>0</v>
      </c>
    </row>
    <row r="14" spans="1:18" ht="15" customHeight="1">
      <c r="A14" s="2158"/>
      <c r="B14" s="807" t="s">
        <v>153</v>
      </c>
      <c r="C14" s="822">
        <v>0</v>
      </c>
      <c r="D14" s="823">
        <v>0</v>
      </c>
      <c r="E14" s="803">
        <f t="shared" si="0"/>
        <v>0</v>
      </c>
      <c r="F14" s="824">
        <v>0</v>
      </c>
      <c r="G14" s="825">
        <v>0</v>
      </c>
      <c r="H14" s="826">
        <v>0</v>
      </c>
      <c r="I14" s="744"/>
      <c r="J14" s="827" t="s">
        <v>160</v>
      </c>
      <c r="K14" s="815">
        <f>$C$21+$C$22+$C$26+$C$27</f>
        <v>0</v>
      </c>
      <c r="L14" s="815">
        <f>$D$21+$D$22+$D$26+$D$27</f>
        <v>0</v>
      </c>
      <c r="M14" s="815">
        <f>SUM(K14:L14)</f>
        <v>0</v>
      </c>
      <c r="N14" s="749"/>
      <c r="O14" s="799" t="s">
        <v>161</v>
      </c>
      <c r="P14" s="815">
        <f>$K$15-$C$21-$C$22-$C$27</f>
        <v>0</v>
      </c>
      <c r="Q14" s="815">
        <f>$L$15-$D$21-$D$22-$D$27</f>
        <v>0</v>
      </c>
      <c r="R14" s="815">
        <f>$M$15-$E$21-$E$22-$E$27</f>
        <v>0</v>
      </c>
    </row>
    <row r="15" spans="1:18" ht="15" customHeight="1">
      <c r="A15" s="2158"/>
      <c r="B15" s="807" t="s">
        <v>154</v>
      </c>
      <c r="C15" s="828">
        <v>0</v>
      </c>
      <c r="D15" s="829">
        <v>0</v>
      </c>
      <c r="E15" s="803">
        <f t="shared" si="0"/>
        <v>0</v>
      </c>
      <c r="F15" s="830">
        <v>0</v>
      </c>
      <c r="G15" s="831">
        <v>0</v>
      </c>
      <c r="H15" s="832">
        <v>0</v>
      </c>
      <c r="I15" s="744"/>
      <c r="J15" s="833" t="s">
        <v>162</v>
      </c>
      <c r="K15" s="799">
        <f>MOVIMENTAÇÃO_CARGOS_E_FUNÇÕES!$BM$167</f>
        <v>0</v>
      </c>
      <c r="L15" s="799">
        <f>MOVIMENTAÇÃO_CARGOS_E_FUNÇÕES!$BN$167</f>
        <v>0</v>
      </c>
      <c r="M15" s="815">
        <f>SUM(K15:L15)</f>
        <v>0</v>
      </c>
      <c r="N15" s="749"/>
      <c r="O15" s="799" t="s">
        <v>163</v>
      </c>
      <c r="P15" s="815">
        <f>$K$15-$C$21-$C$22-$C$26</f>
        <v>0</v>
      </c>
      <c r="Q15" s="815">
        <f>$L$15-$D$21-$D$22-$D$26</f>
        <v>0</v>
      </c>
      <c r="R15" s="815">
        <f>$M$15-$E$21-$E$22-$E$26</f>
        <v>0</v>
      </c>
    </row>
    <row r="16" spans="1:18" ht="15" customHeight="1">
      <c r="A16" s="2159"/>
      <c r="B16" s="834" t="s">
        <v>164</v>
      </c>
      <c r="C16" s="835">
        <v>4</v>
      </c>
      <c r="D16" s="836">
        <v>0</v>
      </c>
      <c r="E16" s="837">
        <f t="shared" si="0"/>
        <v>4</v>
      </c>
      <c r="F16" s="838">
        <v>0</v>
      </c>
      <c r="G16" s="839">
        <v>0</v>
      </c>
      <c r="H16" s="840">
        <v>0</v>
      </c>
      <c r="I16" s="744"/>
      <c r="J16" s="841" t="s">
        <v>165</v>
      </c>
      <c r="K16" s="815">
        <f>K14-K15</f>
        <v>0</v>
      </c>
      <c r="L16" s="815">
        <f>L14-L15</f>
        <v>0</v>
      </c>
      <c r="M16" s="815">
        <f>M14-M15</f>
        <v>0</v>
      </c>
      <c r="N16" s="749"/>
      <c r="O16" s="799" t="s">
        <v>44</v>
      </c>
      <c r="P16" s="815">
        <f>SUM(P12:P15)</f>
        <v>0</v>
      </c>
      <c r="Q16" s="815">
        <f>SUM(Q12:Q15)</f>
        <v>0</v>
      </c>
      <c r="R16" s="815">
        <f>SUM(R12:R15)</f>
        <v>0</v>
      </c>
    </row>
    <row r="17" spans="1:18" ht="15" customHeight="1">
      <c r="A17" s="842" t="s">
        <v>166</v>
      </c>
      <c r="B17" s="843" t="s">
        <v>164</v>
      </c>
      <c r="C17" s="844">
        <v>0</v>
      </c>
      <c r="D17" s="845">
        <v>0</v>
      </c>
      <c r="E17" s="846">
        <f t="shared" si="0"/>
        <v>0</v>
      </c>
      <c r="F17" s="847">
        <v>0</v>
      </c>
      <c r="G17" s="848">
        <v>0</v>
      </c>
      <c r="H17" s="849">
        <v>0</v>
      </c>
      <c r="I17" s="744"/>
      <c r="J17" s="850"/>
      <c r="K17" s="851"/>
      <c r="L17" s="851"/>
      <c r="M17" s="851"/>
      <c r="N17" s="749"/>
      <c r="O17" s="749"/>
      <c r="P17" s="749"/>
      <c r="Q17" s="749"/>
      <c r="R17" s="749"/>
    </row>
    <row r="18" spans="1:18" ht="15" customHeight="1">
      <c r="A18" s="842" t="s">
        <v>167</v>
      </c>
      <c r="B18" s="852" t="s">
        <v>164</v>
      </c>
      <c r="C18" s="853">
        <v>0</v>
      </c>
      <c r="D18" s="854">
        <v>0</v>
      </c>
      <c r="E18" s="837">
        <f t="shared" si="0"/>
        <v>0</v>
      </c>
      <c r="F18" s="855">
        <v>0</v>
      </c>
      <c r="G18" s="856">
        <v>0</v>
      </c>
      <c r="H18" s="857">
        <v>0</v>
      </c>
      <c r="I18" s="744"/>
      <c r="J18" s="748"/>
      <c r="K18" s="749"/>
      <c r="L18" s="749"/>
      <c r="M18" s="749"/>
      <c r="N18" s="749"/>
      <c r="O18" s="749"/>
      <c r="P18" s="749"/>
      <c r="Q18" s="749"/>
      <c r="R18" s="749"/>
    </row>
    <row r="19" spans="1:18" ht="15" customHeight="1">
      <c r="A19" s="2165" t="s">
        <v>168</v>
      </c>
      <c r="B19" s="816" t="s">
        <v>148</v>
      </c>
      <c r="C19" s="858">
        <v>0</v>
      </c>
      <c r="D19" s="859">
        <v>0</v>
      </c>
      <c r="E19" s="779">
        <f t="shared" si="0"/>
        <v>0</v>
      </c>
      <c r="F19" s="860">
        <v>0</v>
      </c>
      <c r="G19" s="861">
        <v>0</v>
      </c>
      <c r="H19" s="862">
        <v>0</v>
      </c>
      <c r="I19" s="744"/>
      <c r="J19" s="748"/>
      <c r="K19" s="749"/>
      <c r="L19" s="749"/>
      <c r="M19" s="749"/>
      <c r="N19" s="749"/>
      <c r="O19" s="749"/>
      <c r="P19" s="749"/>
      <c r="Q19" s="749"/>
      <c r="R19" s="749"/>
    </row>
    <row r="20" spans="1:18" ht="15" customHeight="1">
      <c r="A20" s="2170"/>
      <c r="B20" s="807" t="s">
        <v>169</v>
      </c>
      <c r="C20" s="863">
        <v>0</v>
      </c>
      <c r="D20" s="864">
        <v>0</v>
      </c>
      <c r="E20" s="803">
        <f t="shared" si="0"/>
        <v>0</v>
      </c>
      <c r="F20" s="865">
        <v>0</v>
      </c>
      <c r="G20" s="866">
        <v>0</v>
      </c>
      <c r="H20" s="867">
        <v>0</v>
      </c>
      <c r="I20" s="744"/>
      <c r="J20" s="868"/>
      <c r="K20" s="869"/>
      <c r="L20" s="869"/>
      <c r="M20" s="869"/>
      <c r="N20" s="869"/>
      <c r="O20" s="869"/>
      <c r="P20" s="869"/>
      <c r="Q20" s="869"/>
      <c r="R20" s="869"/>
    </row>
    <row r="21" spans="1:18" ht="15" customHeight="1">
      <c r="A21" s="2170"/>
      <c r="B21" s="870" t="s">
        <v>170</v>
      </c>
      <c r="C21" s="871">
        <v>0</v>
      </c>
      <c r="D21" s="872">
        <v>0</v>
      </c>
      <c r="E21" s="803">
        <f t="shared" si="0"/>
        <v>0</v>
      </c>
      <c r="F21" s="873">
        <v>0</v>
      </c>
      <c r="G21" s="874">
        <v>0</v>
      </c>
      <c r="H21" s="875">
        <v>0</v>
      </c>
      <c r="I21" s="744"/>
      <c r="J21" s="876"/>
      <c r="K21" s="877"/>
      <c r="L21" s="877"/>
      <c r="M21" s="877"/>
      <c r="N21" s="877"/>
      <c r="O21" s="877"/>
      <c r="P21" s="877"/>
      <c r="Q21" s="877"/>
      <c r="R21" s="877"/>
    </row>
    <row r="22" spans="1:18" ht="15" customHeight="1">
      <c r="A22" s="2170"/>
      <c r="B22" s="870" t="s">
        <v>171</v>
      </c>
      <c r="C22" s="878">
        <v>0</v>
      </c>
      <c r="D22" s="803">
        <v>0</v>
      </c>
      <c r="E22" s="803">
        <f t="shared" si="0"/>
        <v>0</v>
      </c>
      <c r="F22" s="879">
        <v>0</v>
      </c>
      <c r="G22" s="880">
        <v>0</v>
      </c>
      <c r="H22" s="881">
        <v>0</v>
      </c>
      <c r="I22" s="744"/>
      <c r="J22" s="876"/>
      <c r="K22" s="877"/>
      <c r="L22" s="877"/>
      <c r="M22" s="877"/>
      <c r="N22" s="877"/>
      <c r="O22" s="877"/>
      <c r="P22" s="877"/>
      <c r="Q22" s="877"/>
      <c r="R22" s="877"/>
    </row>
    <row r="23" spans="1:18" ht="15" customHeight="1">
      <c r="A23" s="2170"/>
      <c r="B23" s="807" t="s">
        <v>154</v>
      </c>
      <c r="C23" s="882">
        <v>0</v>
      </c>
      <c r="D23" s="829">
        <v>0</v>
      </c>
      <c r="E23" s="803">
        <f t="shared" si="0"/>
        <v>0</v>
      </c>
      <c r="F23" s="883">
        <v>0</v>
      </c>
      <c r="G23" s="884">
        <v>0</v>
      </c>
      <c r="H23" s="885">
        <v>0</v>
      </c>
      <c r="I23" s="744"/>
      <c r="J23" s="868"/>
      <c r="K23" s="869"/>
      <c r="L23" s="869"/>
      <c r="M23" s="869"/>
      <c r="N23" s="869"/>
      <c r="O23" s="869"/>
      <c r="P23" s="869"/>
      <c r="Q23" s="869"/>
      <c r="R23" s="869"/>
    </row>
    <row r="24" spans="1:18" ht="15" customHeight="1">
      <c r="A24" s="2170"/>
      <c r="B24" s="807" t="s">
        <v>164</v>
      </c>
      <c r="C24" s="886">
        <v>6</v>
      </c>
      <c r="D24" s="829">
        <v>0</v>
      </c>
      <c r="E24" s="803">
        <f t="shared" si="0"/>
        <v>6</v>
      </c>
      <c r="F24" s="887">
        <v>0</v>
      </c>
      <c r="G24" s="888">
        <v>0</v>
      </c>
      <c r="H24" s="889">
        <v>0</v>
      </c>
      <c r="I24" s="744"/>
      <c r="J24" s="868"/>
      <c r="K24" s="869"/>
      <c r="L24" s="869"/>
      <c r="M24" s="869"/>
      <c r="N24" s="869"/>
      <c r="O24" s="869"/>
      <c r="P24" s="869"/>
      <c r="Q24" s="869"/>
      <c r="R24" s="869"/>
    </row>
    <row r="25" spans="1:18" ht="15" customHeight="1">
      <c r="A25" s="2166"/>
      <c r="B25" s="834" t="s">
        <v>172</v>
      </c>
      <c r="C25" s="890">
        <v>0</v>
      </c>
      <c r="D25" s="829">
        <v>0</v>
      </c>
      <c r="E25" s="786">
        <f t="shared" si="0"/>
        <v>0</v>
      </c>
      <c r="F25" s="891">
        <v>0</v>
      </c>
      <c r="G25" s="892">
        <v>0</v>
      </c>
      <c r="H25" s="893">
        <v>0</v>
      </c>
      <c r="I25" s="744"/>
      <c r="J25" s="2177" t="s">
        <v>173</v>
      </c>
      <c r="K25" s="2178"/>
      <c r="L25" s="2178"/>
      <c r="M25" s="2179"/>
      <c r="N25" s="749"/>
      <c r="O25" s="2177" t="s">
        <v>173</v>
      </c>
      <c r="P25" s="2178"/>
      <c r="Q25" s="2178"/>
      <c r="R25" s="2179"/>
    </row>
    <row r="26" spans="1:18" ht="15" customHeight="1">
      <c r="A26" s="2165" t="s">
        <v>174</v>
      </c>
      <c r="B26" s="894" t="s">
        <v>170</v>
      </c>
      <c r="C26" s="895">
        <v>0</v>
      </c>
      <c r="D26" s="896">
        <v>0</v>
      </c>
      <c r="E26" s="779">
        <f t="shared" si="0"/>
        <v>0</v>
      </c>
      <c r="F26" s="897">
        <v>0</v>
      </c>
      <c r="G26" s="898">
        <v>0</v>
      </c>
      <c r="H26" s="899">
        <v>0</v>
      </c>
      <c r="I26" s="744"/>
      <c r="J26" s="2180"/>
      <c r="K26" s="2181"/>
      <c r="L26" s="2181"/>
      <c r="M26" s="2182"/>
      <c r="N26" s="749"/>
      <c r="O26" s="2180"/>
      <c r="P26" s="2181"/>
      <c r="Q26" s="2181"/>
      <c r="R26" s="2182"/>
    </row>
    <row r="27" spans="1:18" ht="15" customHeight="1">
      <c r="A27" s="2170"/>
      <c r="B27" s="870" t="s">
        <v>171</v>
      </c>
      <c r="C27" s="900">
        <v>0</v>
      </c>
      <c r="D27" s="803">
        <v>0</v>
      </c>
      <c r="E27" s="803">
        <f t="shared" si="0"/>
        <v>0</v>
      </c>
      <c r="F27" s="901">
        <v>0</v>
      </c>
      <c r="G27" s="902">
        <v>0</v>
      </c>
      <c r="H27" s="903">
        <v>0</v>
      </c>
      <c r="I27" s="744"/>
      <c r="J27" s="2211" t="s">
        <v>155</v>
      </c>
      <c r="K27" s="2183" t="s">
        <v>175</v>
      </c>
      <c r="L27" s="2184"/>
      <c r="M27" s="2185"/>
      <c r="N27" s="869"/>
      <c r="O27" s="2211" t="s">
        <v>149</v>
      </c>
      <c r="P27" s="2213" t="s">
        <v>150</v>
      </c>
      <c r="Q27" s="2213" t="s">
        <v>151</v>
      </c>
      <c r="R27" s="2213" t="s">
        <v>152</v>
      </c>
    </row>
    <row r="28" spans="1:18" ht="15" customHeight="1">
      <c r="A28" s="2170"/>
      <c r="B28" s="800" t="s">
        <v>154</v>
      </c>
      <c r="C28" s="904">
        <v>0</v>
      </c>
      <c r="D28" s="829">
        <v>0</v>
      </c>
      <c r="E28" s="803">
        <f t="shared" si="0"/>
        <v>0</v>
      </c>
      <c r="F28" s="905">
        <v>0</v>
      </c>
      <c r="G28" s="906">
        <v>0</v>
      </c>
      <c r="H28" s="907">
        <v>0</v>
      </c>
      <c r="I28" s="744"/>
      <c r="J28" s="2212"/>
      <c r="K28" s="799" t="s">
        <v>136</v>
      </c>
      <c r="L28" s="799" t="s">
        <v>137</v>
      </c>
      <c r="M28" s="799" t="s">
        <v>44</v>
      </c>
      <c r="N28" s="877"/>
      <c r="O28" s="2212"/>
      <c r="P28" s="2214"/>
      <c r="Q28" s="2214"/>
      <c r="R28" s="2214"/>
    </row>
    <row r="29" spans="1:18" ht="15" customHeight="1">
      <c r="A29" s="2170"/>
      <c r="B29" s="800" t="s">
        <v>164</v>
      </c>
      <c r="C29" s="908">
        <v>0</v>
      </c>
      <c r="D29" s="909">
        <v>0</v>
      </c>
      <c r="E29" s="910">
        <f t="shared" si="0"/>
        <v>0</v>
      </c>
      <c r="F29" s="911">
        <v>0</v>
      </c>
      <c r="G29" s="912">
        <v>0</v>
      </c>
      <c r="H29" s="913">
        <v>0</v>
      </c>
      <c r="I29" s="744"/>
      <c r="J29" s="914" t="s">
        <v>160</v>
      </c>
      <c r="K29" s="815">
        <f>$C$46+$C$47</f>
        <v>0</v>
      </c>
      <c r="L29" s="815">
        <f>$D$46+$D$47</f>
        <v>0</v>
      </c>
      <c r="M29" s="815">
        <f>SUM(K29:L29)</f>
        <v>0</v>
      </c>
      <c r="N29" s="877"/>
      <c r="O29" s="799" t="s">
        <v>176</v>
      </c>
      <c r="P29" s="815">
        <f>$K$30-$C$47</f>
        <v>0</v>
      </c>
      <c r="Q29" s="815">
        <f>$L$30-$D$47</f>
        <v>0</v>
      </c>
      <c r="R29" s="815">
        <f>$M$30-$E$47</f>
        <v>0</v>
      </c>
    </row>
    <row r="30" spans="1:18" ht="15" customHeight="1">
      <c r="A30" s="2170"/>
      <c r="B30" s="800" t="s">
        <v>172</v>
      </c>
      <c r="C30" s="915">
        <v>0</v>
      </c>
      <c r="D30" s="909">
        <v>0</v>
      </c>
      <c r="E30" s="910">
        <f t="shared" si="0"/>
        <v>0</v>
      </c>
      <c r="F30" s="916">
        <v>0</v>
      </c>
      <c r="G30" s="917">
        <v>0</v>
      </c>
      <c r="H30" s="918">
        <v>0</v>
      </c>
      <c r="I30" s="744"/>
      <c r="J30" s="833" t="s">
        <v>162</v>
      </c>
      <c r="K30" s="799">
        <f>MOVIMENTAÇÃO_CARGOS_E_FUNÇÕES!$BM$168</f>
        <v>0</v>
      </c>
      <c r="L30" s="799">
        <f>MOVIMENTAÇÃO_CARGOS_E_FUNÇÕES!$BN$168</f>
        <v>0</v>
      </c>
      <c r="M30" s="815">
        <f>SUM(K30:L30)</f>
        <v>0</v>
      </c>
      <c r="N30" s="869"/>
      <c r="O30" s="799" t="s">
        <v>177</v>
      </c>
      <c r="P30" s="815">
        <f>$K$30-$C$46</f>
        <v>0</v>
      </c>
      <c r="Q30" s="815">
        <f>$L$30-$D$46</f>
        <v>0</v>
      </c>
      <c r="R30" s="815">
        <f>$M$30-$E$46</f>
        <v>0</v>
      </c>
    </row>
    <row r="31" spans="1:18" ht="24.75" customHeight="1">
      <c r="A31" s="919" t="s">
        <v>116</v>
      </c>
      <c r="B31" s="920"/>
      <c r="C31" s="921">
        <f t="shared" ref="C31:H31" si="1">SUM(C8:C30)</f>
        <v>20</v>
      </c>
      <c r="D31" s="921">
        <f t="shared" si="1"/>
        <v>0</v>
      </c>
      <c r="E31" s="921">
        <f t="shared" si="1"/>
        <v>20</v>
      </c>
      <c r="F31" s="921">
        <f t="shared" si="1"/>
        <v>0</v>
      </c>
      <c r="G31" s="921">
        <f t="shared" si="1"/>
        <v>0</v>
      </c>
      <c r="H31" s="922">
        <f t="shared" si="1"/>
        <v>0</v>
      </c>
      <c r="I31" s="744"/>
      <c r="J31" s="841" t="s">
        <v>165</v>
      </c>
      <c r="K31" s="815">
        <f>K29-K30</f>
        <v>0</v>
      </c>
      <c r="L31" s="815">
        <f>L29-L30</f>
        <v>0</v>
      </c>
      <c r="M31" s="815">
        <f>M29-M30</f>
        <v>0</v>
      </c>
      <c r="N31" s="869"/>
      <c r="O31" s="799" t="s">
        <v>44</v>
      </c>
      <c r="P31" s="815">
        <f>SUM(P29:P30)</f>
        <v>0</v>
      </c>
      <c r="Q31" s="815">
        <f>SUM(Q29:Q30)</f>
        <v>0</v>
      </c>
      <c r="R31" s="815">
        <f>SUM(R29:R30)</f>
        <v>0</v>
      </c>
    </row>
    <row r="32" spans="1:18" ht="15" customHeight="1">
      <c r="A32" s="923"/>
      <c r="B32" s="748"/>
      <c r="C32" s="748"/>
      <c r="D32" s="748"/>
      <c r="E32" s="923"/>
      <c r="F32" s="748"/>
      <c r="G32" s="748"/>
      <c r="H32" s="748"/>
      <c r="I32" s="744"/>
      <c r="J32" s="744"/>
      <c r="K32" s="744"/>
      <c r="L32" s="744"/>
      <c r="M32" s="744"/>
      <c r="N32" s="744"/>
      <c r="O32" s="744"/>
      <c r="P32" s="744"/>
      <c r="Q32" s="744"/>
      <c r="R32" s="744"/>
    </row>
    <row r="33" spans="1:18" ht="24.75" customHeight="1">
      <c r="A33" s="2162" t="s">
        <v>178</v>
      </c>
      <c r="B33" s="2163"/>
      <c r="C33" s="2163" t="s">
        <v>98</v>
      </c>
      <c r="D33" s="2163"/>
      <c r="E33" s="2163"/>
      <c r="F33" s="2163"/>
      <c r="G33" s="2163"/>
      <c r="H33" s="2164"/>
      <c r="I33" s="744"/>
      <c r="J33" s="744"/>
      <c r="K33" s="744"/>
      <c r="L33" s="744"/>
      <c r="M33" s="744"/>
      <c r="N33" s="744"/>
      <c r="O33" s="744"/>
      <c r="P33" s="744"/>
      <c r="Q33" s="744"/>
      <c r="R33" s="744"/>
    </row>
    <row r="34" spans="1:18" ht="24.75" customHeight="1">
      <c r="A34" s="770" t="s">
        <v>96</v>
      </c>
      <c r="B34" s="771" t="s">
        <v>97</v>
      </c>
      <c r="C34" s="772" t="s">
        <v>136</v>
      </c>
      <c r="D34" s="772" t="s">
        <v>137</v>
      </c>
      <c r="E34" s="772" t="s">
        <v>44</v>
      </c>
      <c r="F34" s="772" t="s">
        <v>138</v>
      </c>
      <c r="G34" s="772" t="s">
        <v>139</v>
      </c>
      <c r="H34" s="773" t="s">
        <v>140</v>
      </c>
      <c r="I34" s="744"/>
      <c r="J34" s="744"/>
      <c r="K34" s="744"/>
      <c r="L34" s="744"/>
      <c r="M34" s="744"/>
      <c r="N34" s="744"/>
      <c r="O34" s="744"/>
      <c r="P34" s="744"/>
      <c r="Q34" s="744"/>
      <c r="R34" s="744"/>
    </row>
    <row r="35" spans="1:18" ht="15" customHeight="1">
      <c r="A35" s="2165" t="s">
        <v>179</v>
      </c>
      <c r="B35" s="816" t="s">
        <v>143</v>
      </c>
      <c r="C35" s="924">
        <v>2</v>
      </c>
      <c r="D35" s="925">
        <v>0</v>
      </c>
      <c r="E35" s="779">
        <f t="shared" ref="E35:E47" si="2">SUM(C35:D35)</f>
        <v>2</v>
      </c>
      <c r="F35" s="926">
        <v>0</v>
      </c>
      <c r="G35" s="927">
        <v>0</v>
      </c>
      <c r="H35" s="928">
        <v>0</v>
      </c>
      <c r="I35" s="744"/>
      <c r="J35" s="744"/>
      <c r="K35" s="744"/>
      <c r="L35" s="744"/>
      <c r="M35" s="744"/>
      <c r="N35" s="744"/>
      <c r="O35" s="744"/>
      <c r="P35" s="744"/>
      <c r="Q35" s="744"/>
      <c r="R35" s="744"/>
    </row>
    <row r="36" spans="1:18" ht="15" customHeight="1">
      <c r="A36" s="2170"/>
      <c r="B36" s="807" t="s">
        <v>146</v>
      </c>
      <c r="C36" s="929">
        <v>2</v>
      </c>
      <c r="D36" s="930">
        <v>0</v>
      </c>
      <c r="E36" s="803">
        <f t="shared" si="2"/>
        <v>2</v>
      </c>
      <c r="F36" s="931">
        <v>0</v>
      </c>
      <c r="G36" s="932">
        <v>0</v>
      </c>
      <c r="H36" s="933">
        <v>0</v>
      </c>
      <c r="I36" s="744"/>
      <c r="J36" s="744"/>
      <c r="K36" s="744"/>
      <c r="L36" s="744"/>
      <c r="M36" s="744"/>
      <c r="N36" s="744"/>
      <c r="O36" s="744"/>
      <c r="P36" s="744"/>
      <c r="Q36" s="744"/>
      <c r="R36" s="744"/>
    </row>
    <row r="37" spans="1:18" ht="15" customHeight="1">
      <c r="A37" s="2170"/>
      <c r="B37" s="807" t="s">
        <v>148</v>
      </c>
      <c r="C37" s="934">
        <v>0</v>
      </c>
      <c r="D37" s="935">
        <v>0</v>
      </c>
      <c r="E37" s="803">
        <f t="shared" si="2"/>
        <v>0</v>
      </c>
      <c r="F37" s="936">
        <v>0</v>
      </c>
      <c r="G37" s="937">
        <v>0</v>
      </c>
      <c r="H37" s="938">
        <v>0</v>
      </c>
      <c r="I37" s="744"/>
      <c r="J37" s="744"/>
      <c r="K37" s="744"/>
      <c r="L37" s="744"/>
      <c r="M37" s="744"/>
      <c r="N37" s="744"/>
      <c r="O37" s="744"/>
      <c r="P37" s="744"/>
      <c r="Q37" s="744"/>
      <c r="R37" s="744"/>
    </row>
    <row r="38" spans="1:18" ht="15" customHeight="1">
      <c r="A38" s="2170"/>
      <c r="B38" s="800" t="s">
        <v>153</v>
      </c>
      <c r="C38" s="939">
        <v>0</v>
      </c>
      <c r="D38" s="940">
        <v>0</v>
      </c>
      <c r="E38" s="803">
        <f t="shared" si="2"/>
        <v>0</v>
      </c>
      <c r="F38" s="941">
        <v>0</v>
      </c>
      <c r="G38" s="942">
        <v>0</v>
      </c>
      <c r="H38" s="943">
        <v>0</v>
      </c>
      <c r="I38" s="744"/>
      <c r="J38" s="744"/>
      <c r="K38" s="744"/>
      <c r="L38" s="744"/>
      <c r="M38" s="744"/>
      <c r="N38" s="744"/>
      <c r="O38" s="744"/>
      <c r="P38" s="744"/>
      <c r="Q38" s="744"/>
      <c r="R38" s="744"/>
    </row>
    <row r="39" spans="1:18" ht="15" customHeight="1">
      <c r="A39" s="2170"/>
      <c r="B39" s="800" t="s">
        <v>154</v>
      </c>
      <c r="C39" s="944">
        <v>0</v>
      </c>
      <c r="D39" s="909">
        <v>0</v>
      </c>
      <c r="E39" s="786">
        <f t="shared" si="2"/>
        <v>0</v>
      </c>
      <c r="F39" s="945">
        <v>0</v>
      </c>
      <c r="G39" s="946">
        <v>0</v>
      </c>
      <c r="H39" s="947">
        <v>0</v>
      </c>
      <c r="I39" s="744"/>
      <c r="J39" s="744"/>
      <c r="K39" s="744"/>
      <c r="L39" s="744"/>
      <c r="M39" s="744"/>
      <c r="N39" s="744"/>
      <c r="O39" s="744"/>
      <c r="P39" s="744"/>
      <c r="Q39" s="744"/>
      <c r="R39" s="744"/>
    </row>
    <row r="40" spans="1:18" ht="15" customHeight="1">
      <c r="A40" s="2165" t="s">
        <v>180</v>
      </c>
      <c r="B40" s="816" t="s">
        <v>181</v>
      </c>
      <c r="C40" s="948">
        <v>1</v>
      </c>
      <c r="D40" s="949">
        <v>0</v>
      </c>
      <c r="E40" s="779">
        <f t="shared" si="2"/>
        <v>1</v>
      </c>
      <c r="F40" s="950">
        <v>0</v>
      </c>
      <c r="G40" s="951">
        <v>0</v>
      </c>
      <c r="H40" s="952">
        <v>0</v>
      </c>
      <c r="I40" s="744"/>
      <c r="J40" s="744"/>
      <c r="K40" s="744"/>
      <c r="L40" s="744"/>
      <c r="M40" s="744"/>
      <c r="N40" s="744"/>
      <c r="O40" s="744"/>
      <c r="P40" s="744"/>
      <c r="Q40" s="744"/>
      <c r="R40" s="744"/>
    </row>
    <row r="41" spans="1:18" ht="15" customHeight="1">
      <c r="A41" s="2170"/>
      <c r="B41" s="807" t="s">
        <v>182</v>
      </c>
      <c r="C41" s="953">
        <v>1</v>
      </c>
      <c r="D41" s="954">
        <v>0</v>
      </c>
      <c r="E41" s="803">
        <f t="shared" si="2"/>
        <v>1</v>
      </c>
      <c r="F41" s="955">
        <v>0</v>
      </c>
      <c r="G41" s="956">
        <v>0</v>
      </c>
      <c r="H41" s="957">
        <v>0</v>
      </c>
      <c r="I41" s="744"/>
      <c r="J41" s="744"/>
      <c r="K41" s="744"/>
      <c r="L41" s="744"/>
      <c r="M41" s="744"/>
      <c r="N41" s="744"/>
      <c r="O41" s="744"/>
      <c r="P41" s="744"/>
      <c r="Q41" s="744"/>
      <c r="R41" s="744"/>
    </row>
    <row r="42" spans="1:18" ht="15" customHeight="1">
      <c r="A42" s="2166"/>
      <c r="B42" s="834" t="s">
        <v>183</v>
      </c>
      <c r="C42" s="958">
        <v>0</v>
      </c>
      <c r="D42" s="836">
        <v>0</v>
      </c>
      <c r="E42" s="786">
        <f t="shared" si="2"/>
        <v>0</v>
      </c>
      <c r="F42" s="959">
        <v>0</v>
      </c>
      <c r="G42" s="960">
        <v>0</v>
      </c>
      <c r="H42" s="961">
        <v>0</v>
      </c>
      <c r="I42" s="744"/>
      <c r="J42" s="744"/>
      <c r="K42" s="744"/>
      <c r="L42" s="744"/>
      <c r="M42" s="744"/>
      <c r="N42" s="744"/>
      <c r="O42" s="744"/>
      <c r="P42" s="744"/>
      <c r="Q42" s="744"/>
      <c r="R42" s="744"/>
    </row>
    <row r="43" spans="1:18" ht="15" customHeight="1">
      <c r="A43" s="2165" t="s">
        <v>184</v>
      </c>
      <c r="B43" s="816" t="s">
        <v>185</v>
      </c>
      <c r="C43" s="962">
        <v>0</v>
      </c>
      <c r="D43" s="963">
        <v>0</v>
      </c>
      <c r="E43" s="779">
        <f t="shared" si="2"/>
        <v>0</v>
      </c>
      <c r="F43" s="964">
        <v>0</v>
      </c>
      <c r="G43" s="965">
        <v>0</v>
      </c>
      <c r="H43" s="966">
        <v>0</v>
      </c>
      <c r="I43" s="744"/>
      <c r="J43" s="744"/>
      <c r="K43" s="744"/>
      <c r="L43" s="744"/>
      <c r="M43" s="744"/>
      <c r="N43" s="744"/>
      <c r="O43" s="744"/>
      <c r="P43" s="744"/>
      <c r="Q43" s="744"/>
      <c r="R43" s="744"/>
    </row>
    <row r="44" spans="1:18" ht="15" customHeight="1">
      <c r="A44" s="2170"/>
      <c r="B44" s="807" t="s">
        <v>186</v>
      </c>
      <c r="C44" s="967">
        <v>0</v>
      </c>
      <c r="D44" s="968">
        <v>0</v>
      </c>
      <c r="E44" s="803">
        <f t="shared" si="2"/>
        <v>0</v>
      </c>
      <c r="F44" s="969">
        <v>0</v>
      </c>
      <c r="G44" s="970">
        <v>0</v>
      </c>
      <c r="H44" s="971">
        <v>0</v>
      </c>
      <c r="I44" s="744"/>
      <c r="J44" s="744"/>
      <c r="K44" s="744"/>
      <c r="L44" s="744"/>
      <c r="M44" s="744"/>
      <c r="N44" s="744"/>
      <c r="O44" s="744"/>
      <c r="P44" s="744"/>
      <c r="Q44" s="744"/>
      <c r="R44" s="744"/>
    </row>
    <row r="45" spans="1:18" ht="15" customHeight="1">
      <c r="A45" s="2166"/>
      <c r="B45" s="834" t="s">
        <v>187</v>
      </c>
      <c r="C45" s="972">
        <v>0</v>
      </c>
      <c r="D45" s="836">
        <v>0</v>
      </c>
      <c r="E45" s="786">
        <f t="shared" si="2"/>
        <v>0</v>
      </c>
      <c r="F45" s="973">
        <v>0</v>
      </c>
      <c r="G45" s="974">
        <v>0</v>
      </c>
      <c r="H45" s="975">
        <v>0</v>
      </c>
      <c r="I45" s="744"/>
      <c r="J45" s="744"/>
      <c r="K45" s="744"/>
      <c r="L45" s="744"/>
      <c r="M45" s="744"/>
      <c r="N45" s="744"/>
      <c r="O45" s="744"/>
      <c r="P45" s="744"/>
      <c r="Q45" s="744"/>
      <c r="R45" s="744"/>
    </row>
    <row r="46" spans="1:18" ht="15" customHeight="1">
      <c r="A46" s="2165" t="s">
        <v>188</v>
      </c>
      <c r="B46" s="894" t="s">
        <v>189</v>
      </c>
      <c r="C46" s="976">
        <v>0</v>
      </c>
      <c r="D46" s="977">
        <v>0</v>
      </c>
      <c r="E46" s="779">
        <f t="shared" si="2"/>
        <v>0</v>
      </c>
      <c r="F46" s="978">
        <v>0</v>
      </c>
      <c r="G46" s="979">
        <v>0</v>
      </c>
      <c r="H46" s="980">
        <v>0</v>
      </c>
      <c r="I46" s="744"/>
      <c r="J46" s="744"/>
      <c r="K46" s="744"/>
      <c r="L46" s="744"/>
      <c r="M46" s="744"/>
      <c r="N46" s="744"/>
      <c r="O46" s="744"/>
      <c r="P46" s="744"/>
      <c r="Q46" s="744"/>
      <c r="R46" s="744"/>
    </row>
    <row r="47" spans="1:18" ht="15" customHeight="1">
      <c r="A47" s="2170"/>
      <c r="B47" s="981" t="s">
        <v>190</v>
      </c>
      <c r="C47" s="982">
        <v>0</v>
      </c>
      <c r="D47" s="909">
        <v>0</v>
      </c>
      <c r="E47" s="910">
        <f t="shared" si="2"/>
        <v>0</v>
      </c>
      <c r="F47" s="983">
        <v>0</v>
      </c>
      <c r="G47" s="984">
        <v>0</v>
      </c>
      <c r="H47" s="985">
        <v>0</v>
      </c>
      <c r="I47" s="744"/>
      <c r="J47" s="744"/>
      <c r="K47" s="744"/>
      <c r="L47" s="744"/>
      <c r="M47" s="744"/>
      <c r="N47" s="744"/>
      <c r="O47" s="744"/>
      <c r="P47" s="744"/>
      <c r="Q47" s="744"/>
      <c r="R47" s="744"/>
    </row>
    <row r="48" spans="1:18" ht="24.75" customHeight="1">
      <c r="A48" s="986" t="s">
        <v>130</v>
      </c>
      <c r="B48" s="987"/>
      <c r="C48" s="988">
        <f t="shared" ref="C48:H48" si="3">SUM(C35:C47)</f>
        <v>6</v>
      </c>
      <c r="D48" s="988">
        <f t="shared" si="3"/>
        <v>0</v>
      </c>
      <c r="E48" s="988">
        <f t="shared" si="3"/>
        <v>6</v>
      </c>
      <c r="F48" s="988">
        <f t="shared" si="3"/>
        <v>0</v>
      </c>
      <c r="G48" s="988">
        <f t="shared" si="3"/>
        <v>0</v>
      </c>
      <c r="H48" s="989">
        <f t="shared" si="3"/>
        <v>0</v>
      </c>
      <c r="I48" s="744"/>
      <c r="J48" s="744"/>
      <c r="K48" s="744"/>
      <c r="L48" s="744"/>
      <c r="M48" s="744"/>
      <c r="N48" s="744"/>
      <c r="O48" s="744"/>
      <c r="P48" s="744"/>
      <c r="Q48" s="744"/>
      <c r="R48" s="744"/>
    </row>
    <row r="49" spans="1:18" ht="24.75" customHeight="1">
      <c r="A49" s="990" t="s">
        <v>131</v>
      </c>
      <c r="B49" s="991"/>
      <c r="C49" s="992">
        <f t="shared" ref="C49:H49" si="4">C48+C31</f>
        <v>26</v>
      </c>
      <c r="D49" s="992">
        <f t="shared" si="4"/>
        <v>0</v>
      </c>
      <c r="E49" s="992">
        <f t="shared" si="4"/>
        <v>26</v>
      </c>
      <c r="F49" s="992">
        <f t="shared" si="4"/>
        <v>0</v>
      </c>
      <c r="G49" s="992">
        <f t="shared" si="4"/>
        <v>0</v>
      </c>
      <c r="H49" s="993">
        <f t="shared" si="4"/>
        <v>0</v>
      </c>
      <c r="I49" s="744"/>
      <c r="J49" s="744"/>
      <c r="K49" s="744"/>
      <c r="L49" s="744"/>
      <c r="M49" s="744"/>
      <c r="N49" s="744"/>
      <c r="O49" s="744"/>
      <c r="P49" s="744"/>
      <c r="Q49" s="744"/>
      <c r="R49" s="744"/>
    </row>
    <row r="50" spans="1:18" ht="15" customHeight="1">
      <c r="A50" s="748"/>
      <c r="B50" s="748"/>
      <c r="C50" s="748"/>
      <c r="D50" s="923"/>
      <c r="E50" s="748"/>
      <c r="F50" s="748"/>
      <c r="G50" s="748"/>
      <c r="H50" s="748"/>
      <c r="I50" s="744"/>
      <c r="J50" s="744"/>
      <c r="K50" s="744"/>
      <c r="L50" s="744"/>
      <c r="M50" s="744"/>
      <c r="N50" s="744"/>
      <c r="O50" s="744"/>
      <c r="P50" s="744"/>
      <c r="Q50" s="744"/>
      <c r="R50" s="744"/>
    </row>
    <row r="51" spans="1:18" ht="15" customHeight="1">
      <c r="A51" s="923" t="s">
        <v>48</v>
      </c>
      <c r="B51" s="748"/>
      <c r="C51" s="748"/>
      <c r="D51" s="748"/>
      <c r="E51" s="748"/>
      <c r="F51" s="748"/>
      <c r="G51" s="748"/>
      <c r="H51" s="748"/>
      <c r="I51" s="744"/>
      <c r="J51" s="744"/>
      <c r="K51" s="744"/>
      <c r="L51" s="744"/>
      <c r="M51" s="744"/>
      <c r="N51" s="744"/>
      <c r="O51" s="744"/>
      <c r="P51" s="744"/>
      <c r="Q51" s="744"/>
      <c r="R51" s="744"/>
    </row>
    <row r="52" spans="1:18" ht="15" customHeight="1">
      <c r="A52" s="2190"/>
      <c r="B52" s="2191"/>
      <c r="C52" s="2191"/>
      <c r="D52" s="2191"/>
      <c r="E52" s="2191"/>
      <c r="F52" s="2191"/>
      <c r="G52" s="2191"/>
      <c r="H52" s="2192"/>
      <c r="I52" s="744"/>
      <c r="J52" s="744"/>
      <c r="K52" s="744"/>
      <c r="L52" s="744"/>
      <c r="M52" s="744"/>
      <c r="N52" s="744"/>
      <c r="O52" s="744"/>
      <c r="P52" s="744"/>
      <c r="Q52" s="744"/>
      <c r="R52" s="744"/>
    </row>
    <row r="53" spans="1:18" ht="15" customHeight="1">
      <c r="A53" s="2193"/>
      <c r="B53" s="2194"/>
      <c r="C53" s="2194"/>
      <c r="D53" s="2194"/>
      <c r="E53" s="2194"/>
      <c r="F53" s="2194"/>
      <c r="G53" s="2194"/>
      <c r="H53" s="2195"/>
      <c r="I53" s="744"/>
      <c r="J53" s="744"/>
      <c r="K53" s="744"/>
      <c r="L53" s="744"/>
      <c r="M53" s="744"/>
      <c r="N53" s="744"/>
      <c r="O53" s="744"/>
      <c r="P53" s="744"/>
      <c r="Q53" s="744"/>
      <c r="R53" s="744"/>
    </row>
    <row r="54" spans="1:18" ht="15" customHeight="1">
      <c r="A54" s="2193"/>
      <c r="B54" s="2194"/>
      <c r="C54" s="2194"/>
      <c r="D54" s="2194"/>
      <c r="E54" s="2194"/>
      <c r="F54" s="2194"/>
      <c r="G54" s="2194"/>
      <c r="H54" s="2195"/>
      <c r="I54" s="744"/>
      <c r="J54" s="744"/>
      <c r="K54" s="744"/>
      <c r="L54" s="744"/>
      <c r="M54" s="744"/>
      <c r="N54" s="744"/>
      <c r="O54" s="744"/>
      <c r="P54" s="744"/>
      <c r="Q54" s="744"/>
      <c r="R54" s="744"/>
    </row>
    <row r="55" spans="1:18" ht="15" customHeight="1">
      <c r="A55" s="2193"/>
      <c r="B55" s="2194"/>
      <c r="C55" s="2194"/>
      <c r="D55" s="2194"/>
      <c r="E55" s="2194"/>
      <c r="F55" s="2194"/>
      <c r="G55" s="2194"/>
      <c r="H55" s="2195"/>
      <c r="I55" s="744"/>
      <c r="J55" s="744"/>
      <c r="K55" s="744"/>
      <c r="L55" s="744"/>
      <c r="M55" s="744"/>
      <c r="N55" s="744"/>
      <c r="O55" s="744"/>
      <c r="P55" s="744"/>
      <c r="Q55" s="744"/>
      <c r="R55" s="744"/>
    </row>
    <row r="56" spans="1:18" ht="15" customHeight="1">
      <c r="A56" s="2193"/>
      <c r="B56" s="2194"/>
      <c r="C56" s="2194"/>
      <c r="D56" s="2194"/>
      <c r="E56" s="2194"/>
      <c r="F56" s="2194"/>
      <c r="G56" s="2194"/>
      <c r="H56" s="2195"/>
      <c r="I56" s="744"/>
      <c r="J56" s="744"/>
      <c r="K56" s="744"/>
      <c r="L56" s="744"/>
      <c r="M56" s="744"/>
      <c r="N56" s="744"/>
      <c r="O56" s="744"/>
      <c r="P56" s="744"/>
      <c r="Q56" s="744"/>
      <c r="R56" s="744"/>
    </row>
    <row r="57" spans="1:18" ht="15" customHeight="1">
      <c r="A57" s="2196"/>
      <c r="B57" s="2197"/>
      <c r="C57" s="2197"/>
      <c r="D57" s="2197"/>
      <c r="E57" s="2197"/>
      <c r="F57" s="2197"/>
      <c r="G57" s="2197"/>
      <c r="H57" s="2198"/>
      <c r="I57" s="744"/>
      <c r="J57" s="744"/>
      <c r="K57" s="744"/>
      <c r="L57" s="744"/>
      <c r="M57" s="744"/>
      <c r="N57" s="744"/>
      <c r="O57" s="744"/>
      <c r="P57" s="744"/>
      <c r="Q57" s="744"/>
      <c r="R57" s="744"/>
    </row>
    <row r="58" spans="1:18" ht="15" customHeight="1">
      <c r="A58" s="994"/>
      <c r="B58" s="994"/>
      <c r="C58" s="994"/>
      <c r="D58" s="923"/>
      <c r="E58" s="748"/>
      <c r="F58" s="748"/>
      <c r="G58" s="748"/>
      <c r="H58" s="748"/>
      <c r="I58" s="744"/>
      <c r="J58" s="744"/>
      <c r="K58" s="744"/>
      <c r="L58" s="744"/>
      <c r="M58" s="744"/>
      <c r="N58" s="744"/>
      <c r="O58" s="744"/>
      <c r="P58" s="744"/>
      <c r="Q58" s="744"/>
      <c r="R58" s="744"/>
    </row>
    <row r="59" spans="1:18" ht="24.75" customHeight="1">
      <c r="A59" s="2199" t="s">
        <v>191</v>
      </c>
      <c r="B59" s="2200"/>
      <c r="C59" s="2200"/>
      <c r="D59" s="2200"/>
      <c r="E59" s="2200"/>
      <c r="F59" s="2200"/>
      <c r="G59" s="2200"/>
      <c r="H59" s="2201"/>
      <c r="I59" s="744"/>
      <c r="J59" s="744"/>
      <c r="K59" s="744"/>
      <c r="L59" s="744"/>
      <c r="M59" s="744"/>
      <c r="N59" s="744"/>
      <c r="O59" s="744"/>
      <c r="P59" s="744"/>
      <c r="Q59" s="744"/>
      <c r="R59" s="744"/>
    </row>
    <row r="60" spans="1:18" ht="24.75" customHeight="1">
      <c r="A60" s="2202" t="s">
        <v>192</v>
      </c>
      <c r="B60" s="2203"/>
      <c r="C60" s="2167" t="s">
        <v>98</v>
      </c>
      <c r="D60" s="2168"/>
      <c r="E60" s="2168"/>
      <c r="F60" s="2168"/>
      <c r="G60" s="2168"/>
      <c r="H60" s="2169"/>
      <c r="I60" s="744"/>
      <c r="J60" s="995" t="s">
        <v>193</v>
      </c>
      <c r="K60" s="996"/>
      <c r="L60" s="997" t="s">
        <v>194</v>
      </c>
      <c r="M60" s="814" t="str">
        <f>$C$4</f>
        <v>TSE</v>
      </c>
      <c r="N60" s="744"/>
      <c r="O60" s="744"/>
      <c r="P60" s="744"/>
      <c r="Q60" s="744"/>
      <c r="R60" s="744"/>
    </row>
    <row r="61" spans="1:18" ht="24.75" customHeight="1">
      <c r="A61" s="2202"/>
      <c r="B61" s="2203"/>
      <c r="C61" s="998" t="s">
        <v>136</v>
      </c>
      <c r="D61" s="998" t="s">
        <v>137</v>
      </c>
      <c r="E61" s="999" t="s">
        <v>195</v>
      </c>
      <c r="F61" s="998" t="s">
        <v>138</v>
      </c>
      <c r="G61" s="998" t="s">
        <v>139</v>
      </c>
      <c r="H61" s="1000" t="s">
        <v>140</v>
      </c>
      <c r="I61" s="744"/>
      <c r="J61" s="2183" t="s">
        <v>196</v>
      </c>
      <c r="K61" s="2184"/>
      <c r="L61" s="2185"/>
      <c r="M61" s="814" t="s">
        <v>44</v>
      </c>
      <c r="N61" s="744"/>
      <c r="O61" s="744"/>
      <c r="P61" s="744"/>
      <c r="Q61" s="744"/>
      <c r="R61" s="744"/>
    </row>
    <row r="62" spans="1:18" ht="15" customHeight="1">
      <c r="A62" s="2186" t="s">
        <v>197</v>
      </c>
      <c r="B62" s="2187"/>
      <c r="C62" s="1001">
        <f>C8+C35</f>
        <v>7</v>
      </c>
      <c r="D62" s="1002">
        <f>D8+D35</f>
        <v>0</v>
      </c>
      <c r="E62" s="1003">
        <f t="shared" ref="E62:E76" si="5">SUM(C62:D62)</f>
        <v>7</v>
      </c>
      <c r="F62" s="1001">
        <f t="shared" ref="F62:H63" si="6">F8+F35</f>
        <v>0</v>
      </c>
      <c r="G62" s="1002">
        <f t="shared" si="6"/>
        <v>0</v>
      </c>
      <c r="H62" s="1004">
        <f t="shared" si="6"/>
        <v>0</v>
      </c>
      <c r="I62" s="744"/>
      <c r="J62" s="2215" t="s">
        <v>197</v>
      </c>
      <c r="K62" s="2216"/>
      <c r="L62" s="2217"/>
      <c r="M62" s="1005">
        <f>IF($C$4="TSE",7,0)</f>
        <v>7</v>
      </c>
      <c r="N62" s="744"/>
      <c r="O62" s="744"/>
      <c r="P62" s="744"/>
      <c r="Q62" s="744"/>
      <c r="R62" s="744"/>
    </row>
    <row r="63" spans="1:18" ht="15" customHeight="1">
      <c r="A63" s="2188" t="s">
        <v>198</v>
      </c>
      <c r="B63" s="2189"/>
      <c r="C63" s="1006">
        <f>C9+C36</f>
        <v>7</v>
      </c>
      <c r="D63" s="1007">
        <f>D9+D36</f>
        <v>0</v>
      </c>
      <c r="E63" s="1003">
        <f t="shared" si="5"/>
        <v>7</v>
      </c>
      <c r="F63" s="1006">
        <f t="shared" si="6"/>
        <v>0</v>
      </c>
      <c r="G63" s="1007">
        <f t="shared" si="6"/>
        <v>0</v>
      </c>
      <c r="H63" s="1008">
        <f t="shared" si="6"/>
        <v>0</v>
      </c>
      <c r="I63" s="744"/>
      <c r="J63" s="2215" t="s">
        <v>198</v>
      </c>
      <c r="K63" s="2216"/>
      <c r="L63" s="2217"/>
      <c r="M63" s="1005">
        <f>IF($C$4="TSE",7,0)</f>
        <v>7</v>
      </c>
      <c r="N63" s="744"/>
      <c r="O63" s="744"/>
      <c r="P63" s="744"/>
      <c r="Q63" s="744"/>
      <c r="R63" s="744"/>
    </row>
    <row r="64" spans="1:18" ht="15" customHeight="1">
      <c r="A64" s="2188" t="s">
        <v>199</v>
      </c>
      <c r="B64" s="2189"/>
      <c r="C64" s="1006">
        <f>C40</f>
        <v>1</v>
      </c>
      <c r="D64" s="1007">
        <f>D40</f>
        <v>0</v>
      </c>
      <c r="E64" s="1003">
        <f t="shared" si="5"/>
        <v>1</v>
      </c>
      <c r="F64" s="1006">
        <f t="shared" ref="F64:H65" si="7">F40</f>
        <v>0</v>
      </c>
      <c r="G64" s="1007">
        <f t="shared" si="7"/>
        <v>0</v>
      </c>
      <c r="H64" s="1008">
        <f t="shared" si="7"/>
        <v>0</v>
      </c>
      <c r="I64" s="744"/>
      <c r="J64" s="2215" t="s">
        <v>199</v>
      </c>
      <c r="K64" s="2216"/>
      <c r="L64" s="2217"/>
      <c r="M64" s="1005">
        <f>IF($C$4="TSE",1,0)</f>
        <v>1</v>
      </c>
      <c r="N64" s="744"/>
      <c r="O64" s="744"/>
      <c r="P64" s="744"/>
      <c r="Q64" s="744"/>
      <c r="R64" s="744"/>
    </row>
    <row r="65" spans="1:18" ht="15" customHeight="1">
      <c r="A65" s="2188" t="s">
        <v>200</v>
      </c>
      <c r="B65" s="2189"/>
      <c r="C65" s="1006">
        <f>C41</f>
        <v>1</v>
      </c>
      <c r="D65" s="1007">
        <f>D41</f>
        <v>0</v>
      </c>
      <c r="E65" s="1003">
        <f t="shared" si="5"/>
        <v>1</v>
      </c>
      <c r="F65" s="1006">
        <f t="shared" si="7"/>
        <v>0</v>
      </c>
      <c r="G65" s="1007">
        <f t="shared" si="7"/>
        <v>0</v>
      </c>
      <c r="H65" s="1008">
        <f t="shared" si="7"/>
        <v>0</v>
      </c>
      <c r="I65" s="744"/>
      <c r="J65" s="2215" t="s">
        <v>200</v>
      </c>
      <c r="K65" s="2216"/>
      <c r="L65" s="2217"/>
      <c r="M65" s="1005">
        <f>IF($C$4="TSE",1,0)</f>
        <v>1</v>
      </c>
      <c r="N65" s="744"/>
      <c r="O65" s="744"/>
      <c r="P65" s="744"/>
      <c r="Q65" s="744"/>
      <c r="R65" s="744"/>
    </row>
    <row r="66" spans="1:18" ht="15" customHeight="1">
      <c r="A66" s="2171" t="s">
        <v>201</v>
      </c>
      <c r="B66" s="2172"/>
      <c r="C66" s="1006">
        <f>C10+C13+C19+C37</f>
        <v>0</v>
      </c>
      <c r="D66" s="1007">
        <f>D10+D13+D19+D37</f>
        <v>0</v>
      </c>
      <c r="E66" s="1003">
        <f t="shared" si="5"/>
        <v>0</v>
      </c>
      <c r="F66" s="1006">
        <f>F10+F13+F19+F37</f>
        <v>0</v>
      </c>
      <c r="G66" s="1007">
        <f>G10+G13+G19+G37</f>
        <v>0</v>
      </c>
      <c r="H66" s="1008">
        <f>H10+H13+H19+H37</f>
        <v>0</v>
      </c>
      <c r="I66" s="744"/>
      <c r="J66" s="2215" t="s">
        <v>201</v>
      </c>
      <c r="K66" s="2216"/>
      <c r="L66" s="2217"/>
      <c r="M66" s="1005">
        <f>IF($C$4&lt;&gt;"TSE",7,0)</f>
        <v>0</v>
      </c>
      <c r="N66" s="744"/>
      <c r="O66" s="744"/>
      <c r="P66" s="744"/>
      <c r="Q66" s="744"/>
      <c r="R66" s="744"/>
    </row>
    <row r="67" spans="1:18" ht="15" customHeight="1">
      <c r="A67" s="2171" t="s">
        <v>202</v>
      </c>
      <c r="B67" s="2172"/>
      <c r="C67" s="1006">
        <f>C11+C14+C20+C38</f>
        <v>0</v>
      </c>
      <c r="D67" s="1007">
        <f>D11+D14+D20+D38</f>
        <v>0</v>
      </c>
      <c r="E67" s="1003">
        <f t="shared" si="5"/>
        <v>0</v>
      </c>
      <c r="F67" s="1006">
        <f>F12+F14+F20+F39</f>
        <v>0</v>
      </c>
      <c r="G67" s="1007">
        <f>G12+G14+G20+G39</f>
        <v>0</v>
      </c>
      <c r="H67" s="1008">
        <f>H12+H14+H20+H39</f>
        <v>0</v>
      </c>
      <c r="I67" s="744"/>
      <c r="J67" s="2215" t="s">
        <v>202</v>
      </c>
      <c r="K67" s="2216"/>
      <c r="L67" s="2217"/>
      <c r="M67" s="1005">
        <f>IF($C$4&lt;&gt;"TSE",7,0)</f>
        <v>0</v>
      </c>
      <c r="N67" s="744"/>
      <c r="O67" s="744"/>
      <c r="P67" s="744"/>
      <c r="Q67" s="744"/>
      <c r="R67" s="744"/>
    </row>
    <row r="68" spans="1:18" ht="15" customHeight="1">
      <c r="A68" s="2171" t="s">
        <v>203</v>
      </c>
      <c r="B68" s="2172"/>
      <c r="C68" s="1006">
        <f>C43</f>
        <v>0</v>
      </c>
      <c r="D68" s="1007">
        <f>D43</f>
        <v>0</v>
      </c>
      <c r="E68" s="1003">
        <f t="shared" si="5"/>
        <v>0</v>
      </c>
      <c r="F68" s="1006">
        <f t="shared" ref="F68:H69" si="8">F43</f>
        <v>0</v>
      </c>
      <c r="G68" s="1007">
        <f t="shared" si="8"/>
        <v>0</v>
      </c>
      <c r="H68" s="1008">
        <f t="shared" si="8"/>
        <v>0</v>
      </c>
      <c r="I68" s="744"/>
      <c r="J68" s="2215" t="s">
        <v>203</v>
      </c>
      <c r="K68" s="2216"/>
      <c r="L68" s="2217"/>
      <c r="M68" s="1005">
        <f>IF($C$4&lt;&gt;"TSE",1,0)</f>
        <v>0</v>
      </c>
      <c r="N68" s="744"/>
      <c r="O68" s="744"/>
      <c r="P68" s="744"/>
      <c r="Q68" s="744"/>
      <c r="R68" s="744"/>
    </row>
    <row r="69" spans="1:18" ht="15" customHeight="1">
      <c r="A69" s="2171" t="s">
        <v>204</v>
      </c>
      <c r="B69" s="2172"/>
      <c r="C69" s="1006">
        <f>C44</f>
        <v>0</v>
      </c>
      <c r="D69" s="1007">
        <f>D44</f>
        <v>0</v>
      </c>
      <c r="E69" s="1003">
        <f t="shared" si="5"/>
        <v>0</v>
      </c>
      <c r="F69" s="1006">
        <f t="shared" si="8"/>
        <v>0</v>
      </c>
      <c r="G69" s="1007">
        <f t="shared" si="8"/>
        <v>0</v>
      </c>
      <c r="H69" s="1008">
        <f t="shared" si="8"/>
        <v>0</v>
      </c>
      <c r="I69" s="744"/>
      <c r="J69" s="2215" t="s">
        <v>204</v>
      </c>
      <c r="K69" s="2216"/>
      <c r="L69" s="2217"/>
      <c r="M69" s="1005">
        <f>IF($C$4&lt;&gt;"TSE",1,0)</f>
        <v>0</v>
      </c>
      <c r="N69" s="744"/>
      <c r="O69" s="744"/>
      <c r="P69" s="744"/>
      <c r="Q69" s="744"/>
      <c r="R69" s="744"/>
    </row>
    <row r="70" spans="1:18" ht="15" customHeight="1">
      <c r="A70" s="2171" t="s">
        <v>205</v>
      </c>
      <c r="B70" s="2172"/>
      <c r="C70" s="1006">
        <f>C21+C26</f>
        <v>0</v>
      </c>
      <c r="D70" s="1007">
        <f>D21+D26</f>
        <v>0</v>
      </c>
      <c r="E70" s="1003">
        <f t="shared" si="5"/>
        <v>0</v>
      </c>
      <c r="F70" s="1006">
        <f t="shared" ref="F70:H71" si="9">F21+F26</f>
        <v>0</v>
      </c>
      <c r="G70" s="1007">
        <f t="shared" si="9"/>
        <v>0</v>
      </c>
      <c r="H70" s="1008">
        <f t="shared" si="9"/>
        <v>0</v>
      </c>
      <c r="I70" s="744"/>
      <c r="J70" s="2215" t="s">
        <v>205</v>
      </c>
      <c r="K70" s="2216"/>
      <c r="L70" s="2217"/>
      <c r="M70" s="2218">
        <f>MOVIMENTAÇÃO_CARGOS_E_FUNÇÕES!$BL$167</f>
        <v>0</v>
      </c>
      <c r="N70" s="744"/>
      <c r="O70" s="744"/>
      <c r="P70" s="744"/>
      <c r="Q70" s="744"/>
      <c r="R70" s="744"/>
    </row>
    <row r="71" spans="1:18" ht="15" customHeight="1">
      <c r="A71" s="2173" t="s">
        <v>206</v>
      </c>
      <c r="B71" s="2174"/>
      <c r="C71" s="1006">
        <f>C22+C27</f>
        <v>0</v>
      </c>
      <c r="D71" s="1007">
        <f>D22+D27</f>
        <v>0</v>
      </c>
      <c r="E71" s="1003">
        <f t="shared" si="5"/>
        <v>0</v>
      </c>
      <c r="F71" s="1006">
        <f t="shared" si="9"/>
        <v>0</v>
      </c>
      <c r="G71" s="1007">
        <f t="shared" si="9"/>
        <v>0</v>
      </c>
      <c r="H71" s="1008">
        <f t="shared" si="9"/>
        <v>0</v>
      </c>
      <c r="I71" s="744"/>
      <c r="J71" s="2215" t="s">
        <v>206</v>
      </c>
      <c r="K71" s="2216"/>
      <c r="L71" s="2217"/>
      <c r="M71" s="2219"/>
      <c r="N71" s="744"/>
      <c r="O71" s="744"/>
      <c r="P71" s="744"/>
      <c r="Q71" s="744"/>
      <c r="R71" s="744"/>
    </row>
    <row r="72" spans="1:18" ht="15" customHeight="1">
      <c r="A72" s="2173" t="s">
        <v>207</v>
      </c>
      <c r="B72" s="2174"/>
      <c r="C72" s="1006">
        <f>C46</f>
        <v>0</v>
      </c>
      <c r="D72" s="1007">
        <f>D46</f>
        <v>0</v>
      </c>
      <c r="E72" s="1003">
        <f t="shared" si="5"/>
        <v>0</v>
      </c>
      <c r="F72" s="1006">
        <f t="shared" ref="F72:H73" si="10">F46</f>
        <v>0</v>
      </c>
      <c r="G72" s="1007">
        <f t="shared" si="10"/>
        <v>0</v>
      </c>
      <c r="H72" s="1008">
        <f t="shared" si="10"/>
        <v>0</v>
      </c>
      <c r="I72" s="744"/>
      <c r="J72" s="2215" t="s">
        <v>207</v>
      </c>
      <c r="K72" s="2216"/>
      <c r="L72" s="2217"/>
      <c r="M72" s="2218">
        <f>MOVIMENTAÇÃO_CARGOS_E_FUNÇÕES!$BL$168</f>
        <v>0</v>
      </c>
      <c r="N72" s="744"/>
      <c r="O72" s="744"/>
      <c r="P72" s="744"/>
      <c r="Q72" s="744"/>
      <c r="R72" s="744"/>
    </row>
    <row r="73" spans="1:18" ht="15" customHeight="1">
      <c r="A73" s="2173" t="s">
        <v>208</v>
      </c>
      <c r="B73" s="2174"/>
      <c r="C73" s="1010">
        <f>C47</f>
        <v>0</v>
      </c>
      <c r="D73" s="1011">
        <f>D47</f>
        <v>0</v>
      </c>
      <c r="E73" s="1003">
        <f t="shared" si="5"/>
        <v>0</v>
      </c>
      <c r="F73" s="1010">
        <f t="shared" si="10"/>
        <v>0</v>
      </c>
      <c r="G73" s="1011">
        <f t="shared" si="10"/>
        <v>0</v>
      </c>
      <c r="H73" s="1012">
        <f t="shared" si="10"/>
        <v>0</v>
      </c>
      <c r="I73" s="744"/>
      <c r="J73" s="2215" t="s">
        <v>208</v>
      </c>
      <c r="K73" s="2216"/>
      <c r="L73" s="2217"/>
      <c r="M73" s="2219"/>
      <c r="N73" s="744"/>
      <c r="O73" s="744"/>
      <c r="P73" s="744"/>
      <c r="Q73" s="744"/>
      <c r="R73" s="744"/>
    </row>
    <row r="74" spans="1:18" ht="15" customHeight="1">
      <c r="A74" s="2173" t="s">
        <v>154</v>
      </c>
      <c r="B74" s="2174"/>
      <c r="C74" s="1006">
        <f>C12+C15+C23+C28+C39</f>
        <v>0</v>
      </c>
      <c r="D74" s="1007">
        <f>D12+D15+D23+D28+D39</f>
        <v>0</v>
      </c>
      <c r="E74" s="1003">
        <f t="shared" si="5"/>
        <v>0</v>
      </c>
      <c r="F74" s="1013">
        <f>F12+F15+F23+F28+F38</f>
        <v>0</v>
      </c>
      <c r="G74" s="1013">
        <f>G12+G15+G23+G28+G38</f>
        <v>0</v>
      </c>
      <c r="H74" s="1014">
        <f>H12+H15+H23+H28+H38</f>
        <v>0</v>
      </c>
      <c r="I74" s="744"/>
      <c r="J74" s="2215" t="s">
        <v>154</v>
      </c>
      <c r="K74" s="2216"/>
      <c r="L74" s="2217"/>
      <c r="M74" s="1009">
        <f>E74</f>
        <v>0</v>
      </c>
      <c r="N74" s="744"/>
      <c r="O74" s="744"/>
      <c r="P74" s="744"/>
      <c r="Q74" s="744"/>
      <c r="R74" s="744"/>
    </row>
    <row r="75" spans="1:18" ht="15" customHeight="1">
      <c r="A75" s="2171" t="s">
        <v>209</v>
      </c>
      <c r="B75" s="2172"/>
      <c r="C75" s="1006">
        <f>C16+C17+C18+C24+C29</f>
        <v>10</v>
      </c>
      <c r="D75" s="1007">
        <f>D16+D17+D18+D24+D29</f>
        <v>0</v>
      </c>
      <c r="E75" s="1003">
        <f t="shared" si="5"/>
        <v>10</v>
      </c>
      <c r="F75" s="1015">
        <f>F16+F17+F18+F24+F29</f>
        <v>0</v>
      </c>
      <c r="G75" s="1007">
        <f>G16+G17+G18+G24+G29</f>
        <v>0</v>
      </c>
      <c r="H75" s="1008">
        <f>H16+H17+H18+H24+H29</f>
        <v>0</v>
      </c>
      <c r="I75" s="744"/>
      <c r="J75" s="2215" t="s">
        <v>209</v>
      </c>
      <c r="K75" s="2216"/>
      <c r="L75" s="2217"/>
      <c r="M75" s="1009">
        <f>E75</f>
        <v>10</v>
      </c>
      <c r="N75" s="744"/>
      <c r="O75" s="744"/>
      <c r="P75" s="744"/>
      <c r="Q75" s="744"/>
      <c r="R75" s="744"/>
    </row>
    <row r="76" spans="1:18" ht="15" customHeight="1">
      <c r="A76" s="2171" t="s">
        <v>210</v>
      </c>
      <c r="B76" s="2172"/>
      <c r="C76" s="1006">
        <f>C25+C30</f>
        <v>0</v>
      </c>
      <c r="D76" s="1007">
        <f>D25+D30</f>
        <v>0</v>
      </c>
      <c r="E76" s="1003">
        <f t="shared" si="5"/>
        <v>0</v>
      </c>
      <c r="F76" s="1015">
        <f>F25+F30</f>
        <v>0</v>
      </c>
      <c r="G76" s="1007">
        <f>G25+G30</f>
        <v>0</v>
      </c>
      <c r="H76" s="1008">
        <f>H25+H30</f>
        <v>0</v>
      </c>
      <c r="I76" s="744"/>
      <c r="J76" s="2215" t="s">
        <v>210</v>
      </c>
      <c r="K76" s="2216"/>
      <c r="L76" s="2217"/>
      <c r="M76" s="1009">
        <f>E76</f>
        <v>0</v>
      </c>
      <c r="N76" s="744"/>
      <c r="O76" s="744"/>
      <c r="P76" s="744"/>
      <c r="Q76" s="744"/>
      <c r="R76" s="744"/>
    </row>
    <row r="77" spans="1:18" ht="15" customHeight="1">
      <c r="A77" s="2173" t="s">
        <v>211</v>
      </c>
      <c r="B77" s="2174"/>
      <c r="C77" s="1016">
        <f>C45+C42</f>
        <v>0</v>
      </c>
      <c r="D77" s="1017">
        <f>D45+D42</f>
        <v>0</v>
      </c>
      <c r="E77" s="1003">
        <f>C77+D77</f>
        <v>0</v>
      </c>
      <c r="F77" s="1018">
        <f>F45+F42</f>
        <v>0</v>
      </c>
      <c r="G77" s="1017">
        <f>G45+G42</f>
        <v>0</v>
      </c>
      <c r="H77" s="1019">
        <f>H45+H42</f>
        <v>0</v>
      </c>
      <c r="I77" s="744"/>
      <c r="J77" s="2215" t="s">
        <v>211</v>
      </c>
      <c r="K77" s="2216"/>
      <c r="L77" s="2217"/>
      <c r="M77" s="1009">
        <f>E77</f>
        <v>0</v>
      </c>
      <c r="N77" s="744"/>
      <c r="O77" s="744"/>
      <c r="P77" s="744"/>
      <c r="Q77" s="744"/>
      <c r="R77" s="744"/>
    </row>
    <row r="78" spans="1:18" ht="24.75" customHeight="1">
      <c r="A78" s="2204" t="s">
        <v>44</v>
      </c>
      <c r="B78" s="2205"/>
      <c r="C78" s="1020">
        <f t="shared" ref="C78:H78" si="11">SUM(C62:C77)</f>
        <v>26</v>
      </c>
      <c r="D78" s="1020">
        <f t="shared" si="11"/>
        <v>0</v>
      </c>
      <c r="E78" s="1020">
        <f t="shared" si="11"/>
        <v>26</v>
      </c>
      <c r="F78" s="1020">
        <f t="shared" si="11"/>
        <v>0</v>
      </c>
      <c r="G78" s="1020">
        <f t="shared" si="11"/>
        <v>0</v>
      </c>
      <c r="H78" s="1021">
        <f t="shared" si="11"/>
        <v>0</v>
      </c>
      <c r="I78" s="744"/>
      <c r="J78" s="2220" t="s">
        <v>44</v>
      </c>
      <c r="K78" s="2221"/>
      <c r="L78" s="2222"/>
      <c r="M78" s="1022">
        <f>SUM(M62:M75)</f>
        <v>26</v>
      </c>
      <c r="N78" s="744"/>
      <c r="O78" s="744"/>
      <c r="P78" s="744"/>
      <c r="Q78" s="744"/>
      <c r="R78" s="744"/>
    </row>
    <row r="79" spans="1:18" ht="15" customHeight="1">
      <c r="A79" s="744"/>
      <c r="B79" s="744"/>
      <c r="C79" s="744"/>
      <c r="D79" s="744"/>
      <c r="E79" s="744"/>
      <c r="F79" s="744"/>
      <c r="G79" s="744"/>
      <c r="H79" s="744"/>
      <c r="I79" s="744"/>
      <c r="J79" s="744"/>
      <c r="K79" s="744"/>
      <c r="L79" s="744"/>
      <c r="M79" s="744"/>
      <c r="N79" s="744"/>
      <c r="O79" s="744"/>
      <c r="P79" s="744"/>
      <c r="Q79" s="744"/>
      <c r="R79" s="744"/>
    </row>
    <row r="80" spans="1:18" ht="15" customHeight="1">
      <c r="A80" s="744"/>
      <c r="B80" s="744"/>
      <c r="C80" s="744"/>
      <c r="D80" s="744"/>
      <c r="E80" s="744"/>
      <c r="F80" s="744"/>
      <c r="G80" s="744"/>
      <c r="H80" s="744"/>
      <c r="I80" s="744"/>
      <c r="J80" s="744"/>
      <c r="K80" s="744"/>
      <c r="L80" s="744"/>
      <c r="M80" s="744"/>
      <c r="N80" s="744"/>
      <c r="O80" s="744"/>
      <c r="P80" s="744"/>
      <c r="Q80" s="744"/>
      <c r="R80" s="744"/>
    </row>
  </sheetData>
  <mergeCells count="72">
    <mergeCell ref="J74:L74"/>
    <mergeCell ref="J75:L75"/>
    <mergeCell ref="J76:L76"/>
    <mergeCell ref="J77:L77"/>
    <mergeCell ref="J78:L78"/>
    <mergeCell ref="J72:L72"/>
    <mergeCell ref="M72:M73"/>
    <mergeCell ref="J73:L73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M70:M71"/>
    <mergeCell ref="J71:L71"/>
    <mergeCell ref="O25:R26"/>
    <mergeCell ref="J27:J28"/>
    <mergeCell ref="K27:M27"/>
    <mergeCell ref="O27:O28"/>
    <mergeCell ref="P27:P28"/>
    <mergeCell ref="Q27:Q28"/>
    <mergeCell ref="R27:R28"/>
    <mergeCell ref="O8:R9"/>
    <mergeCell ref="J10:M11"/>
    <mergeCell ref="O10:O11"/>
    <mergeCell ref="P10:P11"/>
    <mergeCell ref="Q10:Q11"/>
    <mergeCell ref="R10:R11"/>
    <mergeCell ref="J8:M8"/>
    <mergeCell ref="A74:B74"/>
    <mergeCell ref="A75:B75"/>
    <mergeCell ref="A76:B76"/>
    <mergeCell ref="A77:B77"/>
    <mergeCell ref="A78:B78"/>
    <mergeCell ref="J12:J13"/>
    <mergeCell ref="K12:M12"/>
    <mergeCell ref="J25:M26"/>
    <mergeCell ref="J61:L61"/>
    <mergeCell ref="A68:B68"/>
    <mergeCell ref="A62:B62"/>
    <mergeCell ref="A63:B63"/>
    <mergeCell ref="A64:B64"/>
    <mergeCell ref="A65:B65"/>
    <mergeCell ref="A66:B66"/>
    <mergeCell ref="A67:B67"/>
    <mergeCell ref="A43:A45"/>
    <mergeCell ref="A46:A47"/>
    <mergeCell ref="A52:H57"/>
    <mergeCell ref="A59:H59"/>
    <mergeCell ref="A60:B61"/>
    <mergeCell ref="A69:B69"/>
    <mergeCell ref="A70:B70"/>
    <mergeCell ref="A71:B71"/>
    <mergeCell ref="A72:B72"/>
    <mergeCell ref="A73:B73"/>
    <mergeCell ref="C60:H60"/>
    <mergeCell ref="A19:A25"/>
    <mergeCell ref="A26:A30"/>
    <mergeCell ref="A33:B33"/>
    <mergeCell ref="C33:H33"/>
    <mergeCell ref="A35:A39"/>
    <mergeCell ref="A40:A42"/>
    <mergeCell ref="A13:A16"/>
    <mergeCell ref="A1:H1"/>
    <mergeCell ref="A6:B6"/>
    <mergeCell ref="C6:H6"/>
    <mergeCell ref="A8:A9"/>
    <mergeCell ref="A10:A12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234"/>
  <sheetViews>
    <sheetView showGridLines="0" workbookViewId="0"/>
  </sheetViews>
  <sheetFormatPr defaultRowHeight="15"/>
  <cols>
    <col min="1" max="1" width="40.7109375" customWidth="1"/>
    <col min="2" max="3" width="20.7109375" customWidth="1"/>
    <col min="4" max="53" width="20.7109375" hidden="1" customWidth="1"/>
    <col min="54" max="67" width="20.7109375" customWidth="1"/>
    <col min="68" max="68" width="13.7109375" hidden="1" customWidth="1"/>
    <col min="69" max="69" width="9.140625" customWidth="1"/>
  </cols>
  <sheetData>
    <row r="1" spans="1:69" ht="49.5" customHeight="1">
      <c r="A1" s="1023" t="s">
        <v>212</v>
      </c>
      <c r="B1" s="2229" t="s">
        <v>213</v>
      </c>
      <c r="C1" s="2229"/>
      <c r="D1" s="2229"/>
      <c r="E1" s="2229"/>
      <c r="F1" s="2229"/>
      <c r="G1" s="2229"/>
      <c r="H1" s="2229"/>
      <c r="I1" s="2229"/>
      <c r="J1" s="2229"/>
      <c r="K1" s="2229"/>
      <c r="L1" s="2229"/>
      <c r="M1" s="2229"/>
      <c r="N1" s="2229"/>
      <c r="O1" s="2229"/>
      <c r="P1" s="2229"/>
      <c r="Q1" s="2229"/>
      <c r="R1" s="2229"/>
      <c r="S1" s="2229"/>
      <c r="T1" s="2229"/>
      <c r="U1" s="2229"/>
      <c r="V1" s="2229"/>
      <c r="W1" s="2229"/>
      <c r="X1" s="2229"/>
      <c r="Y1" s="2229"/>
      <c r="Z1" s="2229"/>
      <c r="AA1" s="2229"/>
      <c r="AB1" s="2229"/>
      <c r="AC1" s="2229"/>
      <c r="AD1" s="2229"/>
      <c r="AE1" s="2229"/>
      <c r="AF1" s="2229"/>
      <c r="AG1" s="2229"/>
      <c r="AH1" s="2229"/>
      <c r="AI1" s="2229"/>
      <c r="AJ1" s="2229"/>
      <c r="AK1" s="2229"/>
      <c r="AL1" s="2229"/>
      <c r="AM1" s="2229"/>
      <c r="AN1" s="2229"/>
      <c r="AO1" s="2229"/>
      <c r="AP1" s="2229"/>
      <c r="AQ1" s="2229"/>
      <c r="AR1" s="2229"/>
      <c r="AS1" s="2229"/>
      <c r="AT1" s="2229"/>
      <c r="AU1" s="2229"/>
      <c r="AV1" s="2229"/>
      <c r="AW1" s="2229"/>
      <c r="AX1" s="2229"/>
      <c r="AY1" s="2229"/>
      <c r="AZ1" s="2229"/>
      <c r="BA1" s="2229"/>
      <c r="BB1" s="2229"/>
      <c r="BC1" s="2229"/>
      <c r="BD1" s="2229"/>
      <c r="BE1" s="2229"/>
      <c r="BF1" s="2229"/>
      <c r="BG1" s="2229"/>
      <c r="BH1" s="2229"/>
      <c r="BI1" s="2229"/>
      <c r="BJ1" s="2229"/>
      <c r="BK1" s="2229"/>
      <c r="BL1" s="2229"/>
      <c r="BM1" s="2229"/>
      <c r="BN1" s="2229"/>
      <c r="BO1" s="2229"/>
      <c r="BP1" s="1024"/>
      <c r="BQ1" s="1025"/>
    </row>
    <row r="2" spans="1:69" ht="15" customHeight="1">
      <c r="A2" s="1026"/>
      <c r="B2" s="1027"/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P2" s="1027"/>
      <c r="Q2" s="1027"/>
      <c r="R2" s="1027"/>
      <c r="S2" s="1027"/>
      <c r="T2" s="1027"/>
      <c r="U2" s="1027"/>
      <c r="V2" s="1027"/>
      <c r="W2" s="1027"/>
      <c r="X2" s="1027"/>
      <c r="Y2" s="1027"/>
      <c r="Z2" s="1027"/>
      <c r="AA2" s="1027"/>
      <c r="AB2" s="1027"/>
      <c r="AC2" s="1027"/>
      <c r="AD2" s="1027"/>
      <c r="AE2" s="1027"/>
      <c r="AF2" s="1027"/>
      <c r="AG2" s="1027"/>
      <c r="AH2" s="1027"/>
      <c r="AI2" s="1027"/>
      <c r="AJ2" s="1027"/>
      <c r="AK2" s="1027"/>
      <c r="AL2" s="1027"/>
      <c r="AM2" s="1027"/>
      <c r="AN2" s="1027"/>
      <c r="AO2" s="1027"/>
      <c r="AP2" s="1027"/>
      <c r="AQ2" s="1027"/>
      <c r="AR2" s="1027"/>
      <c r="AS2" s="1027"/>
      <c r="AT2" s="1027"/>
      <c r="AU2" s="1027"/>
      <c r="AV2" s="1027"/>
      <c r="AW2" s="1027"/>
      <c r="AX2" s="1027"/>
      <c r="AY2" s="1027"/>
      <c r="AZ2" s="1027"/>
      <c r="BA2" s="1027"/>
      <c r="BB2" s="1027"/>
      <c r="BC2" s="1027"/>
      <c r="BD2" s="1027"/>
      <c r="BE2" s="1027"/>
      <c r="BF2" s="1027"/>
      <c r="BG2" s="1027"/>
      <c r="BH2" s="1027"/>
      <c r="BI2" s="1027"/>
      <c r="BJ2" s="1027"/>
      <c r="BK2" s="1027"/>
      <c r="BL2" s="1027"/>
      <c r="BM2" s="1027"/>
      <c r="BN2" s="1027"/>
      <c r="BO2" s="1027"/>
      <c r="BP2" s="1027"/>
      <c r="BQ2" s="1028"/>
    </row>
    <row r="3" spans="1:69" ht="24.75" customHeight="1">
      <c r="A3" s="1029" t="s">
        <v>1</v>
      </c>
      <c r="B3" s="1030" t="s">
        <v>2</v>
      </c>
      <c r="C3" s="2230" t="s">
        <v>3</v>
      </c>
      <c r="D3" s="22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1031"/>
      <c r="S3" s="1031"/>
      <c r="T3" s="1031"/>
      <c r="U3" s="1031"/>
      <c r="V3" s="1031"/>
      <c r="W3" s="1031"/>
      <c r="X3" s="1031"/>
      <c r="Y3" s="1031"/>
      <c r="Z3" s="1031"/>
      <c r="AA3" s="1031"/>
      <c r="AB3" s="1031"/>
      <c r="AC3" s="1031"/>
      <c r="AD3" s="1031"/>
      <c r="AE3" s="1031"/>
      <c r="AF3" s="1031"/>
      <c r="AG3" s="1031"/>
      <c r="AH3" s="1031"/>
      <c r="AI3" s="1031"/>
      <c r="AJ3" s="1031"/>
      <c r="AK3" s="1031"/>
      <c r="AL3" s="1031"/>
      <c r="AM3" s="1031"/>
      <c r="AN3" s="1031"/>
      <c r="AO3" s="1031"/>
      <c r="AP3" s="1031"/>
      <c r="AQ3" s="1031"/>
      <c r="AR3" s="1031"/>
      <c r="AS3" s="1031"/>
      <c r="AT3" s="1031"/>
      <c r="AU3" s="1031"/>
      <c r="AV3" s="1031"/>
      <c r="AW3" s="1031"/>
      <c r="AX3" s="1031"/>
      <c r="AY3" s="1031"/>
      <c r="AZ3" s="1031"/>
      <c r="BA3" s="1031"/>
      <c r="BB3" s="1031"/>
      <c r="BC3" s="1031"/>
      <c r="BD3" s="1031"/>
      <c r="BE3" s="1031"/>
      <c r="BF3" s="1031"/>
      <c r="BG3" s="1031"/>
      <c r="BH3" s="1031"/>
      <c r="BI3" s="1031"/>
      <c r="BJ3" s="1031"/>
      <c r="BK3" s="1031"/>
      <c r="BL3" s="1031"/>
      <c r="BM3" s="1031"/>
      <c r="BN3" s="1031"/>
      <c r="BO3" s="1031"/>
      <c r="BP3" s="1031"/>
      <c r="BQ3" s="1032"/>
    </row>
    <row r="4" spans="1:69" ht="24.75" customHeight="1">
      <c r="A4" s="1029" t="s">
        <v>4</v>
      </c>
      <c r="B4" s="1033" t="s">
        <v>5</v>
      </c>
      <c r="C4" s="2232" t="s">
        <v>6</v>
      </c>
      <c r="D4" s="2233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1"/>
      <c r="Z4" s="1031"/>
      <c r="AA4" s="1031"/>
      <c r="AB4" s="1031"/>
      <c r="AC4" s="1031"/>
      <c r="AD4" s="1031"/>
      <c r="AE4" s="1031"/>
      <c r="AF4" s="1031"/>
      <c r="AG4" s="1031"/>
      <c r="AH4" s="1031"/>
      <c r="AI4" s="1031"/>
      <c r="AJ4" s="1031"/>
      <c r="AK4" s="1031"/>
      <c r="AL4" s="1031"/>
      <c r="AM4" s="1031"/>
      <c r="AN4" s="1031"/>
      <c r="AO4" s="1031"/>
      <c r="AP4" s="1031"/>
      <c r="AQ4" s="1031"/>
      <c r="AR4" s="1031"/>
      <c r="AS4" s="1031"/>
      <c r="AT4" s="1031"/>
      <c r="AU4" s="1031"/>
      <c r="AV4" s="1031"/>
      <c r="AW4" s="1031"/>
      <c r="AX4" s="1031"/>
      <c r="AY4" s="1031"/>
      <c r="AZ4" s="1031"/>
      <c r="BA4" s="1031"/>
      <c r="BB4" s="1031"/>
      <c r="BC4" s="1031"/>
      <c r="BD4" s="1031"/>
      <c r="BE4" s="1031"/>
      <c r="BF4" s="1031"/>
      <c r="BG4" s="1031"/>
      <c r="BH4" s="1031"/>
      <c r="BI4" s="1031"/>
      <c r="BJ4" s="1031"/>
      <c r="BK4" s="1031"/>
      <c r="BL4" s="1031"/>
      <c r="BM4" s="1031"/>
      <c r="BN4" s="1031"/>
      <c r="BO4" s="1031"/>
      <c r="BP4" s="1031"/>
      <c r="BQ4" s="1032"/>
    </row>
    <row r="5" spans="1:69" ht="39.75" customHeight="1">
      <c r="A5" s="2234" t="s">
        <v>214</v>
      </c>
      <c r="B5" s="2234"/>
      <c r="C5" s="2234"/>
      <c r="D5" s="2234"/>
      <c r="E5" s="2234"/>
      <c r="F5" s="2234"/>
      <c r="G5" s="2234"/>
      <c r="H5" s="2234"/>
      <c r="I5" s="2234"/>
      <c r="J5" s="2234"/>
      <c r="K5" s="2234"/>
      <c r="L5" s="2234"/>
      <c r="M5" s="2234"/>
      <c r="N5" s="2234"/>
      <c r="O5" s="2234"/>
      <c r="P5" s="2234"/>
      <c r="Q5" s="2234"/>
      <c r="R5" s="2234"/>
      <c r="S5" s="2234"/>
      <c r="T5" s="2234"/>
      <c r="U5" s="2234"/>
      <c r="V5" s="2234"/>
      <c r="W5" s="2234"/>
      <c r="X5" s="2234"/>
      <c r="Y5" s="2234"/>
      <c r="Z5" s="2234"/>
      <c r="AA5" s="2234"/>
      <c r="AB5" s="2234"/>
      <c r="AC5" s="2234"/>
      <c r="AD5" s="2234"/>
      <c r="AE5" s="2234"/>
      <c r="AF5" s="2234"/>
      <c r="AG5" s="2234"/>
      <c r="AH5" s="2234"/>
      <c r="AI5" s="2234"/>
      <c r="AJ5" s="2234"/>
      <c r="AK5" s="2234"/>
      <c r="AL5" s="2234"/>
      <c r="AM5" s="2234"/>
      <c r="AN5" s="2234"/>
      <c r="AO5" s="2234"/>
      <c r="AP5" s="2234"/>
      <c r="AQ5" s="2234"/>
      <c r="AR5" s="2234"/>
      <c r="AS5" s="2234"/>
      <c r="AT5" s="2234"/>
      <c r="AU5" s="2234"/>
      <c r="AV5" s="2234"/>
      <c r="AW5" s="2234"/>
      <c r="AX5" s="2234"/>
      <c r="AY5" s="2234"/>
      <c r="AZ5" s="2234"/>
      <c r="BA5" s="2234"/>
      <c r="BB5" s="2234"/>
      <c r="BC5" s="2234"/>
      <c r="BD5" s="2234"/>
      <c r="BE5" s="2234"/>
      <c r="BF5" s="2234"/>
      <c r="BG5" s="2234"/>
      <c r="BH5" s="2234"/>
      <c r="BI5" s="2234"/>
      <c r="BJ5" s="2234"/>
      <c r="BK5" s="2234"/>
      <c r="BL5" s="2234"/>
      <c r="BM5" s="2234"/>
      <c r="BN5" s="2234"/>
      <c r="BO5" s="2234"/>
      <c r="BP5" s="1034"/>
      <c r="BQ5" s="1035"/>
    </row>
    <row r="6" spans="1:69" ht="39.75" customHeight="1">
      <c r="A6" s="2225" t="s">
        <v>215</v>
      </c>
      <c r="B6" s="2223" t="s">
        <v>216</v>
      </c>
      <c r="C6" s="2223"/>
      <c r="D6" s="2225" t="s">
        <v>217</v>
      </c>
      <c r="E6" s="2225"/>
      <c r="F6" s="2225"/>
      <c r="G6" s="2225"/>
      <c r="H6" s="2225"/>
      <c r="I6" s="2225" t="s">
        <v>218</v>
      </c>
      <c r="J6" s="2225"/>
      <c r="K6" s="2225"/>
      <c r="L6" s="2225"/>
      <c r="M6" s="2225"/>
      <c r="N6" s="2225" t="s">
        <v>219</v>
      </c>
      <c r="O6" s="2225"/>
      <c r="P6" s="2225"/>
      <c r="Q6" s="2225"/>
      <c r="R6" s="2225"/>
      <c r="S6" s="2225" t="s">
        <v>220</v>
      </c>
      <c r="T6" s="2225"/>
      <c r="U6" s="2225"/>
      <c r="V6" s="2225"/>
      <c r="W6" s="2225"/>
      <c r="X6" s="2225" t="s">
        <v>221</v>
      </c>
      <c r="Y6" s="2225"/>
      <c r="Z6" s="2225"/>
      <c r="AA6" s="2225"/>
      <c r="AB6" s="2225"/>
      <c r="AC6" s="2225" t="s">
        <v>222</v>
      </c>
      <c r="AD6" s="2225"/>
      <c r="AE6" s="2225"/>
      <c r="AF6" s="2225"/>
      <c r="AG6" s="2225"/>
      <c r="AH6" s="2225" t="s">
        <v>223</v>
      </c>
      <c r="AI6" s="2225"/>
      <c r="AJ6" s="2225"/>
      <c r="AK6" s="2225"/>
      <c r="AL6" s="2225"/>
      <c r="AM6" s="2225" t="s">
        <v>224</v>
      </c>
      <c r="AN6" s="2225"/>
      <c r="AO6" s="2225"/>
      <c r="AP6" s="2225"/>
      <c r="AQ6" s="2225"/>
      <c r="AR6" s="2225" t="s">
        <v>225</v>
      </c>
      <c r="AS6" s="2225"/>
      <c r="AT6" s="2225"/>
      <c r="AU6" s="2225"/>
      <c r="AV6" s="2225"/>
      <c r="AW6" s="2225" t="s">
        <v>226</v>
      </c>
      <c r="AX6" s="2225"/>
      <c r="AY6" s="2225"/>
      <c r="AZ6" s="2225"/>
      <c r="BA6" s="2225"/>
      <c r="BB6" s="2225" t="s">
        <v>227</v>
      </c>
      <c r="BC6" s="2225"/>
      <c r="BD6" s="2225"/>
      <c r="BE6" s="2225"/>
      <c r="BF6" s="2225"/>
      <c r="BG6" s="2225" t="s">
        <v>228</v>
      </c>
      <c r="BH6" s="2225"/>
      <c r="BI6" s="2225"/>
      <c r="BJ6" s="2225"/>
      <c r="BK6" s="2225"/>
      <c r="BL6" s="2223" t="s">
        <v>229</v>
      </c>
      <c r="BM6" s="2223"/>
      <c r="BN6" s="2223"/>
      <c r="BO6" s="2045" t="s">
        <v>230</v>
      </c>
      <c r="BP6" s="2092" t="s">
        <v>231</v>
      </c>
      <c r="BQ6" s="1028"/>
    </row>
    <row r="7" spans="1:69" ht="24.75" customHeight="1">
      <c r="A7" s="2225"/>
      <c r="B7" s="2223" t="s">
        <v>232</v>
      </c>
      <c r="C7" s="2045" t="s">
        <v>233</v>
      </c>
      <c r="D7" s="2045" t="s">
        <v>234</v>
      </c>
      <c r="E7" s="2227" t="s">
        <v>55</v>
      </c>
      <c r="F7" s="2227" t="s">
        <v>56</v>
      </c>
      <c r="G7" s="2227" t="s">
        <v>235</v>
      </c>
      <c r="H7" s="2227" t="s">
        <v>137</v>
      </c>
      <c r="I7" s="2045" t="s">
        <v>234</v>
      </c>
      <c r="J7" s="2227" t="s">
        <v>55</v>
      </c>
      <c r="K7" s="2227" t="s">
        <v>56</v>
      </c>
      <c r="L7" s="2227" t="s">
        <v>235</v>
      </c>
      <c r="M7" s="2227" t="s">
        <v>137</v>
      </c>
      <c r="N7" s="2045" t="s">
        <v>234</v>
      </c>
      <c r="O7" s="2227" t="s">
        <v>55</v>
      </c>
      <c r="P7" s="2227" t="s">
        <v>56</v>
      </c>
      <c r="Q7" s="2227" t="s">
        <v>235</v>
      </c>
      <c r="R7" s="2227" t="s">
        <v>137</v>
      </c>
      <c r="S7" s="2045" t="s">
        <v>234</v>
      </c>
      <c r="T7" s="2227" t="s">
        <v>55</v>
      </c>
      <c r="U7" s="2227" t="s">
        <v>56</v>
      </c>
      <c r="V7" s="2227" t="s">
        <v>235</v>
      </c>
      <c r="W7" s="2227" t="s">
        <v>137</v>
      </c>
      <c r="X7" s="2045" t="s">
        <v>234</v>
      </c>
      <c r="Y7" s="2227" t="s">
        <v>55</v>
      </c>
      <c r="Z7" s="2227" t="s">
        <v>56</v>
      </c>
      <c r="AA7" s="2227" t="s">
        <v>235</v>
      </c>
      <c r="AB7" s="2227" t="s">
        <v>137</v>
      </c>
      <c r="AC7" s="2045" t="s">
        <v>234</v>
      </c>
      <c r="AD7" s="2227" t="s">
        <v>55</v>
      </c>
      <c r="AE7" s="2227" t="s">
        <v>56</v>
      </c>
      <c r="AF7" s="2227" t="s">
        <v>235</v>
      </c>
      <c r="AG7" s="2227" t="s">
        <v>137</v>
      </c>
      <c r="AH7" s="2045" t="s">
        <v>234</v>
      </c>
      <c r="AI7" s="2227" t="s">
        <v>55</v>
      </c>
      <c r="AJ7" s="2227" t="s">
        <v>56</v>
      </c>
      <c r="AK7" s="2227" t="s">
        <v>235</v>
      </c>
      <c r="AL7" s="2227" t="s">
        <v>137</v>
      </c>
      <c r="AM7" s="2045" t="s">
        <v>234</v>
      </c>
      <c r="AN7" s="2227" t="s">
        <v>55</v>
      </c>
      <c r="AO7" s="2227" t="s">
        <v>56</v>
      </c>
      <c r="AP7" s="2227" t="s">
        <v>235</v>
      </c>
      <c r="AQ7" s="2227" t="s">
        <v>137</v>
      </c>
      <c r="AR7" s="2045" t="s">
        <v>234</v>
      </c>
      <c r="AS7" s="2227" t="s">
        <v>55</v>
      </c>
      <c r="AT7" s="2227" t="s">
        <v>56</v>
      </c>
      <c r="AU7" s="2227" t="s">
        <v>235</v>
      </c>
      <c r="AV7" s="2227" t="s">
        <v>137</v>
      </c>
      <c r="AW7" s="2045" t="s">
        <v>234</v>
      </c>
      <c r="AX7" s="2227" t="s">
        <v>55</v>
      </c>
      <c r="AY7" s="2227" t="s">
        <v>56</v>
      </c>
      <c r="AZ7" s="2227" t="s">
        <v>235</v>
      </c>
      <c r="BA7" s="2227" t="s">
        <v>137</v>
      </c>
      <c r="BB7" s="2045" t="s">
        <v>234</v>
      </c>
      <c r="BC7" s="2227" t="s">
        <v>55</v>
      </c>
      <c r="BD7" s="2227" t="s">
        <v>56</v>
      </c>
      <c r="BE7" s="2227" t="s">
        <v>235</v>
      </c>
      <c r="BF7" s="2227" t="s">
        <v>137</v>
      </c>
      <c r="BG7" s="2045" t="s">
        <v>234</v>
      </c>
      <c r="BH7" s="2227" t="s">
        <v>55</v>
      </c>
      <c r="BI7" s="2227" t="s">
        <v>56</v>
      </c>
      <c r="BJ7" s="2227" t="s">
        <v>235</v>
      </c>
      <c r="BK7" s="2227" t="s">
        <v>137</v>
      </c>
      <c r="BL7" s="2223" t="s">
        <v>234</v>
      </c>
      <c r="BM7" s="2223" t="s">
        <v>235</v>
      </c>
      <c r="BN7" s="2223" t="s">
        <v>137</v>
      </c>
      <c r="BO7" s="2046"/>
      <c r="BP7" s="2023"/>
      <c r="BQ7" s="1028"/>
    </row>
    <row r="8" spans="1:69" ht="24.75" customHeight="1">
      <c r="A8" s="2225"/>
      <c r="B8" s="2225"/>
      <c r="C8" s="2047"/>
      <c r="D8" s="2047"/>
      <c r="E8" s="2226"/>
      <c r="F8" s="2226"/>
      <c r="G8" s="2226"/>
      <c r="H8" s="2226"/>
      <c r="I8" s="2047"/>
      <c r="J8" s="2226"/>
      <c r="K8" s="2226"/>
      <c r="L8" s="2226"/>
      <c r="M8" s="2226"/>
      <c r="N8" s="2047"/>
      <c r="O8" s="2226"/>
      <c r="P8" s="2226"/>
      <c r="Q8" s="2226"/>
      <c r="R8" s="2226"/>
      <c r="S8" s="2047"/>
      <c r="T8" s="2226"/>
      <c r="U8" s="2226"/>
      <c r="V8" s="2226"/>
      <c r="W8" s="2226"/>
      <c r="X8" s="2047"/>
      <c r="Y8" s="2226"/>
      <c r="Z8" s="2226"/>
      <c r="AA8" s="2226"/>
      <c r="AB8" s="2226"/>
      <c r="AC8" s="2047"/>
      <c r="AD8" s="2226"/>
      <c r="AE8" s="2226"/>
      <c r="AF8" s="2226"/>
      <c r="AG8" s="2226"/>
      <c r="AH8" s="2047"/>
      <c r="AI8" s="2226"/>
      <c r="AJ8" s="2226"/>
      <c r="AK8" s="2226"/>
      <c r="AL8" s="2226"/>
      <c r="AM8" s="2047"/>
      <c r="AN8" s="2226"/>
      <c r="AO8" s="2226"/>
      <c r="AP8" s="2226"/>
      <c r="AQ8" s="2226"/>
      <c r="AR8" s="2047"/>
      <c r="AS8" s="2226"/>
      <c r="AT8" s="2226"/>
      <c r="AU8" s="2226"/>
      <c r="AV8" s="2226"/>
      <c r="AW8" s="2047"/>
      <c r="AX8" s="2226"/>
      <c r="AY8" s="2226"/>
      <c r="AZ8" s="2226"/>
      <c r="BA8" s="2226"/>
      <c r="BB8" s="2047"/>
      <c r="BC8" s="2226"/>
      <c r="BD8" s="2226"/>
      <c r="BE8" s="2226"/>
      <c r="BF8" s="2226"/>
      <c r="BG8" s="2047"/>
      <c r="BH8" s="2226"/>
      <c r="BI8" s="2226"/>
      <c r="BJ8" s="2226"/>
      <c r="BK8" s="2226"/>
      <c r="BL8" s="2223"/>
      <c r="BM8" s="2223"/>
      <c r="BN8" s="2223"/>
      <c r="BO8" s="2047"/>
      <c r="BP8" s="2025"/>
      <c r="BQ8" s="1028"/>
    </row>
    <row r="9" spans="1:69" ht="24.75" customHeight="1">
      <c r="A9" s="1038" t="s">
        <v>236</v>
      </c>
      <c r="B9" s="1039"/>
      <c r="C9" s="1039"/>
      <c r="D9" s="1039"/>
      <c r="E9" s="1040"/>
      <c r="F9" s="1040"/>
      <c r="G9" s="1040"/>
      <c r="H9" s="1040"/>
      <c r="I9" s="1039"/>
      <c r="J9" s="1040"/>
      <c r="K9" s="1040"/>
      <c r="L9" s="1040"/>
      <c r="M9" s="1040"/>
      <c r="N9" s="1039"/>
      <c r="O9" s="1040"/>
      <c r="P9" s="1040"/>
      <c r="Q9" s="1040"/>
      <c r="R9" s="1040"/>
      <c r="S9" s="1039"/>
      <c r="T9" s="1040"/>
      <c r="U9" s="1040"/>
      <c r="V9" s="1040"/>
      <c r="W9" s="1040"/>
      <c r="X9" s="1039"/>
      <c r="Y9" s="1040"/>
      <c r="Z9" s="1040"/>
      <c r="AA9" s="1040"/>
      <c r="AB9" s="1040"/>
      <c r="AC9" s="1039"/>
      <c r="AD9" s="1040"/>
      <c r="AE9" s="1040"/>
      <c r="AF9" s="1040"/>
      <c r="AG9" s="1040"/>
      <c r="AH9" s="1039"/>
      <c r="AI9" s="1040"/>
      <c r="AJ9" s="1040"/>
      <c r="AK9" s="1040"/>
      <c r="AL9" s="1040"/>
      <c r="AM9" s="1039"/>
      <c r="AN9" s="1040"/>
      <c r="AO9" s="1040"/>
      <c r="AP9" s="1040"/>
      <c r="AQ9" s="1040"/>
      <c r="AR9" s="1039"/>
      <c r="AS9" s="1040"/>
      <c r="AT9" s="1040"/>
      <c r="AU9" s="1040"/>
      <c r="AV9" s="1040"/>
      <c r="AW9" s="1039"/>
      <c r="AX9" s="1040"/>
      <c r="AY9" s="1040"/>
      <c r="AZ9" s="1040"/>
      <c r="BA9" s="1040"/>
      <c r="BB9" s="1039"/>
      <c r="BC9" s="1040"/>
      <c r="BD9" s="1040"/>
      <c r="BE9" s="1040"/>
      <c r="BF9" s="1040"/>
      <c r="BG9" s="1039"/>
      <c r="BH9" s="1040"/>
      <c r="BI9" s="1040"/>
      <c r="BJ9" s="1040"/>
      <c r="BK9" s="1040"/>
      <c r="BL9" s="1041"/>
      <c r="BM9" s="1041"/>
      <c r="BN9" s="1041"/>
      <c r="BO9" s="1041"/>
      <c r="BP9" s="1042"/>
      <c r="BQ9" s="1028"/>
    </row>
    <row r="10" spans="1:69" ht="19.5" customHeight="1">
      <c r="A10" s="1043" t="s">
        <v>237</v>
      </c>
      <c r="B10" s="1044">
        <v>184</v>
      </c>
      <c r="C10" s="1044">
        <v>181</v>
      </c>
      <c r="D10" s="1045">
        <f>B10</f>
        <v>184</v>
      </c>
      <c r="E10" s="1046">
        <f>MOV_PROVIMENTO_E_VACANCIA!D23+MOV_REDISTRIBUIÇÃO!H23</f>
        <v>0</v>
      </c>
      <c r="F10" s="1046">
        <f>MOV_PROVIMENTO_E_VACANCIA!F23+MOV_REDISTRIBUIÇÃO!J23</f>
        <v>2</v>
      </c>
      <c r="G10" s="1047">
        <f t="shared" ref="G10:G22" si="0">C10+E10-F10</f>
        <v>179</v>
      </c>
      <c r="H10" s="1048">
        <f>D10-G10</f>
        <v>5</v>
      </c>
      <c r="I10" s="1045">
        <f>D10</f>
        <v>184</v>
      </c>
      <c r="J10" s="1046">
        <f>MOV_PROVIMENTO_E_VACANCIA!H23+MOV_REDISTRIBUIÇÃO!L23</f>
        <v>0</v>
      </c>
      <c r="K10" s="1046">
        <f>MOV_PROVIMENTO_E_VACANCIA!J23+MOV_REDISTRIBUIÇÃO!N23</f>
        <v>0</v>
      </c>
      <c r="L10" s="1047">
        <f t="shared" ref="L10:L22" si="1">G10+J10-K10</f>
        <v>179</v>
      </c>
      <c r="M10" s="1048">
        <f>I10-L10</f>
        <v>5</v>
      </c>
      <c r="N10" s="1045">
        <f>I10</f>
        <v>184</v>
      </c>
      <c r="O10" s="1046">
        <f>MOV_PROVIMENTO_E_VACANCIA!L23+MOV_REDISTRIBUIÇÃO!P23</f>
        <v>0</v>
      </c>
      <c r="P10" s="1046">
        <f>MOV_PROVIMENTO_E_VACANCIA!N23+MOV_REDISTRIBUIÇÃO!R23</f>
        <v>1</v>
      </c>
      <c r="Q10" s="1047">
        <f t="shared" ref="Q10:Q22" si="2">L10+O10-P10</f>
        <v>178</v>
      </c>
      <c r="R10" s="1048">
        <f>N10-Q10</f>
        <v>6</v>
      </c>
      <c r="S10" s="1045">
        <f>N10</f>
        <v>184</v>
      </c>
      <c r="T10" s="1046">
        <f>MOV_PROVIMENTO_E_VACANCIA!P23+MOV_REDISTRIBUIÇÃO!T23</f>
        <v>0</v>
      </c>
      <c r="U10" s="1046">
        <f>MOV_PROVIMENTO_E_VACANCIA!R23+MOV_REDISTRIBUIÇÃO!V23</f>
        <v>0</v>
      </c>
      <c r="V10" s="1047">
        <f t="shared" ref="V10:V22" si="3">Q10+T10-U10</f>
        <v>178</v>
      </c>
      <c r="W10" s="1048">
        <f>S10-V10</f>
        <v>6</v>
      </c>
      <c r="X10" s="1045">
        <f>S10</f>
        <v>184</v>
      </c>
      <c r="Y10" s="1046">
        <f>MOV_PROVIMENTO_E_VACANCIA!T23+MOV_REDISTRIBUIÇÃO!X23</f>
        <v>0</v>
      </c>
      <c r="Z10" s="1046">
        <f>MOV_PROVIMENTO_E_VACANCIA!V23+MOV_REDISTRIBUIÇÃO!Z23</f>
        <v>0</v>
      </c>
      <c r="AA10" s="1047">
        <f t="shared" ref="AA10:AA22" si="4">V10+Y10-Z10</f>
        <v>178</v>
      </c>
      <c r="AB10" s="1048">
        <f>X10-AA10</f>
        <v>6</v>
      </c>
      <c r="AC10" s="1045">
        <f>X10</f>
        <v>184</v>
      </c>
      <c r="AD10" s="1046">
        <f>MOV_PROVIMENTO_E_VACANCIA!X23+MOV_REDISTRIBUIÇÃO!AB23</f>
        <v>0</v>
      </c>
      <c r="AE10" s="1046">
        <f>MOV_PROVIMENTO_E_VACANCIA!Z23+MOV_REDISTRIBUIÇÃO!AD23</f>
        <v>0</v>
      </c>
      <c r="AF10" s="1047">
        <f t="shared" ref="AF10:AF22" si="5">AA10+AD10-AE10</f>
        <v>178</v>
      </c>
      <c r="AG10" s="1048">
        <f>AC10-AF10</f>
        <v>6</v>
      </c>
      <c r="AH10" s="1045">
        <f>AC10</f>
        <v>184</v>
      </c>
      <c r="AI10" s="1046">
        <f>MOV_PROVIMENTO_E_VACANCIA!AB23+MOV_REDISTRIBUIÇÃO!AF23</f>
        <v>0</v>
      </c>
      <c r="AJ10" s="1046">
        <f>MOV_PROVIMENTO_E_VACANCIA!AD23+MOV_REDISTRIBUIÇÃO!AH23</f>
        <v>0</v>
      </c>
      <c r="AK10" s="1047">
        <f t="shared" ref="AK10:AK22" si="6">AF10+AI10-AJ10</f>
        <v>178</v>
      </c>
      <c r="AL10" s="1048">
        <f>AH10-AK10</f>
        <v>6</v>
      </c>
      <c r="AM10" s="1045">
        <f>AH10</f>
        <v>184</v>
      </c>
      <c r="AN10" s="1046">
        <f>MOV_PROVIMENTO_E_VACANCIA!AF23+MOV_REDISTRIBUIÇÃO!AJ23</f>
        <v>0</v>
      </c>
      <c r="AO10" s="1046">
        <f>MOV_PROVIMENTO_E_VACANCIA!AH23+MOV_REDISTRIBUIÇÃO!AL23</f>
        <v>0</v>
      </c>
      <c r="AP10" s="1047">
        <f t="shared" ref="AP10:AP22" si="7">AK10+AN10-AO10</f>
        <v>178</v>
      </c>
      <c r="AQ10" s="1048">
        <f>AM10-AP10</f>
        <v>6</v>
      </c>
      <c r="AR10" s="1045">
        <f>AM10</f>
        <v>184</v>
      </c>
      <c r="AS10" s="1046">
        <f>MOV_PROVIMENTO_E_VACANCIA!AJ23+MOV_REDISTRIBUIÇÃO!AN23</f>
        <v>2</v>
      </c>
      <c r="AT10" s="1046">
        <f>MOV_PROVIMENTO_E_VACANCIA!AL23+MOV_REDISTRIBUIÇÃO!AP23</f>
        <v>2</v>
      </c>
      <c r="AU10" s="1047">
        <f t="shared" ref="AU10:AU22" si="8">AP10+AS10-AT10</f>
        <v>178</v>
      </c>
      <c r="AV10" s="1048">
        <f>AR10-AU10</f>
        <v>6</v>
      </c>
      <c r="AW10" s="1045">
        <f>AR10</f>
        <v>184</v>
      </c>
      <c r="AX10" s="1046">
        <f>MOV_PROVIMENTO_E_VACANCIA!AN23+MOV_REDISTRIBUIÇÃO!AR23</f>
        <v>0</v>
      </c>
      <c r="AY10" s="1046">
        <f>MOV_PROVIMENTO_E_VACANCIA!AP23+MOV_REDISTRIBUIÇÃO!AT23</f>
        <v>0</v>
      </c>
      <c r="AZ10" s="1047">
        <f t="shared" ref="AZ10:AZ22" si="9">AU10+AX10-AY10</f>
        <v>178</v>
      </c>
      <c r="BA10" s="1048">
        <f>AW10-AZ10</f>
        <v>6</v>
      </c>
      <c r="BB10" s="1045">
        <f>AW10</f>
        <v>184</v>
      </c>
      <c r="BC10" s="1046">
        <f>MOV_PROVIMENTO_E_VACANCIA!AR23+MOV_REDISTRIBUIÇÃO!AV23</f>
        <v>0</v>
      </c>
      <c r="BD10" s="1046">
        <f>MOV_PROVIMENTO_E_VACANCIA!AT23+MOV_REDISTRIBUIÇÃO!AX23</f>
        <v>0</v>
      </c>
      <c r="BE10" s="1047">
        <f t="shared" ref="BE10:BE22" si="10">AZ10+BC10-BD10</f>
        <v>178</v>
      </c>
      <c r="BF10" s="1048">
        <f>BB10-BE10</f>
        <v>6</v>
      </c>
      <c r="BG10" s="1045">
        <f>BB10</f>
        <v>184</v>
      </c>
      <c r="BH10" s="1046">
        <f>MOV_PROVIMENTO_E_VACANCIA!AV23+MOV_REDISTRIBUIÇÃO!AZ23</f>
        <v>3</v>
      </c>
      <c r="BI10" s="1046">
        <f>MOV_PROVIMENTO_E_VACANCIA!AX23+MOV_REDISTRIBUIÇÃO!BB23</f>
        <v>0</v>
      </c>
      <c r="BJ10" s="1047">
        <f t="shared" ref="BJ10:BJ22" si="11">BE10+BH10-BI10</f>
        <v>181</v>
      </c>
      <c r="BK10" s="1048">
        <f>BG10-BJ10</f>
        <v>3</v>
      </c>
      <c r="BL10" s="1049">
        <f t="shared" ref="BL10:BL22" si="12">BG10</f>
        <v>184</v>
      </c>
      <c r="BM10" s="1050">
        <f>BJ10</f>
        <v>181</v>
      </c>
      <c r="BN10" s="1050">
        <f>BK10</f>
        <v>3</v>
      </c>
      <c r="BO10" s="1051">
        <v>0</v>
      </c>
      <c r="BP10" s="1052">
        <f t="shared" ref="BP10:BP22" si="13">BM10+BN10</f>
        <v>184</v>
      </c>
      <c r="BQ10" s="1053"/>
    </row>
    <row r="11" spans="1:69" ht="19.5" customHeight="1">
      <c r="A11" s="1054" t="s">
        <v>238</v>
      </c>
      <c r="B11" s="1055">
        <v>319</v>
      </c>
      <c r="C11" s="1055">
        <v>306</v>
      </c>
      <c r="D11" s="1056">
        <f>B11</f>
        <v>319</v>
      </c>
      <c r="E11" s="1057">
        <f>MOV_PROVIMENTO_E_VACANCIA!D37+MOV_REDISTRIBUIÇÃO!H39</f>
        <v>0</v>
      </c>
      <c r="F11" s="1057">
        <f>MOV_PROVIMENTO_E_VACANCIA!F37+MOV_REDISTRIBUIÇÃO!J39</f>
        <v>1</v>
      </c>
      <c r="G11" s="1058">
        <f t="shared" si="0"/>
        <v>305</v>
      </c>
      <c r="H11" s="1059">
        <f>D11-G11</f>
        <v>14</v>
      </c>
      <c r="I11" s="1056">
        <f>D11</f>
        <v>319</v>
      </c>
      <c r="J11" s="1057">
        <f>MOV_PROVIMENTO_E_VACANCIA!H37+MOV_REDISTRIBUIÇÃO!L39</f>
        <v>5</v>
      </c>
      <c r="K11" s="1057">
        <f>MOV_PROVIMENTO_E_VACANCIA!J37+MOV_REDISTRIBUIÇÃO!N39</f>
        <v>0</v>
      </c>
      <c r="L11" s="1058">
        <f t="shared" si="1"/>
        <v>310</v>
      </c>
      <c r="M11" s="1059">
        <f>I11-L11</f>
        <v>9</v>
      </c>
      <c r="N11" s="1056">
        <f>I11</f>
        <v>319</v>
      </c>
      <c r="O11" s="1057">
        <f>MOV_PROVIMENTO_E_VACANCIA!L37+MOV_REDISTRIBUIÇÃO!P39</f>
        <v>0</v>
      </c>
      <c r="P11" s="1057">
        <f>MOV_PROVIMENTO_E_VACANCIA!N37+MOV_REDISTRIBUIÇÃO!R39</f>
        <v>0</v>
      </c>
      <c r="Q11" s="1058">
        <f t="shared" si="2"/>
        <v>310</v>
      </c>
      <c r="R11" s="1059">
        <f>N11-Q11</f>
        <v>9</v>
      </c>
      <c r="S11" s="1056">
        <f>N11</f>
        <v>319</v>
      </c>
      <c r="T11" s="1057">
        <f>MOV_PROVIMENTO_E_VACANCIA!P37+MOV_REDISTRIBUIÇÃO!T39</f>
        <v>0</v>
      </c>
      <c r="U11" s="1057">
        <f>MOV_PROVIMENTO_E_VACANCIA!R37+MOV_REDISTRIBUIÇÃO!V39</f>
        <v>0</v>
      </c>
      <c r="V11" s="1058">
        <f t="shared" si="3"/>
        <v>310</v>
      </c>
      <c r="W11" s="1059">
        <f>S11-V11</f>
        <v>9</v>
      </c>
      <c r="X11" s="1056">
        <f>S11</f>
        <v>319</v>
      </c>
      <c r="Y11" s="1057">
        <f>MOV_PROVIMENTO_E_VACANCIA!T37+MOV_REDISTRIBUIÇÃO!X39</f>
        <v>1</v>
      </c>
      <c r="Z11" s="1057">
        <f>MOV_PROVIMENTO_E_VACANCIA!V37+MOV_REDISTRIBUIÇÃO!Z39</f>
        <v>0</v>
      </c>
      <c r="AA11" s="1058">
        <f t="shared" si="4"/>
        <v>311</v>
      </c>
      <c r="AB11" s="1059">
        <f>X11-AA11</f>
        <v>8</v>
      </c>
      <c r="AC11" s="1056">
        <f>X11</f>
        <v>319</v>
      </c>
      <c r="AD11" s="1057">
        <f>MOV_PROVIMENTO_E_VACANCIA!X37+MOV_REDISTRIBUIÇÃO!AB39</f>
        <v>0</v>
      </c>
      <c r="AE11" s="1057">
        <f>MOV_PROVIMENTO_E_VACANCIA!Z37+MOV_REDISTRIBUIÇÃO!AD39</f>
        <v>1</v>
      </c>
      <c r="AF11" s="1058">
        <f t="shared" si="5"/>
        <v>310</v>
      </c>
      <c r="AG11" s="1059">
        <f>AC11-AF11</f>
        <v>9</v>
      </c>
      <c r="AH11" s="1056">
        <f>AC11</f>
        <v>319</v>
      </c>
      <c r="AI11" s="1057">
        <f>MOV_PROVIMENTO_E_VACANCIA!AB37+MOV_REDISTRIBUIÇÃO!AF39</f>
        <v>0</v>
      </c>
      <c r="AJ11" s="1057">
        <f>MOV_PROVIMENTO_E_VACANCIA!AD37+MOV_REDISTRIBUIÇÃO!AH39</f>
        <v>2</v>
      </c>
      <c r="AK11" s="1058">
        <f t="shared" si="6"/>
        <v>308</v>
      </c>
      <c r="AL11" s="1059">
        <f>AH11-AK11</f>
        <v>11</v>
      </c>
      <c r="AM11" s="1056">
        <f>AH11</f>
        <v>319</v>
      </c>
      <c r="AN11" s="1057">
        <f>MOV_PROVIMENTO_E_VACANCIA!AF37+MOV_REDISTRIBUIÇÃO!AJ39</f>
        <v>0</v>
      </c>
      <c r="AO11" s="1057">
        <f>MOV_PROVIMENTO_E_VACANCIA!AH37+MOV_REDISTRIBUIÇÃO!AL39</f>
        <v>0</v>
      </c>
      <c r="AP11" s="1058">
        <f t="shared" si="7"/>
        <v>308</v>
      </c>
      <c r="AQ11" s="1059">
        <f>AM11-AP11</f>
        <v>11</v>
      </c>
      <c r="AR11" s="1056">
        <f>AM11</f>
        <v>319</v>
      </c>
      <c r="AS11" s="1057">
        <f>MOV_PROVIMENTO_E_VACANCIA!AJ37+MOV_REDISTRIBUIÇÃO!AN39</f>
        <v>1</v>
      </c>
      <c r="AT11" s="1057">
        <f>MOV_PROVIMENTO_E_VACANCIA!AL37+MOV_REDISTRIBUIÇÃO!AP39</f>
        <v>1</v>
      </c>
      <c r="AU11" s="1058">
        <f t="shared" si="8"/>
        <v>308</v>
      </c>
      <c r="AV11" s="1059">
        <f>AR11-AU11</f>
        <v>11</v>
      </c>
      <c r="AW11" s="1056">
        <f>AR11</f>
        <v>319</v>
      </c>
      <c r="AX11" s="1057">
        <f>MOV_PROVIMENTO_E_VACANCIA!AN37+MOV_REDISTRIBUIÇÃO!AR39</f>
        <v>0</v>
      </c>
      <c r="AY11" s="1057">
        <f>MOV_PROVIMENTO_E_VACANCIA!AP37+MOV_REDISTRIBUIÇÃO!AT39</f>
        <v>0</v>
      </c>
      <c r="AZ11" s="1058">
        <f t="shared" si="9"/>
        <v>308</v>
      </c>
      <c r="BA11" s="1059">
        <f>AW11-AZ11</f>
        <v>11</v>
      </c>
      <c r="BB11" s="1056">
        <f>AW11</f>
        <v>319</v>
      </c>
      <c r="BC11" s="1057">
        <f>MOV_PROVIMENTO_E_VACANCIA!AR37+MOV_REDISTRIBUIÇÃO!AV39</f>
        <v>0</v>
      </c>
      <c r="BD11" s="1057">
        <f>MOV_PROVIMENTO_E_VACANCIA!AT37+MOV_REDISTRIBUIÇÃO!AX39</f>
        <v>1</v>
      </c>
      <c r="BE11" s="1058">
        <f t="shared" si="10"/>
        <v>307</v>
      </c>
      <c r="BF11" s="1059">
        <f>BB11-BE11</f>
        <v>12</v>
      </c>
      <c r="BG11" s="1056">
        <f>BB11</f>
        <v>319</v>
      </c>
      <c r="BH11" s="1057">
        <f>MOV_PROVIMENTO_E_VACANCIA!AV37+MOV_REDISTRIBUIÇÃO!AZ39</f>
        <v>2</v>
      </c>
      <c r="BI11" s="1057">
        <f>MOV_PROVIMENTO_E_VACANCIA!AX37+MOV_REDISTRIBUIÇÃO!BB39</f>
        <v>1</v>
      </c>
      <c r="BJ11" s="1058">
        <f t="shared" si="11"/>
        <v>308</v>
      </c>
      <c r="BK11" s="1059">
        <f>BG11-BJ11</f>
        <v>11</v>
      </c>
      <c r="BL11" s="1060">
        <f t="shared" si="12"/>
        <v>319</v>
      </c>
      <c r="BM11" s="1061">
        <f>BJ11</f>
        <v>308</v>
      </c>
      <c r="BN11" s="1061">
        <f>BK11</f>
        <v>11</v>
      </c>
      <c r="BO11" s="1062">
        <v>0</v>
      </c>
      <c r="BP11" s="1052">
        <f t="shared" si="13"/>
        <v>319</v>
      </c>
      <c r="BQ11" s="1053"/>
    </row>
    <row r="12" spans="1:69" ht="19.5" customHeight="1">
      <c r="A12" s="1063" t="s">
        <v>239</v>
      </c>
      <c r="B12" s="1064">
        <v>0</v>
      </c>
      <c r="C12" s="1064">
        <v>0</v>
      </c>
      <c r="D12" s="1065">
        <f>B12</f>
        <v>0</v>
      </c>
      <c r="E12" s="1066">
        <f>MOV_PROVIMENTO_E_VACANCIA!D51+MOV_REDISTRIBUIÇÃO!H55</f>
        <v>0</v>
      </c>
      <c r="F12" s="1066">
        <f>MOV_PROVIMENTO_E_VACANCIA!F51+MOV_REDISTRIBUIÇÃO!J55</f>
        <v>0</v>
      </c>
      <c r="G12" s="1067">
        <f t="shared" si="0"/>
        <v>0</v>
      </c>
      <c r="H12" s="1068">
        <v>0</v>
      </c>
      <c r="I12" s="1065">
        <f>G12</f>
        <v>0</v>
      </c>
      <c r="J12" s="1066">
        <f>MOV_PROVIMENTO_E_VACANCIA!H51+MOV_REDISTRIBUIÇÃO!L55</f>
        <v>0</v>
      </c>
      <c r="K12" s="1066">
        <f>MOV_PROVIMENTO_E_VACANCIA!J51+MOV_REDISTRIBUIÇÃO!N55</f>
        <v>0</v>
      </c>
      <c r="L12" s="1067">
        <f t="shared" si="1"/>
        <v>0</v>
      </c>
      <c r="M12" s="1068">
        <v>0</v>
      </c>
      <c r="N12" s="1065">
        <f>L12</f>
        <v>0</v>
      </c>
      <c r="O12" s="1066">
        <f>MOV_PROVIMENTO_E_VACANCIA!L51+MOV_REDISTRIBUIÇÃO!P55</f>
        <v>0</v>
      </c>
      <c r="P12" s="1066">
        <f>MOV_PROVIMENTO_E_VACANCIA!N51+MOV_REDISTRIBUIÇÃO!S55</f>
        <v>0</v>
      </c>
      <c r="Q12" s="1067">
        <f t="shared" si="2"/>
        <v>0</v>
      </c>
      <c r="R12" s="1068">
        <v>0</v>
      </c>
      <c r="S12" s="1065">
        <f>Q12</f>
        <v>0</v>
      </c>
      <c r="T12" s="1066">
        <f>MOV_PROVIMENTO_E_VACANCIA!P51+MOV_REDISTRIBUIÇÃO!T55</f>
        <v>0</v>
      </c>
      <c r="U12" s="1066">
        <f>MOV_PROVIMENTO_E_VACANCIA!R51+MOV_REDISTRIBUIÇÃO!V55</f>
        <v>0</v>
      </c>
      <c r="V12" s="1067">
        <f t="shared" si="3"/>
        <v>0</v>
      </c>
      <c r="W12" s="1068">
        <v>0</v>
      </c>
      <c r="X12" s="1065">
        <f>V12</f>
        <v>0</v>
      </c>
      <c r="Y12" s="1066">
        <f>MOV_PROVIMENTO_E_VACANCIA!T51+MOV_REDISTRIBUIÇÃO!X55</f>
        <v>0</v>
      </c>
      <c r="Z12" s="1066">
        <f>MOV_PROVIMENTO_E_VACANCIA!V51+MOV_REDISTRIBUIÇÃO!Z55</f>
        <v>0</v>
      </c>
      <c r="AA12" s="1067">
        <f t="shared" si="4"/>
        <v>0</v>
      </c>
      <c r="AB12" s="1068">
        <v>0</v>
      </c>
      <c r="AC12" s="1065">
        <f>AA12</f>
        <v>0</v>
      </c>
      <c r="AD12" s="1066">
        <f>MOV_PROVIMENTO_E_VACANCIA!X51+MOV_REDISTRIBUIÇÃO!AB55</f>
        <v>0</v>
      </c>
      <c r="AE12" s="1066">
        <f>MOV_PROVIMENTO_E_VACANCIA!F51+MOV_REDISTRIBUIÇÃO!AD55</f>
        <v>0</v>
      </c>
      <c r="AF12" s="1067">
        <f t="shared" si="5"/>
        <v>0</v>
      </c>
      <c r="AG12" s="1068">
        <v>0</v>
      </c>
      <c r="AH12" s="1065">
        <f>AF12</f>
        <v>0</v>
      </c>
      <c r="AI12" s="1066">
        <f>MOV_PROVIMENTO_E_VACANCIA!AB51+MOV_REDISTRIBUIÇÃO!AF55</f>
        <v>0</v>
      </c>
      <c r="AJ12" s="1066">
        <f>MOV_PROVIMENTO_E_VACANCIA!AD51+MOV_REDISTRIBUIÇÃO!AH55</f>
        <v>0</v>
      </c>
      <c r="AK12" s="1067">
        <f t="shared" si="6"/>
        <v>0</v>
      </c>
      <c r="AL12" s="1068">
        <v>0</v>
      </c>
      <c r="AM12" s="1065">
        <f>AK12</f>
        <v>0</v>
      </c>
      <c r="AN12" s="1066">
        <f>MOV_PROVIMENTO_E_VACANCIA!AF51+MOV_REDISTRIBUIÇÃO!AJ55</f>
        <v>0</v>
      </c>
      <c r="AO12" s="1066">
        <f>MOV_PROVIMENTO_E_VACANCIA!AH51+MOV_REDISTRIBUIÇÃO!AL55</f>
        <v>0</v>
      </c>
      <c r="AP12" s="1067">
        <f t="shared" si="7"/>
        <v>0</v>
      </c>
      <c r="AQ12" s="1068">
        <v>0</v>
      </c>
      <c r="AR12" s="1065">
        <f>AP12</f>
        <v>0</v>
      </c>
      <c r="AS12" s="1066">
        <f>MOV_PROVIMENTO_E_VACANCIA!AJ51+MOV_REDISTRIBUIÇÃO!AN55</f>
        <v>0</v>
      </c>
      <c r="AT12" s="1066">
        <f>MOV_PROVIMENTO_E_VACANCIA!AL51+MOV_REDISTRIBUIÇÃO!AP55</f>
        <v>0</v>
      </c>
      <c r="AU12" s="1067">
        <f t="shared" si="8"/>
        <v>0</v>
      </c>
      <c r="AV12" s="1068">
        <v>0</v>
      </c>
      <c r="AW12" s="1065">
        <f>AU12</f>
        <v>0</v>
      </c>
      <c r="AX12" s="1066">
        <f>MOV_PROVIMENTO_E_VACANCIA!AN51+MOV_REDISTRIBUIÇÃO!AR55</f>
        <v>0</v>
      </c>
      <c r="AY12" s="1066">
        <f>MOV_PROVIMENTO_E_VACANCIA!AP51+MOV_REDISTRIBUIÇÃO!AT55</f>
        <v>0</v>
      </c>
      <c r="AZ12" s="1067">
        <f t="shared" si="9"/>
        <v>0</v>
      </c>
      <c r="BA12" s="1068">
        <v>0</v>
      </c>
      <c r="BB12" s="1065">
        <f>AZ12</f>
        <v>0</v>
      </c>
      <c r="BC12" s="1066">
        <f>MOV_PROVIMENTO_E_VACANCIA!AR51+MOV_REDISTRIBUIÇÃO!AV55</f>
        <v>0</v>
      </c>
      <c r="BD12" s="1066">
        <f>MOV_PROVIMENTO_E_VACANCIA!AT51+MOV_REDISTRIBUIÇÃO!AX55</f>
        <v>0</v>
      </c>
      <c r="BE12" s="1067">
        <f t="shared" si="10"/>
        <v>0</v>
      </c>
      <c r="BF12" s="1068">
        <v>0</v>
      </c>
      <c r="BG12" s="1065">
        <f>BE12</f>
        <v>0</v>
      </c>
      <c r="BH12" s="1066">
        <f>MOV_PROVIMENTO_E_VACANCIA!AV51+MOV_REDISTRIBUIÇÃO!AZ55</f>
        <v>0</v>
      </c>
      <c r="BI12" s="1066">
        <f>MOV_PROVIMENTO_E_VACANCIA!AX51+MOV_REDISTRIBUIÇÃO!BB55</f>
        <v>0</v>
      </c>
      <c r="BJ12" s="1067">
        <f t="shared" si="11"/>
        <v>0</v>
      </c>
      <c r="BK12" s="1068">
        <v>0</v>
      </c>
      <c r="BL12" s="1069">
        <f t="shared" si="12"/>
        <v>0</v>
      </c>
      <c r="BM12" s="1070">
        <f t="shared" ref="BM12:BM22" si="14">BJ12</f>
        <v>0</v>
      </c>
      <c r="BN12" s="1070">
        <v>0</v>
      </c>
      <c r="BO12" s="1071">
        <v>0</v>
      </c>
      <c r="BP12" s="1072">
        <f t="shared" si="13"/>
        <v>0</v>
      </c>
      <c r="BQ12" s="1053"/>
    </row>
    <row r="13" spans="1:69" ht="19.5" customHeight="1">
      <c r="A13" s="1043" t="s">
        <v>27</v>
      </c>
      <c r="B13" s="1044">
        <v>2</v>
      </c>
      <c r="C13" s="1044">
        <v>2</v>
      </c>
      <c r="D13" s="1073">
        <f>MOV_REESTRUTURAÇÃO_CJ_E_FC!F10</f>
        <v>2</v>
      </c>
      <c r="E13" s="1074">
        <v>0</v>
      </c>
      <c r="F13" s="1074">
        <v>0</v>
      </c>
      <c r="G13" s="1075">
        <f t="shared" si="0"/>
        <v>2</v>
      </c>
      <c r="H13" s="1076">
        <f t="shared" ref="H13:H22" si="15">D13-G13</f>
        <v>0</v>
      </c>
      <c r="I13" s="1073">
        <f>MOV_REESTRUTURAÇÃO_CJ_E_FC!I10</f>
        <v>2</v>
      </c>
      <c r="J13" s="1074">
        <v>0</v>
      </c>
      <c r="K13" s="1074">
        <v>0</v>
      </c>
      <c r="L13" s="1075">
        <f t="shared" si="1"/>
        <v>2</v>
      </c>
      <c r="M13" s="1076">
        <f t="shared" ref="M13:M22" si="16">I13-L13</f>
        <v>0</v>
      </c>
      <c r="N13" s="1073">
        <f>MOV_REESTRUTURAÇÃO_CJ_E_FC!L10</f>
        <v>2</v>
      </c>
      <c r="O13" s="1074">
        <v>0</v>
      </c>
      <c r="P13" s="1074">
        <v>0</v>
      </c>
      <c r="Q13" s="1075">
        <f t="shared" si="2"/>
        <v>2</v>
      </c>
      <c r="R13" s="1076">
        <f t="shared" ref="R13:R22" si="17">N13-Q13</f>
        <v>0</v>
      </c>
      <c r="S13" s="1073">
        <f>MOV_REESTRUTURAÇÃO_CJ_E_FC!O10</f>
        <v>2</v>
      </c>
      <c r="T13" s="1074">
        <v>0</v>
      </c>
      <c r="U13" s="1074">
        <v>0</v>
      </c>
      <c r="V13" s="1075">
        <f t="shared" si="3"/>
        <v>2</v>
      </c>
      <c r="W13" s="1076">
        <f t="shared" ref="W13:W22" si="18">S13-V13</f>
        <v>0</v>
      </c>
      <c r="X13" s="1073">
        <f>MOV_REESTRUTURAÇÃO_CJ_E_FC!R10</f>
        <v>2</v>
      </c>
      <c r="Y13" s="1074">
        <v>2</v>
      </c>
      <c r="Z13" s="1074">
        <v>2</v>
      </c>
      <c r="AA13" s="1075">
        <f t="shared" si="4"/>
        <v>2</v>
      </c>
      <c r="AB13" s="1076">
        <f t="shared" ref="AB13:AB22" si="19">X13-AA13</f>
        <v>0</v>
      </c>
      <c r="AC13" s="1073">
        <f>MOV_REESTRUTURAÇÃO_CJ_E_FC!U10</f>
        <v>2</v>
      </c>
      <c r="AD13" s="1074">
        <v>0</v>
      </c>
      <c r="AE13" s="1074">
        <v>0</v>
      </c>
      <c r="AF13" s="1075">
        <f t="shared" si="5"/>
        <v>2</v>
      </c>
      <c r="AG13" s="1076">
        <f t="shared" ref="AG13:AG22" si="20">AC13-AF13</f>
        <v>0</v>
      </c>
      <c r="AH13" s="1073">
        <f>MOV_REESTRUTURAÇÃO_CJ_E_FC!X10</f>
        <v>2</v>
      </c>
      <c r="AI13" s="1074">
        <v>0</v>
      </c>
      <c r="AJ13" s="1074">
        <v>0</v>
      </c>
      <c r="AK13" s="1075">
        <f t="shared" si="6"/>
        <v>2</v>
      </c>
      <c r="AL13" s="1076">
        <f t="shared" ref="AL13:AL22" si="21">AH13-AK13</f>
        <v>0</v>
      </c>
      <c r="AM13" s="1073">
        <f>MOV_REESTRUTURAÇÃO_CJ_E_FC!AA10</f>
        <v>2</v>
      </c>
      <c r="AN13" s="1074">
        <v>0</v>
      </c>
      <c r="AO13" s="1074">
        <v>0</v>
      </c>
      <c r="AP13" s="1075">
        <f t="shared" si="7"/>
        <v>2</v>
      </c>
      <c r="AQ13" s="1076">
        <f t="shared" ref="AQ13:AQ22" si="22">AM13-AP13</f>
        <v>0</v>
      </c>
      <c r="AR13" s="1073">
        <f>MOV_REESTRUTURAÇÃO_CJ_E_FC!AD10</f>
        <v>2</v>
      </c>
      <c r="AS13" s="1074">
        <v>0</v>
      </c>
      <c r="AT13" s="1074">
        <v>0</v>
      </c>
      <c r="AU13" s="1075">
        <f t="shared" si="8"/>
        <v>2</v>
      </c>
      <c r="AV13" s="1076">
        <f t="shared" ref="AV13:AV22" si="23">AR13-AU13</f>
        <v>0</v>
      </c>
      <c r="AW13" s="1073">
        <f>MOV_REESTRUTURAÇÃO_CJ_E_FC!AG10</f>
        <v>2</v>
      </c>
      <c r="AX13" s="1074">
        <v>0</v>
      </c>
      <c r="AY13" s="1074">
        <v>0</v>
      </c>
      <c r="AZ13" s="1075">
        <f t="shared" si="9"/>
        <v>2</v>
      </c>
      <c r="BA13" s="1076">
        <f t="shared" ref="BA13:BA22" si="24">AW13-AZ13</f>
        <v>0</v>
      </c>
      <c r="BB13" s="1073">
        <f>MOV_REESTRUTURAÇÃO_CJ_E_FC!AJ10</f>
        <v>2</v>
      </c>
      <c r="BC13" s="1077">
        <v>0</v>
      </c>
      <c r="BD13" s="1077">
        <v>0</v>
      </c>
      <c r="BE13" s="1075">
        <f t="shared" si="10"/>
        <v>2</v>
      </c>
      <c r="BF13" s="1076">
        <f t="shared" ref="BF13:BF22" si="25">BB13-BE13</f>
        <v>0</v>
      </c>
      <c r="BG13" s="1073">
        <f>MOV_REESTRUTURAÇÃO_CJ_E_FC!AM10</f>
        <v>2</v>
      </c>
      <c r="BH13" s="1078">
        <v>0</v>
      </c>
      <c r="BI13" s="1079">
        <v>0</v>
      </c>
      <c r="BJ13" s="1075">
        <f t="shared" si="11"/>
        <v>2</v>
      </c>
      <c r="BK13" s="1076">
        <f t="shared" ref="BK13:BK22" si="26">BG13-BJ13</f>
        <v>0</v>
      </c>
      <c r="BL13" s="1080">
        <f t="shared" si="12"/>
        <v>2</v>
      </c>
      <c r="BM13" s="1081">
        <f t="shared" si="14"/>
        <v>2</v>
      </c>
      <c r="BN13" s="1082">
        <f t="shared" ref="BN13:BN22" si="27">BK13</f>
        <v>0</v>
      </c>
      <c r="BO13" s="1083">
        <v>0</v>
      </c>
      <c r="BP13" s="1084">
        <f t="shared" si="13"/>
        <v>2</v>
      </c>
      <c r="BQ13" s="1053"/>
    </row>
    <row r="14" spans="1:69" ht="19.5" customHeight="1">
      <c r="A14" s="1054" t="s">
        <v>28</v>
      </c>
      <c r="B14" s="1055">
        <v>12</v>
      </c>
      <c r="C14" s="1055">
        <v>12</v>
      </c>
      <c r="D14" s="1056">
        <f>MOV_REESTRUTURAÇÃO_CJ_E_FC!F11</f>
        <v>12</v>
      </c>
      <c r="E14" s="1074">
        <v>0</v>
      </c>
      <c r="F14" s="1074">
        <v>0</v>
      </c>
      <c r="G14" s="1058">
        <f t="shared" si="0"/>
        <v>12</v>
      </c>
      <c r="H14" s="1059">
        <f t="shared" si="15"/>
        <v>0</v>
      </c>
      <c r="I14" s="1056">
        <f>MOV_REESTRUTURAÇÃO_CJ_E_FC!I11</f>
        <v>12</v>
      </c>
      <c r="J14" s="1074">
        <v>0</v>
      </c>
      <c r="K14" s="1074">
        <v>0</v>
      </c>
      <c r="L14" s="1058">
        <f t="shared" si="1"/>
        <v>12</v>
      </c>
      <c r="M14" s="1059">
        <f t="shared" si="16"/>
        <v>0</v>
      </c>
      <c r="N14" s="1056">
        <f>MOV_REESTRUTURAÇÃO_CJ_E_FC!L11</f>
        <v>12</v>
      </c>
      <c r="O14" s="1074">
        <v>0</v>
      </c>
      <c r="P14" s="1074">
        <v>0</v>
      </c>
      <c r="Q14" s="1058">
        <f t="shared" si="2"/>
        <v>12</v>
      </c>
      <c r="R14" s="1059">
        <f t="shared" si="17"/>
        <v>0</v>
      </c>
      <c r="S14" s="1056">
        <f>MOV_REESTRUTURAÇÃO_CJ_E_FC!O11</f>
        <v>12</v>
      </c>
      <c r="T14" s="1074">
        <v>0</v>
      </c>
      <c r="U14" s="1074">
        <v>0</v>
      </c>
      <c r="V14" s="1058">
        <f t="shared" si="3"/>
        <v>12</v>
      </c>
      <c r="W14" s="1059">
        <f t="shared" si="18"/>
        <v>0</v>
      </c>
      <c r="X14" s="1056">
        <f>MOV_REESTRUTURAÇÃO_CJ_E_FC!R11</f>
        <v>11</v>
      </c>
      <c r="Y14" s="1074">
        <v>7</v>
      </c>
      <c r="Z14" s="1074">
        <v>9</v>
      </c>
      <c r="AA14" s="1058">
        <f t="shared" si="4"/>
        <v>10</v>
      </c>
      <c r="AB14" s="1059">
        <f t="shared" si="19"/>
        <v>1</v>
      </c>
      <c r="AC14" s="1056">
        <f>MOV_REESTRUTURAÇÃO_CJ_E_FC!U11</f>
        <v>11</v>
      </c>
      <c r="AD14" s="1074">
        <v>1</v>
      </c>
      <c r="AE14" s="1074">
        <v>0</v>
      </c>
      <c r="AF14" s="1058">
        <f t="shared" si="5"/>
        <v>11</v>
      </c>
      <c r="AG14" s="1059">
        <f t="shared" si="20"/>
        <v>0</v>
      </c>
      <c r="AH14" s="1056">
        <f>MOV_REESTRUTURAÇÃO_CJ_E_FC!X11</f>
        <v>11</v>
      </c>
      <c r="AI14" s="1074">
        <v>0</v>
      </c>
      <c r="AJ14" s="1074">
        <v>0</v>
      </c>
      <c r="AK14" s="1058">
        <f t="shared" si="6"/>
        <v>11</v>
      </c>
      <c r="AL14" s="1059">
        <f t="shared" si="21"/>
        <v>0</v>
      </c>
      <c r="AM14" s="1056">
        <f>MOV_REESTRUTURAÇÃO_CJ_E_FC!AA11</f>
        <v>11</v>
      </c>
      <c r="AN14" s="1074">
        <v>0</v>
      </c>
      <c r="AO14" s="1074">
        <v>0</v>
      </c>
      <c r="AP14" s="1058">
        <f t="shared" si="7"/>
        <v>11</v>
      </c>
      <c r="AQ14" s="1059">
        <f t="shared" si="22"/>
        <v>0</v>
      </c>
      <c r="AR14" s="1056">
        <f>MOV_REESTRUTURAÇÃO_CJ_E_FC!AD11</f>
        <v>11</v>
      </c>
      <c r="AS14" s="1074">
        <v>1</v>
      </c>
      <c r="AT14" s="1074">
        <v>1</v>
      </c>
      <c r="AU14" s="1058">
        <f t="shared" si="8"/>
        <v>11</v>
      </c>
      <c r="AV14" s="1059">
        <f t="shared" si="23"/>
        <v>0</v>
      </c>
      <c r="AW14" s="1056">
        <f>MOV_REESTRUTURAÇÃO_CJ_E_FC!AG11</f>
        <v>11</v>
      </c>
      <c r="AX14" s="1074">
        <v>0</v>
      </c>
      <c r="AY14" s="1074">
        <v>0</v>
      </c>
      <c r="AZ14" s="1058">
        <f t="shared" si="9"/>
        <v>11</v>
      </c>
      <c r="BA14" s="1059">
        <f t="shared" si="24"/>
        <v>0</v>
      </c>
      <c r="BB14" s="1056">
        <f>MOV_REESTRUTURAÇÃO_CJ_E_FC!AJ11</f>
        <v>11</v>
      </c>
      <c r="BC14" s="1077">
        <v>0</v>
      </c>
      <c r="BD14" s="1077">
        <v>0</v>
      </c>
      <c r="BE14" s="1058">
        <f t="shared" si="10"/>
        <v>11</v>
      </c>
      <c r="BF14" s="1059">
        <f t="shared" si="25"/>
        <v>0</v>
      </c>
      <c r="BG14" s="1056">
        <f>MOV_REESTRUTURAÇÃO_CJ_E_FC!AM11</f>
        <v>11</v>
      </c>
      <c r="BH14" s="1085">
        <v>0</v>
      </c>
      <c r="BI14" s="1086">
        <v>1</v>
      </c>
      <c r="BJ14" s="1058">
        <f t="shared" si="11"/>
        <v>10</v>
      </c>
      <c r="BK14" s="1059">
        <f t="shared" si="26"/>
        <v>1</v>
      </c>
      <c r="BL14" s="1087">
        <f t="shared" si="12"/>
        <v>11</v>
      </c>
      <c r="BM14" s="1061">
        <f t="shared" si="14"/>
        <v>10</v>
      </c>
      <c r="BN14" s="1061">
        <f t="shared" si="27"/>
        <v>1</v>
      </c>
      <c r="BO14" s="1088">
        <v>0</v>
      </c>
      <c r="BP14" s="1052">
        <f t="shared" si="13"/>
        <v>11</v>
      </c>
      <c r="BQ14" s="1053"/>
    </row>
    <row r="15" spans="1:69" ht="19.5" customHeight="1">
      <c r="A15" s="1054" t="s">
        <v>29</v>
      </c>
      <c r="B15" s="1055">
        <v>27</v>
      </c>
      <c r="C15" s="1055">
        <v>27</v>
      </c>
      <c r="D15" s="1056">
        <f>MOV_REESTRUTURAÇÃO_CJ_E_FC!F12</f>
        <v>27</v>
      </c>
      <c r="E15" s="1074">
        <v>0</v>
      </c>
      <c r="F15" s="1074">
        <v>0</v>
      </c>
      <c r="G15" s="1058">
        <f t="shared" si="0"/>
        <v>27</v>
      </c>
      <c r="H15" s="1059">
        <f t="shared" si="15"/>
        <v>0</v>
      </c>
      <c r="I15" s="1056">
        <f>MOV_REESTRUTURAÇÃO_CJ_E_FC!I12</f>
        <v>27</v>
      </c>
      <c r="J15" s="1074">
        <v>0</v>
      </c>
      <c r="K15" s="1074">
        <v>0</v>
      </c>
      <c r="L15" s="1058">
        <f t="shared" si="1"/>
        <v>27</v>
      </c>
      <c r="M15" s="1059">
        <f t="shared" si="16"/>
        <v>0</v>
      </c>
      <c r="N15" s="1056">
        <f>MOV_REESTRUTURAÇÃO_CJ_E_FC!L12</f>
        <v>27</v>
      </c>
      <c r="O15" s="1074">
        <v>0</v>
      </c>
      <c r="P15" s="1074">
        <v>0</v>
      </c>
      <c r="Q15" s="1058">
        <f t="shared" si="2"/>
        <v>27</v>
      </c>
      <c r="R15" s="1059">
        <f t="shared" si="17"/>
        <v>0</v>
      </c>
      <c r="S15" s="1056">
        <f>MOV_REESTRUTURAÇÃO_CJ_E_FC!O12</f>
        <v>27</v>
      </c>
      <c r="T15" s="1074">
        <v>0</v>
      </c>
      <c r="U15" s="1074">
        <v>0</v>
      </c>
      <c r="V15" s="1058">
        <f t="shared" si="3"/>
        <v>27</v>
      </c>
      <c r="W15" s="1059">
        <f t="shared" si="18"/>
        <v>0</v>
      </c>
      <c r="X15" s="1056">
        <f>MOV_REESTRUTURAÇÃO_CJ_E_FC!R12</f>
        <v>27</v>
      </c>
      <c r="Y15" s="1074">
        <v>14</v>
      </c>
      <c r="Z15" s="1074">
        <v>14</v>
      </c>
      <c r="AA15" s="1058">
        <f t="shared" si="4"/>
        <v>27</v>
      </c>
      <c r="AB15" s="1059">
        <f t="shared" si="19"/>
        <v>0</v>
      </c>
      <c r="AC15" s="1056">
        <f>MOV_REESTRUTURAÇÃO_CJ_E_FC!U12</f>
        <v>27</v>
      </c>
      <c r="AD15" s="1074">
        <v>0</v>
      </c>
      <c r="AE15" s="1074">
        <v>0</v>
      </c>
      <c r="AF15" s="1058">
        <f t="shared" si="5"/>
        <v>27</v>
      </c>
      <c r="AG15" s="1059">
        <f t="shared" si="20"/>
        <v>0</v>
      </c>
      <c r="AH15" s="1056">
        <f>MOV_REESTRUTURAÇÃO_CJ_E_FC!X12</f>
        <v>27</v>
      </c>
      <c r="AI15" s="1074">
        <v>0</v>
      </c>
      <c r="AJ15" s="1074">
        <v>0</v>
      </c>
      <c r="AK15" s="1058">
        <f t="shared" si="6"/>
        <v>27</v>
      </c>
      <c r="AL15" s="1059">
        <f t="shared" si="21"/>
        <v>0</v>
      </c>
      <c r="AM15" s="1056">
        <f>MOV_REESTRUTURAÇÃO_CJ_E_FC!AA12</f>
        <v>27</v>
      </c>
      <c r="AN15" s="1074">
        <v>0</v>
      </c>
      <c r="AO15" s="1074">
        <v>0</v>
      </c>
      <c r="AP15" s="1058">
        <f t="shared" si="7"/>
        <v>27</v>
      </c>
      <c r="AQ15" s="1059">
        <f t="shared" si="22"/>
        <v>0</v>
      </c>
      <c r="AR15" s="1056">
        <f>MOV_REESTRUTURAÇÃO_CJ_E_FC!AD12</f>
        <v>27</v>
      </c>
      <c r="AS15" s="1074">
        <v>0</v>
      </c>
      <c r="AT15" s="1074">
        <v>0</v>
      </c>
      <c r="AU15" s="1058">
        <f t="shared" si="8"/>
        <v>27</v>
      </c>
      <c r="AV15" s="1059">
        <f t="shared" si="23"/>
        <v>0</v>
      </c>
      <c r="AW15" s="1056">
        <f>MOV_REESTRUTURAÇÃO_CJ_E_FC!AG12</f>
        <v>27</v>
      </c>
      <c r="AX15" s="1074">
        <v>0</v>
      </c>
      <c r="AY15" s="1074">
        <v>0</v>
      </c>
      <c r="AZ15" s="1058">
        <f t="shared" si="9"/>
        <v>27</v>
      </c>
      <c r="BA15" s="1059">
        <f t="shared" si="24"/>
        <v>0</v>
      </c>
      <c r="BB15" s="1056">
        <f>MOV_REESTRUTURAÇÃO_CJ_E_FC!AJ12</f>
        <v>27</v>
      </c>
      <c r="BC15" s="1077">
        <v>0</v>
      </c>
      <c r="BD15" s="1077">
        <v>0</v>
      </c>
      <c r="BE15" s="1058">
        <f t="shared" si="10"/>
        <v>27</v>
      </c>
      <c r="BF15" s="1059">
        <f t="shared" si="25"/>
        <v>0</v>
      </c>
      <c r="BG15" s="1056">
        <f>MOV_REESTRUTURAÇÃO_CJ_E_FC!AM12</f>
        <v>27</v>
      </c>
      <c r="BH15" s="1089">
        <v>0</v>
      </c>
      <c r="BI15" s="1090">
        <v>0</v>
      </c>
      <c r="BJ15" s="1058">
        <f t="shared" si="11"/>
        <v>27</v>
      </c>
      <c r="BK15" s="1059">
        <f t="shared" si="26"/>
        <v>0</v>
      </c>
      <c r="BL15" s="1087">
        <f t="shared" si="12"/>
        <v>27</v>
      </c>
      <c r="BM15" s="1061">
        <f t="shared" si="14"/>
        <v>27</v>
      </c>
      <c r="BN15" s="1061">
        <f t="shared" si="27"/>
        <v>0</v>
      </c>
      <c r="BO15" s="1091">
        <v>0</v>
      </c>
      <c r="BP15" s="1052">
        <f t="shared" si="13"/>
        <v>27</v>
      </c>
      <c r="BQ15" s="1053"/>
    </row>
    <row r="16" spans="1:69" ht="19.5" customHeight="1">
      <c r="A16" s="1054" t="s">
        <v>30</v>
      </c>
      <c r="B16" s="1055">
        <v>12</v>
      </c>
      <c r="C16" s="1055">
        <v>12</v>
      </c>
      <c r="D16" s="1056">
        <f>MOV_REESTRUTURAÇÃO_CJ_E_FC!F13</f>
        <v>12</v>
      </c>
      <c r="E16" s="1074">
        <v>0</v>
      </c>
      <c r="F16" s="1074">
        <v>0</v>
      </c>
      <c r="G16" s="1058">
        <f t="shared" si="0"/>
        <v>12</v>
      </c>
      <c r="H16" s="1059">
        <f t="shared" si="15"/>
        <v>0</v>
      </c>
      <c r="I16" s="1056">
        <f>MOV_REESTRUTURAÇÃO_CJ_E_FC!I13</f>
        <v>12</v>
      </c>
      <c r="J16" s="1074">
        <v>1</v>
      </c>
      <c r="K16" s="1074">
        <v>1</v>
      </c>
      <c r="L16" s="1058">
        <f t="shared" si="1"/>
        <v>12</v>
      </c>
      <c r="M16" s="1059">
        <f t="shared" si="16"/>
        <v>0</v>
      </c>
      <c r="N16" s="1056">
        <f>MOV_REESTRUTURAÇÃO_CJ_E_FC!L13</f>
        <v>12</v>
      </c>
      <c r="O16" s="1074">
        <v>0</v>
      </c>
      <c r="P16" s="1074">
        <v>0</v>
      </c>
      <c r="Q16" s="1058">
        <f t="shared" si="2"/>
        <v>12</v>
      </c>
      <c r="R16" s="1059">
        <f t="shared" si="17"/>
        <v>0</v>
      </c>
      <c r="S16" s="1056">
        <f>MOV_REESTRUTURAÇÃO_CJ_E_FC!O13</f>
        <v>12</v>
      </c>
      <c r="T16" s="1074">
        <v>0</v>
      </c>
      <c r="U16" s="1074">
        <v>0</v>
      </c>
      <c r="V16" s="1058">
        <f t="shared" si="3"/>
        <v>12</v>
      </c>
      <c r="W16" s="1059">
        <f t="shared" si="18"/>
        <v>0</v>
      </c>
      <c r="X16" s="1056">
        <f>MOV_REESTRUTURAÇÃO_CJ_E_FC!R13</f>
        <v>12</v>
      </c>
      <c r="Y16" s="1074">
        <v>5</v>
      </c>
      <c r="Z16" s="1074">
        <v>5</v>
      </c>
      <c r="AA16" s="1058">
        <f t="shared" si="4"/>
        <v>12</v>
      </c>
      <c r="AB16" s="1059">
        <f t="shared" si="19"/>
        <v>0</v>
      </c>
      <c r="AC16" s="1056">
        <f>MOV_REESTRUTURAÇÃO_CJ_E_FC!U13</f>
        <v>12</v>
      </c>
      <c r="AD16" s="1074">
        <v>1</v>
      </c>
      <c r="AE16" s="1074">
        <v>1</v>
      </c>
      <c r="AF16" s="1058">
        <f t="shared" si="5"/>
        <v>12</v>
      </c>
      <c r="AG16" s="1059">
        <f t="shared" si="20"/>
        <v>0</v>
      </c>
      <c r="AH16" s="1056">
        <f>MOV_REESTRUTURAÇÃO_CJ_E_FC!X13</f>
        <v>12</v>
      </c>
      <c r="AI16" s="1074">
        <v>1</v>
      </c>
      <c r="AJ16" s="1074">
        <v>1</v>
      </c>
      <c r="AK16" s="1058">
        <f t="shared" si="6"/>
        <v>12</v>
      </c>
      <c r="AL16" s="1059">
        <f t="shared" si="21"/>
        <v>0</v>
      </c>
      <c r="AM16" s="1056">
        <f>MOV_REESTRUTURAÇÃO_CJ_E_FC!AA13</f>
        <v>12</v>
      </c>
      <c r="AN16" s="1074">
        <v>1</v>
      </c>
      <c r="AO16" s="1074">
        <v>1</v>
      </c>
      <c r="AP16" s="1058">
        <f t="shared" si="7"/>
        <v>12</v>
      </c>
      <c r="AQ16" s="1059">
        <f t="shared" si="22"/>
        <v>0</v>
      </c>
      <c r="AR16" s="1056">
        <f>MOV_REESTRUTURAÇÃO_CJ_E_FC!AD13</f>
        <v>12</v>
      </c>
      <c r="AS16" s="1074">
        <v>1</v>
      </c>
      <c r="AT16" s="1074">
        <v>2</v>
      </c>
      <c r="AU16" s="1058">
        <f t="shared" si="8"/>
        <v>11</v>
      </c>
      <c r="AV16" s="1059">
        <f t="shared" si="23"/>
        <v>1</v>
      </c>
      <c r="AW16" s="1056">
        <f>MOV_REESTRUTURAÇÃO_CJ_E_FC!AG13</f>
        <v>12</v>
      </c>
      <c r="AX16" s="1074">
        <v>2</v>
      </c>
      <c r="AY16" s="1074">
        <v>1</v>
      </c>
      <c r="AZ16" s="1058">
        <f t="shared" si="9"/>
        <v>12</v>
      </c>
      <c r="BA16" s="1059">
        <f t="shared" si="24"/>
        <v>0</v>
      </c>
      <c r="BB16" s="1056">
        <f>MOV_REESTRUTURAÇÃO_CJ_E_FC!AJ13</f>
        <v>12</v>
      </c>
      <c r="BC16" s="1077">
        <v>0</v>
      </c>
      <c r="BD16" s="1077">
        <v>0</v>
      </c>
      <c r="BE16" s="1058">
        <f t="shared" si="10"/>
        <v>12</v>
      </c>
      <c r="BF16" s="1059">
        <f t="shared" si="25"/>
        <v>0</v>
      </c>
      <c r="BG16" s="1056">
        <f>MOV_REESTRUTURAÇÃO_CJ_E_FC!AM13</f>
        <v>12</v>
      </c>
      <c r="BH16" s="1092">
        <v>0</v>
      </c>
      <c r="BI16" s="1093">
        <v>0</v>
      </c>
      <c r="BJ16" s="1058">
        <f t="shared" si="11"/>
        <v>12</v>
      </c>
      <c r="BK16" s="1059">
        <f t="shared" si="26"/>
        <v>0</v>
      </c>
      <c r="BL16" s="1087">
        <f t="shared" si="12"/>
        <v>12</v>
      </c>
      <c r="BM16" s="1061">
        <f t="shared" si="14"/>
        <v>12</v>
      </c>
      <c r="BN16" s="1061">
        <f t="shared" si="27"/>
        <v>0</v>
      </c>
      <c r="BO16" s="1094">
        <v>0</v>
      </c>
      <c r="BP16" s="1052">
        <f t="shared" si="13"/>
        <v>12</v>
      </c>
      <c r="BQ16" s="1053"/>
    </row>
    <row r="17" spans="1:69" ht="19.5" customHeight="1">
      <c r="A17" s="1054" t="s">
        <v>31</v>
      </c>
      <c r="B17" s="1055">
        <v>52</v>
      </c>
      <c r="C17" s="1055">
        <v>52</v>
      </c>
      <c r="D17" s="1056">
        <f>MOV_REESTRUTURAÇÃO_CJ_E_FC!F14</f>
        <v>52</v>
      </c>
      <c r="E17" s="1074">
        <v>0</v>
      </c>
      <c r="F17" s="1074">
        <v>0</v>
      </c>
      <c r="G17" s="1058">
        <f t="shared" si="0"/>
        <v>52</v>
      </c>
      <c r="H17" s="1059">
        <f t="shared" si="15"/>
        <v>0</v>
      </c>
      <c r="I17" s="1056">
        <f>MOV_REESTRUTURAÇÃO_CJ_E_FC!I14</f>
        <v>52</v>
      </c>
      <c r="J17" s="1074">
        <v>0</v>
      </c>
      <c r="K17" s="1074">
        <v>1</v>
      </c>
      <c r="L17" s="1058">
        <f t="shared" si="1"/>
        <v>51</v>
      </c>
      <c r="M17" s="1059">
        <f t="shared" si="16"/>
        <v>1</v>
      </c>
      <c r="N17" s="1056">
        <f>MOV_REESTRUTURAÇÃO_CJ_E_FC!L14</f>
        <v>52</v>
      </c>
      <c r="O17" s="1074">
        <v>0</v>
      </c>
      <c r="P17" s="1074">
        <v>0</v>
      </c>
      <c r="Q17" s="1058">
        <f t="shared" si="2"/>
        <v>51</v>
      </c>
      <c r="R17" s="1059">
        <f t="shared" si="17"/>
        <v>1</v>
      </c>
      <c r="S17" s="1056">
        <f>MOV_REESTRUTURAÇÃO_CJ_E_FC!O14</f>
        <v>52</v>
      </c>
      <c r="T17" s="1074">
        <v>0</v>
      </c>
      <c r="U17" s="1074">
        <v>0</v>
      </c>
      <c r="V17" s="1058">
        <f t="shared" si="3"/>
        <v>51</v>
      </c>
      <c r="W17" s="1059">
        <f t="shared" si="18"/>
        <v>1</v>
      </c>
      <c r="X17" s="1056">
        <f>MOV_REESTRUTURAÇÃO_CJ_E_FC!R14</f>
        <v>52</v>
      </c>
      <c r="Y17" s="1074">
        <v>15</v>
      </c>
      <c r="Z17" s="1074">
        <v>14</v>
      </c>
      <c r="AA17" s="1058">
        <f t="shared" si="4"/>
        <v>52</v>
      </c>
      <c r="AB17" s="1059">
        <f t="shared" si="19"/>
        <v>0</v>
      </c>
      <c r="AC17" s="1056">
        <f>MOV_REESTRUTURAÇÃO_CJ_E_FC!U14</f>
        <v>52</v>
      </c>
      <c r="AD17" s="1074">
        <v>2</v>
      </c>
      <c r="AE17" s="1074">
        <v>2</v>
      </c>
      <c r="AF17" s="1058">
        <f t="shared" si="5"/>
        <v>52</v>
      </c>
      <c r="AG17" s="1059">
        <f t="shared" si="20"/>
        <v>0</v>
      </c>
      <c r="AH17" s="1056">
        <f>MOV_REESTRUTURAÇÃO_CJ_E_FC!X14</f>
        <v>52</v>
      </c>
      <c r="AI17" s="1074">
        <v>0</v>
      </c>
      <c r="AJ17" s="1074">
        <v>0</v>
      </c>
      <c r="AK17" s="1058">
        <f t="shared" si="6"/>
        <v>52</v>
      </c>
      <c r="AL17" s="1059">
        <f t="shared" si="21"/>
        <v>0</v>
      </c>
      <c r="AM17" s="1056">
        <f>MOV_REESTRUTURAÇÃO_CJ_E_FC!AA14</f>
        <v>52</v>
      </c>
      <c r="AN17" s="1074">
        <v>1</v>
      </c>
      <c r="AO17" s="1074">
        <v>1</v>
      </c>
      <c r="AP17" s="1058">
        <f t="shared" si="7"/>
        <v>52</v>
      </c>
      <c r="AQ17" s="1059">
        <f t="shared" si="22"/>
        <v>0</v>
      </c>
      <c r="AR17" s="1056">
        <f>MOV_REESTRUTURAÇÃO_CJ_E_FC!AD14</f>
        <v>52</v>
      </c>
      <c r="AS17" s="1074">
        <v>0</v>
      </c>
      <c r="AT17" s="1074">
        <v>0</v>
      </c>
      <c r="AU17" s="1058">
        <f t="shared" si="8"/>
        <v>52</v>
      </c>
      <c r="AV17" s="1059">
        <f t="shared" si="23"/>
        <v>0</v>
      </c>
      <c r="AW17" s="1056">
        <f>MOV_REESTRUTURAÇÃO_CJ_E_FC!AG14</f>
        <v>52</v>
      </c>
      <c r="AX17" s="1074">
        <v>0</v>
      </c>
      <c r="AY17" s="1074">
        <v>0</v>
      </c>
      <c r="AZ17" s="1058">
        <f t="shared" si="9"/>
        <v>52</v>
      </c>
      <c r="BA17" s="1059">
        <f t="shared" si="24"/>
        <v>0</v>
      </c>
      <c r="BB17" s="1056">
        <f>MOV_REESTRUTURAÇÃO_CJ_E_FC!AJ14</f>
        <v>52</v>
      </c>
      <c r="BC17" s="1077">
        <v>1</v>
      </c>
      <c r="BD17" s="1077">
        <v>1</v>
      </c>
      <c r="BE17" s="1058">
        <f t="shared" si="10"/>
        <v>52</v>
      </c>
      <c r="BF17" s="1059">
        <f t="shared" si="25"/>
        <v>0</v>
      </c>
      <c r="BG17" s="1056">
        <f>MOV_REESTRUTURAÇÃO_CJ_E_FC!AM14</f>
        <v>52</v>
      </c>
      <c r="BH17" s="1095">
        <v>1</v>
      </c>
      <c r="BI17" s="1096">
        <v>1</v>
      </c>
      <c r="BJ17" s="1058">
        <f t="shared" si="11"/>
        <v>52</v>
      </c>
      <c r="BK17" s="1059">
        <f t="shared" si="26"/>
        <v>0</v>
      </c>
      <c r="BL17" s="1087">
        <f t="shared" si="12"/>
        <v>52</v>
      </c>
      <c r="BM17" s="1097">
        <f t="shared" si="14"/>
        <v>52</v>
      </c>
      <c r="BN17" s="1097">
        <f t="shared" si="27"/>
        <v>0</v>
      </c>
      <c r="BO17" s="1098">
        <v>0</v>
      </c>
      <c r="BP17" s="1052">
        <f t="shared" si="13"/>
        <v>52</v>
      </c>
      <c r="BQ17" s="1053"/>
    </row>
    <row r="18" spans="1:69" ht="19.5" customHeight="1">
      <c r="A18" s="1054" t="s">
        <v>32</v>
      </c>
      <c r="B18" s="1055">
        <v>7</v>
      </c>
      <c r="C18" s="1055">
        <v>7</v>
      </c>
      <c r="D18" s="1056">
        <f>MOV_REESTRUTURAÇÃO_CJ_E_FC!F15</f>
        <v>7</v>
      </c>
      <c r="E18" s="1074">
        <v>1</v>
      </c>
      <c r="F18" s="1074">
        <v>1</v>
      </c>
      <c r="G18" s="1058">
        <f t="shared" si="0"/>
        <v>7</v>
      </c>
      <c r="H18" s="1059">
        <f t="shared" si="15"/>
        <v>0</v>
      </c>
      <c r="I18" s="1056">
        <f>MOV_REESTRUTURAÇÃO_CJ_E_FC!I15</f>
        <v>7</v>
      </c>
      <c r="J18" s="1074">
        <v>0</v>
      </c>
      <c r="K18" s="1074">
        <v>0</v>
      </c>
      <c r="L18" s="1058">
        <f t="shared" si="1"/>
        <v>7</v>
      </c>
      <c r="M18" s="1059">
        <f t="shared" si="16"/>
        <v>0</v>
      </c>
      <c r="N18" s="1056">
        <f>MOV_REESTRUTURAÇÃO_CJ_E_FC!L15</f>
        <v>7</v>
      </c>
      <c r="O18" s="1074">
        <v>1</v>
      </c>
      <c r="P18" s="1074">
        <v>1</v>
      </c>
      <c r="Q18" s="1058">
        <f t="shared" si="2"/>
        <v>7</v>
      </c>
      <c r="R18" s="1059">
        <f t="shared" si="17"/>
        <v>0</v>
      </c>
      <c r="S18" s="1056">
        <f>MOV_REESTRUTURAÇÃO_CJ_E_FC!O15</f>
        <v>7</v>
      </c>
      <c r="T18" s="1074">
        <v>0</v>
      </c>
      <c r="U18" s="1074">
        <v>0</v>
      </c>
      <c r="V18" s="1058">
        <f t="shared" si="3"/>
        <v>7</v>
      </c>
      <c r="W18" s="1059">
        <f t="shared" si="18"/>
        <v>0</v>
      </c>
      <c r="X18" s="1056">
        <f>MOV_REESTRUTURAÇÃO_CJ_E_FC!R15</f>
        <v>7</v>
      </c>
      <c r="Y18" s="1074">
        <v>2</v>
      </c>
      <c r="Z18" s="1074">
        <v>3</v>
      </c>
      <c r="AA18" s="1058">
        <f t="shared" si="4"/>
        <v>6</v>
      </c>
      <c r="AB18" s="1059">
        <f t="shared" si="19"/>
        <v>1</v>
      </c>
      <c r="AC18" s="1056">
        <f>MOV_REESTRUTURAÇÃO_CJ_E_FC!U15</f>
        <v>7</v>
      </c>
      <c r="AD18" s="1074">
        <v>1</v>
      </c>
      <c r="AE18" s="1074">
        <v>0</v>
      </c>
      <c r="AF18" s="1058">
        <f t="shared" si="5"/>
        <v>7</v>
      </c>
      <c r="AG18" s="1059">
        <f t="shared" si="20"/>
        <v>0</v>
      </c>
      <c r="AH18" s="1056">
        <f>MOV_REESTRUTURAÇÃO_CJ_E_FC!X15</f>
        <v>7</v>
      </c>
      <c r="AI18" s="1074">
        <v>0</v>
      </c>
      <c r="AJ18" s="1074">
        <v>0</v>
      </c>
      <c r="AK18" s="1058">
        <f t="shared" si="6"/>
        <v>7</v>
      </c>
      <c r="AL18" s="1059">
        <f t="shared" si="21"/>
        <v>0</v>
      </c>
      <c r="AM18" s="1056">
        <f>MOV_REESTRUTURAÇÃO_CJ_E_FC!AA15</f>
        <v>7</v>
      </c>
      <c r="AN18" s="1074">
        <v>0</v>
      </c>
      <c r="AO18" s="1074">
        <v>0</v>
      </c>
      <c r="AP18" s="1058">
        <f t="shared" si="7"/>
        <v>7</v>
      </c>
      <c r="AQ18" s="1059">
        <f t="shared" si="22"/>
        <v>0</v>
      </c>
      <c r="AR18" s="1056">
        <f>MOV_REESTRUTURAÇÃO_CJ_E_FC!AD15</f>
        <v>7</v>
      </c>
      <c r="AS18" s="1074">
        <v>0</v>
      </c>
      <c r="AT18" s="1074">
        <v>1</v>
      </c>
      <c r="AU18" s="1058">
        <f t="shared" si="8"/>
        <v>6</v>
      </c>
      <c r="AV18" s="1059">
        <f t="shared" si="23"/>
        <v>1</v>
      </c>
      <c r="AW18" s="1056">
        <f>MOV_REESTRUTURAÇÃO_CJ_E_FC!AG15</f>
        <v>7</v>
      </c>
      <c r="AX18" s="1074">
        <v>0</v>
      </c>
      <c r="AY18" s="1074">
        <v>0</v>
      </c>
      <c r="AZ18" s="1058">
        <f t="shared" si="9"/>
        <v>6</v>
      </c>
      <c r="BA18" s="1059">
        <f t="shared" si="24"/>
        <v>1</v>
      </c>
      <c r="BB18" s="1056">
        <f>MOV_REESTRUTURAÇÃO_CJ_E_FC!AJ15</f>
        <v>7</v>
      </c>
      <c r="BC18" s="1077">
        <v>0</v>
      </c>
      <c r="BD18" s="1077">
        <v>0</v>
      </c>
      <c r="BE18" s="1058">
        <f t="shared" si="10"/>
        <v>6</v>
      </c>
      <c r="BF18" s="1059">
        <f t="shared" si="25"/>
        <v>1</v>
      </c>
      <c r="BG18" s="1056">
        <f>MOV_REESTRUTURAÇÃO_CJ_E_FC!AM15</f>
        <v>7</v>
      </c>
      <c r="BH18" s="1099">
        <v>0</v>
      </c>
      <c r="BI18" s="1100">
        <v>0</v>
      </c>
      <c r="BJ18" s="1058">
        <f t="shared" si="11"/>
        <v>6</v>
      </c>
      <c r="BK18" s="1059">
        <f t="shared" si="26"/>
        <v>1</v>
      </c>
      <c r="BL18" s="1087">
        <f t="shared" si="12"/>
        <v>7</v>
      </c>
      <c r="BM18" s="1097">
        <f t="shared" si="14"/>
        <v>6</v>
      </c>
      <c r="BN18" s="1097">
        <f t="shared" si="27"/>
        <v>1</v>
      </c>
      <c r="BO18" s="1101">
        <v>0</v>
      </c>
      <c r="BP18" s="1052">
        <f t="shared" si="13"/>
        <v>7</v>
      </c>
      <c r="BQ18" s="1053"/>
    </row>
    <row r="19" spans="1:69" ht="19.5" customHeight="1">
      <c r="A19" s="1054" t="s">
        <v>33</v>
      </c>
      <c r="B19" s="1055">
        <v>31</v>
      </c>
      <c r="C19" s="1055">
        <v>30</v>
      </c>
      <c r="D19" s="1056">
        <f>MOV_REESTRUTURAÇÃO_CJ_E_FC!F16</f>
        <v>31</v>
      </c>
      <c r="E19" s="1074">
        <v>0</v>
      </c>
      <c r="F19" s="1074">
        <v>0</v>
      </c>
      <c r="G19" s="1058">
        <f t="shared" si="0"/>
        <v>30</v>
      </c>
      <c r="H19" s="1059">
        <f t="shared" si="15"/>
        <v>1</v>
      </c>
      <c r="I19" s="1056">
        <f>MOV_REESTRUTURAÇÃO_CJ_E_FC!I16</f>
        <v>31</v>
      </c>
      <c r="J19" s="1074">
        <v>0</v>
      </c>
      <c r="K19" s="1074">
        <v>0</v>
      </c>
      <c r="L19" s="1058">
        <f t="shared" si="1"/>
        <v>30</v>
      </c>
      <c r="M19" s="1059">
        <f t="shared" si="16"/>
        <v>1</v>
      </c>
      <c r="N19" s="1056">
        <f>MOV_REESTRUTURAÇÃO_CJ_E_FC!L16</f>
        <v>31</v>
      </c>
      <c r="O19" s="1074">
        <v>2</v>
      </c>
      <c r="P19" s="1074">
        <v>3</v>
      </c>
      <c r="Q19" s="1058">
        <f t="shared" si="2"/>
        <v>29</v>
      </c>
      <c r="R19" s="1059">
        <f t="shared" si="17"/>
        <v>2</v>
      </c>
      <c r="S19" s="1056">
        <f>MOV_REESTRUTURAÇÃO_CJ_E_FC!O16</f>
        <v>31</v>
      </c>
      <c r="T19" s="1074">
        <v>1</v>
      </c>
      <c r="U19" s="1074">
        <v>1</v>
      </c>
      <c r="V19" s="1058">
        <f t="shared" si="3"/>
        <v>29</v>
      </c>
      <c r="W19" s="1059">
        <f t="shared" si="18"/>
        <v>2</v>
      </c>
      <c r="X19" s="1056">
        <f>MOV_REESTRUTURAÇÃO_CJ_E_FC!R16</f>
        <v>31</v>
      </c>
      <c r="Y19" s="1074">
        <v>9</v>
      </c>
      <c r="Z19" s="1074">
        <v>11</v>
      </c>
      <c r="AA19" s="1058">
        <f t="shared" si="4"/>
        <v>27</v>
      </c>
      <c r="AB19" s="1059">
        <f t="shared" si="19"/>
        <v>4</v>
      </c>
      <c r="AC19" s="1056">
        <f>MOV_REESTRUTURAÇÃO_CJ_E_FC!U16</f>
        <v>31</v>
      </c>
      <c r="AD19" s="1074">
        <v>3</v>
      </c>
      <c r="AE19" s="1074">
        <v>2</v>
      </c>
      <c r="AF19" s="1058">
        <f t="shared" si="5"/>
        <v>28</v>
      </c>
      <c r="AG19" s="1059">
        <f t="shared" si="20"/>
        <v>3</v>
      </c>
      <c r="AH19" s="1056">
        <f>MOV_REESTRUTURAÇÃO_CJ_E_FC!X16</f>
        <v>31</v>
      </c>
      <c r="AI19" s="1074">
        <v>7</v>
      </c>
      <c r="AJ19" s="1074">
        <v>4</v>
      </c>
      <c r="AK19" s="1058">
        <f t="shared" si="6"/>
        <v>31</v>
      </c>
      <c r="AL19" s="1059">
        <f t="shared" si="21"/>
        <v>0</v>
      </c>
      <c r="AM19" s="1056">
        <f>MOV_REESTRUTURAÇÃO_CJ_E_FC!AA16</f>
        <v>31</v>
      </c>
      <c r="AN19" s="1074">
        <v>1</v>
      </c>
      <c r="AO19" s="1074">
        <v>1</v>
      </c>
      <c r="AP19" s="1058">
        <f t="shared" si="7"/>
        <v>31</v>
      </c>
      <c r="AQ19" s="1059">
        <f t="shared" si="22"/>
        <v>0</v>
      </c>
      <c r="AR19" s="1056">
        <f>MOV_REESTRUTURAÇÃO_CJ_E_FC!AD16</f>
        <v>31</v>
      </c>
      <c r="AS19" s="1074">
        <v>0</v>
      </c>
      <c r="AT19" s="1074">
        <v>0</v>
      </c>
      <c r="AU19" s="1058">
        <f t="shared" si="8"/>
        <v>31</v>
      </c>
      <c r="AV19" s="1059">
        <f t="shared" si="23"/>
        <v>0</v>
      </c>
      <c r="AW19" s="1056">
        <f>MOV_REESTRUTURAÇÃO_CJ_E_FC!AG16</f>
        <v>31</v>
      </c>
      <c r="AX19" s="1074">
        <v>1</v>
      </c>
      <c r="AY19" s="1074">
        <v>1</v>
      </c>
      <c r="AZ19" s="1058">
        <f t="shared" si="9"/>
        <v>31</v>
      </c>
      <c r="BA19" s="1059">
        <f t="shared" si="24"/>
        <v>0</v>
      </c>
      <c r="BB19" s="1056">
        <f>MOV_REESTRUTURAÇÃO_CJ_E_FC!AJ16</f>
        <v>31</v>
      </c>
      <c r="BC19" s="1077">
        <v>0</v>
      </c>
      <c r="BD19" s="1077">
        <v>0</v>
      </c>
      <c r="BE19" s="1058">
        <f t="shared" si="10"/>
        <v>31</v>
      </c>
      <c r="BF19" s="1059">
        <f t="shared" si="25"/>
        <v>0</v>
      </c>
      <c r="BG19" s="1056">
        <f>MOV_REESTRUTURAÇÃO_CJ_E_FC!AM16</f>
        <v>31</v>
      </c>
      <c r="BH19" s="1102">
        <v>0</v>
      </c>
      <c r="BI19" s="1103">
        <v>0</v>
      </c>
      <c r="BJ19" s="1058">
        <f t="shared" si="11"/>
        <v>31</v>
      </c>
      <c r="BK19" s="1059">
        <f t="shared" si="26"/>
        <v>0</v>
      </c>
      <c r="BL19" s="1087">
        <f t="shared" si="12"/>
        <v>31</v>
      </c>
      <c r="BM19" s="1061">
        <f t="shared" si="14"/>
        <v>31</v>
      </c>
      <c r="BN19" s="1061">
        <f t="shared" si="27"/>
        <v>0</v>
      </c>
      <c r="BO19" s="1104">
        <v>0</v>
      </c>
      <c r="BP19" s="1052">
        <f t="shared" si="13"/>
        <v>31</v>
      </c>
      <c r="BQ19" s="1053"/>
    </row>
    <row r="20" spans="1:69" ht="19.5" customHeight="1">
      <c r="A20" s="1054" t="s">
        <v>34</v>
      </c>
      <c r="B20" s="1055">
        <v>0</v>
      </c>
      <c r="C20" s="1055">
        <v>0</v>
      </c>
      <c r="D20" s="1056">
        <f>MOV_REESTRUTURAÇÃO_CJ_E_FC!F17</f>
        <v>0</v>
      </c>
      <c r="E20" s="1074">
        <v>2</v>
      </c>
      <c r="F20" s="1074">
        <v>2</v>
      </c>
      <c r="G20" s="1058">
        <f t="shared" si="0"/>
        <v>0</v>
      </c>
      <c r="H20" s="1059">
        <f t="shared" si="15"/>
        <v>0</v>
      </c>
      <c r="I20" s="1056">
        <f>MOV_REESTRUTURAÇÃO_CJ_E_FC!I17</f>
        <v>0</v>
      </c>
      <c r="J20" s="1074">
        <v>0</v>
      </c>
      <c r="K20" s="1074">
        <v>0</v>
      </c>
      <c r="L20" s="1058">
        <f t="shared" si="1"/>
        <v>0</v>
      </c>
      <c r="M20" s="1059">
        <f t="shared" si="16"/>
        <v>0</v>
      </c>
      <c r="N20" s="1056">
        <f>MOV_REESTRUTURAÇÃO_CJ_E_FC!L17</f>
        <v>0</v>
      </c>
      <c r="O20" s="1074">
        <v>0</v>
      </c>
      <c r="P20" s="1074">
        <v>0</v>
      </c>
      <c r="Q20" s="1058">
        <f t="shared" si="2"/>
        <v>0</v>
      </c>
      <c r="R20" s="1059">
        <f t="shared" si="17"/>
        <v>0</v>
      </c>
      <c r="S20" s="1056">
        <f>MOV_REESTRUTURAÇÃO_CJ_E_FC!O17</f>
        <v>0</v>
      </c>
      <c r="T20" s="1074">
        <v>0</v>
      </c>
      <c r="U20" s="1074">
        <v>0</v>
      </c>
      <c r="V20" s="1058">
        <f t="shared" si="3"/>
        <v>0</v>
      </c>
      <c r="W20" s="1059">
        <f t="shared" si="18"/>
        <v>0</v>
      </c>
      <c r="X20" s="1056">
        <f>MOV_REESTRUTURAÇÃO_CJ_E_FC!R17</f>
        <v>0</v>
      </c>
      <c r="Y20" s="1074">
        <v>0</v>
      </c>
      <c r="Z20" s="1074">
        <v>0</v>
      </c>
      <c r="AA20" s="1058">
        <f t="shared" si="4"/>
        <v>0</v>
      </c>
      <c r="AB20" s="1059">
        <f t="shared" si="19"/>
        <v>0</v>
      </c>
      <c r="AC20" s="1056">
        <f>MOV_REESTRUTURAÇÃO_CJ_E_FC!U17</f>
        <v>0</v>
      </c>
      <c r="AD20" s="1074">
        <v>0</v>
      </c>
      <c r="AE20" s="1074">
        <v>0</v>
      </c>
      <c r="AF20" s="1058">
        <f t="shared" si="5"/>
        <v>0</v>
      </c>
      <c r="AG20" s="1059">
        <f t="shared" si="20"/>
        <v>0</v>
      </c>
      <c r="AH20" s="1056">
        <f>MOV_REESTRUTURAÇÃO_CJ_E_FC!X17</f>
        <v>0</v>
      </c>
      <c r="AI20" s="1074">
        <v>0</v>
      </c>
      <c r="AJ20" s="1074">
        <v>0</v>
      </c>
      <c r="AK20" s="1058">
        <f t="shared" si="6"/>
        <v>0</v>
      </c>
      <c r="AL20" s="1059">
        <f t="shared" si="21"/>
        <v>0</v>
      </c>
      <c r="AM20" s="1056">
        <f>MOV_REESTRUTURAÇÃO_CJ_E_FC!AA17</f>
        <v>0</v>
      </c>
      <c r="AN20" s="1074">
        <v>0</v>
      </c>
      <c r="AO20" s="1074">
        <v>0</v>
      </c>
      <c r="AP20" s="1058">
        <f t="shared" si="7"/>
        <v>0</v>
      </c>
      <c r="AQ20" s="1059">
        <f t="shared" si="22"/>
        <v>0</v>
      </c>
      <c r="AR20" s="1056">
        <f>MOV_REESTRUTURAÇÃO_CJ_E_FC!AD17</f>
        <v>0</v>
      </c>
      <c r="AS20" s="1074">
        <v>0</v>
      </c>
      <c r="AT20" s="1074">
        <v>0</v>
      </c>
      <c r="AU20" s="1058">
        <f t="shared" si="8"/>
        <v>0</v>
      </c>
      <c r="AV20" s="1059">
        <f t="shared" si="23"/>
        <v>0</v>
      </c>
      <c r="AW20" s="1056">
        <f>MOV_REESTRUTURAÇÃO_CJ_E_FC!AG17</f>
        <v>0</v>
      </c>
      <c r="AX20" s="1074">
        <v>0</v>
      </c>
      <c r="AY20" s="1074">
        <v>0</v>
      </c>
      <c r="AZ20" s="1058">
        <f t="shared" si="9"/>
        <v>0</v>
      </c>
      <c r="BA20" s="1059">
        <f t="shared" si="24"/>
        <v>0</v>
      </c>
      <c r="BB20" s="1056">
        <f>MOV_REESTRUTURAÇÃO_CJ_E_FC!AJ17</f>
        <v>0</v>
      </c>
      <c r="BC20" s="1077">
        <v>0</v>
      </c>
      <c r="BD20" s="1077">
        <v>0</v>
      </c>
      <c r="BE20" s="1058">
        <f t="shared" si="10"/>
        <v>0</v>
      </c>
      <c r="BF20" s="1059">
        <f t="shared" si="25"/>
        <v>0</v>
      </c>
      <c r="BG20" s="1056">
        <f>MOV_REESTRUTURAÇÃO_CJ_E_FC!AM17</f>
        <v>0</v>
      </c>
      <c r="BH20" s="1105">
        <v>0</v>
      </c>
      <c r="BI20" s="1106">
        <v>0</v>
      </c>
      <c r="BJ20" s="1058">
        <f t="shared" si="11"/>
        <v>0</v>
      </c>
      <c r="BK20" s="1059">
        <f t="shared" si="26"/>
        <v>0</v>
      </c>
      <c r="BL20" s="1087">
        <f t="shared" si="12"/>
        <v>0</v>
      </c>
      <c r="BM20" s="1097">
        <f t="shared" si="14"/>
        <v>0</v>
      </c>
      <c r="BN20" s="1097">
        <f t="shared" si="27"/>
        <v>0</v>
      </c>
      <c r="BO20" s="1107">
        <v>0</v>
      </c>
      <c r="BP20" s="1052">
        <f t="shared" si="13"/>
        <v>0</v>
      </c>
      <c r="BQ20" s="1053"/>
    </row>
    <row r="21" spans="1:69" ht="19.5" customHeight="1">
      <c r="A21" s="1054" t="s">
        <v>35</v>
      </c>
      <c r="B21" s="1055">
        <v>25</v>
      </c>
      <c r="C21" s="1055">
        <v>25</v>
      </c>
      <c r="D21" s="1056">
        <f>MOV_REESTRUTURAÇÃO_CJ_E_FC!F18</f>
        <v>25</v>
      </c>
      <c r="E21" s="1074">
        <v>0</v>
      </c>
      <c r="F21" s="1074">
        <v>0</v>
      </c>
      <c r="G21" s="1058">
        <f t="shared" si="0"/>
        <v>25</v>
      </c>
      <c r="H21" s="1059">
        <f t="shared" si="15"/>
        <v>0</v>
      </c>
      <c r="I21" s="1056">
        <f>MOV_REESTRUTURAÇÃO_CJ_E_FC!I18</f>
        <v>25</v>
      </c>
      <c r="J21" s="1074">
        <v>2</v>
      </c>
      <c r="K21" s="1074">
        <v>2</v>
      </c>
      <c r="L21" s="1058">
        <f t="shared" si="1"/>
        <v>25</v>
      </c>
      <c r="M21" s="1059">
        <f t="shared" si="16"/>
        <v>0</v>
      </c>
      <c r="N21" s="1056">
        <f>MOV_REESTRUTURAÇÃO_CJ_E_FC!L18</f>
        <v>25</v>
      </c>
      <c r="O21" s="1074">
        <v>1</v>
      </c>
      <c r="P21" s="1074">
        <v>1</v>
      </c>
      <c r="Q21" s="1058">
        <f t="shared" si="2"/>
        <v>25</v>
      </c>
      <c r="R21" s="1059">
        <f t="shared" si="17"/>
        <v>0</v>
      </c>
      <c r="S21" s="1056">
        <f>MOV_REESTRUTURAÇÃO_CJ_E_FC!O18</f>
        <v>25</v>
      </c>
      <c r="T21" s="1074">
        <v>2</v>
      </c>
      <c r="U21" s="1074">
        <v>2</v>
      </c>
      <c r="V21" s="1058">
        <f t="shared" si="3"/>
        <v>25</v>
      </c>
      <c r="W21" s="1059">
        <f t="shared" si="18"/>
        <v>0</v>
      </c>
      <c r="X21" s="1056">
        <f>MOV_REESTRUTURAÇÃO_CJ_E_FC!R18</f>
        <v>20</v>
      </c>
      <c r="Y21" s="1074">
        <v>3</v>
      </c>
      <c r="Z21" s="1074">
        <v>8</v>
      </c>
      <c r="AA21" s="1058">
        <f t="shared" si="4"/>
        <v>20</v>
      </c>
      <c r="AB21" s="1059">
        <f t="shared" si="19"/>
        <v>0</v>
      </c>
      <c r="AC21" s="1056">
        <f>MOV_REESTRUTURAÇÃO_CJ_E_FC!U18</f>
        <v>20</v>
      </c>
      <c r="AD21" s="1074">
        <v>2</v>
      </c>
      <c r="AE21" s="1074">
        <v>2</v>
      </c>
      <c r="AF21" s="1058">
        <f t="shared" si="5"/>
        <v>20</v>
      </c>
      <c r="AG21" s="1059">
        <f t="shared" si="20"/>
        <v>0</v>
      </c>
      <c r="AH21" s="1056">
        <f>MOV_REESTRUTURAÇÃO_CJ_E_FC!X18</f>
        <v>20</v>
      </c>
      <c r="AI21" s="1074">
        <v>0</v>
      </c>
      <c r="AJ21" s="1074">
        <v>1</v>
      </c>
      <c r="AK21" s="1058">
        <f t="shared" si="6"/>
        <v>19</v>
      </c>
      <c r="AL21" s="1059">
        <f t="shared" si="21"/>
        <v>1</v>
      </c>
      <c r="AM21" s="1056">
        <f>MOV_REESTRUTURAÇÃO_CJ_E_FC!AA18</f>
        <v>20</v>
      </c>
      <c r="AN21" s="1074">
        <v>0</v>
      </c>
      <c r="AO21" s="1074">
        <v>0</v>
      </c>
      <c r="AP21" s="1058">
        <f t="shared" si="7"/>
        <v>19</v>
      </c>
      <c r="AQ21" s="1059">
        <f t="shared" si="22"/>
        <v>1</v>
      </c>
      <c r="AR21" s="1056">
        <f>MOV_REESTRUTURAÇÃO_CJ_E_FC!AD18</f>
        <v>20</v>
      </c>
      <c r="AS21" s="1074">
        <v>1</v>
      </c>
      <c r="AT21" s="1074">
        <v>1</v>
      </c>
      <c r="AU21" s="1058">
        <f t="shared" si="8"/>
        <v>19</v>
      </c>
      <c r="AV21" s="1059">
        <f t="shared" si="23"/>
        <v>1</v>
      </c>
      <c r="AW21" s="1056">
        <f>MOV_REESTRUTURAÇÃO_CJ_E_FC!AG18</f>
        <v>20</v>
      </c>
      <c r="AX21" s="1074">
        <v>1</v>
      </c>
      <c r="AY21" s="1074">
        <v>0</v>
      </c>
      <c r="AZ21" s="1058">
        <f t="shared" si="9"/>
        <v>20</v>
      </c>
      <c r="BA21" s="1059">
        <f t="shared" si="24"/>
        <v>0</v>
      </c>
      <c r="BB21" s="1056">
        <f>MOV_REESTRUTURAÇÃO_CJ_E_FC!AJ18</f>
        <v>20</v>
      </c>
      <c r="BC21" s="1077">
        <v>1</v>
      </c>
      <c r="BD21" s="1077">
        <v>1</v>
      </c>
      <c r="BE21" s="1058">
        <f t="shared" si="10"/>
        <v>20</v>
      </c>
      <c r="BF21" s="1059">
        <f t="shared" si="25"/>
        <v>0</v>
      </c>
      <c r="BG21" s="1056">
        <f>MOV_REESTRUTURAÇÃO_CJ_E_FC!AM18</f>
        <v>20</v>
      </c>
      <c r="BH21" s="1108">
        <v>0</v>
      </c>
      <c r="BI21" s="1109">
        <v>0</v>
      </c>
      <c r="BJ21" s="1058">
        <f t="shared" si="11"/>
        <v>20</v>
      </c>
      <c r="BK21" s="1059">
        <f t="shared" si="26"/>
        <v>0</v>
      </c>
      <c r="BL21" s="1087">
        <f t="shared" si="12"/>
        <v>20</v>
      </c>
      <c r="BM21" s="1061">
        <f t="shared" si="14"/>
        <v>20</v>
      </c>
      <c r="BN21" s="1061">
        <f t="shared" si="27"/>
        <v>0</v>
      </c>
      <c r="BO21" s="1110">
        <v>0</v>
      </c>
      <c r="BP21" s="1052">
        <f t="shared" si="13"/>
        <v>20</v>
      </c>
      <c r="BQ21" s="1053"/>
    </row>
    <row r="22" spans="1:69" ht="19.5" customHeight="1">
      <c r="A22" s="1111" t="s">
        <v>36</v>
      </c>
      <c r="B22" s="1112">
        <v>6</v>
      </c>
      <c r="C22" s="1112">
        <v>6</v>
      </c>
      <c r="D22" s="1113">
        <f>MOV_REESTRUTURAÇÃO_CJ_E_FC!F19</f>
        <v>6</v>
      </c>
      <c r="E22" s="1074">
        <v>0</v>
      </c>
      <c r="F22" s="1074">
        <v>0</v>
      </c>
      <c r="G22" s="1114">
        <f t="shared" si="0"/>
        <v>6</v>
      </c>
      <c r="H22" s="1115">
        <f t="shared" si="15"/>
        <v>0</v>
      </c>
      <c r="I22" s="1113">
        <f>MOV_REESTRUTURAÇÃO_CJ_E_FC!I19</f>
        <v>6</v>
      </c>
      <c r="J22" s="1074">
        <v>2</v>
      </c>
      <c r="K22" s="1074">
        <v>4</v>
      </c>
      <c r="L22" s="1114">
        <f t="shared" si="1"/>
        <v>4</v>
      </c>
      <c r="M22" s="1115">
        <f t="shared" si="16"/>
        <v>2</v>
      </c>
      <c r="N22" s="1113">
        <f>MOV_REESTRUTURAÇÃO_CJ_E_FC!L19</f>
        <v>6</v>
      </c>
      <c r="O22" s="1074">
        <v>1</v>
      </c>
      <c r="P22" s="1074">
        <v>1</v>
      </c>
      <c r="Q22" s="1114">
        <f t="shared" si="2"/>
        <v>4</v>
      </c>
      <c r="R22" s="1115">
        <f t="shared" si="17"/>
        <v>2</v>
      </c>
      <c r="S22" s="1113">
        <f>MOV_REESTRUTURAÇÃO_CJ_E_FC!O19</f>
        <v>6</v>
      </c>
      <c r="T22" s="1074">
        <v>1</v>
      </c>
      <c r="U22" s="1074">
        <v>1</v>
      </c>
      <c r="V22" s="1114">
        <f t="shared" si="3"/>
        <v>4</v>
      </c>
      <c r="W22" s="1115">
        <f t="shared" si="18"/>
        <v>2</v>
      </c>
      <c r="X22" s="1113">
        <f>MOV_REESTRUTURAÇÃO_CJ_E_FC!R19</f>
        <v>6</v>
      </c>
      <c r="Y22" s="1074">
        <v>3</v>
      </c>
      <c r="Z22" s="1074">
        <v>4</v>
      </c>
      <c r="AA22" s="1114">
        <f t="shared" si="4"/>
        <v>3</v>
      </c>
      <c r="AB22" s="1115">
        <f t="shared" si="19"/>
        <v>3</v>
      </c>
      <c r="AC22" s="1113">
        <f>MOV_REESTRUTURAÇÃO_CJ_E_FC!U19</f>
        <v>6</v>
      </c>
      <c r="AD22" s="1074">
        <v>7</v>
      </c>
      <c r="AE22" s="1074">
        <v>4</v>
      </c>
      <c r="AF22" s="1114">
        <f t="shared" si="5"/>
        <v>6</v>
      </c>
      <c r="AG22" s="1115">
        <f t="shared" si="20"/>
        <v>0</v>
      </c>
      <c r="AH22" s="1113">
        <f>MOV_REESTRUTURAÇÃO_CJ_E_FC!X19</f>
        <v>6</v>
      </c>
      <c r="AI22" s="1074">
        <v>1</v>
      </c>
      <c r="AJ22" s="1074">
        <v>2</v>
      </c>
      <c r="AK22" s="1114">
        <f t="shared" si="6"/>
        <v>5</v>
      </c>
      <c r="AL22" s="1115">
        <f t="shared" si="21"/>
        <v>1</v>
      </c>
      <c r="AM22" s="1113">
        <f>MOV_REESTRUTURAÇÃO_CJ_E_FC!AA19</f>
        <v>6</v>
      </c>
      <c r="AN22" s="1074">
        <v>1</v>
      </c>
      <c r="AO22" s="1074">
        <v>2</v>
      </c>
      <c r="AP22" s="1114">
        <f t="shared" si="7"/>
        <v>4</v>
      </c>
      <c r="AQ22" s="1115">
        <f t="shared" si="22"/>
        <v>2</v>
      </c>
      <c r="AR22" s="1113">
        <f>MOV_REESTRUTURAÇÃO_CJ_E_FC!AD19</f>
        <v>6</v>
      </c>
      <c r="AS22" s="1074">
        <v>4</v>
      </c>
      <c r="AT22" s="1074">
        <v>3</v>
      </c>
      <c r="AU22" s="1114">
        <f t="shared" si="8"/>
        <v>5</v>
      </c>
      <c r="AV22" s="1115">
        <f t="shared" si="23"/>
        <v>1</v>
      </c>
      <c r="AW22" s="1113">
        <f>MOV_REESTRUTURAÇÃO_CJ_E_FC!AG19</f>
        <v>6</v>
      </c>
      <c r="AX22" s="1074">
        <v>1</v>
      </c>
      <c r="AY22" s="1074">
        <v>0</v>
      </c>
      <c r="AZ22" s="1114">
        <f t="shared" si="9"/>
        <v>6</v>
      </c>
      <c r="BA22" s="1115">
        <f t="shared" si="24"/>
        <v>0</v>
      </c>
      <c r="BB22" s="1113">
        <f>MOV_REESTRUTURAÇÃO_CJ_E_FC!AJ19</f>
        <v>6</v>
      </c>
      <c r="BC22" s="1077">
        <v>0</v>
      </c>
      <c r="BD22" s="1077">
        <v>0</v>
      </c>
      <c r="BE22" s="1114">
        <f t="shared" si="10"/>
        <v>6</v>
      </c>
      <c r="BF22" s="1115">
        <f t="shared" si="25"/>
        <v>0</v>
      </c>
      <c r="BG22" s="1113">
        <f>MOV_REESTRUTURAÇÃO_CJ_E_FC!AM19</f>
        <v>6</v>
      </c>
      <c r="BH22" s="1116">
        <v>0</v>
      </c>
      <c r="BI22" s="1117">
        <v>0</v>
      </c>
      <c r="BJ22" s="1114">
        <f t="shared" si="11"/>
        <v>6</v>
      </c>
      <c r="BK22" s="1115">
        <f t="shared" si="26"/>
        <v>0</v>
      </c>
      <c r="BL22" s="1060">
        <f t="shared" si="12"/>
        <v>6</v>
      </c>
      <c r="BM22" s="1118">
        <f t="shared" si="14"/>
        <v>6</v>
      </c>
      <c r="BN22" s="1118">
        <f t="shared" si="27"/>
        <v>0</v>
      </c>
      <c r="BO22" s="1119">
        <v>0</v>
      </c>
      <c r="BP22" s="1052">
        <f t="shared" si="13"/>
        <v>6</v>
      </c>
      <c r="BQ22" s="1053"/>
    </row>
    <row r="23" spans="1:69" ht="24.75" customHeight="1">
      <c r="A23" s="1120" t="s">
        <v>37</v>
      </c>
      <c r="B23" s="1121">
        <f t="shared" ref="B23:AG23" si="28">SUM(B10:B22)</f>
        <v>677</v>
      </c>
      <c r="C23" s="1121">
        <f t="shared" si="28"/>
        <v>660</v>
      </c>
      <c r="D23" s="1121">
        <f t="shared" si="28"/>
        <v>677</v>
      </c>
      <c r="E23" s="1121">
        <f t="shared" si="28"/>
        <v>3</v>
      </c>
      <c r="F23" s="1121">
        <f t="shared" si="28"/>
        <v>6</v>
      </c>
      <c r="G23" s="1121">
        <f t="shared" si="28"/>
        <v>657</v>
      </c>
      <c r="H23" s="1121">
        <f t="shared" si="28"/>
        <v>20</v>
      </c>
      <c r="I23" s="1121">
        <f t="shared" si="28"/>
        <v>677</v>
      </c>
      <c r="J23" s="1121">
        <f t="shared" si="28"/>
        <v>10</v>
      </c>
      <c r="K23" s="1121">
        <f t="shared" si="28"/>
        <v>8</v>
      </c>
      <c r="L23" s="1121">
        <f t="shared" si="28"/>
        <v>659</v>
      </c>
      <c r="M23" s="1121">
        <f t="shared" si="28"/>
        <v>18</v>
      </c>
      <c r="N23" s="1121">
        <f t="shared" si="28"/>
        <v>677</v>
      </c>
      <c r="O23" s="1121">
        <f t="shared" si="28"/>
        <v>5</v>
      </c>
      <c r="P23" s="1121">
        <f t="shared" si="28"/>
        <v>7</v>
      </c>
      <c r="Q23" s="1121">
        <f t="shared" si="28"/>
        <v>657</v>
      </c>
      <c r="R23" s="1121">
        <f t="shared" si="28"/>
        <v>20</v>
      </c>
      <c r="S23" s="1121">
        <f t="shared" si="28"/>
        <v>677</v>
      </c>
      <c r="T23" s="1121">
        <f t="shared" si="28"/>
        <v>4</v>
      </c>
      <c r="U23" s="1121">
        <f t="shared" si="28"/>
        <v>4</v>
      </c>
      <c r="V23" s="1121">
        <f t="shared" si="28"/>
        <v>657</v>
      </c>
      <c r="W23" s="1121">
        <f t="shared" si="28"/>
        <v>20</v>
      </c>
      <c r="X23" s="1121">
        <f t="shared" si="28"/>
        <v>671</v>
      </c>
      <c r="Y23" s="1121">
        <f t="shared" si="28"/>
        <v>61</v>
      </c>
      <c r="Z23" s="1121">
        <f t="shared" si="28"/>
        <v>70</v>
      </c>
      <c r="AA23" s="1121">
        <f t="shared" si="28"/>
        <v>648</v>
      </c>
      <c r="AB23" s="1121">
        <f t="shared" si="28"/>
        <v>23</v>
      </c>
      <c r="AC23" s="1121">
        <f t="shared" si="28"/>
        <v>671</v>
      </c>
      <c r="AD23" s="1121">
        <f t="shared" si="28"/>
        <v>17</v>
      </c>
      <c r="AE23" s="1121">
        <f t="shared" si="28"/>
        <v>12</v>
      </c>
      <c r="AF23" s="1121">
        <f t="shared" si="28"/>
        <v>653</v>
      </c>
      <c r="AG23" s="1121">
        <f t="shared" si="28"/>
        <v>18</v>
      </c>
      <c r="AH23" s="1121">
        <f t="shared" ref="AH23:BM23" si="29">SUM(AH10:AH22)</f>
        <v>671</v>
      </c>
      <c r="AI23" s="1121">
        <f t="shared" si="29"/>
        <v>9</v>
      </c>
      <c r="AJ23" s="1121">
        <f t="shared" si="29"/>
        <v>10</v>
      </c>
      <c r="AK23" s="1121">
        <f t="shared" si="29"/>
        <v>652</v>
      </c>
      <c r="AL23" s="1121">
        <f t="shared" si="29"/>
        <v>19</v>
      </c>
      <c r="AM23" s="1121">
        <f t="shared" si="29"/>
        <v>671</v>
      </c>
      <c r="AN23" s="1121">
        <f t="shared" si="29"/>
        <v>4</v>
      </c>
      <c r="AO23" s="1121">
        <f t="shared" si="29"/>
        <v>5</v>
      </c>
      <c r="AP23" s="1121">
        <f t="shared" si="29"/>
        <v>651</v>
      </c>
      <c r="AQ23" s="1121">
        <f t="shared" si="29"/>
        <v>20</v>
      </c>
      <c r="AR23" s="1121">
        <f t="shared" si="29"/>
        <v>671</v>
      </c>
      <c r="AS23" s="1121">
        <f t="shared" si="29"/>
        <v>10</v>
      </c>
      <c r="AT23" s="1121">
        <f t="shared" si="29"/>
        <v>11</v>
      </c>
      <c r="AU23" s="1121">
        <f t="shared" si="29"/>
        <v>650</v>
      </c>
      <c r="AV23" s="1121">
        <f t="shared" si="29"/>
        <v>21</v>
      </c>
      <c r="AW23" s="1121">
        <f t="shared" si="29"/>
        <v>671</v>
      </c>
      <c r="AX23" s="1121">
        <f t="shared" si="29"/>
        <v>5</v>
      </c>
      <c r="AY23" s="1121">
        <f t="shared" si="29"/>
        <v>2</v>
      </c>
      <c r="AZ23" s="1121">
        <f t="shared" si="29"/>
        <v>653</v>
      </c>
      <c r="BA23" s="1121">
        <f t="shared" si="29"/>
        <v>18</v>
      </c>
      <c r="BB23" s="1121">
        <f t="shared" si="29"/>
        <v>671</v>
      </c>
      <c r="BC23" s="1121">
        <f t="shared" si="29"/>
        <v>2</v>
      </c>
      <c r="BD23" s="1121">
        <f t="shared" si="29"/>
        <v>3</v>
      </c>
      <c r="BE23" s="1121">
        <f t="shared" si="29"/>
        <v>652</v>
      </c>
      <c r="BF23" s="1121">
        <f t="shared" si="29"/>
        <v>19</v>
      </c>
      <c r="BG23" s="1121">
        <f t="shared" si="29"/>
        <v>671</v>
      </c>
      <c r="BH23" s="1121">
        <f t="shared" si="29"/>
        <v>6</v>
      </c>
      <c r="BI23" s="1121">
        <f t="shared" si="29"/>
        <v>3</v>
      </c>
      <c r="BJ23" s="1121">
        <f t="shared" si="29"/>
        <v>655</v>
      </c>
      <c r="BK23" s="1121">
        <f t="shared" si="29"/>
        <v>16</v>
      </c>
      <c r="BL23" s="1121">
        <f t="shared" si="29"/>
        <v>671</v>
      </c>
      <c r="BM23" s="1121">
        <f t="shared" si="29"/>
        <v>655</v>
      </c>
      <c r="BN23" s="1121">
        <f t="shared" ref="BN23:CS23" si="30">SUM(BN10:BN22)</f>
        <v>16</v>
      </c>
      <c r="BO23" s="1121">
        <f t="shared" si="30"/>
        <v>0</v>
      </c>
      <c r="BP23" s="1122">
        <f t="shared" si="30"/>
        <v>671</v>
      </c>
      <c r="BQ23" s="1053"/>
    </row>
    <row r="24" spans="1:69" ht="24.75" customHeight="1">
      <c r="A24" s="1123" t="s">
        <v>240</v>
      </c>
      <c r="B24" s="1124"/>
      <c r="C24" s="1124"/>
      <c r="D24" s="1124"/>
      <c r="E24" s="1124"/>
      <c r="F24" s="1124"/>
      <c r="G24" s="1124"/>
      <c r="H24" s="1124"/>
      <c r="I24" s="1124"/>
      <c r="J24" s="1124"/>
      <c r="K24" s="1124"/>
      <c r="L24" s="1124"/>
      <c r="M24" s="1124"/>
      <c r="N24" s="1124"/>
      <c r="O24" s="1124"/>
      <c r="P24" s="1124"/>
      <c r="Q24" s="1124"/>
      <c r="R24" s="1124"/>
      <c r="S24" s="1124"/>
      <c r="T24" s="1124"/>
      <c r="U24" s="1124"/>
      <c r="V24" s="1124"/>
      <c r="W24" s="1124"/>
      <c r="X24" s="1124"/>
      <c r="Y24" s="1124"/>
      <c r="Z24" s="1124"/>
      <c r="AA24" s="1124"/>
      <c r="AB24" s="1124"/>
      <c r="AC24" s="1124"/>
      <c r="AD24" s="1124"/>
      <c r="AE24" s="1124"/>
      <c r="AF24" s="1124"/>
      <c r="AG24" s="1124"/>
      <c r="AH24" s="1124"/>
      <c r="AI24" s="1124"/>
      <c r="AJ24" s="1124"/>
      <c r="AK24" s="1124"/>
      <c r="AL24" s="1124"/>
      <c r="AM24" s="1124"/>
      <c r="AN24" s="1124"/>
      <c r="AO24" s="1124"/>
      <c r="AP24" s="1124"/>
      <c r="AQ24" s="1124"/>
      <c r="AR24" s="1124"/>
      <c r="AS24" s="1124"/>
      <c r="AT24" s="1124"/>
      <c r="AU24" s="1124"/>
      <c r="AV24" s="1124"/>
      <c r="AW24" s="1124"/>
      <c r="AX24" s="1124"/>
      <c r="AY24" s="1124"/>
      <c r="AZ24" s="1124"/>
      <c r="BA24" s="1124"/>
      <c r="BB24" s="1124"/>
      <c r="BC24" s="1124"/>
      <c r="BD24" s="1124"/>
      <c r="BE24" s="1124"/>
      <c r="BF24" s="1124"/>
      <c r="BG24" s="1124"/>
      <c r="BH24" s="1124"/>
      <c r="BI24" s="1124"/>
      <c r="BJ24" s="1124"/>
      <c r="BK24" s="1124"/>
      <c r="BL24" s="1125"/>
      <c r="BM24" s="1125"/>
      <c r="BN24" s="1125"/>
      <c r="BO24" s="1126"/>
      <c r="BP24" s="1127"/>
      <c r="BQ24" s="1053"/>
    </row>
    <row r="25" spans="1:69" ht="19.5" customHeight="1">
      <c r="A25" s="1128" t="s">
        <v>237</v>
      </c>
      <c r="B25" s="1044">
        <v>135</v>
      </c>
      <c r="C25" s="1044">
        <v>133</v>
      </c>
      <c r="D25" s="1045">
        <f>B25</f>
        <v>135</v>
      </c>
      <c r="E25" s="1046">
        <f>MOV_PROVIMENTO_E_VACANCIA!D67+MOV_REDISTRIBUIÇÃO!H73</f>
        <v>1</v>
      </c>
      <c r="F25" s="1046">
        <f>MOV_PROVIMENTO_E_VACANCIA!F67+MOV_REDISTRIBUIÇÃO!J73</f>
        <v>1</v>
      </c>
      <c r="G25" s="1047">
        <f t="shared" ref="G25:G36" si="31">C25+E25-F25</f>
        <v>133</v>
      </c>
      <c r="H25" s="1048">
        <f t="shared" ref="H25:H36" si="32">D25-G25</f>
        <v>2</v>
      </c>
      <c r="I25" s="1045">
        <f>D25</f>
        <v>135</v>
      </c>
      <c r="J25" s="1046">
        <f>MOV_PROVIMENTO_E_VACANCIA!H67+MOV_REDISTRIBUIÇÃO!L73</f>
        <v>0</v>
      </c>
      <c r="K25" s="1046">
        <f>MOV_PROVIMENTO_E_VACANCIA!J67+MOV_REDISTRIBUIÇÃO!N73</f>
        <v>0</v>
      </c>
      <c r="L25" s="1047">
        <f t="shared" ref="L25:L36" si="33">G25+J25-K25</f>
        <v>133</v>
      </c>
      <c r="M25" s="1048">
        <f t="shared" ref="M25:M36" si="34">I25-L25</f>
        <v>2</v>
      </c>
      <c r="N25" s="1045">
        <f>I25</f>
        <v>135</v>
      </c>
      <c r="O25" s="1046">
        <f>MOV_PROVIMENTO_E_VACANCIA!L67+MOV_REDISTRIBUIÇÃO!P73</f>
        <v>0</v>
      </c>
      <c r="P25" s="1046">
        <f>MOV_PROVIMENTO_E_VACANCIA!N67+MOV_REDISTRIBUIÇÃO!R73</f>
        <v>0</v>
      </c>
      <c r="Q25" s="1047">
        <f t="shared" ref="Q25:Q36" si="35">L25+O25-P25</f>
        <v>133</v>
      </c>
      <c r="R25" s="1048">
        <f t="shared" ref="R25:R36" si="36">N25-Q25</f>
        <v>2</v>
      </c>
      <c r="S25" s="1045">
        <f>N25</f>
        <v>135</v>
      </c>
      <c r="T25" s="1046">
        <f>MOV_PROVIMENTO_E_VACANCIA!P67+MOV_REDISTRIBUIÇÃO!T73</f>
        <v>0</v>
      </c>
      <c r="U25" s="1046">
        <f>MOV_PROVIMENTO_E_VACANCIA!R67+MOV_REDISTRIBUIÇÃO!V73</f>
        <v>0</v>
      </c>
      <c r="V25" s="1047">
        <f t="shared" ref="V25:V36" si="37">Q25+T25-U25</f>
        <v>133</v>
      </c>
      <c r="W25" s="1048">
        <f t="shared" ref="W25:W36" si="38">S25-V25</f>
        <v>2</v>
      </c>
      <c r="X25" s="1045">
        <f>S25</f>
        <v>135</v>
      </c>
      <c r="Y25" s="1046">
        <f>MOV_PROVIMENTO_E_VACANCIA!T67+MOV_REDISTRIBUIÇÃO!X73</f>
        <v>0</v>
      </c>
      <c r="Z25" s="1046">
        <f>MOV_PROVIMENTO_E_VACANCIA!V67+MOV_REDISTRIBUIÇÃO!Z73</f>
        <v>0</v>
      </c>
      <c r="AA25" s="1047">
        <f t="shared" ref="AA25:AA36" si="39">V25+Y25-Z25</f>
        <v>133</v>
      </c>
      <c r="AB25" s="1048">
        <f t="shared" ref="AB25:AB36" si="40">X25-AA25</f>
        <v>2</v>
      </c>
      <c r="AC25" s="1045">
        <f>X25</f>
        <v>135</v>
      </c>
      <c r="AD25" s="1046">
        <f>MOV_PROVIMENTO_E_VACANCIA!X67+MOV_REDISTRIBUIÇÃO!AB73</f>
        <v>0</v>
      </c>
      <c r="AE25" s="1046">
        <f>MOV_PROVIMENTO_E_VACANCIA!Z67+MOV_REDISTRIBUIÇÃO!AD73</f>
        <v>0</v>
      </c>
      <c r="AF25" s="1047">
        <f t="shared" ref="AF25:AF36" si="41">AA25+AD25-AE25</f>
        <v>133</v>
      </c>
      <c r="AG25" s="1048">
        <f t="shared" ref="AG25:AG36" si="42">AC25-AF25</f>
        <v>2</v>
      </c>
      <c r="AH25" s="1045">
        <f>AC25</f>
        <v>135</v>
      </c>
      <c r="AI25" s="1046">
        <f>MOV_PROVIMENTO_E_VACANCIA!AB67+MOV_REDISTRIBUIÇÃO!AF73</f>
        <v>0</v>
      </c>
      <c r="AJ25" s="1046">
        <f>MOV_PROVIMENTO_E_VACANCIA!AD67+MOV_REDISTRIBUIÇÃO!AH73</f>
        <v>1</v>
      </c>
      <c r="AK25" s="1047">
        <f t="shared" ref="AK25:AK36" si="43">AF25+AI25-AJ25</f>
        <v>132</v>
      </c>
      <c r="AL25" s="1048">
        <f t="shared" ref="AL25:AL36" si="44">AH25-AK25</f>
        <v>3</v>
      </c>
      <c r="AM25" s="1045">
        <f>AH25</f>
        <v>135</v>
      </c>
      <c r="AN25" s="1046">
        <f>MOV_PROVIMENTO_E_VACANCIA!AF67+MOV_REDISTRIBUIÇÃO!AJ73</f>
        <v>0</v>
      </c>
      <c r="AO25" s="1046">
        <f>MOV_PROVIMENTO_E_VACANCIA!AH67+MOV_REDISTRIBUIÇÃO!AL73</f>
        <v>0</v>
      </c>
      <c r="AP25" s="1047">
        <f t="shared" ref="AP25:AP36" si="45">AK25+AN25-AO25</f>
        <v>132</v>
      </c>
      <c r="AQ25" s="1048">
        <f t="shared" ref="AQ25:AQ36" si="46">AM25-AP25</f>
        <v>3</v>
      </c>
      <c r="AR25" s="1045">
        <f>AM25</f>
        <v>135</v>
      </c>
      <c r="AS25" s="1046">
        <f>MOV_PROVIMENTO_E_VACANCIA!AJ67+MOV_REDISTRIBUIÇÃO!AN73</f>
        <v>1</v>
      </c>
      <c r="AT25" s="1046">
        <f>MOV_PROVIMENTO_E_VACANCIA!AL67+MOV_REDISTRIBUIÇÃO!AP73</f>
        <v>0</v>
      </c>
      <c r="AU25" s="1047">
        <f t="shared" ref="AU25:AU36" si="47">AP25+AS25-AT25</f>
        <v>133</v>
      </c>
      <c r="AV25" s="1048">
        <f t="shared" ref="AV25:AV36" si="48">AR25-AU25</f>
        <v>2</v>
      </c>
      <c r="AW25" s="1045">
        <f>AR25</f>
        <v>135</v>
      </c>
      <c r="AX25" s="1046">
        <f>MOV_PROVIMENTO_E_VACANCIA!AN67+MOV_REDISTRIBUIÇÃO!AR73</f>
        <v>0</v>
      </c>
      <c r="AY25" s="1046">
        <f>MOV_PROVIMENTO_E_VACANCIA!AP67+MOV_REDISTRIBUIÇÃO!AT73</f>
        <v>0</v>
      </c>
      <c r="AZ25" s="1047">
        <f t="shared" ref="AZ25:AZ36" si="49">AU25+AX25-AY25</f>
        <v>133</v>
      </c>
      <c r="BA25" s="1048">
        <f t="shared" ref="BA25:BA36" si="50">AW25-AZ25</f>
        <v>2</v>
      </c>
      <c r="BB25" s="1045">
        <f>AW25</f>
        <v>135</v>
      </c>
      <c r="BC25" s="1046">
        <f>MOV_PROVIMENTO_E_VACANCIA!AR67+MOV_REDISTRIBUIÇÃO!AV73</f>
        <v>0</v>
      </c>
      <c r="BD25" s="1046">
        <f>MOV_PROVIMENTO_E_VACANCIA!AT67+MOV_REDISTRIBUIÇÃO!AX73</f>
        <v>0</v>
      </c>
      <c r="BE25" s="1047">
        <f t="shared" ref="BE25:BE36" si="51">AZ25+BC25-BD25</f>
        <v>133</v>
      </c>
      <c r="BF25" s="1048">
        <f t="shared" ref="BF25:BF36" si="52">BB25-BE25</f>
        <v>2</v>
      </c>
      <c r="BG25" s="1045">
        <f>BB25</f>
        <v>135</v>
      </c>
      <c r="BH25" s="1046">
        <f>MOV_PROVIMENTO_E_VACANCIA!AV67+MOV_REDISTRIBUIÇÃO!AZ73</f>
        <v>2</v>
      </c>
      <c r="BI25" s="1046">
        <f>MOV_PROVIMENTO_E_VACANCIA!AX67+MOV_REDISTRIBUIÇÃO!BB73</f>
        <v>0</v>
      </c>
      <c r="BJ25" s="1047">
        <f t="shared" ref="BJ25:BJ36" si="53">BE25+BH25-BI25</f>
        <v>135</v>
      </c>
      <c r="BK25" s="1048">
        <f t="shared" ref="BK25:BK36" si="54">BG25-BJ25</f>
        <v>0</v>
      </c>
      <c r="BL25" s="1049">
        <f t="shared" ref="BL25:BL36" si="55">BG25</f>
        <v>135</v>
      </c>
      <c r="BM25" s="1050">
        <f t="shared" ref="BM25:BM36" si="56">BJ25</f>
        <v>135</v>
      </c>
      <c r="BN25" s="1050">
        <f t="shared" ref="BN25:BN36" si="57">BK25</f>
        <v>0</v>
      </c>
      <c r="BO25" s="1129">
        <v>0</v>
      </c>
      <c r="BP25" s="1130">
        <f t="shared" ref="BP25:BP36" si="58">BM25+BN25</f>
        <v>135</v>
      </c>
      <c r="BQ25" s="1053"/>
    </row>
    <row r="26" spans="1:69" ht="19.5" customHeight="1">
      <c r="A26" s="1063" t="s">
        <v>238</v>
      </c>
      <c r="B26" s="1064">
        <v>141</v>
      </c>
      <c r="C26" s="1064">
        <v>137</v>
      </c>
      <c r="D26" s="1065">
        <f>B26</f>
        <v>141</v>
      </c>
      <c r="E26" s="1066">
        <f>MOV_PROVIMENTO_E_VACANCIA!D81+MOV_REDISTRIBUIÇÃO!H89</f>
        <v>0</v>
      </c>
      <c r="F26" s="1066">
        <f>MOV_PROVIMENTO_E_VACANCIA!F81+MOV_REDISTRIBUIÇÃO!J89</f>
        <v>0</v>
      </c>
      <c r="G26" s="1067">
        <f t="shared" si="31"/>
        <v>137</v>
      </c>
      <c r="H26" s="1068">
        <f t="shared" si="32"/>
        <v>4</v>
      </c>
      <c r="I26" s="1065">
        <f>D26</f>
        <v>141</v>
      </c>
      <c r="J26" s="1066">
        <f>MOV_PROVIMENTO_E_VACANCIA!H81+MOV_REDISTRIBUIÇÃO!L89</f>
        <v>0</v>
      </c>
      <c r="K26" s="1066">
        <f>MOV_PROVIMENTO_E_VACANCIA!J81+MOV_REDISTRIBUIÇÃO!N89</f>
        <v>0</v>
      </c>
      <c r="L26" s="1067">
        <f t="shared" si="33"/>
        <v>137</v>
      </c>
      <c r="M26" s="1068">
        <f t="shared" si="34"/>
        <v>4</v>
      </c>
      <c r="N26" s="1065">
        <f>I26</f>
        <v>141</v>
      </c>
      <c r="O26" s="1066">
        <f>MOV_PROVIMENTO_E_VACANCIA!L81+MOV_REDISTRIBUIÇÃO!P89</f>
        <v>0</v>
      </c>
      <c r="P26" s="1066">
        <f>MOV_PROVIMENTO_E_VACANCIA!N81+MOV_REDISTRIBUIÇÃO!R89</f>
        <v>1</v>
      </c>
      <c r="Q26" s="1067">
        <f t="shared" si="35"/>
        <v>136</v>
      </c>
      <c r="R26" s="1068">
        <f t="shared" si="36"/>
        <v>5</v>
      </c>
      <c r="S26" s="1065">
        <f>N26</f>
        <v>141</v>
      </c>
      <c r="T26" s="1066">
        <f>MOV_PROVIMENTO_E_VACANCIA!P81+MOV_REDISTRIBUIÇÃO!T89</f>
        <v>0</v>
      </c>
      <c r="U26" s="1066">
        <f>MOV_PROVIMENTO_E_VACANCIA!R81+MOV_REDISTRIBUIÇÃO!V89</f>
        <v>0</v>
      </c>
      <c r="V26" s="1067">
        <f t="shared" si="37"/>
        <v>136</v>
      </c>
      <c r="W26" s="1068">
        <f t="shared" si="38"/>
        <v>5</v>
      </c>
      <c r="X26" s="1065">
        <f>S26</f>
        <v>141</v>
      </c>
      <c r="Y26" s="1066">
        <f>MOV_PROVIMENTO_E_VACANCIA!T81+MOV_REDISTRIBUIÇÃO!X89</f>
        <v>0</v>
      </c>
      <c r="Z26" s="1066">
        <f>MOV_PROVIMENTO_E_VACANCIA!V81+MOV_REDISTRIBUIÇÃO!Z89</f>
        <v>1</v>
      </c>
      <c r="AA26" s="1067">
        <f t="shared" si="39"/>
        <v>135</v>
      </c>
      <c r="AB26" s="1068">
        <f t="shared" si="40"/>
        <v>6</v>
      </c>
      <c r="AC26" s="1065">
        <f>X26</f>
        <v>141</v>
      </c>
      <c r="AD26" s="1066">
        <f>MOV_PROVIMENTO_E_VACANCIA!X81+MOV_REDISTRIBUIÇÃO!AB89</f>
        <v>0</v>
      </c>
      <c r="AE26" s="1066">
        <f>MOV_PROVIMENTO_E_VACANCIA!Z81+MOV_REDISTRIBUIÇÃO!AD89</f>
        <v>0</v>
      </c>
      <c r="AF26" s="1067">
        <f t="shared" si="41"/>
        <v>135</v>
      </c>
      <c r="AG26" s="1068">
        <f t="shared" si="42"/>
        <v>6</v>
      </c>
      <c r="AH26" s="1065">
        <f>AC26</f>
        <v>141</v>
      </c>
      <c r="AI26" s="1066">
        <f>MOV_PROVIMENTO_E_VACANCIA!AB81+MOV_REDISTRIBUIÇÃO!AF89</f>
        <v>1</v>
      </c>
      <c r="AJ26" s="1066">
        <f>MOV_PROVIMENTO_E_VACANCIA!AD81+MOV_REDISTRIBUIÇÃO!AH89</f>
        <v>1</v>
      </c>
      <c r="AK26" s="1067">
        <f t="shared" si="43"/>
        <v>135</v>
      </c>
      <c r="AL26" s="1068">
        <f t="shared" si="44"/>
        <v>6</v>
      </c>
      <c r="AM26" s="1065">
        <f>AH26</f>
        <v>141</v>
      </c>
      <c r="AN26" s="1066">
        <f>MOV_PROVIMENTO_E_VACANCIA!AF81+MOV_REDISTRIBUIÇÃO!AJ89</f>
        <v>0</v>
      </c>
      <c r="AO26" s="1066">
        <f>MOV_PROVIMENTO_E_VACANCIA!AH81+MOV_REDISTRIBUIÇÃO!AL89</f>
        <v>0</v>
      </c>
      <c r="AP26" s="1067">
        <f t="shared" si="45"/>
        <v>135</v>
      </c>
      <c r="AQ26" s="1068">
        <f t="shared" si="46"/>
        <v>6</v>
      </c>
      <c r="AR26" s="1065">
        <f>AM26</f>
        <v>141</v>
      </c>
      <c r="AS26" s="1066">
        <f>MOV_PROVIMENTO_E_VACANCIA!AJ81+MOV_REDISTRIBUIÇÃO!AN89</f>
        <v>0</v>
      </c>
      <c r="AT26" s="1066">
        <f>MOV_PROVIMENTO_E_VACANCIA!AL81+MOV_REDISTRIBUIÇÃO!AP89</f>
        <v>0</v>
      </c>
      <c r="AU26" s="1067">
        <f t="shared" si="47"/>
        <v>135</v>
      </c>
      <c r="AV26" s="1068">
        <f t="shared" si="48"/>
        <v>6</v>
      </c>
      <c r="AW26" s="1065">
        <f>AR26</f>
        <v>141</v>
      </c>
      <c r="AX26" s="1066">
        <f>MOV_PROVIMENTO_E_VACANCIA!AN81+MOV_REDISTRIBUIÇÃO!AR89</f>
        <v>0</v>
      </c>
      <c r="AY26" s="1066">
        <f>MOV_PROVIMENTO_E_VACANCIA!AP81+MOV_REDISTRIBUIÇÃO!AT89</f>
        <v>0</v>
      </c>
      <c r="AZ26" s="1067">
        <f t="shared" si="49"/>
        <v>135</v>
      </c>
      <c r="BA26" s="1068">
        <f t="shared" si="50"/>
        <v>6</v>
      </c>
      <c r="BB26" s="1065">
        <f>AW26</f>
        <v>141</v>
      </c>
      <c r="BC26" s="1066">
        <f>MOV_PROVIMENTO_E_VACANCIA!AR81+MOV_REDISTRIBUIÇÃO!AV89</f>
        <v>0</v>
      </c>
      <c r="BD26" s="1066">
        <f>MOV_PROVIMENTO_E_VACANCIA!AT81+MOV_REDISTRIBUIÇÃO!AX89</f>
        <v>0</v>
      </c>
      <c r="BE26" s="1067">
        <f t="shared" si="51"/>
        <v>135</v>
      </c>
      <c r="BF26" s="1068">
        <f t="shared" si="52"/>
        <v>6</v>
      </c>
      <c r="BG26" s="1065">
        <f>BB26</f>
        <v>141</v>
      </c>
      <c r="BH26" s="1066">
        <f>MOV_PROVIMENTO_E_VACANCIA!AV81+MOV_REDISTRIBUIÇÃO!AZ89</f>
        <v>1</v>
      </c>
      <c r="BI26" s="1066">
        <f>MOV_PROVIMENTO_E_VACANCIA!AX81+MOV_REDISTRIBUIÇÃO!BB89</f>
        <v>0</v>
      </c>
      <c r="BJ26" s="1067">
        <f t="shared" si="53"/>
        <v>136</v>
      </c>
      <c r="BK26" s="1068">
        <f t="shared" si="54"/>
        <v>5</v>
      </c>
      <c r="BL26" s="1069">
        <f t="shared" si="55"/>
        <v>141</v>
      </c>
      <c r="BM26" s="1070">
        <f t="shared" si="56"/>
        <v>136</v>
      </c>
      <c r="BN26" s="1070">
        <f t="shared" si="57"/>
        <v>5</v>
      </c>
      <c r="BO26" s="1131">
        <v>0</v>
      </c>
      <c r="BP26" s="1132">
        <f t="shared" si="58"/>
        <v>141</v>
      </c>
      <c r="BQ26" s="1053"/>
    </row>
    <row r="27" spans="1:69" ht="19.5" customHeight="1">
      <c r="A27" s="1043" t="s">
        <v>27</v>
      </c>
      <c r="B27" s="1044">
        <v>0</v>
      </c>
      <c r="C27" s="1044">
        <v>0</v>
      </c>
      <c r="D27" s="1073">
        <f>MOV_REESTRUTURAÇÃO_CJ_E_FC!F22</f>
        <v>0</v>
      </c>
      <c r="E27" s="1074">
        <v>0</v>
      </c>
      <c r="F27" s="1074">
        <v>0</v>
      </c>
      <c r="G27" s="1075">
        <f t="shared" si="31"/>
        <v>0</v>
      </c>
      <c r="H27" s="1076">
        <f t="shared" si="32"/>
        <v>0</v>
      </c>
      <c r="I27" s="1073">
        <f>MOV_REESTRUTURAÇÃO_CJ_E_FC!I22</f>
        <v>0</v>
      </c>
      <c r="J27" s="1074">
        <v>0</v>
      </c>
      <c r="K27" s="1074">
        <v>0</v>
      </c>
      <c r="L27" s="1075">
        <f t="shared" si="33"/>
        <v>0</v>
      </c>
      <c r="M27" s="1076">
        <f t="shared" si="34"/>
        <v>0</v>
      </c>
      <c r="N27" s="1073">
        <f>MOV_REESTRUTURAÇÃO_CJ_E_FC!L22</f>
        <v>0</v>
      </c>
      <c r="O27" s="1074">
        <v>0</v>
      </c>
      <c r="P27" s="1074">
        <v>0</v>
      </c>
      <c r="Q27" s="1075">
        <f t="shared" si="35"/>
        <v>0</v>
      </c>
      <c r="R27" s="1076">
        <f t="shared" si="36"/>
        <v>0</v>
      </c>
      <c r="S27" s="1073">
        <f>MOV_REESTRUTURAÇÃO_CJ_E_FC!O22</f>
        <v>0</v>
      </c>
      <c r="T27" s="1074">
        <v>0</v>
      </c>
      <c r="U27" s="1074">
        <v>0</v>
      </c>
      <c r="V27" s="1075">
        <f t="shared" si="37"/>
        <v>0</v>
      </c>
      <c r="W27" s="1076">
        <f t="shared" si="38"/>
        <v>0</v>
      </c>
      <c r="X27" s="1073">
        <f>MOV_REESTRUTURAÇÃO_CJ_E_FC!R22</f>
        <v>0</v>
      </c>
      <c r="Y27" s="1074">
        <v>0</v>
      </c>
      <c r="Z27" s="1074">
        <v>0</v>
      </c>
      <c r="AA27" s="1075">
        <f t="shared" si="39"/>
        <v>0</v>
      </c>
      <c r="AB27" s="1076">
        <f t="shared" si="40"/>
        <v>0</v>
      </c>
      <c r="AC27" s="1073">
        <f>MOV_REESTRUTURAÇÃO_CJ_E_FC!U22</f>
        <v>0</v>
      </c>
      <c r="AD27" s="1074">
        <v>0</v>
      </c>
      <c r="AE27" s="1074">
        <v>0</v>
      </c>
      <c r="AF27" s="1075">
        <f t="shared" si="41"/>
        <v>0</v>
      </c>
      <c r="AG27" s="1076">
        <f t="shared" si="42"/>
        <v>0</v>
      </c>
      <c r="AH27" s="1073">
        <f>MOV_REESTRUTURAÇÃO_CJ_E_FC!X22</f>
        <v>0</v>
      </c>
      <c r="AI27" s="1074">
        <v>0</v>
      </c>
      <c r="AJ27" s="1074">
        <v>0</v>
      </c>
      <c r="AK27" s="1075">
        <f t="shared" si="43"/>
        <v>0</v>
      </c>
      <c r="AL27" s="1076">
        <f t="shared" si="44"/>
        <v>0</v>
      </c>
      <c r="AM27" s="1073">
        <f>MOV_REESTRUTURAÇÃO_CJ_E_FC!AA22</f>
        <v>0</v>
      </c>
      <c r="AN27" s="1074">
        <v>0</v>
      </c>
      <c r="AO27" s="1074">
        <v>0</v>
      </c>
      <c r="AP27" s="1075">
        <f t="shared" si="45"/>
        <v>0</v>
      </c>
      <c r="AQ27" s="1076">
        <f t="shared" si="46"/>
        <v>0</v>
      </c>
      <c r="AR27" s="1073">
        <f>MOV_REESTRUTURAÇÃO_CJ_E_FC!AD22</f>
        <v>0</v>
      </c>
      <c r="AS27" s="1074">
        <v>0</v>
      </c>
      <c r="AT27" s="1074">
        <v>0</v>
      </c>
      <c r="AU27" s="1075">
        <f t="shared" si="47"/>
        <v>0</v>
      </c>
      <c r="AV27" s="1076">
        <f t="shared" si="48"/>
        <v>0</v>
      </c>
      <c r="AW27" s="1073">
        <f>MOV_REESTRUTURAÇÃO_CJ_E_FC!AG22</f>
        <v>0</v>
      </c>
      <c r="AX27" s="1074">
        <v>0</v>
      </c>
      <c r="AY27" s="1074">
        <v>0</v>
      </c>
      <c r="AZ27" s="1075">
        <f t="shared" si="49"/>
        <v>0</v>
      </c>
      <c r="BA27" s="1076">
        <f t="shared" si="50"/>
        <v>0</v>
      </c>
      <c r="BB27" s="1073">
        <f>MOV_REESTRUTURAÇÃO_CJ_E_FC!AJ22</f>
        <v>0</v>
      </c>
      <c r="BC27" s="1077">
        <v>0</v>
      </c>
      <c r="BD27" s="1077">
        <v>0</v>
      </c>
      <c r="BE27" s="1075">
        <f t="shared" si="51"/>
        <v>0</v>
      </c>
      <c r="BF27" s="1076">
        <f t="shared" si="52"/>
        <v>0</v>
      </c>
      <c r="BG27" s="1073">
        <f>MOV_REESTRUTURAÇÃO_CJ_E_FC!AM22</f>
        <v>0</v>
      </c>
      <c r="BH27" s="1133">
        <v>0</v>
      </c>
      <c r="BI27" s="1134">
        <v>0</v>
      </c>
      <c r="BJ27" s="1075">
        <f t="shared" si="53"/>
        <v>0</v>
      </c>
      <c r="BK27" s="1076">
        <f t="shared" si="54"/>
        <v>0</v>
      </c>
      <c r="BL27" s="1080">
        <f t="shared" si="55"/>
        <v>0</v>
      </c>
      <c r="BM27" s="1081">
        <f t="shared" si="56"/>
        <v>0</v>
      </c>
      <c r="BN27" s="1082">
        <f t="shared" si="57"/>
        <v>0</v>
      </c>
      <c r="BO27" s="1135">
        <v>0</v>
      </c>
      <c r="BP27" s="1084">
        <f t="shared" si="58"/>
        <v>0</v>
      </c>
      <c r="BQ27" s="1053"/>
    </row>
    <row r="28" spans="1:69" ht="19.5" customHeight="1">
      <c r="A28" s="1054" t="s">
        <v>28</v>
      </c>
      <c r="B28" s="1055">
        <v>6</v>
      </c>
      <c r="C28" s="1055">
        <v>6</v>
      </c>
      <c r="D28" s="1056">
        <f>MOV_REESTRUTURAÇÃO_CJ_E_FC!F23</f>
        <v>6</v>
      </c>
      <c r="E28" s="1074">
        <v>0</v>
      </c>
      <c r="F28" s="1074">
        <v>0</v>
      </c>
      <c r="G28" s="1058">
        <f t="shared" si="31"/>
        <v>6</v>
      </c>
      <c r="H28" s="1059">
        <f t="shared" si="32"/>
        <v>0</v>
      </c>
      <c r="I28" s="1056">
        <f>MOV_REESTRUTURAÇÃO_CJ_E_FC!I23</f>
        <v>7</v>
      </c>
      <c r="J28" s="1074">
        <v>0</v>
      </c>
      <c r="K28" s="1074">
        <v>0</v>
      </c>
      <c r="L28" s="1058">
        <f t="shared" si="33"/>
        <v>6</v>
      </c>
      <c r="M28" s="1059">
        <f t="shared" si="34"/>
        <v>1</v>
      </c>
      <c r="N28" s="1056">
        <f>MOV_REESTRUTURAÇÃO_CJ_E_FC!L23</f>
        <v>7</v>
      </c>
      <c r="O28" s="1074">
        <v>0</v>
      </c>
      <c r="P28" s="1074">
        <v>0</v>
      </c>
      <c r="Q28" s="1058">
        <f t="shared" si="35"/>
        <v>6</v>
      </c>
      <c r="R28" s="1059">
        <f t="shared" si="36"/>
        <v>1</v>
      </c>
      <c r="S28" s="1056">
        <f>MOV_REESTRUTURAÇÃO_CJ_E_FC!O23</f>
        <v>7</v>
      </c>
      <c r="T28" s="1074">
        <v>0</v>
      </c>
      <c r="U28" s="1074">
        <v>0</v>
      </c>
      <c r="V28" s="1058">
        <f t="shared" si="37"/>
        <v>6</v>
      </c>
      <c r="W28" s="1059">
        <f t="shared" si="38"/>
        <v>1</v>
      </c>
      <c r="X28" s="1056">
        <f>MOV_REESTRUTURAÇÃO_CJ_E_FC!R23</f>
        <v>7</v>
      </c>
      <c r="Y28" s="1074">
        <v>1</v>
      </c>
      <c r="Z28" s="1074">
        <v>1</v>
      </c>
      <c r="AA28" s="1058">
        <f t="shared" si="39"/>
        <v>6</v>
      </c>
      <c r="AB28" s="1059">
        <f t="shared" si="40"/>
        <v>1</v>
      </c>
      <c r="AC28" s="1056">
        <f>MOV_REESTRUTURAÇÃO_CJ_E_FC!U23</f>
        <v>7</v>
      </c>
      <c r="AD28" s="1074">
        <v>0</v>
      </c>
      <c r="AE28" s="1074">
        <v>0</v>
      </c>
      <c r="AF28" s="1058">
        <f t="shared" si="41"/>
        <v>6</v>
      </c>
      <c r="AG28" s="1059">
        <f t="shared" si="42"/>
        <v>1</v>
      </c>
      <c r="AH28" s="1056">
        <f>MOV_REESTRUTURAÇÃO_CJ_E_FC!X23</f>
        <v>7</v>
      </c>
      <c r="AI28" s="1074">
        <v>0</v>
      </c>
      <c r="AJ28" s="1074">
        <v>0</v>
      </c>
      <c r="AK28" s="1058">
        <f t="shared" si="43"/>
        <v>6</v>
      </c>
      <c r="AL28" s="1059">
        <f t="shared" si="44"/>
        <v>1</v>
      </c>
      <c r="AM28" s="1056">
        <f>MOV_REESTRUTURAÇÃO_CJ_E_FC!AA23</f>
        <v>7</v>
      </c>
      <c r="AN28" s="1074">
        <v>1</v>
      </c>
      <c r="AO28" s="1074">
        <v>0</v>
      </c>
      <c r="AP28" s="1058">
        <f t="shared" si="45"/>
        <v>7</v>
      </c>
      <c r="AQ28" s="1059">
        <f t="shared" si="46"/>
        <v>0</v>
      </c>
      <c r="AR28" s="1056">
        <f>MOV_REESTRUTURAÇÃO_CJ_E_FC!AD23</f>
        <v>7</v>
      </c>
      <c r="AS28" s="1074">
        <v>0</v>
      </c>
      <c r="AT28" s="1074">
        <v>0</v>
      </c>
      <c r="AU28" s="1058">
        <f t="shared" si="47"/>
        <v>7</v>
      </c>
      <c r="AV28" s="1059">
        <f t="shared" si="48"/>
        <v>0</v>
      </c>
      <c r="AW28" s="1056">
        <f>MOV_REESTRUTURAÇÃO_CJ_E_FC!AG23</f>
        <v>7</v>
      </c>
      <c r="AX28" s="1074">
        <v>0</v>
      </c>
      <c r="AY28" s="1074">
        <v>0</v>
      </c>
      <c r="AZ28" s="1058">
        <f t="shared" si="49"/>
        <v>7</v>
      </c>
      <c r="BA28" s="1059">
        <f t="shared" si="50"/>
        <v>0</v>
      </c>
      <c r="BB28" s="1056">
        <f>MOV_REESTRUTURAÇÃO_CJ_E_FC!AJ23</f>
        <v>7</v>
      </c>
      <c r="BC28" s="1077">
        <v>0</v>
      </c>
      <c r="BD28" s="1077">
        <v>0</v>
      </c>
      <c r="BE28" s="1058">
        <f t="shared" si="51"/>
        <v>7</v>
      </c>
      <c r="BF28" s="1059">
        <f t="shared" si="52"/>
        <v>0</v>
      </c>
      <c r="BG28" s="1056">
        <f>MOV_REESTRUTURAÇÃO_CJ_E_FC!AM23</f>
        <v>7</v>
      </c>
      <c r="BH28" s="1136">
        <v>0</v>
      </c>
      <c r="BI28" s="1137">
        <v>0</v>
      </c>
      <c r="BJ28" s="1058">
        <f t="shared" si="53"/>
        <v>7</v>
      </c>
      <c r="BK28" s="1059">
        <f t="shared" si="54"/>
        <v>0</v>
      </c>
      <c r="BL28" s="1087">
        <f t="shared" si="55"/>
        <v>7</v>
      </c>
      <c r="BM28" s="1061">
        <f t="shared" si="56"/>
        <v>7</v>
      </c>
      <c r="BN28" s="1061">
        <f t="shared" si="57"/>
        <v>0</v>
      </c>
      <c r="BO28" s="1138">
        <v>0</v>
      </c>
      <c r="BP28" s="1052">
        <f t="shared" si="58"/>
        <v>7</v>
      </c>
      <c r="BQ28" s="1053"/>
    </row>
    <row r="29" spans="1:69" ht="19.5" customHeight="1">
      <c r="A29" s="1054" t="s">
        <v>29</v>
      </c>
      <c r="B29" s="1055">
        <v>15</v>
      </c>
      <c r="C29" s="1055">
        <v>15</v>
      </c>
      <c r="D29" s="1056">
        <f>MOV_REESTRUTURAÇÃO_CJ_E_FC!F24</f>
        <v>15</v>
      </c>
      <c r="E29" s="1074">
        <v>0</v>
      </c>
      <c r="F29" s="1074">
        <v>0</v>
      </c>
      <c r="G29" s="1058">
        <f t="shared" si="31"/>
        <v>15</v>
      </c>
      <c r="H29" s="1059">
        <f t="shared" si="32"/>
        <v>0</v>
      </c>
      <c r="I29" s="1056">
        <f>MOV_REESTRUTURAÇÃO_CJ_E_FC!I24</f>
        <v>15</v>
      </c>
      <c r="J29" s="1074">
        <v>2</v>
      </c>
      <c r="K29" s="1074">
        <v>2</v>
      </c>
      <c r="L29" s="1058">
        <f t="shared" si="33"/>
        <v>15</v>
      </c>
      <c r="M29" s="1059">
        <f t="shared" si="34"/>
        <v>0</v>
      </c>
      <c r="N29" s="1056">
        <f>MOV_REESTRUTURAÇÃO_CJ_E_FC!L24</f>
        <v>15</v>
      </c>
      <c r="O29" s="1074">
        <v>0</v>
      </c>
      <c r="P29" s="1074">
        <v>0</v>
      </c>
      <c r="Q29" s="1058">
        <f t="shared" si="35"/>
        <v>15</v>
      </c>
      <c r="R29" s="1059">
        <f t="shared" si="36"/>
        <v>0</v>
      </c>
      <c r="S29" s="1056">
        <f>MOV_REESTRUTURAÇÃO_CJ_E_FC!O24</f>
        <v>15</v>
      </c>
      <c r="T29" s="1074">
        <v>0</v>
      </c>
      <c r="U29" s="1074">
        <v>0</v>
      </c>
      <c r="V29" s="1058">
        <f t="shared" si="37"/>
        <v>15</v>
      </c>
      <c r="W29" s="1059">
        <f t="shared" si="38"/>
        <v>0</v>
      </c>
      <c r="X29" s="1056">
        <f>MOV_REESTRUTURAÇÃO_CJ_E_FC!R24</f>
        <v>15</v>
      </c>
      <c r="Y29" s="1074">
        <v>3</v>
      </c>
      <c r="Z29" s="1074">
        <v>3</v>
      </c>
      <c r="AA29" s="1058">
        <f t="shared" si="39"/>
        <v>15</v>
      </c>
      <c r="AB29" s="1059">
        <f t="shared" si="40"/>
        <v>0</v>
      </c>
      <c r="AC29" s="1056">
        <f>MOV_REESTRUTURAÇÃO_CJ_E_FC!U24</f>
        <v>15</v>
      </c>
      <c r="AD29" s="1074">
        <v>0</v>
      </c>
      <c r="AE29" s="1074">
        <v>1</v>
      </c>
      <c r="AF29" s="1058">
        <f t="shared" si="41"/>
        <v>14</v>
      </c>
      <c r="AG29" s="1059">
        <f t="shared" si="42"/>
        <v>1</v>
      </c>
      <c r="AH29" s="1056">
        <f>MOV_REESTRUTURAÇÃO_CJ_E_FC!X24</f>
        <v>15</v>
      </c>
      <c r="AI29" s="1074">
        <v>1</v>
      </c>
      <c r="AJ29" s="1074">
        <v>0</v>
      </c>
      <c r="AK29" s="1058">
        <f t="shared" si="43"/>
        <v>15</v>
      </c>
      <c r="AL29" s="1059">
        <f t="shared" si="44"/>
        <v>0</v>
      </c>
      <c r="AM29" s="1056">
        <f>MOV_REESTRUTURAÇÃO_CJ_E_FC!AA24</f>
        <v>15</v>
      </c>
      <c r="AN29" s="1074">
        <v>0</v>
      </c>
      <c r="AO29" s="1074">
        <v>0</v>
      </c>
      <c r="AP29" s="1058">
        <f t="shared" si="45"/>
        <v>15</v>
      </c>
      <c r="AQ29" s="1059">
        <f t="shared" si="46"/>
        <v>0</v>
      </c>
      <c r="AR29" s="1056">
        <f>MOV_REESTRUTURAÇÃO_CJ_E_FC!AD24</f>
        <v>15</v>
      </c>
      <c r="AS29" s="1074">
        <v>1</v>
      </c>
      <c r="AT29" s="1074">
        <v>1</v>
      </c>
      <c r="AU29" s="1058">
        <f t="shared" si="47"/>
        <v>15</v>
      </c>
      <c r="AV29" s="1059">
        <f t="shared" si="48"/>
        <v>0</v>
      </c>
      <c r="AW29" s="1056">
        <f>MOV_REESTRUTURAÇÃO_CJ_E_FC!AG24</f>
        <v>15</v>
      </c>
      <c r="AX29" s="1074">
        <v>0</v>
      </c>
      <c r="AY29" s="1074">
        <v>1</v>
      </c>
      <c r="AZ29" s="1058">
        <f t="shared" si="49"/>
        <v>14</v>
      </c>
      <c r="BA29" s="1059">
        <f t="shared" si="50"/>
        <v>1</v>
      </c>
      <c r="BB29" s="1056">
        <f>MOV_REESTRUTURAÇÃO_CJ_E_FC!AJ24</f>
        <v>15</v>
      </c>
      <c r="BC29" s="1077">
        <v>1</v>
      </c>
      <c r="BD29" s="1077">
        <v>0</v>
      </c>
      <c r="BE29" s="1058">
        <f t="shared" si="51"/>
        <v>15</v>
      </c>
      <c r="BF29" s="1059">
        <f t="shared" si="52"/>
        <v>0</v>
      </c>
      <c r="BG29" s="1056">
        <f>MOV_REESTRUTURAÇÃO_CJ_E_FC!AM24</f>
        <v>15</v>
      </c>
      <c r="BH29" s="1139">
        <v>0</v>
      </c>
      <c r="BI29" s="1140">
        <v>0</v>
      </c>
      <c r="BJ29" s="1058">
        <f t="shared" si="53"/>
        <v>15</v>
      </c>
      <c r="BK29" s="1059">
        <f t="shared" si="54"/>
        <v>0</v>
      </c>
      <c r="BL29" s="1087">
        <f t="shared" si="55"/>
        <v>15</v>
      </c>
      <c r="BM29" s="1061">
        <f t="shared" si="56"/>
        <v>15</v>
      </c>
      <c r="BN29" s="1061">
        <f t="shared" si="57"/>
        <v>0</v>
      </c>
      <c r="BO29" s="1141">
        <v>0</v>
      </c>
      <c r="BP29" s="1052">
        <f t="shared" si="58"/>
        <v>15</v>
      </c>
      <c r="BQ29" s="1053"/>
    </row>
    <row r="30" spans="1:69" ht="19.5" customHeight="1">
      <c r="A30" s="1054" t="s">
        <v>30</v>
      </c>
      <c r="B30" s="1055">
        <v>7</v>
      </c>
      <c r="C30" s="1055">
        <v>6</v>
      </c>
      <c r="D30" s="1056">
        <f>MOV_REESTRUTURAÇÃO_CJ_E_FC!F25</f>
        <v>7</v>
      </c>
      <c r="E30" s="1074">
        <v>0</v>
      </c>
      <c r="F30" s="1074">
        <v>1</v>
      </c>
      <c r="G30" s="1058">
        <f t="shared" si="31"/>
        <v>5</v>
      </c>
      <c r="H30" s="1059">
        <f t="shared" si="32"/>
        <v>2</v>
      </c>
      <c r="I30" s="1056">
        <f>MOV_REESTRUTURAÇÃO_CJ_E_FC!I25</f>
        <v>5</v>
      </c>
      <c r="J30" s="1074">
        <v>0</v>
      </c>
      <c r="K30" s="1074">
        <v>0</v>
      </c>
      <c r="L30" s="1058">
        <f t="shared" si="33"/>
        <v>5</v>
      </c>
      <c r="M30" s="1059">
        <f t="shared" si="34"/>
        <v>0</v>
      </c>
      <c r="N30" s="1056">
        <f>MOV_REESTRUTURAÇÃO_CJ_E_FC!L25</f>
        <v>5</v>
      </c>
      <c r="O30" s="1074">
        <v>1</v>
      </c>
      <c r="P30" s="1074">
        <v>1</v>
      </c>
      <c r="Q30" s="1058">
        <f t="shared" si="35"/>
        <v>5</v>
      </c>
      <c r="R30" s="1059">
        <f t="shared" si="36"/>
        <v>0</v>
      </c>
      <c r="S30" s="1056">
        <f>MOV_REESTRUTURAÇÃO_CJ_E_FC!O25</f>
        <v>5</v>
      </c>
      <c r="T30" s="1074">
        <v>0</v>
      </c>
      <c r="U30" s="1074">
        <v>0</v>
      </c>
      <c r="V30" s="1058">
        <f t="shared" si="37"/>
        <v>5</v>
      </c>
      <c r="W30" s="1059">
        <f t="shared" si="38"/>
        <v>0</v>
      </c>
      <c r="X30" s="1056">
        <f>MOV_REESTRUTURAÇÃO_CJ_E_FC!R25</f>
        <v>5</v>
      </c>
      <c r="Y30" s="1074">
        <v>5</v>
      </c>
      <c r="Z30" s="1074">
        <v>5</v>
      </c>
      <c r="AA30" s="1058">
        <f t="shared" si="39"/>
        <v>5</v>
      </c>
      <c r="AB30" s="1059">
        <f t="shared" si="40"/>
        <v>0</v>
      </c>
      <c r="AC30" s="1056">
        <f>MOV_REESTRUTURAÇÃO_CJ_E_FC!U25</f>
        <v>5</v>
      </c>
      <c r="AD30" s="1074">
        <v>0</v>
      </c>
      <c r="AE30" s="1074">
        <v>0</v>
      </c>
      <c r="AF30" s="1058">
        <f t="shared" si="41"/>
        <v>5</v>
      </c>
      <c r="AG30" s="1059">
        <f t="shared" si="42"/>
        <v>0</v>
      </c>
      <c r="AH30" s="1056">
        <f>MOV_REESTRUTURAÇÃO_CJ_E_FC!X25</f>
        <v>5</v>
      </c>
      <c r="AI30" s="1074">
        <v>0</v>
      </c>
      <c r="AJ30" s="1074">
        <v>0</v>
      </c>
      <c r="AK30" s="1058">
        <f t="shared" si="43"/>
        <v>5</v>
      </c>
      <c r="AL30" s="1059">
        <f t="shared" si="44"/>
        <v>0</v>
      </c>
      <c r="AM30" s="1056">
        <f>MOV_REESTRUTURAÇÃO_CJ_E_FC!AA25</f>
        <v>5</v>
      </c>
      <c r="AN30" s="1074">
        <v>0</v>
      </c>
      <c r="AO30" s="1074">
        <v>0</v>
      </c>
      <c r="AP30" s="1058">
        <f t="shared" si="45"/>
        <v>5</v>
      </c>
      <c r="AQ30" s="1059">
        <f t="shared" si="46"/>
        <v>0</v>
      </c>
      <c r="AR30" s="1056">
        <f>MOV_REESTRUTURAÇÃO_CJ_E_FC!AD25</f>
        <v>5</v>
      </c>
      <c r="AS30" s="1074">
        <v>1</v>
      </c>
      <c r="AT30" s="1074">
        <v>1</v>
      </c>
      <c r="AU30" s="1058">
        <f t="shared" si="47"/>
        <v>5</v>
      </c>
      <c r="AV30" s="1059">
        <f t="shared" si="48"/>
        <v>0</v>
      </c>
      <c r="AW30" s="1056">
        <f>MOV_REESTRUTURAÇÃO_CJ_E_FC!AG25</f>
        <v>5</v>
      </c>
      <c r="AX30" s="1074">
        <v>0</v>
      </c>
      <c r="AY30" s="1074">
        <v>0</v>
      </c>
      <c r="AZ30" s="1058">
        <f t="shared" si="49"/>
        <v>5</v>
      </c>
      <c r="BA30" s="1059">
        <f t="shared" si="50"/>
        <v>0</v>
      </c>
      <c r="BB30" s="1056">
        <f>MOV_REESTRUTURAÇÃO_CJ_E_FC!AJ25</f>
        <v>5</v>
      </c>
      <c r="BC30" s="1077">
        <v>0</v>
      </c>
      <c r="BD30" s="1077">
        <v>0</v>
      </c>
      <c r="BE30" s="1058">
        <f t="shared" si="51"/>
        <v>5</v>
      </c>
      <c r="BF30" s="1059">
        <f t="shared" si="52"/>
        <v>0</v>
      </c>
      <c r="BG30" s="1056">
        <f>MOV_REESTRUTURAÇÃO_CJ_E_FC!AM25</f>
        <v>5</v>
      </c>
      <c r="BH30" s="1142">
        <v>0</v>
      </c>
      <c r="BI30" s="1143">
        <v>0</v>
      </c>
      <c r="BJ30" s="1058">
        <f t="shared" si="53"/>
        <v>5</v>
      </c>
      <c r="BK30" s="1059">
        <f t="shared" si="54"/>
        <v>0</v>
      </c>
      <c r="BL30" s="1087">
        <f t="shared" si="55"/>
        <v>5</v>
      </c>
      <c r="BM30" s="1061">
        <f t="shared" si="56"/>
        <v>5</v>
      </c>
      <c r="BN30" s="1061">
        <f t="shared" si="57"/>
        <v>0</v>
      </c>
      <c r="BO30" s="1144">
        <v>0</v>
      </c>
      <c r="BP30" s="1052">
        <f t="shared" si="58"/>
        <v>5</v>
      </c>
      <c r="BQ30" s="1053"/>
    </row>
    <row r="31" spans="1:69" ht="19.5" customHeight="1">
      <c r="A31" s="1054" t="s">
        <v>31</v>
      </c>
      <c r="B31" s="1055">
        <v>95</v>
      </c>
      <c r="C31" s="1055">
        <v>95</v>
      </c>
      <c r="D31" s="1056">
        <f>MOV_REESTRUTURAÇÃO_CJ_E_FC!F26</f>
        <v>95</v>
      </c>
      <c r="E31" s="1074">
        <v>1</v>
      </c>
      <c r="F31" s="1074">
        <v>1</v>
      </c>
      <c r="G31" s="1058">
        <f t="shared" si="31"/>
        <v>95</v>
      </c>
      <c r="H31" s="1059">
        <f t="shared" si="32"/>
        <v>0</v>
      </c>
      <c r="I31" s="1056">
        <f>MOV_REESTRUTURAÇÃO_CJ_E_FC!I26</f>
        <v>95</v>
      </c>
      <c r="J31" s="1074">
        <v>4</v>
      </c>
      <c r="K31" s="1074">
        <v>4</v>
      </c>
      <c r="L31" s="1058">
        <f t="shared" si="33"/>
        <v>95</v>
      </c>
      <c r="M31" s="1059">
        <f t="shared" si="34"/>
        <v>0</v>
      </c>
      <c r="N31" s="1056">
        <f>MOV_REESTRUTURAÇÃO_CJ_E_FC!L26</f>
        <v>95</v>
      </c>
      <c r="O31" s="1074">
        <v>2</v>
      </c>
      <c r="P31" s="1074">
        <v>2</v>
      </c>
      <c r="Q31" s="1058">
        <f t="shared" si="35"/>
        <v>95</v>
      </c>
      <c r="R31" s="1059">
        <f t="shared" si="36"/>
        <v>0</v>
      </c>
      <c r="S31" s="1056">
        <f>MOV_REESTRUTURAÇÃO_CJ_E_FC!O26</f>
        <v>95</v>
      </c>
      <c r="T31" s="1074">
        <v>0</v>
      </c>
      <c r="U31" s="1074">
        <v>0</v>
      </c>
      <c r="V31" s="1058">
        <f t="shared" si="37"/>
        <v>95</v>
      </c>
      <c r="W31" s="1059">
        <f t="shared" si="38"/>
        <v>0</v>
      </c>
      <c r="X31" s="1056">
        <f>MOV_REESTRUTURAÇÃO_CJ_E_FC!R26</f>
        <v>95</v>
      </c>
      <c r="Y31" s="1074">
        <v>11</v>
      </c>
      <c r="Z31" s="1074">
        <v>14</v>
      </c>
      <c r="AA31" s="1058">
        <f t="shared" si="39"/>
        <v>92</v>
      </c>
      <c r="AB31" s="1059">
        <f t="shared" si="40"/>
        <v>3</v>
      </c>
      <c r="AC31" s="1056">
        <f>MOV_REESTRUTURAÇÃO_CJ_E_FC!U26</f>
        <v>95</v>
      </c>
      <c r="AD31" s="1074">
        <v>9</v>
      </c>
      <c r="AE31" s="1074">
        <v>6</v>
      </c>
      <c r="AF31" s="1058">
        <f t="shared" si="41"/>
        <v>95</v>
      </c>
      <c r="AG31" s="1059">
        <f t="shared" si="42"/>
        <v>0</v>
      </c>
      <c r="AH31" s="1056">
        <f>MOV_REESTRUTURAÇÃO_CJ_E_FC!X26</f>
        <v>95</v>
      </c>
      <c r="AI31" s="1074">
        <v>2</v>
      </c>
      <c r="AJ31" s="1074">
        <v>2</v>
      </c>
      <c r="AK31" s="1058">
        <f t="shared" si="43"/>
        <v>95</v>
      </c>
      <c r="AL31" s="1059">
        <f t="shared" si="44"/>
        <v>0</v>
      </c>
      <c r="AM31" s="1056">
        <f>MOV_REESTRUTURAÇÃO_CJ_E_FC!AA26</f>
        <v>95</v>
      </c>
      <c r="AN31" s="1074">
        <v>0</v>
      </c>
      <c r="AO31" s="1074">
        <v>0</v>
      </c>
      <c r="AP31" s="1058">
        <f t="shared" si="45"/>
        <v>95</v>
      </c>
      <c r="AQ31" s="1059">
        <f t="shared" si="46"/>
        <v>0</v>
      </c>
      <c r="AR31" s="1056">
        <f>MOV_REESTRUTURAÇÃO_CJ_E_FC!AD26</f>
        <v>95</v>
      </c>
      <c r="AS31" s="1074">
        <v>6</v>
      </c>
      <c r="AT31" s="1074">
        <v>7</v>
      </c>
      <c r="AU31" s="1058">
        <f t="shared" si="47"/>
        <v>94</v>
      </c>
      <c r="AV31" s="1059">
        <f t="shared" si="48"/>
        <v>1</v>
      </c>
      <c r="AW31" s="1056">
        <f>MOV_REESTRUTURAÇÃO_CJ_E_FC!AG26</f>
        <v>95</v>
      </c>
      <c r="AX31" s="1074">
        <v>2</v>
      </c>
      <c r="AY31" s="1074">
        <v>1</v>
      </c>
      <c r="AZ31" s="1058">
        <f t="shared" si="49"/>
        <v>95</v>
      </c>
      <c r="BA31" s="1059">
        <f t="shared" si="50"/>
        <v>0</v>
      </c>
      <c r="BB31" s="1056">
        <f>MOV_REESTRUTURAÇÃO_CJ_E_FC!AJ26</f>
        <v>95</v>
      </c>
      <c r="BC31" s="1077">
        <v>1</v>
      </c>
      <c r="BD31" s="1077">
        <v>1</v>
      </c>
      <c r="BE31" s="1058">
        <f t="shared" si="51"/>
        <v>95</v>
      </c>
      <c r="BF31" s="1059">
        <f t="shared" si="52"/>
        <v>0</v>
      </c>
      <c r="BG31" s="1056">
        <f>MOV_REESTRUTURAÇÃO_CJ_E_FC!AM26</f>
        <v>95</v>
      </c>
      <c r="BH31" s="1145">
        <v>1</v>
      </c>
      <c r="BI31" s="1146">
        <v>1</v>
      </c>
      <c r="BJ31" s="1058">
        <f t="shared" si="53"/>
        <v>95</v>
      </c>
      <c r="BK31" s="1059">
        <f t="shared" si="54"/>
        <v>0</v>
      </c>
      <c r="BL31" s="1087">
        <f t="shared" si="55"/>
        <v>95</v>
      </c>
      <c r="BM31" s="1097">
        <f t="shared" si="56"/>
        <v>95</v>
      </c>
      <c r="BN31" s="1097">
        <f t="shared" si="57"/>
        <v>0</v>
      </c>
      <c r="BO31" s="1147">
        <v>0</v>
      </c>
      <c r="BP31" s="1052">
        <f t="shared" si="58"/>
        <v>95</v>
      </c>
      <c r="BQ31" s="1053"/>
    </row>
    <row r="32" spans="1:69" ht="19.5" customHeight="1">
      <c r="A32" s="1054" t="s">
        <v>32</v>
      </c>
      <c r="B32" s="1055">
        <v>18</v>
      </c>
      <c r="C32" s="1055">
        <v>18</v>
      </c>
      <c r="D32" s="1056">
        <f>MOV_REESTRUTURAÇÃO_CJ_E_FC!F27</f>
        <v>18</v>
      </c>
      <c r="E32" s="1074">
        <v>0</v>
      </c>
      <c r="F32" s="1074">
        <v>0</v>
      </c>
      <c r="G32" s="1058">
        <f t="shared" si="31"/>
        <v>18</v>
      </c>
      <c r="H32" s="1059">
        <f t="shared" si="32"/>
        <v>0</v>
      </c>
      <c r="I32" s="1056">
        <f>MOV_REESTRUTURAÇÃO_CJ_E_FC!I27</f>
        <v>18</v>
      </c>
      <c r="J32" s="1074">
        <v>0</v>
      </c>
      <c r="K32" s="1074">
        <v>0</v>
      </c>
      <c r="L32" s="1058">
        <f t="shared" si="33"/>
        <v>18</v>
      </c>
      <c r="M32" s="1059">
        <f t="shared" si="34"/>
        <v>0</v>
      </c>
      <c r="N32" s="1056">
        <f>MOV_REESTRUTURAÇÃO_CJ_E_FC!L27</f>
        <v>18</v>
      </c>
      <c r="O32" s="1074">
        <v>0</v>
      </c>
      <c r="P32" s="1074">
        <v>0</v>
      </c>
      <c r="Q32" s="1058">
        <f t="shared" si="35"/>
        <v>18</v>
      </c>
      <c r="R32" s="1059">
        <f t="shared" si="36"/>
        <v>0</v>
      </c>
      <c r="S32" s="1056">
        <f>MOV_REESTRUTURAÇÃO_CJ_E_FC!O27</f>
        <v>18</v>
      </c>
      <c r="T32" s="1074">
        <v>0</v>
      </c>
      <c r="U32" s="1074">
        <v>0</v>
      </c>
      <c r="V32" s="1058">
        <f t="shared" si="37"/>
        <v>18</v>
      </c>
      <c r="W32" s="1059">
        <f t="shared" si="38"/>
        <v>0</v>
      </c>
      <c r="X32" s="1056">
        <f>MOV_REESTRUTURAÇÃO_CJ_E_FC!R27</f>
        <v>18</v>
      </c>
      <c r="Y32" s="1074">
        <v>6</v>
      </c>
      <c r="Z32" s="1074">
        <v>7</v>
      </c>
      <c r="AA32" s="1058">
        <f t="shared" si="39"/>
        <v>17</v>
      </c>
      <c r="AB32" s="1059">
        <f t="shared" si="40"/>
        <v>1</v>
      </c>
      <c r="AC32" s="1056">
        <f>MOV_REESTRUTURAÇÃO_CJ_E_FC!U27</f>
        <v>18</v>
      </c>
      <c r="AD32" s="1074">
        <v>4</v>
      </c>
      <c r="AE32" s="1074">
        <v>3</v>
      </c>
      <c r="AF32" s="1058">
        <f t="shared" si="41"/>
        <v>18</v>
      </c>
      <c r="AG32" s="1059">
        <f t="shared" si="42"/>
        <v>0</v>
      </c>
      <c r="AH32" s="1056">
        <f>MOV_REESTRUTURAÇÃO_CJ_E_FC!X27</f>
        <v>18</v>
      </c>
      <c r="AI32" s="1074">
        <v>1</v>
      </c>
      <c r="AJ32" s="1074">
        <v>1</v>
      </c>
      <c r="AK32" s="1058">
        <f t="shared" si="43"/>
        <v>18</v>
      </c>
      <c r="AL32" s="1059">
        <f t="shared" si="44"/>
        <v>0</v>
      </c>
      <c r="AM32" s="1056">
        <f>MOV_REESTRUTURAÇÃO_CJ_E_FC!AA27</f>
        <v>18</v>
      </c>
      <c r="AN32" s="1074">
        <v>0</v>
      </c>
      <c r="AO32" s="1074">
        <v>1</v>
      </c>
      <c r="AP32" s="1058">
        <f t="shared" si="45"/>
        <v>17</v>
      </c>
      <c r="AQ32" s="1059">
        <f t="shared" si="46"/>
        <v>1</v>
      </c>
      <c r="AR32" s="1056">
        <f>MOV_REESTRUTURAÇÃO_CJ_E_FC!AD27</f>
        <v>18</v>
      </c>
      <c r="AS32" s="1074">
        <v>1</v>
      </c>
      <c r="AT32" s="1074">
        <v>0</v>
      </c>
      <c r="AU32" s="1058">
        <f t="shared" si="47"/>
        <v>18</v>
      </c>
      <c r="AV32" s="1059">
        <f t="shared" si="48"/>
        <v>0</v>
      </c>
      <c r="AW32" s="1056">
        <f>MOV_REESTRUTURAÇÃO_CJ_E_FC!AG27</f>
        <v>18</v>
      </c>
      <c r="AX32" s="1074">
        <v>0</v>
      </c>
      <c r="AY32" s="1074">
        <v>0</v>
      </c>
      <c r="AZ32" s="1058">
        <f t="shared" si="49"/>
        <v>18</v>
      </c>
      <c r="BA32" s="1059">
        <f t="shared" si="50"/>
        <v>0</v>
      </c>
      <c r="BB32" s="1056">
        <f>MOV_REESTRUTURAÇÃO_CJ_E_FC!AJ27</f>
        <v>18</v>
      </c>
      <c r="BC32" s="1077">
        <v>0</v>
      </c>
      <c r="BD32" s="1077">
        <v>0</v>
      </c>
      <c r="BE32" s="1058">
        <f t="shared" si="51"/>
        <v>18</v>
      </c>
      <c r="BF32" s="1059">
        <f t="shared" si="52"/>
        <v>0</v>
      </c>
      <c r="BG32" s="1056">
        <f>MOV_REESTRUTURAÇÃO_CJ_E_FC!AM27</f>
        <v>18</v>
      </c>
      <c r="BH32" s="1148">
        <v>1</v>
      </c>
      <c r="BI32" s="1149">
        <v>1</v>
      </c>
      <c r="BJ32" s="1058">
        <f t="shared" si="53"/>
        <v>18</v>
      </c>
      <c r="BK32" s="1059">
        <f t="shared" si="54"/>
        <v>0</v>
      </c>
      <c r="BL32" s="1087">
        <f t="shared" si="55"/>
        <v>18</v>
      </c>
      <c r="BM32" s="1097">
        <f t="shared" si="56"/>
        <v>18</v>
      </c>
      <c r="BN32" s="1097">
        <f t="shared" si="57"/>
        <v>0</v>
      </c>
      <c r="BO32" s="1150">
        <v>0</v>
      </c>
      <c r="BP32" s="1052">
        <f t="shared" si="58"/>
        <v>18</v>
      </c>
      <c r="BQ32" s="1053"/>
    </row>
    <row r="33" spans="1:69" ht="19.5" customHeight="1">
      <c r="A33" s="1054" t="s">
        <v>33</v>
      </c>
      <c r="B33" s="1055">
        <v>1</v>
      </c>
      <c r="C33" s="1055">
        <v>1</v>
      </c>
      <c r="D33" s="1056">
        <f>MOV_REESTRUTURAÇÃO_CJ_E_FC!F28</f>
        <v>1</v>
      </c>
      <c r="E33" s="1074">
        <v>0</v>
      </c>
      <c r="F33" s="1074">
        <v>0</v>
      </c>
      <c r="G33" s="1058">
        <f t="shared" si="31"/>
        <v>1</v>
      </c>
      <c r="H33" s="1059">
        <f t="shared" si="32"/>
        <v>0</v>
      </c>
      <c r="I33" s="1056">
        <f>MOV_REESTRUTURAÇÃO_CJ_E_FC!I28</f>
        <v>1</v>
      </c>
      <c r="J33" s="1074">
        <v>0</v>
      </c>
      <c r="K33" s="1074">
        <v>0</v>
      </c>
      <c r="L33" s="1058">
        <f t="shared" si="33"/>
        <v>1</v>
      </c>
      <c r="M33" s="1059">
        <f t="shared" si="34"/>
        <v>0</v>
      </c>
      <c r="N33" s="1056">
        <f>MOV_REESTRUTURAÇÃO_CJ_E_FC!L28</f>
        <v>1</v>
      </c>
      <c r="O33" s="1074">
        <v>0</v>
      </c>
      <c r="P33" s="1074">
        <v>0</v>
      </c>
      <c r="Q33" s="1058">
        <f t="shared" si="35"/>
        <v>1</v>
      </c>
      <c r="R33" s="1059">
        <f t="shared" si="36"/>
        <v>0</v>
      </c>
      <c r="S33" s="1056">
        <f>MOV_REESTRUTURAÇÃO_CJ_E_FC!O28</f>
        <v>1</v>
      </c>
      <c r="T33" s="1074">
        <v>0</v>
      </c>
      <c r="U33" s="1074">
        <v>0</v>
      </c>
      <c r="V33" s="1058">
        <f t="shared" si="37"/>
        <v>1</v>
      </c>
      <c r="W33" s="1059">
        <f t="shared" si="38"/>
        <v>0</v>
      </c>
      <c r="X33" s="1056">
        <f>MOV_REESTRUTURAÇÃO_CJ_E_FC!R28</f>
        <v>1</v>
      </c>
      <c r="Y33" s="1074">
        <v>0</v>
      </c>
      <c r="Z33" s="1074">
        <v>0</v>
      </c>
      <c r="AA33" s="1058">
        <f t="shared" si="39"/>
        <v>1</v>
      </c>
      <c r="AB33" s="1059">
        <f t="shared" si="40"/>
        <v>0</v>
      </c>
      <c r="AC33" s="1056">
        <f>MOV_REESTRUTURAÇÃO_CJ_E_FC!U28</f>
        <v>1</v>
      </c>
      <c r="AD33" s="1074">
        <v>0</v>
      </c>
      <c r="AE33" s="1074">
        <v>0</v>
      </c>
      <c r="AF33" s="1058">
        <f t="shared" si="41"/>
        <v>1</v>
      </c>
      <c r="AG33" s="1059">
        <f t="shared" si="42"/>
        <v>0</v>
      </c>
      <c r="AH33" s="1056">
        <f>MOV_REESTRUTURAÇÃO_CJ_E_FC!X28</f>
        <v>1</v>
      </c>
      <c r="AI33" s="1074">
        <v>0</v>
      </c>
      <c r="AJ33" s="1074">
        <v>0</v>
      </c>
      <c r="AK33" s="1058">
        <f t="shared" si="43"/>
        <v>1</v>
      </c>
      <c r="AL33" s="1059">
        <f t="shared" si="44"/>
        <v>0</v>
      </c>
      <c r="AM33" s="1056">
        <f>MOV_REESTRUTURAÇÃO_CJ_E_FC!AA28</f>
        <v>1</v>
      </c>
      <c r="AN33" s="1074">
        <v>0</v>
      </c>
      <c r="AO33" s="1074">
        <v>0</v>
      </c>
      <c r="AP33" s="1058">
        <f t="shared" si="45"/>
        <v>1</v>
      </c>
      <c r="AQ33" s="1059">
        <f t="shared" si="46"/>
        <v>0</v>
      </c>
      <c r="AR33" s="1056">
        <f>MOV_REESTRUTURAÇÃO_CJ_E_FC!AD28</f>
        <v>1</v>
      </c>
      <c r="AS33" s="1074">
        <v>0</v>
      </c>
      <c r="AT33" s="1074">
        <v>0</v>
      </c>
      <c r="AU33" s="1058">
        <f t="shared" si="47"/>
        <v>1</v>
      </c>
      <c r="AV33" s="1059">
        <f t="shared" si="48"/>
        <v>0</v>
      </c>
      <c r="AW33" s="1056">
        <f>MOV_REESTRUTURAÇÃO_CJ_E_FC!AG28</f>
        <v>1</v>
      </c>
      <c r="AX33" s="1074">
        <v>0</v>
      </c>
      <c r="AY33" s="1074">
        <v>0</v>
      </c>
      <c r="AZ33" s="1058">
        <f t="shared" si="49"/>
        <v>1</v>
      </c>
      <c r="BA33" s="1059">
        <f t="shared" si="50"/>
        <v>0</v>
      </c>
      <c r="BB33" s="1056">
        <f>MOV_REESTRUTURAÇÃO_CJ_E_FC!AJ28</f>
        <v>1</v>
      </c>
      <c r="BC33" s="1077">
        <v>0</v>
      </c>
      <c r="BD33" s="1077">
        <v>0</v>
      </c>
      <c r="BE33" s="1058">
        <f t="shared" si="51"/>
        <v>1</v>
      </c>
      <c r="BF33" s="1059">
        <f t="shared" si="52"/>
        <v>0</v>
      </c>
      <c r="BG33" s="1056">
        <f>MOV_REESTRUTURAÇÃO_CJ_E_FC!AM28</f>
        <v>1</v>
      </c>
      <c r="BH33" s="1151">
        <v>0</v>
      </c>
      <c r="BI33" s="1152">
        <v>0</v>
      </c>
      <c r="BJ33" s="1058">
        <f t="shared" si="53"/>
        <v>1</v>
      </c>
      <c r="BK33" s="1059">
        <f t="shared" si="54"/>
        <v>0</v>
      </c>
      <c r="BL33" s="1087">
        <f t="shared" si="55"/>
        <v>1</v>
      </c>
      <c r="BM33" s="1061">
        <f t="shared" si="56"/>
        <v>1</v>
      </c>
      <c r="BN33" s="1061">
        <f t="shared" si="57"/>
        <v>0</v>
      </c>
      <c r="BO33" s="1153">
        <v>0</v>
      </c>
      <c r="BP33" s="1052">
        <f t="shared" si="58"/>
        <v>1</v>
      </c>
      <c r="BQ33" s="1053"/>
    </row>
    <row r="34" spans="1:69" ht="19.5" customHeight="1">
      <c r="A34" s="1054" t="s">
        <v>34</v>
      </c>
      <c r="B34" s="1055">
        <v>0</v>
      </c>
      <c r="C34" s="1055">
        <v>0</v>
      </c>
      <c r="D34" s="1056">
        <f>MOV_REESTRUTURAÇÃO_CJ_E_FC!F29</f>
        <v>0</v>
      </c>
      <c r="E34" s="1074">
        <v>0</v>
      </c>
      <c r="F34" s="1074">
        <v>0</v>
      </c>
      <c r="G34" s="1058">
        <f t="shared" si="31"/>
        <v>0</v>
      </c>
      <c r="H34" s="1059">
        <f t="shared" si="32"/>
        <v>0</v>
      </c>
      <c r="I34" s="1056">
        <f>MOV_REESTRUTURAÇÃO_CJ_E_FC!I29</f>
        <v>0</v>
      </c>
      <c r="J34" s="1074">
        <v>0</v>
      </c>
      <c r="K34" s="1074">
        <v>0</v>
      </c>
      <c r="L34" s="1058">
        <f t="shared" si="33"/>
        <v>0</v>
      </c>
      <c r="M34" s="1059">
        <f t="shared" si="34"/>
        <v>0</v>
      </c>
      <c r="N34" s="1056">
        <f>MOV_REESTRUTURAÇÃO_CJ_E_FC!L29</f>
        <v>0</v>
      </c>
      <c r="O34" s="1074">
        <v>0</v>
      </c>
      <c r="P34" s="1074">
        <v>0</v>
      </c>
      <c r="Q34" s="1058">
        <f t="shared" si="35"/>
        <v>0</v>
      </c>
      <c r="R34" s="1059">
        <f t="shared" si="36"/>
        <v>0</v>
      </c>
      <c r="S34" s="1056">
        <f>MOV_REESTRUTURAÇÃO_CJ_E_FC!O29</f>
        <v>0</v>
      </c>
      <c r="T34" s="1074">
        <v>0</v>
      </c>
      <c r="U34" s="1074">
        <v>0</v>
      </c>
      <c r="V34" s="1058">
        <f t="shared" si="37"/>
        <v>0</v>
      </c>
      <c r="W34" s="1059">
        <f t="shared" si="38"/>
        <v>0</v>
      </c>
      <c r="X34" s="1056">
        <f>MOV_REESTRUTURAÇÃO_CJ_E_FC!R29</f>
        <v>0</v>
      </c>
      <c r="Y34" s="1074">
        <v>0</v>
      </c>
      <c r="Z34" s="1074">
        <v>0</v>
      </c>
      <c r="AA34" s="1058">
        <f t="shared" si="39"/>
        <v>0</v>
      </c>
      <c r="AB34" s="1059">
        <f t="shared" si="40"/>
        <v>0</v>
      </c>
      <c r="AC34" s="1056">
        <f>MOV_REESTRUTURAÇÃO_CJ_E_FC!U29</f>
        <v>0</v>
      </c>
      <c r="AD34" s="1074">
        <v>0</v>
      </c>
      <c r="AE34" s="1074">
        <v>0</v>
      </c>
      <c r="AF34" s="1058">
        <f t="shared" si="41"/>
        <v>0</v>
      </c>
      <c r="AG34" s="1059">
        <f t="shared" si="42"/>
        <v>0</v>
      </c>
      <c r="AH34" s="1056">
        <f>MOV_REESTRUTURAÇÃO_CJ_E_FC!X29</f>
        <v>0</v>
      </c>
      <c r="AI34" s="1074">
        <v>0</v>
      </c>
      <c r="AJ34" s="1074">
        <v>0</v>
      </c>
      <c r="AK34" s="1058">
        <f t="shared" si="43"/>
        <v>0</v>
      </c>
      <c r="AL34" s="1059">
        <f t="shared" si="44"/>
        <v>0</v>
      </c>
      <c r="AM34" s="1056">
        <f>MOV_REESTRUTURAÇÃO_CJ_E_FC!AA29</f>
        <v>0</v>
      </c>
      <c r="AN34" s="1074">
        <v>0</v>
      </c>
      <c r="AO34" s="1074">
        <v>0</v>
      </c>
      <c r="AP34" s="1058">
        <f t="shared" si="45"/>
        <v>0</v>
      </c>
      <c r="AQ34" s="1059">
        <f t="shared" si="46"/>
        <v>0</v>
      </c>
      <c r="AR34" s="1056">
        <f>MOV_REESTRUTURAÇÃO_CJ_E_FC!AD29</f>
        <v>0</v>
      </c>
      <c r="AS34" s="1074">
        <v>0</v>
      </c>
      <c r="AT34" s="1074">
        <v>0</v>
      </c>
      <c r="AU34" s="1058">
        <f t="shared" si="47"/>
        <v>0</v>
      </c>
      <c r="AV34" s="1059">
        <f t="shared" si="48"/>
        <v>0</v>
      </c>
      <c r="AW34" s="1056">
        <f>MOV_REESTRUTURAÇÃO_CJ_E_FC!AG29</f>
        <v>0</v>
      </c>
      <c r="AX34" s="1074">
        <v>0</v>
      </c>
      <c r="AY34" s="1074">
        <v>0</v>
      </c>
      <c r="AZ34" s="1058">
        <f t="shared" si="49"/>
        <v>0</v>
      </c>
      <c r="BA34" s="1059">
        <f t="shared" si="50"/>
        <v>0</v>
      </c>
      <c r="BB34" s="1056">
        <f>MOV_REESTRUTURAÇÃO_CJ_E_FC!AJ29</f>
        <v>0</v>
      </c>
      <c r="BC34" s="1077">
        <v>0</v>
      </c>
      <c r="BD34" s="1077">
        <v>0</v>
      </c>
      <c r="BE34" s="1058">
        <f t="shared" si="51"/>
        <v>0</v>
      </c>
      <c r="BF34" s="1059">
        <f t="shared" si="52"/>
        <v>0</v>
      </c>
      <c r="BG34" s="1056">
        <f>MOV_REESTRUTURAÇÃO_CJ_E_FC!AM29</f>
        <v>0</v>
      </c>
      <c r="BH34" s="1154">
        <v>0</v>
      </c>
      <c r="BI34" s="1155">
        <v>0</v>
      </c>
      <c r="BJ34" s="1058">
        <f t="shared" si="53"/>
        <v>0</v>
      </c>
      <c r="BK34" s="1059">
        <f t="shared" si="54"/>
        <v>0</v>
      </c>
      <c r="BL34" s="1087">
        <f t="shared" si="55"/>
        <v>0</v>
      </c>
      <c r="BM34" s="1097">
        <f t="shared" si="56"/>
        <v>0</v>
      </c>
      <c r="BN34" s="1097">
        <f t="shared" si="57"/>
        <v>0</v>
      </c>
      <c r="BO34" s="1156">
        <v>0</v>
      </c>
      <c r="BP34" s="1052">
        <f t="shared" si="58"/>
        <v>0</v>
      </c>
      <c r="BQ34" s="1053"/>
    </row>
    <row r="35" spans="1:69" ht="19.5" customHeight="1">
      <c r="A35" s="1054" t="s">
        <v>35</v>
      </c>
      <c r="B35" s="1055">
        <v>0</v>
      </c>
      <c r="C35" s="1055">
        <v>0</v>
      </c>
      <c r="D35" s="1056">
        <f>MOV_REESTRUTURAÇÃO_CJ_E_FC!F30</f>
        <v>0</v>
      </c>
      <c r="E35" s="1074">
        <v>0</v>
      </c>
      <c r="F35" s="1074">
        <v>0</v>
      </c>
      <c r="G35" s="1058">
        <f t="shared" si="31"/>
        <v>0</v>
      </c>
      <c r="H35" s="1059">
        <f t="shared" si="32"/>
        <v>0</v>
      </c>
      <c r="I35" s="1056">
        <f>MOV_REESTRUTURAÇÃO_CJ_E_FC!I30</f>
        <v>0</v>
      </c>
      <c r="J35" s="1074">
        <v>0</v>
      </c>
      <c r="K35" s="1074">
        <v>0</v>
      </c>
      <c r="L35" s="1058">
        <f t="shared" si="33"/>
        <v>0</v>
      </c>
      <c r="M35" s="1059">
        <f t="shared" si="34"/>
        <v>0</v>
      </c>
      <c r="N35" s="1056">
        <f>MOV_REESTRUTURAÇÃO_CJ_E_FC!L30</f>
        <v>0</v>
      </c>
      <c r="O35" s="1074">
        <v>0</v>
      </c>
      <c r="P35" s="1074">
        <v>0</v>
      </c>
      <c r="Q35" s="1058">
        <f t="shared" si="35"/>
        <v>0</v>
      </c>
      <c r="R35" s="1059">
        <f t="shared" si="36"/>
        <v>0</v>
      </c>
      <c r="S35" s="1056">
        <f>MOV_REESTRUTURAÇÃO_CJ_E_FC!O30</f>
        <v>0</v>
      </c>
      <c r="T35" s="1074">
        <v>0</v>
      </c>
      <c r="U35" s="1074">
        <v>0</v>
      </c>
      <c r="V35" s="1058">
        <f t="shared" si="37"/>
        <v>0</v>
      </c>
      <c r="W35" s="1059">
        <f t="shared" si="38"/>
        <v>0</v>
      </c>
      <c r="X35" s="1056">
        <f>MOV_REESTRUTURAÇÃO_CJ_E_FC!R30</f>
        <v>0</v>
      </c>
      <c r="Y35" s="1074">
        <v>0</v>
      </c>
      <c r="Z35" s="1074">
        <v>0</v>
      </c>
      <c r="AA35" s="1058">
        <f t="shared" si="39"/>
        <v>0</v>
      </c>
      <c r="AB35" s="1059">
        <f t="shared" si="40"/>
        <v>0</v>
      </c>
      <c r="AC35" s="1056">
        <f>MOV_REESTRUTURAÇÃO_CJ_E_FC!U30</f>
        <v>0</v>
      </c>
      <c r="AD35" s="1074">
        <v>0</v>
      </c>
      <c r="AE35" s="1074">
        <v>0</v>
      </c>
      <c r="AF35" s="1058">
        <f t="shared" si="41"/>
        <v>0</v>
      </c>
      <c r="AG35" s="1059">
        <f t="shared" si="42"/>
        <v>0</v>
      </c>
      <c r="AH35" s="1056">
        <f>MOV_REESTRUTURAÇÃO_CJ_E_FC!X30</f>
        <v>0</v>
      </c>
      <c r="AI35" s="1074">
        <v>0</v>
      </c>
      <c r="AJ35" s="1074">
        <v>0</v>
      </c>
      <c r="AK35" s="1058">
        <f t="shared" si="43"/>
        <v>0</v>
      </c>
      <c r="AL35" s="1059">
        <f t="shared" si="44"/>
        <v>0</v>
      </c>
      <c r="AM35" s="1056">
        <f>MOV_REESTRUTURAÇÃO_CJ_E_FC!AA30</f>
        <v>0</v>
      </c>
      <c r="AN35" s="1074">
        <v>0</v>
      </c>
      <c r="AO35" s="1074">
        <v>0</v>
      </c>
      <c r="AP35" s="1058">
        <f t="shared" si="45"/>
        <v>0</v>
      </c>
      <c r="AQ35" s="1059">
        <f t="shared" si="46"/>
        <v>0</v>
      </c>
      <c r="AR35" s="1056">
        <f>MOV_REESTRUTURAÇÃO_CJ_E_FC!AD30</f>
        <v>0</v>
      </c>
      <c r="AS35" s="1074">
        <v>0</v>
      </c>
      <c r="AT35" s="1074">
        <v>0</v>
      </c>
      <c r="AU35" s="1058">
        <f t="shared" si="47"/>
        <v>0</v>
      </c>
      <c r="AV35" s="1059">
        <f t="shared" si="48"/>
        <v>0</v>
      </c>
      <c r="AW35" s="1056">
        <f>MOV_REESTRUTURAÇÃO_CJ_E_FC!AG30</f>
        <v>0</v>
      </c>
      <c r="AX35" s="1074">
        <v>0</v>
      </c>
      <c r="AY35" s="1074">
        <v>0</v>
      </c>
      <c r="AZ35" s="1058">
        <f t="shared" si="49"/>
        <v>0</v>
      </c>
      <c r="BA35" s="1059">
        <f t="shared" si="50"/>
        <v>0</v>
      </c>
      <c r="BB35" s="1056">
        <f>MOV_REESTRUTURAÇÃO_CJ_E_FC!AJ30</f>
        <v>0</v>
      </c>
      <c r="BC35" s="1077">
        <v>0</v>
      </c>
      <c r="BD35" s="1077">
        <v>0</v>
      </c>
      <c r="BE35" s="1058">
        <f t="shared" si="51"/>
        <v>0</v>
      </c>
      <c r="BF35" s="1059">
        <f t="shared" si="52"/>
        <v>0</v>
      </c>
      <c r="BG35" s="1056">
        <f>MOV_REESTRUTURAÇÃO_CJ_E_FC!AM30</f>
        <v>0</v>
      </c>
      <c r="BH35" s="1157">
        <v>0</v>
      </c>
      <c r="BI35" s="1158">
        <v>0</v>
      </c>
      <c r="BJ35" s="1058">
        <f t="shared" si="53"/>
        <v>0</v>
      </c>
      <c r="BK35" s="1059">
        <f t="shared" si="54"/>
        <v>0</v>
      </c>
      <c r="BL35" s="1087">
        <f t="shared" si="55"/>
        <v>0</v>
      </c>
      <c r="BM35" s="1061">
        <f t="shared" si="56"/>
        <v>0</v>
      </c>
      <c r="BN35" s="1061">
        <f t="shared" si="57"/>
        <v>0</v>
      </c>
      <c r="BO35" s="1159">
        <v>0</v>
      </c>
      <c r="BP35" s="1052">
        <f t="shared" si="58"/>
        <v>0</v>
      </c>
      <c r="BQ35" s="1053"/>
    </row>
    <row r="36" spans="1:69" ht="19.5" customHeight="1">
      <c r="A36" s="1111" t="s">
        <v>36</v>
      </c>
      <c r="B36" s="1112">
        <v>7</v>
      </c>
      <c r="C36" s="1112">
        <v>5</v>
      </c>
      <c r="D36" s="1113">
        <f>MOV_REESTRUTURAÇÃO_CJ_E_FC!F31</f>
        <v>7</v>
      </c>
      <c r="E36" s="1074">
        <v>2</v>
      </c>
      <c r="F36" s="1074">
        <v>0</v>
      </c>
      <c r="G36" s="1114">
        <f t="shared" si="31"/>
        <v>7</v>
      </c>
      <c r="H36" s="1115">
        <f t="shared" si="32"/>
        <v>0</v>
      </c>
      <c r="I36" s="1113">
        <f>MOV_REESTRUTURAÇÃO_CJ_E_FC!I31</f>
        <v>7</v>
      </c>
      <c r="J36" s="1074">
        <v>0</v>
      </c>
      <c r="K36" s="1074">
        <v>0</v>
      </c>
      <c r="L36" s="1114">
        <f t="shared" si="33"/>
        <v>7</v>
      </c>
      <c r="M36" s="1115">
        <f t="shared" si="34"/>
        <v>0</v>
      </c>
      <c r="N36" s="1113">
        <f>MOV_REESTRUTURAÇÃO_CJ_E_FC!L31</f>
        <v>7</v>
      </c>
      <c r="O36" s="1074">
        <v>1</v>
      </c>
      <c r="P36" s="1074">
        <v>1</v>
      </c>
      <c r="Q36" s="1114">
        <f t="shared" si="35"/>
        <v>7</v>
      </c>
      <c r="R36" s="1115">
        <f t="shared" si="36"/>
        <v>0</v>
      </c>
      <c r="S36" s="1113">
        <f>MOV_REESTRUTURAÇÃO_CJ_E_FC!O31</f>
        <v>7</v>
      </c>
      <c r="T36" s="1074">
        <v>0</v>
      </c>
      <c r="U36" s="1074">
        <v>0</v>
      </c>
      <c r="V36" s="1114">
        <f t="shared" si="37"/>
        <v>7</v>
      </c>
      <c r="W36" s="1115">
        <f t="shared" si="38"/>
        <v>0</v>
      </c>
      <c r="X36" s="1113">
        <f>MOV_REESTRUTURAÇÃO_CJ_E_FC!R31</f>
        <v>7</v>
      </c>
      <c r="Y36" s="1074">
        <v>0</v>
      </c>
      <c r="Z36" s="1074">
        <v>0</v>
      </c>
      <c r="AA36" s="1114">
        <f t="shared" si="39"/>
        <v>7</v>
      </c>
      <c r="AB36" s="1115">
        <f t="shared" si="40"/>
        <v>0</v>
      </c>
      <c r="AC36" s="1113">
        <f>MOV_REESTRUTURAÇÃO_CJ_E_FC!U31</f>
        <v>7</v>
      </c>
      <c r="AD36" s="1074">
        <v>0</v>
      </c>
      <c r="AE36" s="1074">
        <v>0</v>
      </c>
      <c r="AF36" s="1114">
        <f t="shared" si="41"/>
        <v>7</v>
      </c>
      <c r="AG36" s="1115">
        <f t="shared" si="42"/>
        <v>0</v>
      </c>
      <c r="AH36" s="1113">
        <f>MOV_REESTRUTURAÇÃO_CJ_E_FC!X31</f>
        <v>7</v>
      </c>
      <c r="AI36" s="1074">
        <v>0</v>
      </c>
      <c r="AJ36" s="1074">
        <v>0</v>
      </c>
      <c r="AK36" s="1114">
        <f t="shared" si="43"/>
        <v>7</v>
      </c>
      <c r="AL36" s="1115">
        <f t="shared" si="44"/>
        <v>0</v>
      </c>
      <c r="AM36" s="1113">
        <f>MOV_REESTRUTURAÇÃO_CJ_E_FC!AA31</f>
        <v>7</v>
      </c>
      <c r="AN36" s="1074">
        <v>0</v>
      </c>
      <c r="AO36" s="1074">
        <v>0</v>
      </c>
      <c r="AP36" s="1114">
        <f t="shared" si="45"/>
        <v>7</v>
      </c>
      <c r="AQ36" s="1115">
        <f t="shared" si="46"/>
        <v>0</v>
      </c>
      <c r="AR36" s="1113">
        <f>MOV_REESTRUTURAÇÃO_CJ_E_FC!AD31</f>
        <v>7</v>
      </c>
      <c r="AS36" s="1074">
        <v>0</v>
      </c>
      <c r="AT36" s="1074">
        <v>0</v>
      </c>
      <c r="AU36" s="1114">
        <f t="shared" si="47"/>
        <v>7</v>
      </c>
      <c r="AV36" s="1115">
        <f t="shared" si="48"/>
        <v>0</v>
      </c>
      <c r="AW36" s="1113">
        <f>MOV_REESTRUTURAÇÃO_CJ_E_FC!AG31</f>
        <v>7</v>
      </c>
      <c r="AX36" s="1074">
        <v>0</v>
      </c>
      <c r="AY36" s="1074">
        <v>0</v>
      </c>
      <c r="AZ36" s="1114">
        <f t="shared" si="49"/>
        <v>7</v>
      </c>
      <c r="BA36" s="1115">
        <f t="shared" si="50"/>
        <v>0</v>
      </c>
      <c r="BB36" s="1113">
        <f>MOV_REESTRUTURAÇÃO_CJ_E_FC!AJ31</f>
        <v>7</v>
      </c>
      <c r="BC36" s="1077">
        <v>0</v>
      </c>
      <c r="BD36" s="1077">
        <v>0</v>
      </c>
      <c r="BE36" s="1114">
        <f t="shared" si="51"/>
        <v>7</v>
      </c>
      <c r="BF36" s="1115">
        <f t="shared" si="52"/>
        <v>0</v>
      </c>
      <c r="BG36" s="1113">
        <f>MOV_REESTRUTURAÇÃO_CJ_E_FC!AM31</f>
        <v>7</v>
      </c>
      <c r="BH36" s="1160">
        <v>0</v>
      </c>
      <c r="BI36" s="1161">
        <v>0</v>
      </c>
      <c r="BJ36" s="1114">
        <f t="shared" si="53"/>
        <v>7</v>
      </c>
      <c r="BK36" s="1115">
        <f t="shared" si="54"/>
        <v>0</v>
      </c>
      <c r="BL36" s="1060">
        <f t="shared" si="55"/>
        <v>7</v>
      </c>
      <c r="BM36" s="1118">
        <f t="shared" si="56"/>
        <v>7</v>
      </c>
      <c r="BN36" s="1118">
        <f t="shared" si="57"/>
        <v>0</v>
      </c>
      <c r="BO36" s="1162">
        <v>0</v>
      </c>
      <c r="BP36" s="1052">
        <f t="shared" si="58"/>
        <v>7</v>
      </c>
      <c r="BQ36" s="1053"/>
    </row>
    <row r="37" spans="1:69" ht="19.5" customHeight="1">
      <c r="A37" s="1120" t="s">
        <v>37</v>
      </c>
      <c r="B37" s="1121">
        <f t="shared" ref="B37:AG37" si="59">SUM(B25:B36)</f>
        <v>425</v>
      </c>
      <c r="C37" s="1121">
        <f t="shared" si="59"/>
        <v>416</v>
      </c>
      <c r="D37" s="1121">
        <f t="shared" si="59"/>
        <v>425</v>
      </c>
      <c r="E37" s="1121">
        <f t="shared" si="59"/>
        <v>4</v>
      </c>
      <c r="F37" s="1121">
        <f t="shared" si="59"/>
        <v>3</v>
      </c>
      <c r="G37" s="1121">
        <f t="shared" si="59"/>
        <v>417</v>
      </c>
      <c r="H37" s="1121">
        <f t="shared" si="59"/>
        <v>8</v>
      </c>
      <c r="I37" s="1121">
        <f t="shared" si="59"/>
        <v>424</v>
      </c>
      <c r="J37" s="1121">
        <f t="shared" si="59"/>
        <v>6</v>
      </c>
      <c r="K37" s="1121">
        <f t="shared" si="59"/>
        <v>6</v>
      </c>
      <c r="L37" s="1121">
        <f t="shared" si="59"/>
        <v>417</v>
      </c>
      <c r="M37" s="1121">
        <f t="shared" si="59"/>
        <v>7</v>
      </c>
      <c r="N37" s="1121">
        <f t="shared" si="59"/>
        <v>424</v>
      </c>
      <c r="O37" s="1121">
        <f t="shared" si="59"/>
        <v>4</v>
      </c>
      <c r="P37" s="1121">
        <f t="shared" si="59"/>
        <v>5</v>
      </c>
      <c r="Q37" s="1121">
        <f t="shared" si="59"/>
        <v>416</v>
      </c>
      <c r="R37" s="1121">
        <f t="shared" si="59"/>
        <v>8</v>
      </c>
      <c r="S37" s="1121">
        <f t="shared" si="59"/>
        <v>424</v>
      </c>
      <c r="T37" s="1121">
        <f t="shared" si="59"/>
        <v>0</v>
      </c>
      <c r="U37" s="1121">
        <f t="shared" si="59"/>
        <v>0</v>
      </c>
      <c r="V37" s="1121">
        <f t="shared" si="59"/>
        <v>416</v>
      </c>
      <c r="W37" s="1121">
        <f t="shared" si="59"/>
        <v>8</v>
      </c>
      <c r="X37" s="1121">
        <f t="shared" si="59"/>
        <v>424</v>
      </c>
      <c r="Y37" s="1121">
        <f t="shared" si="59"/>
        <v>26</v>
      </c>
      <c r="Z37" s="1121">
        <f t="shared" si="59"/>
        <v>31</v>
      </c>
      <c r="AA37" s="1121">
        <f t="shared" si="59"/>
        <v>411</v>
      </c>
      <c r="AB37" s="1121">
        <f t="shared" si="59"/>
        <v>13</v>
      </c>
      <c r="AC37" s="1121">
        <f t="shared" si="59"/>
        <v>424</v>
      </c>
      <c r="AD37" s="1121">
        <f t="shared" si="59"/>
        <v>13</v>
      </c>
      <c r="AE37" s="1121">
        <f t="shared" si="59"/>
        <v>10</v>
      </c>
      <c r="AF37" s="1121">
        <f t="shared" si="59"/>
        <v>414</v>
      </c>
      <c r="AG37" s="1121">
        <f t="shared" si="59"/>
        <v>10</v>
      </c>
      <c r="AH37" s="1121">
        <f t="shared" ref="AH37:BM37" si="60">SUM(AH25:AH36)</f>
        <v>424</v>
      </c>
      <c r="AI37" s="1121">
        <f t="shared" si="60"/>
        <v>5</v>
      </c>
      <c r="AJ37" s="1121">
        <f t="shared" si="60"/>
        <v>5</v>
      </c>
      <c r="AK37" s="1121">
        <f t="shared" si="60"/>
        <v>414</v>
      </c>
      <c r="AL37" s="1121">
        <f t="shared" si="60"/>
        <v>10</v>
      </c>
      <c r="AM37" s="1121">
        <f t="shared" si="60"/>
        <v>424</v>
      </c>
      <c r="AN37" s="1121">
        <f t="shared" si="60"/>
        <v>1</v>
      </c>
      <c r="AO37" s="1121">
        <f t="shared" si="60"/>
        <v>1</v>
      </c>
      <c r="AP37" s="1121">
        <f t="shared" si="60"/>
        <v>414</v>
      </c>
      <c r="AQ37" s="1121">
        <f t="shared" si="60"/>
        <v>10</v>
      </c>
      <c r="AR37" s="1121">
        <f t="shared" si="60"/>
        <v>424</v>
      </c>
      <c r="AS37" s="1121">
        <f t="shared" si="60"/>
        <v>10</v>
      </c>
      <c r="AT37" s="1121">
        <f t="shared" si="60"/>
        <v>9</v>
      </c>
      <c r="AU37" s="1121">
        <f t="shared" si="60"/>
        <v>415</v>
      </c>
      <c r="AV37" s="1121">
        <f t="shared" si="60"/>
        <v>9</v>
      </c>
      <c r="AW37" s="1121">
        <f t="shared" si="60"/>
        <v>424</v>
      </c>
      <c r="AX37" s="1121">
        <f t="shared" si="60"/>
        <v>2</v>
      </c>
      <c r="AY37" s="1121">
        <f t="shared" si="60"/>
        <v>2</v>
      </c>
      <c r="AZ37" s="1121">
        <f t="shared" si="60"/>
        <v>415</v>
      </c>
      <c r="BA37" s="1121">
        <f t="shared" si="60"/>
        <v>9</v>
      </c>
      <c r="BB37" s="1121">
        <f t="shared" si="60"/>
        <v>424</v>
      </c>
      <c r="BC37" s="1121">
        <f t="shared" si="60"/>
        <v>2</v>
      </c>
      <c r="BD37" s="1121">
        <f t="shared" si="60"/>
        <v>1</v>
      </c>
      <c r="BE37" s="1121">
        <f t="shared" si="60"/>
        <v>416</v>
      </c>
      <c r="BF37" s="1121">
        <f t="shared" si="60"/>
        <v>8</v>
      </c>
      <c r="BG37" s="1121">
        <f t="shared" si="60"/>
        <v>424</v>
      </c>
      <c r="BH37" s="1121">
        <f t="shared" si="60"/>
        <v>5</v>
      </c>
      <c r="BI37" s="1121">
        <f t="shared" si="60"/>
        <v>2</v>
      </c>
      <c r="BJ37" s="1121">
        <f t="shared" si="60"/>
        <v>419</v>
      </c>
      <c r="BK37" s="1121">
        <f t="shared" si="60"/>
        <v>5</v>
      </c>
      <c r="BL37" s="1121">
        <f t="shared" si="60"/>
        <v>424</v>
      </c>
      <c r="BM37" s="1121">
        <f t="shared" si="60"/>
        <v>419</v>
      </c>
      <c r="BN37" s="1121">
        <f t="shared" ref="BN37:CS37" si="61">SUM(BN25:BN36)</f>
        <v>5</v>
      </c>
      <c r="BO37" s="1121">
        <f t="shared" si="61"/>
        <v>0</v>
      </c>
      <c r="BP37" s="1122">
        <f t="shared" si="61"/>
        <v>424</v>
      </c>
      <c r="BQ37" s="1053"/>
    </row>
    <row r="38" spans="1:69" ht="19.5" customHeight="1">
      <c r="A38" s="1123" t="s">
        <v>241</v>
      </c>
      <c r="B38" s="1124"/>
      <c r="C38" s="1124"/>
      <c r="D38" s="1124"/>
      <c r="E38" s="1124"/>
      <c r="F38" s="1124"/>
      <c r="G38" s="1124"/>
      <c r="H38" s="1124"/>
      <c r="I38" s="1124"/>
      <c r="J38" s="1124"/>
      <c r="K38" s="1124"/>
      <c r="L38" s="1124"/>
      <c r="M38" s="1124"/>
      <c r="N38" s="1124"/>
      <c r="O38" s="1124"/>
      <c r="P38" s="1124"/>
      <c r="Q38" s="1124"/>
      <c r="R38" s="1124"/>
      <c r="S38" s="1124"/>
      <c r="T38" s="1124"/>
      <c r="U38" s="1124"/>
      <c r="V38" s="1124"/>
      <c r="W38" s="1124"/>
      <c r="X38" s="1124"/>
      <c r="Y38" s="1124"/>
      <c r="Z38" s="1124"/>
      <c r="AA38" s="1124"/>
      <c r="AB38" s="1124"/>
      <c r="AC38" s="1124"/>
      <c r="AD38" s="1124"/>
      <c r="AE38" s="1124"/>
      <c r="AF38" s="1124"/>
      <c r="AG38" s="1124"/>
      <c r="AH38" s="1124"/>
      <c r="AI38" s="1124"/>
      <c r="AJ38" s="1124"/>
      <c r="AK38" s="1124"/>
      <c r="AL38" s="1124"/>
      <c r="AM38" s="1124"/>
      <c r="AN38" s="1124"/>
      <c r="AO38" s="1124"/>
      <c r="AP38" s="1124"/>
      <c r="AQ38" s="1124"/>
      <c r="AR38" s="1124"/>
      <c r="AS38" s="1124"/>
      <c r="AT38" s="1124"/>
      <c r="AU38" s="1124"/>
      <c r="AV38" s="1124"/>
      <c r="AW38" s="1124"/>
      <c r="AX38" s="1124"/>
      <c r="AY38" s="1124"/>
      <c r="AZ38" s="1124"/>
      <c r="BA38" s="1124"/>
      <c r="BB38" s="1124"/>
      <c r="BC38" s="1124"/>
      <c r="BD38" s="1124"/>
      <c r="BE38" s="1124"/>
      <c r="BF38" s="1124"/>
      <c r="BG38" s="1124"/>
      <c r="BH38" s="1124"/>
      <c r="BI38" s="1124"/>
      <c r="BJ38" s="1124"/>
      <c r="BK38" s="1124"/>
      <c r="BL38" s="1125"/>
      <c r="BM38" s="1125"/>
      <c r="BN38" s="1125"/>
      <c r="BO38" s="1126"/>
      <c r="BP38" s="1127"/>
      <c r="BQ38" s="1053"/>
    </row>
    <row r="39" spans="1:69" ht="19.5" customHeight="1">
      <c r="A39" s="1128" t="s">
        <v>237</v>
      </c>
      <c r="B39" s="1044">
        <v>110</v>
      </c>
      <c r="C39" s="1044">
        <v>110</v>
      </c>
      <c r="D39" s="1045">
        <f>B39</f>
        <v>110</v>
      </c>
      <c r="E39" s="1046">
        <f>MOV_PROVIMENTO_E_VACANCIA!D97+MOV_REDISTRIBUIÇÃO!H107</f>
        <v>0</v>
      </c>
      <c r="F39" s="1046">
        <f>MOV_PROVIMENTO_E_VACANCIA!F97+MOV_REDISTRIBUIÇÃO!J107</f>
        <v>0</v>
      </c>
      <c r="G39" s="1047">
        <f t="shared" ref="G39:G50" si="62">C39+E39-F39</f>
        <v>110</v>
      </c>
      <c r="H39" s="1048">
        <f t="shared" ref="H39:H50" si="63">D39-G39</f>
        <v>0</v>
      </c>
      <c r="I39" s="1045">
        <f>D39</f>
        <v>110</v>
      </c>
      <c r="J39" s="1046">
        <f>MOV_PROVIMENTO_E_VACANCIA!H97+MOV_REDISTRIBUIÇÃO!L107</f>
        <v>0</v>
      </c>
      <c r="K39" s="1046">
        <f>MOV_PROVIMENTO_E_VACANCIA!J97+MOV_REDISTRIBUIÇÃO!N107</f>
        <v>0</v>
      </c>
      <c r="L39" s="1047">
        <f t="shared" ref="L39:L50" si="64">G39+J39-K39</f>
        <v>110</v>
      </c>
      <c r="M39" s="1048">
        <f t="shared" ref="M39:M50" si="65">I39-L39</f>
        <v>0</v>
      </c>
      <c r="N39" s="1045">
        <f>I39</f>
        <v>110</v>
      </c>
      <c r="O39" s="1046">
        <f>MOV_PROVIMENTO_E_VACANCIA!L97+MOV_REDISTRIBUIÇÃO!P107</f>
        <v>1</v>
      </c>
      <c r="P39" s="1046">
        <f>MOV_PROVIMENTO_E_VACANCIA!N97+MOV_REDISTRIBUIÇÃO!R107</f>
        <v>2</v>
      </c>
      <c r="Q39" s="1047">
        <f t="shared" ref="Q39:Q50" si="66">L39+O39-P39</f>
        <v>109</v>
      </c>
      <c r="R39" s="1048">
        <f t="shared" ref="R39:R50" si="67">N39-Q39</f>
        <v>1</v>
      </c>
      <c r="S39" s="1045">
        <f>N39</f>
        <v>110</v>
      </c>
      <c r="T39" s="1046">
        <f>MOV_PROVIMENTO_E_VACANCIA!P97+MOV_REDISTRIBUIÇÃO!T107</f>
        <v>0</v>
      </c>
      <c r="U39" s="1046">
        <f>MOV_PROVIMENTO_E_VACANCIA!R97+MOV_REDISTRIBUIÇÃO!V107</f>
        <v>0</v>
      </c>
      <c r="V39" s="1047">
        <f t="shared" ref="V39:V50" si="68">Q39+T39-U39</f>
        <v>109</v>
      </c>
      <c r="W39" s="1048">
        <f t="shared" ref="W39:W50" si="69">S39-V39</f>
        <v>1</v>
      </c>
      <c r="X39" s="1045">
        <f>S39</f>
        <v>110</v>
      </c>
      <c r="Y39" s="1046">
        <f>MOV_PROVIMENTO_E_VACANCIA!T97+MOV_REDISTRIBUIÇÃO!X107</f>
        <v>0</v>
      </c>
      <c r="Z39" s="1046">
        <f>MOV_PROVIMENTO_E_VACANCIA!V97+MOV_REDISTRIBUIÇÃO!Z107</f>
        <v>0</v>
      </c>
      <c r="AA39" s="1047">
        <f t="shared" ref="AA39:AA50" si="70">V39+Y39-Z39</f>
        <v>109</v>
      </c>
      <c r="AB39" s="1048">
        <f t="shared" ref="AB39:AB50" si="71">X39-AA39</f>
        <v>1</v>
      </c>
      <c r="AC39" s="1045">
        <f>X39</f>
        <v>110</v>
      </c>
      <c r="AD39" s="1046">
        <f>MOV_PROVIMENTO_E_VACANCIA!X97+MOV_REDISTRIBUIÇÃO!AB107</f>
        <v>0</v>
      </c>
      <c r="AE39" s="1046">
        <f>MOV_PROVIMENTO_E_VACANCIA!Z97+MOV_REDISTRIBUIÇÃO!AD107</f>
        <v>0</v>
      </c>
      <c r="AF39" s="1047">
        <f t="shared" ref="AF39:AF50" si="72">AA39+AD39-AE39</f>
        <v>109</v>
      </c>
      <c r="AG39" s="1048">
        <f t="shared" ref="AG39:AG50" si="73">AC39-AF39</f>
        <v>1</v>
      </c>
      <c r="AH39" s="1045">
        <f>AC39</f>
        <v>110</v>
      </c>
      <c r="AI39" s="1046">
        <f>MOV_PROVIMENTO_E_VACANCIA!AB97+MOV_REDISTRIBUIÇÃO!AF107</f>
        <v>0</v>
      </c>
      <c r="AJ39" s="1046">
        <f>MOV_PROVIMENTO_E_VACANCIA!AD97+MOV_REDISTRIBUIÇÃO!AH107</f>
        <v>0</v>
      </c>
      <c r="AK39" s="1047">
        <f t="shared" ref="AK39:AK50" si="74">AF39+AI39-AJ39</f>
        <v>109</v>
      </c>
      <c r="AL39" s="1048">
        <f t="shared" ref="AL39:AL50" si="75">AH39-AK39</f>
        <v>1</v>
      </c>
      <c r="AM39" s="1045">
        <f>AH39</f>
        <v>110</v>
      </c>
      <c r="AN39" s="1046">
        <f>MOV_PROVIMENTO_E_VACANCIA!AF97+MOV_REDISTRIBUIÇÃO!AJ107</f>
        <v>0</v>
      </c>
      <c r="AO39" s="1046">
        <f>MOV_PROVIMENTO_E_VACANCIA!AH97+MOV_REDISTRIBUIÇÃO!AL107</f>
        <v>0</v>
      </c>
      <c r="AP39" s="1047">
        <f t="shared" ref="AP39:AP50" si="76">AK39+AN39-AO39</f>
        <v>109</v>
      </c>
      <c r="AQ39" s="1048">
        <f t="shared" ref="AQ39:AQ50" si="77">AM39-AP39</f>
        <v>1</v>
      </c>
      <c r="AR39" s="1045">
        <f>AM39</f>
        <v>110</v>
      </c>
      <c r="AS39" s="1046">
        <f>MOV_PROVIMENTO_E_VACANCIA!AJ97+MOV_REDISTRIBUIÇÃO!AN107</f>
        <v>0</v>
      </c>
      <c r="AT39" s="1046">
        <f>MOV_PROVIMENTO_E_VACANCIA!AL97+MOV_REDISTRIBUIÇÃO!AP107</f>
        <v>0</v>
      </c>
      <c r="AU39" s="1047">
        <f t="shared" ref="AU39:AU50" si="78">AP39+AS39-AT39</f>
        <v>109</v>
      </c>
      <c r="AV39" s="1048">
        <f t="shared" ref="AV39:AV50" si="79">AR39-AU39</f>
        <v>1</v>
      </c>
      <c r="AW39" s="1045">
        <f>AR39</f>
        <v>110</v>
      </c>
      <c r="AX39" s="1046">
        <f>MOV_PROVIMENTO_E_VACANCIA!AN97+MOV_REDISTRIBUIÇÃO!AR107</f>
        <v>0</v>
      </c>
      <c r="AY39" s="1046">
        <f>MOV_PROVIMENTO_E_VACANCIA!AP97+MOV_REDISTRIBUIÇÃO!AT107</f>
        <v>0</v>
      </c>
      <c r="AZ39" s="1047">
        <f t="shared" ref="AZ39:AZ50" si="80">AU39+AX39-AY39</f>
        <v>109</v>
      </c>
      <c r="BA39" s="1048">
        <f t="shared" ref="BA39:BA50" si="81">AW39-AZ39</f>
        <v>1</v>
      </c>
      <c r="BB39" s="1045">
        <f>AW39</f>
        <v>110</v>
      </c>
      <c r="BC39" s="1046">
        <f>MOV_PROVIMENTO_E_VACANCIA!AR97+MOV_REDISTRIBUIÇÃO!AV107</f>
        <v>0</v>
      </c>
      <c r="BD39" s="1046">
        <f>MOV_PROVIMENTO_E_VACANCIA!AT97+MOV_REDISTRIBUIÇÃO!AX107</f>
        <v>0</v>
      </c>
      <c r="BE39" s="1047">
        <f t="shared" ref="BE39:BE50" si="82">AZ39+BC39-BD39</f>
        <v>109</v>
      </c>
      <c r="BF39" s="1048">
        <f t="shared" ref="BF39:BF50" si="83">BB39-BE39</f>
        <v>1</v>
      </c>
      <c r="BG39" s="1045">
        <f>BB39</f>
        <v>110</v>
      </c>
      <c r="BH39" s="1046">
        <f>MOV_PROVIMENTO_E_VACANCIA!AV97+MOV_REDISTRIBUIÇÃO!AZ107</f>
        <v>0</v>
      </c>
      <c r="BI39" s="1046">
        <f>MOV_PROVIMENTO_E_VACANCIA!AX97+MOV_REDISTRIBUIÇÃO!BB107</f>
        <v>1</v>
      </c>
      <c r="BJ39" s="1047">
        <f t="shared" ref="BJ39:BJ50" si="84">BE39+BH39-BI39</f>
        <v>108</v>
      </c>
      <c r="BK39" s="1048">
        <f t="shared" ref="BK39:BK50" si="85">BG39-BJ39</f>
        <v>2</v>
      </c>
      <c r="BL39" s="1049">
        <f t="shared" ref="BL39:BL50" si="86">BG39</f>
        <v>110</v>
      </c>
      <c r="BM39" s="1050">
        <f t="shared" ref="BM39:BM50" si="87">BJ39</f>
        <v>108</v>
      </c>
      <c r="BN39" s="1050">
        <f t="shared" ref="BN39:BN50" si="88">BK39</f>
        <v>2</v>
      </c>
      <c r="BO39" s="1163">
        <v>0</v>
      </c>
      <c r="BP39" s="1164">
        <f t="shared" ref="BP39:BP50" si="89">BM39+BN39</f>
        <v>110</v>
      </c>
      <c r="BQ39" s="1053"/>
    </row>
    <row r="40" spans="1:69" ht="19.5" customHeight="1">
      <c r="A40" s="1063" t="s">
        <v>238</v>
      </c>
      <c r="B40" s="1064">
        <v>8</v>
      </c>
      <c r="C40" s="1064">
        <v>6</v>
      </c>
      <c r="D40" s="1065">
        <f>B40</f>
        <v>8</v>
      </c>
      <c r="E40" s="1066">
        <f>MOV_PROVIMENTO_E_VACANCIA!D111+MOV_REDISTRIBUIÇÃO!H123</f>
        <v>0</v>
      </c>
      <c r="F40" s="1066">
        <f>MOV_PROVIMENTO_E_VACANCIA!F111+MOV_REDISTRIBUIÇÃO!J123</f>
        <v>0</v>
      </c>
      <c r="G40" s="1067">
        <f t="shared" si="62"/>
        <v>6</v>
      </c>
      <c r="H40" s="1068">
        <f t="shared" si="63"/>
        <v>2</v>
      </c>
      <c r="I40" s="1065">
        <f>D40</f>
        <v>8</v>
      </c>
      <c r="J40" s="1066">
        <f>MOV_PROVIMENTO_E_VACANCIA!H111+MOV_REDISTRIBUIÇÃO!L123</f>
        <v>0</v>
      </c>
      <c r="K40" s="1066">
        <f>MOV_PROVIMENTO_E_VACANCIA!J111+MOV_REDISTRIBUIÇÃO!N123</f>
        <v>0</v>
      </c>
      <c r="L40" s="1067">
        <f t="shared" si="64"/>
        <v>6</v>
      </c>
      <c r="M40" s="1068">
        <f t="shared" si="65"/>
        <v>2</v>
      </c>
      <c r="N40" s="1065">
        <f>I40</f>
        <v>8</v>
      </c>
      <c r="O40" s="1066">
        <f>MOV_PROVIMENTO_E_VACANCIA!L111+MOV_REDISTRIBUIÇÃO!P123</f>
        <v>0</v>
      </c>
      <c r="P40" s="1066">
        <f>MOV_PROVIMENTO_E_VACANCIA!N111+MOV_REDISTRIBUIÇÃO!R123</f>
        <v>0</v>
      </c>
      <c r="Q40" s="1067">
        <f t="shared" si="66"/>
        <v>6</v>
      </c>
      <c r="R40" s="1068">
        <f t="shared" si="67"/>
        <v>2</v>
      </c>
      <c r="S40" s="1065">
        <f>N40</f>
        <v>8</v>
      </c>
      <c r="T40" s="1066">
        <f>MOV_PROVIMENTO_E_VACANCIA!P111+MOV_REDISTRIBUIÇÃO!T123</f>
        <v>0</v>
      </c>
      <c r="U40" s="1066">
        <f>MOV_PROVIMENTO_E_VACANCIA!R111+MOV_REDISTRIBUIÇÃO!V123</f>
        <v>0</v>
      </c>
      <c r="V40" s="1067">
        <f t="shared" si="68"/>
        <v>6</v>
      </c>
      <c r="W40" s="1068">
        <f t="shared" si="69"/>
        <v>2</v>
      </c>
      <c r="X40" s="1065">
        <f>S40</f>
        <v>8</v>
      </c>
      <c r="Y40" s="1066">
        <f>MOV_PROVIMENTO_E_VACANCIA!T111+MOV_REDISTRIBUIÇÃO!X123</f>
        <v>0</v>
      </c>
      <c r="Z40" s="1066">
        <f>MOV_PROVIMENTO_E_VACANCIA!V111+MOV_REDISTRIBUIÇÃO!Z123</f>
        <v>0</v>
      </c>
      <c r="AA40" s="1067">
        <f t="shared" si="70"/>
        <v>6</v>
      </c>
      <c r="AB40" s="1068">
        <f t="shared" si="71"/>
        <v>2</v>
      </c>
      <c r="AC40" s="1065">
        <f>X40</f>
        <v>8</v>
      </c>
      <c r="AD40" s="1066">
        <f>MOV_PROVIMENTO_E_VACANCIA!X111+MOV_REDISTRIBUIÇÃO!AB123</f>
        <v>0</v>
      </c>
      <c r="AE40" s="1066">
        <f>MOV_PROVIMENTO_E_VACANCIA!Z111+MOV_REDISTRIBUIÇÃO!AD123</f>
        <v>0</v>
      </c>
      <c r="AF40" s="1067">
        <f t="shared" si="72"/>
        <v>6</v>
      </c>
      <c r="AG40" s="1068">
        <f t="shared" si="73"/>
        <v>2</v>
      </c>
      <c r="AH40" s="1065">
        <f>AC40</f>
        <v>8</v>
      </c>
      <c r="AI40" s="1066">
        <f>MOV_PROVIMENTO_E_VACANCIA!AB111+MOV_REDISTRIBUIÇÃO!AF123</f>
        <v>0</v>
      </c>
      <c r="AJ40" s="1066">
        <f>MOV_PROVIMENTO_E_VACANCIA!AD111+MOV_REDISTRIBUIÇÃO!AH123</f>
        <v>0</v>
      </c>
      <c r="AK40" s="1067">
        <f t="shared" si="74"/>
        <v>6</v>
      </c>
      <c r="AL40" s="1068">
        <f t="shared" si="75"/>
        <v>2</v>
      </c>
      <c r="AM40" s="1065">
        <f>AH40</f>
        <v>8</v>
      </c>
      <c r="AN40" s="1066">
        <f>MOV_PROVIMENTO_E_VACANCIA!AF111+MOV_REDISTRIBUIÇÃO!AJ123</f>
        <v>0</v>
      </c>
      <c r="AO40" s="1066">
        <f>MOV_PROVIMENTO_E_VACANCIA!AH111+MOV_REDISTRIBUIÇÃO!AL123</f>
        <v>0</v>
      </c>
      <c r="AP40" s="1067">
        <f t="shared" si="76"/>
        <v>6</v>
      </c>
      <c r="AQ40" s="1068">
        <f t="shared" si="77"/>
        <v>2</v>
      </c>
      <c r="AR40" s="1065">
        <f>AM40</f>
        <v>8</v>
      </c>
      <c r="AS40" s="1066">
        <f>MOV_PROVIMENTO_E_VACANCIA!AJ111+MOV_REDISTRIBUIÇÃO!AN123</f>
        <v>0</v>
      </c>
      <c r="AT40" s="1066">
        <f>MOV_PROVIMENTO_E_VACANCIA!AL111+MOV_REDISTRIBUIÇÃO!AP123</f>
        <v>0</v>
      </c>
      <c r="AU40" s="1067">
        <f t="shared" si="78"/>
        <v>6</v>
      </c>
      <c r="AV40" s="1068">
        <f t="shared" si="79"/>
        <v>2</v>
      </c>
      <c r="AW40" s="1065">
        <f>AR40</f>
        <v>8</v>
      </c>
      <c r="AX40" s="1066">
        <f>MOV_PROVIMENTO_E_VACANCIA!AN111+MOV_REDISTRIBUIÇÃO!AR123</f>
        <v>0</v>
      </c>
      <c r="AY40" s="1066">
        <f>MOV_PROVIMENTO_E_VACANCIA!AP111+MOV_REDISTRIBUIÇÃO!AT123</f>
        <v>0</v>
      </c>
      <c r="AZ40" s="1067">
        <f t="shared" si="80"/>
        <v>6</v>
      </c>
      <c r="BA40" s="1068">
        <f t="shared" si="81"/>
        <v>2</v>
      </c>
      <c r="BB40" s="1065">
        <f>AW40</f>
        <v>8</v>
      </c>
      <c r="BC40" s="1066">
        <f>MOV_PROVIMENTO_E_VACANCIA!AR111+MOV_REDISTRIBUIÇÃO!AV123</f>
        <v>0</v>
      </c>
      <c r="BD40" s="1066">
        <f>MOV_PROVIMENTO_E_VACANCIA!AT111+MOV_REDISTRIBUIÇÃO!AX123</f>
        <v>0</v>
      </c>
      <c r="BE40" s="1067">
        <f t="shared" si="82"/>
        <v>6</v>
      </c>
      <c r="BF40" s="1068">
        <f t="shared" si="83"/>
        <v>2</v>
      </c>
      <c r="BG40" s="1065">
        <f>BB40</f>
        <v>8</v>
      </c>
      <c r="BH40" s="1066">
        <f>MOV_PROVIMENTO_E_VACANCIA!AV111+MOV_REDISTRIBUIÇÃO!AZ123</f>
        <v>0</v>
      </c>
      <c r="BI40" s="1066">
        <f>MOV_PROVIMENTO_E_VACANCIA!AX111+MOV_REDISTRIBUIÇÃO!BB123</f>
        <v>0</v>
      </c>
      <c r="BJ40" s="1067">
        <f t="shared" si="84"/>
        <v>6</v>
      </c>
      <c r="BK40" s="1068">
        <f t="shared" si="85"/>
        <v>2</v>
      </c>
      <c r="BL40" s="1069">
        <f t="shared" si="86"/>
        <v>8</v>
      </c>
      <c r="BM40" s="1070">
        <f t="shared" si="87"/>
        <v>6</v>
      </c>
      <c r="BN40" s="1070">
        <f t="shared" si="88"/>
        <v>2</v>
      </c>
      <c r="BO40" s="1165">
        <v>0</v>
      </c>
      <c r="BP40" s="1166">
        <f t="shared" si="89"/>
        <v>8</v>
      </c>
      <c r="BQ40" s="1053"/>
    </row>
    <row r="41" spans="1:69" ht="19.5" customHeight="1">
      <c r="A41" s="1043" t="s">
        <v>27</v>
      </c>
      <c r="B41" s="1167">
        <v>0</v>
      </c>
      <c r="C41" s="1167">
        <v>0</v>
      </c>
      <c r="D41" s="1073">
        <f>MOV_REESTRUTURAÇÃO_CJ_E_FC!F34</f>
        <v>0</v>
      </c>
      <c r="E41" s="1074">
        <v>0</v>
      </c>
      <c r="F41" s="1074">
        <v>0</v>
      </c>
      <c r="G41" s="1075">
        <f t="shared" si="62"/>
        <v>0</v>
      </c>
      <c r="H41" s="1076">
        <f t="shared" si="63"/>
        <v>0</v>
      </c>
      <c r="I41" s="1073">
        <f>MOV_REESTRUTURAÇÃO_CJ_E_FC!I34</f>
        <v>0</v>
      </c>
      <c r="J41" s="1074">
        <v>0</v>
      </c>
      <c r="K41" s="1074">
        <v>0</v>
      </c>
      <c r="L41" s="1075">
        <f t="shared" si="64"/>
        <v>0</v>
      </c>
      <c r="M41" s="1076">
        <f t="shared" si="65"/>
        <v>0</v>
      </c>
      <c r="N41" s="1073">
        <f>MOV_REESTRUTURAÇÃO_CJ_E_FC!L34</f>
        <v>0</v>
      </c>
      <c r="O41" s="1074">
        <v>0</v>
      </c>
      <c r="P41" s="1074">
        <v>0</v>
      </c>
      <c r="Q41" s="1075">
        <f t="shared" si="66"/>
        <v>0</v>
      </c>
      <c r="R41" s="1076">
        <f t="shared" si="67"/>
        <v>0</v>
      </c>
      <c r="S41" s="1073">
        <f>MOV_REESTRUTURAÇÃO_CJ_E_FC!O34</f>
        <v>0</v>
      </c>
      <c r="T41" s="1074">
        <v>0</v>
      </c>
      <c r="U41" s="1074">
        <v>0</v>
      </c>
      <c r="V41" s="1075">
        <f t="shared" si="68"/>
        <v>0</v>
      </c>
      <c r="W41" s="1076">
        <f t="shared" si="69"/>
        <v>0</v>
      </c>
      <c r="X41" s="1073">
        <f>MOV_REESTRUTURAÇÃO_CJ_E_FC!R34</f>
        <v>0</v>
      </c>
      <c r="Y41" s="1074">
        <v>0</v>
      </c>
      <c r="Z41" s="1074">
        <v>0</v>
      </c>
      <c r="AA41" s="1075">
        <f t="shared" si="70"/>
        <v>0</v>
      </c>
      <c r="AB41" s="1076">
        <f t="shared" si="71"/>
        <v>0</v>
      </c>
      <c r="AC41" s="1073">
        <f>MOV_REESTRUTURAÇÃO_CJ_E_FC!U34</f>
        <v>0</v>
      </c>
      <c r="AD41" s="1074">
        <v>0</v>
      </c>
      <c r="AE41" s="1074">
        <v>0</v>
      </c>
      <c r="AF41" s="1075">
        <f t="shared" si="72"/>
        <v>0</v>
      </c>
      <c r="AG41" s="1076">
        <f t="shared" si="73"/>
        <v>0</v>
      </c>
      <c r="AH41" s="1073">
        <f>MOV_REESTRUTURAÇÃO_CJ_E_FC!X34</f>
        <v>0</v>
      </c>
      <c r="AI41" s="1074">
        <v>0</v>
      </c>
      <c r="AJ41" s="1074">
        <v>0</v>
      </c>
      <c r="AK41" s="1075">
        <f t="shared" si="74"/>
        <v>0</v>
      </c>
      <c r="AL41" s="1076">
        <f t="shared" si="75"/>
        <v>0</v>
      </c>
      <c r="AM41" s="1073">
        <f>MOV_REESTRUTURAÇÃO_CJ_E_FC!AA34</f>
        <v>0</v>
      </c>
      <c r="AN41" s="1074">
        <v>0</v>
      </c>
      <c r="AO41" s="1074">
        <v>0</v>
      </c>
      <c r="AP41" s="1075">
        <f t="shared" si="76"/>
        <v>0</v>
      </c>
      <c r="AQ41" s="1076">
        <f t="shared" si="77"/>
        <v>0</v>
      </c>
      <c r="AR41" s="1073">
        <f>MOV_REESTRUTURAÇÃO_CJ_E_FC!AD34</f>
        <v>0</v>
      </c>
      <c r="AS41" s="1074">
        <v>0</v>
      </c>
      <c r="AT41" s="1074">
        <v>0</v>
      </c>
      <c r="AU41" s="1075">
        <f t="shared" si="78"/>
        <v>0</v>
      </c>
      <c r="AV41" s="1076">
        <f t="shared" si="79"/>
        <v>0</v>
      </c>
      <c r="AW41" s="1073">
        <f>MOV_REESTRUTURAÇÃO_CJ_E_FC!AG34</f>
        <v>0</v>
      </c>
      <c r="AX41" s="1074">
        <v>0</v>
      </c>
      <c r="AY41" s="1074">
        <v>0</v>
      </c>
      <c r="AZ41" s="1075">
        <f t="shared" si="80"/>
        <v>0</v>
      </c>
      <c r="BA41" s="1076">
        <f t="shared" si="81"/>
        <v>0</v>
      </c>
      <c r="BB41" s="1073">
        <f>MOV_REESTRUTURAÇÃO_CJ_E_FC!AJ34</f>
        <v>0</v>
      </c>
      <c r="BC41" s="1077">
        <v>0</v>
      </c>
      <c r="BD41" s="1077">
        <v>0</v>
      </c>
      <c r="BE41" s="1075">
        <f t="shared" si="82"/>
        <v>0</v>
      </c>
      <c r="BF41" s="1076">
        <f t="shared" si="83"/>
        <v>0</v>
      </c>
      <c r="BG41" s="1073">
        <f>MOV_REESTRUTURAÇÃO_CJ_E_FC!AM34</f>
        <v>0</v>
      </c>
      <c r="BH41" s="1168">
        <v>0</v>
      </c>
      <c r="BI41" s="1169">
        <v>0</v>
      </c>
      <c r="BJ41" s="1075">
        <f t="shared" si="84"/>
        <v>0</v>
      </c>
      <c r="BK41" s="1076">
        <f t="shared" si="85"/>
        <v>0</v>
      </c>
      <c r="BL41" s="1080">
        <f t="shared" si="86"/>
        <v>0</v>
      </c>
      <c r="BM41" s="1081">
        <f t="shared" si="87"/>
        <v>0</v>
      </c>
      <c r="BN41" s="1082">
        <f t="shared" si="88"/>
        <v>0</v>
      </c>
      <c r="BO41" s="1170">
        <v>0</v>
      </c>
      <c r="BP41" s="1164">
        <f t="shared" si="89"/>
        <v>0</v>
      </c>
      <c r="BQ41" s="1053"/>
    </row>
    <row r="42" spans="1:69" ht="19.5" customHeight="1">
      <c r="A42" s="1054" t="s">
        <v>28</v>
      </c>
      <c r="B42" s="1055">
        <v>18</v>
      </c>
      <c r="C42" s="1055">
        <v>17</v>
      </c>
      <c r="D42" s="1056">
        <f>MOV_REESTRUTURAÇÃO_CJ_E_FC!F35</f>
        <v>18</v>
      </c>
      <c r="E42" s="1074">
        <v>1</v>
      </c>
      <c r="F42" s="1074">
        <v>0</v>
      </c>
      <c r="G42" s="1058">
        <f t="shared" si="62"/>
        <v>18</v>
      </c>
      <c r="H42" s="1059">
        <f t="shared" si="63"/>
        <v>0</v>
      </c>
      <c r="I42" s="1056">
        <f>MOV_REESTRUTURAÇÃO_CJ_E_FC!I35</f>
        <v>18</v>
      </c>
      <c r="J42" s="1074">
        <v>2</v>
      </c>
      <c r="K42" s="1074">
        <v>2</v>
      </c>
      <c r="L42" s="1058">
        <f t="shared" si="64"/>
        <v>18</v>
      </c>
      <c r="M42" s="1059">
        <f t="shared" si="65"/>
        <v>0</v>
      </c>
      <c r="N42" s="1056">
        <f>MOV_REESTRUTURAÇÃO_CJ_E_FC!L35</f>
        <v>18</v>
      </c>
      <c r="O42" s="1074">
        <v>0</v>
      </c>
      <c r="P42" s="1074">
        <v>0</v>
      </c>
      <c r="Q42" s="1058">
        <f t="shared" si="66"/>
        <v>18</v>
      </c>
      <c r="R42" s="1059">
        <f t="shared" si="67"/>
        <v>0</v>
      </c>
      <c r="S42" s="1056">
        <f>MOV_REESTRUTURAÇÃO_CJ_E_FC!O35</f>
        <v>18</v>
      </c>
      <c r="T42" s="1074">
        <v>0</v>
      </c>
      <c r="U42" s="1074">
        <v>0</v>
      </c>
      <c r="V42" s="1058">
        <f t="shared" si="68"/>
        <v>18</v>
      </c>
      <c r="W42" s="1059">
        <f t="shared" si="69"/>
        <v>0</v>
      </c>
      <c r="X42" s="1056">
        <f>MOV_REESTRUTURAÇÃO_CJ_E_FC!R35</f>
        <v>17</v>
      </c>
      <c r="Y42" s="1074">
        <v>7</v>
      </c>
      <c r="Z42" s="1074">
        <v>8</v>
      </c>
      <c r="AA42" s="1058">
        <f t="shared" si="70"/>
        <v>17</v>
      </c>
      <c r="AB42" s="1059">
        <f t="shared" si="71"/>
        <v>0</v>
      </c>
      <c r="AC42" s="1056">
        <f>MOV_REESTRUTURAÇÃO_CJ_E_FC!U35</f>
        <v>17</v>
      </c>
      <c r="AD42" s="1074">
        <v>1</v>
      </c>
      <c r="AE42" s="1074">
        <v>1</v>
      </c>
      <c r="AF42" s="1058">
        <f t="shared" si="72"/>
        <v>17</v>
      </c>
      <c r="AG42" s="1059">
        <f t="shared" si="73"/>
        <v>0</v>
      </c>
      <c r="AH42" s="1056">
        <f>MOV_REESTRUTURAÇÃO_CJ_E_FC!X35</f>
        <v>17</v>
      </c>
      <c r="AI42" s="1074">
        <v>1</v>
      </c>
      <c r="AJ42" s="1074">
        <v>1</v>
      </c>
      <c r="AK42" s="1058">
        <f t="shared" si="74"/>
        <v>17</v>
      </c>
      <c r="AL42" s="1059">
        <f t="shared" si="75"/>
        <v>0</v>
      </c>
      <c r="AM42" s="1056">
        <f>MOV_REESTRUTURAÇÃO_CJ_E_FC!AA35</f>
        <v>17</v>
      </c>
      <c r="AN42" s="1074">
        <v>0</v>
      </c>
      <c r="AO42" s="1074">
        <v>0</v>
      </c>
      <c r="AP42" s="1058">
        <f t="shared" si="76"/>
        <v>17</v>
      </c>
      <c r="AQ42" s="1059">
        <f t="shared" si="77"/>
        <v>0</v>
      </c>
      <c r="AR42" s="1056">
        <f>MOV_REESTRUTURAÇÃO_CJ_E_FC!AD35</f>
        <v>17</v>
      </c>
      <c r="AS42" s="1074">
        <v>0</v>
      </c>
      <c r="AT42" s="1074">
        <v>0</v>
      </c>
      <c r="AU42" s="1058">
        <f t="shared" si="78"/>
        <v>17</v>
      </c>
      <c r="AV42" s="1059">
        <f t="shared" si="79"/>
        <v>0</v>
      </c>
      <c r="AW42" s="1056">
        <f>MOV_REESTRUTURAÇÃO_CJ_E_FC!AG35</f>
        <v>17</v>
      </c>
      <c r="AX42" s="1074">
        <v>1</v>
      </c>
      <c r="AY42" s="1074">
        <v>1</v>
      </c>
      <c r="AZ42" s="1058">
        <f t="shared" si="80"/>
        <v>17</v>
      </c>
      <c r="BA42" s="1059">
        <f t="shared" si="81"/>
        <v>0</v>
      </c>
      <c r="BB42" s="1056">
        <f>MOV_REESTRUTURAÇÃO_CJ_E_FC!AJ35</f>
        <v>17</v>
      </c>
      <c r="BC42" s="1077">
        <v>0</v>
      </c>
      <c r="BD42" s="1077">
        <v>0</v>
      </c>
      <c r="BE42" s="1058">
        <f t="shared" si="82"/>
        <v>17</v>
      </c>
      <c r="BF42" s="1059">
        <f t="shared" si="83"/>
        <v>0</v>
      </c>
      <c r="BG42" s="1056">
        <f>MOV_REESTRUTURAÇÃO_CJ_E_FC!AM35</f>
        <v>17</v>
      </c>
      <c r="BH42" s="1171">
        <v>0</v>
      </c>
      <c r="BI42" s="1172">
        <v>0</v>
      </c>
      <c r="BJ42" s="1058">
        <f t="shared" si="84"/>
        <v>17</v>
      </c>
      <c r="BK42" s="1059">
        <f t="shared" si="85"/>
        <v>0</v>
      </c>
      <c r="BL42" s="1087">
        <f t="shared" si="86"/>
        <v>17</v>
      </c>
      <c r="BM42" s="1061">
        <f t="shared" si="87"/>
        <v>17</v>
      </c>
      <c r="BN42" s="1061">
        <f t="shared" si="88"/>
        <v>0</v>
      </c>
      <c r="BO42" s="1173">
        <v>0</v>
      </c>
      <c r="BP42" s="1130">
        <f t="shared" si="89"/>
        <v>17</v>
      </c>
      <c r="BQ42" s="1053"/>
    </row>
    <row r="43" spans="1:69" ht="19.5" customHeight="1">
      <c r="A43" s="1054" t="s">
        <v>29</v>
      </c>
      <c r="B43" s="1055">
        <v>7</v>
      </c>
      <c r="C43" s="1055">
        <v>7</v>
      </c>
      <c r="D43" s="1056">
        <f>MOV_REESTRUTURAÇÃO_CJ_E_FC!F36</f>
        <v>7</v>
      </c>
      <c r="E43" s="1074">
        <v>0</v>
      </c>
      <c r="F43" s="1074">
        <v>0</v>
      </c>
      <c r="G43" s="1058">
        <f t="shared" si="62"/>
        <v>7</v>
      </c>
      <c r="H43" s="1059">
        <f t="shared" si="63"/>
        <v>0</v>
      </c>
      <c r="I43" s="1056">
        <f>MOV_REESTRUTURAÇÃO_CJ_E_FC!I36</f>
        <v>7</v>
      </c>
      <c r="J43" s="1074">
        <v>0</v>
      </c>
      <c r="K43" s="1074">
        <v>0</v>
      </c>
      <c r="L43" s="1058">
        <f t="shared" si="64"/>
        <v>7</v>
      </c>
      <c r="M43" s="1059">
        <f t="shared" si="65"/>
        <v>0</v>
      </c>
      <c r="N43" s="1056">
        <f>MOV_REESTRUTURAÇÃO_CJ_E_FC!L36</f>
        <v>7</v>
      </c>
      <c r="O43" s="1074">
        <v>0</v>
      </c>
      <c r="P43" s="1074">
        <v>0</v>
      </c>
      <c r="Q43" s="1058">
        <f t="shared" si="66"/>
        <v>7</v>
      </c>
      <c r="R43" s="1059">
        <f t="shared" si="67"/>
        <v>0</v>
      </c>
      <c r="S43" s="1056">
        <f>MOV_REESTRUTURAÇÃO_CJ_E_FC!O36</f>
        <v>7</v>
      </c>
      <c r="T43" s="1074">
        <v>0</v>
      </c>
      <c r="U43" s="1074">
        <v>0</v>
      </c>
      <c r="V43" s="1058">
        <f t="shared" si="68"/>
        <v>7</v>
      </c>
      <c r="W43" s="1059">
        <f t="shared" si="69"/>
        <v>0</v>
      </c>
      <c r="X43" s="1056">
        <f>MOV_REESTRUTURAÇÃO_CJ_E_FC!R36</f>
        <v>9</v>
      </c>
      <c r="Y43" s="1074">
        <v>6</v>
      </c>
      <c r="Z43" s="1074">
        <v>4</v>
      </c>
      <c r="AA43" s="1058">
        <f t="shared" si="70"/>
        <v>9</v>
      </c>
      <c r="AB43" s="1059">
        <f t="shared" si="71"/>
        <v>0</v>
      </c>
      <c r="AC43" s="1056">
        <f>MOV_REESTRUTURAÇÃO_CJ_E_FC!U36</f>
        <v>9</v>
      </c>
      <c r="AD43" s="1074">
        <v>1</v>
      </c>
      <c r="AE43" s="1074">
        <v>1</v>
      </c>
      <c r="AF43" s="1058">
        <f t="shared" si="72"/>
        <v>9</v>
      </c>
      <c r="AG43" s="1059">
        <f t="shared" si="73"/>
        <v>0</v>
      </c>
      <c r="AH43" s="1056">
        <f>MOV_REESTRUTURAÇÃO_CJ_E_FC!X36</f>
        <v>9</v>
      </c>
      <c r="AI43" s="1074">
        <v>1</v>
      </c>
      <c r="AJ43" s="1074">
        <v>1</v>
      </c>
      <c r="AK43" s="1058">
        <f t="shared" si="74"/>
        <v>9</v>
      </c>
      <c r="AL43" s="1059">
        <f t="shared" si="75"/>
        <v>0</v>
      </c>
      <c r="AM43" s="1056">
        <f>MOV_REESTRUTURAÇÃO_CJ_E_FC!AA36</f>
        <v>9</v>
      </c>
      <c r="AN43" s="1074">
        <v>0</v>
      </c>
      <c r="AO43" s="1074">
        <v>0</v>
      </c>
      <c r="AP43" s="1058">
        <f t="shared" si="76"/>
        <v>9</v>
      </c>
      <c r="AQ43" s="1059">
        <f t="shared" si="77"/>
        <v>0</v>
      </c>
      <c r="AR43" s="1056">
        <f>MOV_REESTRUTURAÇÃO_CJ_E_FC!AD36</f>
        <v>9</v>
      </c>
      <c r="AS43" s="1074">
        <v>0</v>
      </c>
      <c r="AT43" s="1074">
        <v>0</v>
      </c>
      <c r="AU43" s="1058">
        <f t="shared" si="78"/>
        <v>9</v>
      </c>
      <c r="AV43" s="1059">
        <f t="shared" si="79"/>
        <v>0</v>
      </c>
      <c r="AW43" s="1056">
        <f>MOV_REESTRUTURAÇÃO_CJ_E_FC!AG36</f>
        <v>9</v>
      </c>
      <c r="AX43" s="1074">
        <v>0</v>
      </c>
      <c r="AY43" s="1074">
        <v>0</v>
      </c>
      <c r="AZ43" s="1058">
        <f t="shared" si="80"/>
        <v>9</v>
      </c>
      <c r="BA43" s="1059">
        <f t="shared" si="81"/>
        <v>0</v>
      </c>
      <c r="BB43" s="1056">
        <f>MOV_REESTRUTURAÇÃO_CJ_E_FC!AJ36</f>
        <v>9</v>
      </c>
      <c r="BC43" s="1077">
        <v>0</v>
      </c>
      <c r="BD43" s="1077">
        <v>0</v>
      </c>
      <c r="BE43" s="1058">
        <f t="shared" si="82"/>
        <v>9</v>
      </c>
      <c r="BF43" s="1059">
        <f t="shared" si="83"/>
        <v>0</v>
      </c>
      <c r="BG43" s="1056">
        <f>MOV_REESTRUTURAÇÃO_CJ_E_FC!AM36</f>
        <v>9</v>
      </c>
      <c r="BH43" s="1174">
        <v>0</v>
      </c>
      <c r="BI43" s="1175">
        <v>0</v>
      </c>
      <c r="BJ43" s="1058">
        <f t="shared" si="84"/>
        <v>9</v>
      </c>
      <c r="BK43" s="1059">
        <f t="shared" si="85"/>
        <v>0</v>
      </c>
      <c r="BL43" s="1087">
        <f t="shared" si="86"/>
        <v>9</v>
      </c>
      <c r="BM43" s="1061">
        <f t="shared" si="87"/>
        <v>9</v>
      </c>
      <c r="BN43" s="1061">
        <f t="shared" si="88"/>
        <v>0</v>
      </c>
      <c r="BO43" s="1176">
        <v>0</v>
      </c>
      <c r="BP43" s="1130">
        <f t="shared" si="89"/>
        <v>9</v>
      </c>
      <c r="BQ43" s="1053"/>
    </row>
    <row r="44" spans="1:69" ht="19.5" customHeight="1">
      <c r="A44" s="1054" t="s">
        <v>30</v>
      </c>
      <c r="B44" s="1055">
        <v>19</v>
      </c>
      <c r="C44" s="1055">
        <v>19</v>
      </c>
      <c r="D44" s="1056">
        <f>MOV_REESTRUTURAÇÃO_CJ_E_FC!F37</f>
        <v>19</v>
      </c>
      <c r="E44" s="1074">
        <v>1</v>
      </c>
      <c r="F44" s="1074">
        <v>1</v>
      </c>
      <c r="G44" s="1058">
        <f t="shared" si="62"/>
        <v>19</v>
      </c>
      <c r="H44" s="1059">
        <f t="shared" si="63"/>
        <v>0</v>
      </c>
      <c r="I44" s="1056">
        <f>MOV_REESTRUTURAÇÃO_CJ_E_FC!I37</f>
        <v>19</v>
      </c>
      <c r="J44" s="1074">
        <v>1</v>
      </c>
      <c r="K44" s="1074">
        <v>1</v>
      </c>
      <c r="L44" s="1058">
        <f t="shared" si="64"/>
        <v>19</v>
      </c>
      <c r="M44" s="1059">
        <f t="shared" si="65"/>
        <v>0</v>
      </c>
      <c r="N44" s="1056">
        <f>MOV_REESTRUTURAÇÃO_CJ_E_FC!L37</f>
        <v>19</v>
      </c>
      <c r="O44" s="1074">
        <v>0</v>
      </c>
      <c r="P44" s="1074">
        <v>0</v>
      </c>
      <c r="Q44" s="1058">
        <f t="shared" si="66"/>
        <v>19</v>
      </c>
      <c r="R44" s="1059">
        <f t="shared" si="67"/>
        <v>0</v>
      </c>
      <c r="S44" s="1056">
        <f>MOV_REESTRUTURAÇÃO_CJ_E_FC!O37</f>
        <v>19</v>
      </c>
      <c r="T44" s="1074">
        <v>0</v>
      </c>
      <c r="U44" s="1074">
        <v>0</v>
      </c>
      <c r="V44" s="1058">
        <f t="shared" si="68"/>
        <v>19</v>
      </c>
      <c r="W44" s="1059">
        <f t="shared" si="69"/>
        <v>0</v>
      </c>
      <c r="X44" s="1056">
        <f>MOV_REESTRUTURAÇÃO_CJ_E_FC!R37</f>
        <v>20</v>
      </c>
      <c r="Y44" s="1074">
        <v>3</v>
      </c>
      <c r="Z44" s="1074">
        <v>6</v>
      </c>
      <c r="AA44" s="1058">
        <f t="shared" si="70"/>
        <v>16</v>
      </c>
      <c r="AB44" s="1059">
        <f t="shared" si="71"/>
        <v>4</v>
      </c>
      <c r="AC44" s="1056">
        <f>MOV_REESTRUTURAÇÃO_CJ_E_FC!U37</f>
        <v>20</v>
      </c>
      <c r="AD44" s="1074">
        <v>2</v>
      </c>
      <c r="AE44" s="1074">
        <v>0</v>
      </c>
      <c r="AF44" s="1058">
        <f t="shared" si="72"/>
        <v>18</v>
      </c>
      <c r="AG44" s="1059">
        <f t="shared" si="73"/>
        <v>2</v>
      </c>
      <c r="AH44" s="1056">
        <f>MOV_REESTRUTURAÇÃO_CJ_E_FC!X37</f>
        <v>20</v>
      </c>
      <c r="AI44" s="1074">
        <v>0</v>
      </c>
      <c r="AJ44" s="1074">
        <v>0</v>
      </c>
      <c r="AK44" s="1058">
        <f t="shared" si="74"/>
        <v>18</v>
      </c>
      <c r="AL44" s="1059">
        <f t="shared" si="75"/>
        <v>2</v>
      </c>
      <c r="AM44" s="1056">
        <f>MOV_REESTRUTURAÇÃO_CJ_E_FC!AA37</f>
        <v>20</v>
      </c>
      <c r="AN44" s="1074">
        <v>0</v>
      </c>
      <c r="AO44" s="1074">
        <v>0</v>
      </c>
      <c r="AP44" s="1058">
        <f t="shared" si="76"/>
        <v>18</v>
      </c>
      <c r="AQ44" s="1059">
        <f t="shared" si="77"/>
        <v>2</v>
      </c>
      <c r="AR44" s="1056">
        <f>MOV_REESTRUTURAÇÃO_CJ_E_FC!AD37</f>
        <v>20</v>
      </c>
      <c r="AS44" s="1074">
        <v>4</v>
      </c>
      <c r="AT44" s="1074">
        <v>2</v>
      </c>
      <c r="AU44" s="1058">
        <f t="shared" si="78"/>
        <v>20</v>
      </c>
      <c r="AV44" s="1059">
        <f t="shared" si="79"/>
        <v>0</v>
      </c>
      <c r="AW44" s="1056">
        <f>MOV_REESTRUTURAÇÃO_CJ_E_FC!AG37</f>
        <v>20</v>
      </c>
      <c r="AX44" s="1074">
        <v>0</v>
      </c>
      <c r="AY44" s="1074">
        <v>0</v>
      </c>
      <c r="AZ44" s="1058">
        <f t="shared" si="80"/>
        <v>20</v>
      </c>
      <c r="BA44" s="1059">
        <f t="shared" si="81"/>
        <v>0</v>
      </c>
      <c r="BB44" s="1056">
        <f>MOV_REESTRUTURAÇÃO_CJ_E_FC!AJ37</f>
        <v>20</v>
      </c>
      <c r="BC44" s="1077">
        <v>0</v>
      </c>
      <c r="BD44" s="1077">
        <v>0</v>
      </c>
      <c r="BE44" s="1058">
        <f t="shared" si="82"/>
        <v>20</v>
      </c>
      <c r="BF44" s="1059">
        <f t="shared" si="83"/>
        <v>0</v>
      </c>
      <c r="BG44" s="1056">
        <f>MOV_REESTRUTURAÇÃO_CJ_E_FC!AM37</f>
        <v>20</v>
      </c>
      <c r="BH44" s="1177">
        <v>0</v>
      </c>
      <c r="BI44" s="1178">
        <v>0</v>
      </c>
      <c r="BJ44" s="1058">
        <f t="shared" si="84"/>
        <v>20</v>
      </c>
      <c r="BK44" s="1059">
        <f t="shared" si="85"/>
        <v>0</v>
      </c>
      <c r="BL44" s="1087">
        <f t="shared" si="86"/>
        <v>20</v>
      </c>
      <c r="BM44" s="1061">
        <f t="shared" si="87"/>
        <v>20</v>
      </c>
      <c r="BN44" s="1061">
        <f t="shared" si="88"/>
        <v>0</v>
      </c>
      <c r="BO44" s="1179">
        <v>0</v>
      </c>
      <c r="BP44" s="1130">
        <f t="shared" si="89"/>
        <v>20</v>
      </c>
      <c r="BQ44" s="1053"/>
    </row>
    <row r="45" spans="1:69" ht="19.5" customHeight="1">
      <c r="A45" s="1054" t="s">
        <v>31</v>
      </c>
      <c r="B45" s="1055">
        <v>64</v>
      </c>
      <c r="C45" s="1055">
        <v>63</v>
      </c>
      <c r="D45" s="1056">
        <f>MOV_REESTRUTURAÇÃO_CJ_E_FC!F38</f>
        <v>64</v>
      </c>
      <c r="E45" s="1074">
        <v>2</v>
      </c>
      <c r="F45" s="1074">
        <v>2</v>
      </c>
      <c r="G45" s="1058">
        <f t="shared" si="62"/>
        <v>63</v>
      </c>
      <c r="H45" s="1059">
        <f t="shared" si="63"/>
        <v>1</v>
      </c>
      <c r="I45" s="1056">
        <f>MOV_REESTRUTURAÇÃO_CJ_E_FC!I38</f>
        <v>64</v>
      </c>
      <c r="J45" s="1074">
        <v>2</v>
      </c>
      <c r="K45" s="1074">
        <v>3</v>
      </c>
      <c r="L45" s="1058">
        <f t="shared" si="64"/>
        <v>62</v>
      </c>
      <c r="M45" s="1059">
        <f t="shared" si="65"/>
        <v>2</v>
      </c>
      <c r="N45" s="1056">
        <f>MOV_REESTRUTURAÇÃO_CJ_E_FC!L38</f>
        <v>64</v>
      </c>
      <c r="O45" s="1074">
        <v>3</v>
      </c>
      <c r="P45" s="1074">
        <v>1</v>
      </c>
      <c r="Q45" s="1058">
        <f t="shared" si="66"/>
        <v>64</v>
      </c>
      <c r="R45" s="1059">
        <f t="shared" si="67"/>
        <v>0</v>
      </c>
      <c r="S45" s="1056">
        <f>MOV_REESTRUTURAÇÃO_CJ_E_FC!O38</f>
        <v>64</v>
      </c>
      <c r="T45" s="1074">
        <v>0</v>
      </c>
      <c r="U45" s="1074">
        <v>0</v>
      </c>
      <c r="V45" s="1058">
        <f t="shared" si="68"/>
        <v>64</v>
      </c>
      <c r="W45" s="1059">
        <f t="shared" si="69"/>
        <v>0</v>
      </c>
      <c r="X45" s="1056">
        <f>MOV_REESTRUTURAÇÃO_CJ_E_FC!R38</f>
        <v>58</v>
      </c>
      <c r="Y45" s="1074">
        <v>10</v>
      </c>
      <c r="Z45" s="1074">
        <v>16</v>
      </c>
      <c r="AA45" s="1058">
        <f t="shared" si="70"/>
        <v>58</v>
      </c>
      <c r="AB45" s="1059">
        <f t="shared" si="71"/>
        <v>0</v>
      </c>
      <c r="AC45" s="1056">
        <f>MOV_REESTRUTURAÇÃO_CJ_E_FC!U38</f>
        <v>58</v>
      </c>
      <c r="AD45" s="1074">
        <v>6</v>
      </c>
      <c r="AE45" s="1074">
        <v>6</v>
      </c>
      <c r="AF45" s="1058">
        <f t="shared" si="72"/>
        <v>58</v>
      </c>
      <c r="AG45" s="1059">
        <f t="shared" si="73"/>
        <v>0</v>
      </c>
      <c r="AH45" s="1056">
        <f>MOV_REESTRUTURAÇÃO_CJ_E_FC!X38</f>
        <v>58</v>
      </c>
      <c r="AI45" s="1074">
        <v>1</v>
      </c>
      <c r="AJ45" s="1074">
        <v>1</v>
      </c>
      <c r="AK45" s="1058">
        <f t="shared" si="74"/>
        <v>58</v>
      </c>
      <c r="AL45" s="1059">
        <f t="shared" si="75"/>
        <v>0</v>
      </c>
      <c r="AM45" s="1056">
        <f>MOV_REESTRUTURAÇÃO_CJ_E_FC!AA38</f>
        <v>58</v>
      </c>
      <c r="AN45" s="1074">
        <v>0</v>
      </c>
      <c r="AO45" s="1074">
        <v>0</v>
      </c>
      <c r="AP45" s="1058">
        <f t="shared" si="76"/>
        <v>58</v>
      </c>
      <c r="AQ45" s="1059">
        <f t="shared" si="77"/>
        <v>0</v>
      </c>
      <c r="AR45" s="1056">
        <f>MOV_REESTRUTURAÇÃO_CJ_E_FC!AD38</f>
        <v>58</v>
      </c>
      <c r="AS45" s="1074">
        <v>1</v>
      </c>
      <c r="AT45" s="1074">
        <v>1</v>
      </c>
      <c r="AU45" s="1058">
        <f t="shared" si="78"/>
        <v>58</v>
      </c>
      <c r="AV45" s="1059">
        <f t="shared" si="79"/>
        <v>0</v>
      </c>
      <c r="AW45" s="1056">
        <f>MOV_REESTRUTURAÇÃO_CJ_E_FC!AG38</f>
        <v>58</v>
      </c>
      <c r="AX45" s="1074">
        <v>1</v>
      </c>
      <c r="AY45" s="1074">
        <v>1</v>
      </c>
      <c r="AZ45" s="1058">
        <f t="shared" si="80"/>
        <v>58</v>
      </c>
      <c r="BA45" s="1059">
        <f t="shared" si="81"/>
        <v>0</v>
      </c>
      <c r="BB45" s="1056">
        <f>MOV_REESTRUTURAÇÃO_CJ_E_FC!AJ38</f>
        <v>58</v>
      </c>
      <c r="BC45" s="1077">
        <v>0</v>
      </c>
      <c r="BD45" s="1077">
        <v>0</v>
      </c>
      <c r="BE45" s="1058">
        <f t="shared" si="82"/>
        <v>58</v>
      </c>
      <c r="BF45" s="1059">
        <f t="shared" si="83"/>
        <v>0</v>
      </c>
      <c r="BG45" s="1056">
        <f>MOV_REESTRUTURAÇÃO_CJ_E_FC!AM38</f>
        <v>58</v>
      </c>
      <c r="BH45" s="1180">
        <v>1</v>
      </c>
      <c r="BI45" s="1181">
        <v>1</v>
      </c>
      <c r="BJ45" s="1058">
        <f t="shared" si="84"/>
        <v>58</v>
      </c>
      <c r="BK45" s="1059">
        <f t="shared" si="85"/>
        <v>0</v>
      </c>
      <c r="BL45" s="1087">
        <f t="shared" si="86"/>
        <v>58</v>
      </c>
      <c r="BM45" s="1061">
        <f t="shared" si="87"/>
        <v>58</v>
      </c>
      <c r="BN45" s="1061">
        <f t="shared" si="88"/>
        <v>0</v>
      </c>
      <c r="BO45" s="1182">
        <v>0</v>
      </c>
      <c r="BP45" s="1130">
        <f t="shared" si="89"/>
        <v>58</v>
      </c>
      <c r="BQ45" s="1053"/>
    </row>
    <row r="46" spans="1:69" ht="19.5" customHeight="1">
      <c r="A46" s="1054" t="s">
        <v>32</v>
      </c>
      <c r="B46" s="1055">
        <v>12</v>
      </c>
      <c r="C46" s="1055">
        <v>12</v>
      </c>
      <c r="D46" s="1056">
        <f>MOV_REESTRUTURAÇÃO_CJ_E_FC!F39</f>
        <v>12</v>
      </c>
      <c r="E46" s="1074">
        <v>0</v>
      </c>
      <c r="F46" s="1074">
        <v>0</v>
      </c>
      <c r="G46" s="1058">
        <f t="shared" si="62"/>
        <v>12</v>
      </c>
      <c r="H46" s="1059">
        <f t="shared" si="63"/>
        <v>0</v>
      </c>
      <c r="I46" s="1056">
        <f>MOV_REESTRUTURAÇÃO_CJ_E_FC!I39</f>
        <v>12</v>
      </c>
      <c r="J46" s="1074">
        <v>0</v>
      </c>
      <c r="K46" s="1074">
        <v>0</v>
      </c>
      <c r="L46" s="1058">
        <f t="shared" si="64"/>
        <v>12</v>
      </c>
      <c r="M46" s="1059">
        <f t="shared" si="65"/>
        <v>0</v>
      </c>
      <c r="N46" s="1056">
        <f>MOV_REESTRUTURAÇÃO_CJ_E_FC!L39</f>
        <v>12</v>
      </c>
      <c r="O46" s="1074">
        <v>0</v>
      </c>
      <c r="P46" s="1074">
        <v>0</v>
      </c>
      <c r="Q46" s="1058">
        <f t="shared" si="66"/>
        <v>12</v>
      </c>
      <c r="R46" s="1059">
        <f t="shared" si="67"/>
        <v>0</v>
      </c>
      <c r="S46" s="1056">
        <f>MOV_REESTRUTURAÇÃO_CJ_E_FC!O39</f>
        <v>12</v>
      </c>
      <c r="T46" s="1074">
        <v>0</v>
      </c>
      <c r="U46" s="1074">
        <v>0</v>
      </c>
      <c r="V46" s="1058">
        <f t="shared" si="68"/>
        <v>12</v>
      </c>
      <c r="W46" s="1059">
        <f t="shared" si="69"/>
        <v>0</v>
      </c>
      <c r="X46" s="1056">
        <f>MOV_REESTRUTURAÇÃO_CJ_E_FC!R39</f>
        <v>12</v>
      </c>
      <c r="Y46" s="1074">
        <v>4</v>
      </c>
      <c r="Z46" s="1074">
        <v>5</v>
      </c>
      <c r="AA46" s="1058">
        <f t="shared" si="70"/>
        <v>11</v>
      </c>
      <c r="AB46" s="1059">
        <f t="shared" si="71"/>
        <v>1</v>
      </c>
      <c r="AC46" s="1056">
        <f>MOV_REESTRUTURAÇÃO_CJ_E_FC!U39</f>
        <v>12</v>
      </c>
      <c r="AD46" s="1074">
        <v>0</v>
      </c>
      <c r="AE46" s="1074">
        <v>0</v>
      </c>
      <c r="AF46" s="1058">
        <f t="shared" si="72"/>
        <v>11</v>
      </c>
      <c r="AG46" s="1059">
        <f t="shared" si="73"/>
        <v>1</v>
      </c>
      <c r="AH46" s="1056">
        <f>MOV_REESTRUTURAÇÃO_CJ_E_FC!X39</f>
        <v>12</v>
      </c>
      <c r="AI46" s="1074">
        <v>0</v>
      </c>
      <c r="AJ46" s="1074">
        <v>0</v>
      </c>
      <c r="AK46" s="1058">
        <f t="shared" si="74"/>
        <v>11</v>
      </c>
      <c r="AL46" s="1059">
        <f t="shared" si="75"/>
        <v>1</v>
      </c>
      <c r="AM46" s="1056">
        <f>MOV_REESTRUTURAÇÃO_CJ_E_FC!AA39</f>
        <v>12</v>
      </c>
      <c r="AN46" s="1074">
        <v>0</v>
      </c>
      <c r="AO46" s="1074">
        <v>0</v>
      </c>
      <c r="AP46" s="1058">
        <f t="shared" si="76"/>
        <v>11</v>
      </c>
      <c r="AQ46" s="1059">
        <f t="shared" si="77"/>
        <v>1</v>
      </c>
      <c r="AR46" s="1056">
        <f>MOV_REESTRUTURAÇÃO_CJ_E_FC!AD39</f>
        <v>12</v>
      </c>
      <c r="AS46" s="1074">
        <v>0</v>
      </c>
      <c r="AT46" s="1074">
        <v>0</v>
      </c>
      <c r="AU46" s="1058">
        <f t="shared" si="78"/>
        <v>11</v>
      </c>
      <c r="AV46" s="1059">
        <f t="shared" si="79"/>
        <v>1</v>
      </c>
      <c r="AW46" s="1056">
        <f>MOV_REESTRUTURAÇÃO_CJ_E_FC!AG39</f>
        <v>12</v>
      </c>
      <c r="AX46" s="1074">
        <v>2</v>
      </c>
      <c r="AY46" s="1074">
        <v>1</v>
      </c>
      <c r="AZ46" s="1058">
        <f t="shared" si="80"/>
        <v>12</v>
      </c>
      <c r="BA46" s="1059">
        <f t="shared" si="81"/>
        <v>0</v>
      </c>
      <c r="BB46" s="1056">
        <f>MOV_REESTRUTURAÇÃO_CJ_E_FC!AJ39</f>
        <v>12</v>
      </c>
      <c r="BC46" s="1077">
        <v>1</v>
      </c>
      <c r="BD46" s="1077">
        <v>1</v>
      </c>
      <c r="BE46" s="1058">
        <f t="shared" si="82"/>
        <v>12</v>
      </c>
      <c r="BF46" s="1059">
        <f t="shared" si="83"/>
        <v>0</v>
      </c>
      <c r="BG46" s="1056">
        <f>MOV_REESTRUTURAÇÃO_CJ_E_FC!AM39</f>
        <v>12</v>
      </c>
      <c r="BH46" s="1183">
        <v>1</v>
      </c>
      <c r="BI46" s="1184">
        <v>1</v>
      </c>
      <c r="BJ46" s="1058">
        <f t="shared" si="84"/>
        <v>12</v>
      </c>
      <c r="BK46" s="1059">
        <f t="shared" si="85"/>
        <v>0</v>
      </c>
      <c r="BL46" s="1087">
        <f t="shared" si="86"/>
        <v>12</v>
      </c>
      <c r="BM46" s="1061">
        <f t="shared" si="87"/>
        <v>12</v>
      </c>
      <c r="BN46" s="1061">
        <f t="shared" si="88"/>
        <v>0</v>
      </c>
      <c r="BO46" s="1185">
        <v>0</v>
      </c>
      <c r="BP46" s="1130">
        <f t="shared" si="89"/>
        <v>12</v>
      </c>
      <c r="BQ46" s="1053"/>
    </row>
    <row r="47" spans="1:69" ht="19.5" customHeight="1">
      <c r="A47" s="1054" t="s">
        <v>33</v>
      </c>
      <c r="B47" s="1055">
        <v>92</v>
      </c>
      <c r="C47" s="1055">
        <v>92</v>
      </c>
      <c r="D47" s="1056">
        <f>MOV_REESTRUTURAÇÃO_CJ_E_FC!F40</f>
        <v>92</v>
      </c>
      <c r="E47" s="1074">
        <v>2</v>
      </c>
      <c r="F47" s="1074">
        <v>2</v>
      </c>
      <c r="G47" s="1058">
        <f t="shared" si="62"/>
        <v>92</v>
      </c>
      <c r="H47" s="1059">
        <f t="shared" si="63"/>
        <v>0</v>
      </c>
      <c r="I47" s="1056">
        <f>MOV_REESTRUTURAÇÃO_CJ_E_FC!I40</f>
        <v>92</v>
      </c>
      <c r="J47" s="1074">
        <v>4</v>
      </c>
      <c r="K47" s="1074">
        <v>4</v>
      </c>
      <c r="L47" s="1058">
        <f t="shared" si="64"/>
        <v>92</v>
      </c>
      <c r="M47" s="1059">
        <f t="shared" si="65"/>
        <v>0</v>
      </c>
      <c r="N47" s="1056">
        <f>MOV_REESTRUTURAÇÃO_CJ_E_FC!L40</f>
        <v>92</v>
      </c>
      <c r="O47" s="1074">
        <v>1</v>
      </c>
      <c r="P47" s="1074">
        <v>1</v>
      </c>
      <c r="Q47" s="1058">
        <f t="shared" si="66"/>
        <v>92</v>
      </c>
      <c r="R47" s="1059">
        <f t="shared" si="67"/>
        <v>0</v>
      </c>
      <c r="S47" s="1056">
        <f>MOV_REESTRUTURAÇÃO_CJ_E_FC!O40</f>
        <v>92</v>
      </c>
      <c r="T47" s="1074">
        <v>1</v>
      </c>
      <c r="U47" s="1074">
        <v>1</v>
      </c>
      <c r="V47" s="1058">
        <f t="shared" si="68"/>
        <v>92</v>
      </c>
      <c r="W47" s="1059">
        <f t="shared" si="69"/>
        <v>0</v>
      </c>
      <c r="X47" s="1056">
        <f>MOV_REESTRUTURAÇÃO_CJ_E_FC!R40</f>
        <v>106</v>
      </c>
      <c r="Y47" s="1074">
        <v>23</v>
      </c>
      <c r="Z47" s="1074">
        <v>14</v>
      </c>
      <c r="AA47" s="1058">
        <f t="shared" si="70"/>
        <v>101</v>
      </c>
      <c r="AB47" s="1059">
        <f t="shared" si="71"/>
        <v>5</v>
      </c>
      <c r="AC47" s="1056">
        <f>MOV_REESTRUTURAÇÃO_CJ_E_FC!U40</f>
        <v>106</v>
      </c>
      <c r="AD47" s="1074">
        <v>12</v>
      </c>
      <c r="AE47" s="1074">
        <v>7</v>
      </c>
      <c r="AF47" s="1058">
        <f t="shared" si="72"/>
        <v>106</v>
      </c>
      <c r="AG47" s="1059">
        <f t="shared" si="73"/>
        <v>0</v>
      </c>
      <c r="AH47" s="1056">
        <f>MOV_REESTRUTURAÇÃO_CJ_E_FC!X40</f>
        <v>106</v>
      </c>
      <c r="AI47" s="1074">
        <v>1</v>
      </c>
      <c r="AJ47" s="1074">
        <v>1</v>
      </c>
      <c r="AK47" s="1058">
        <f t="shared" si="74"/>
        <v>106</v>
      </c>
      <c r="AL47" s="1059">
        <f t="shared" si="75"/>
        <v>0</v>
      </c>
      <c r="AM47" s="1056">
        <f>MOV_REESTRUTURAÇÃO_CJ_E_FC!AA40</f>
        <v>106</v>
      </c>
      <c r="AN47" s="1074">
        <v>4</v>
      </c>
      <c r="AO47" s="1074">
        <v>4</v>
      </c>
      <c r="AP47" s="1058">
        <f t="shared" si="76"/>
        <v>106</v>
      </c>
      <c r="AQ47" s="1059">
        <f t="shared" si="77"/>
        <v>0</v>
      </c>
      <c r="AR47" s="1056">
        <f>MOV_REESTRUTURAÇÃO_CJ_E_FC!AD40</f>
        <v>106</v>
      </c>
      <c r="AS47" s="1074">
        <v>3</v>
      </c>
      <c r="AT47" s="1074">
        <v>3</v>
      </c>
      <c r="AU47" s="1058">
        <f t="shared" si="78"/>
        <v>106</v>
      </c>
      <c r="AV47" s="1059">
        <f t="shared" si="79"/>
        <v>0</v>
      </c>
      <c r="AW47" s="1056">
        <f>MOV_REESTRUTURAÇÃO_CJ_E_FC!AG40</f>
        <v>106</v>
      </c>
      <c r="AX47" s="1074">
        <v>1</v>
      </c>
      <c r="AY47" s="1074">
        <v>2</v>
      </c>
      <c r="AZ47" s="1058">
        <f t="shared" si="80"/>
        <v>105</v>
      </c>
      <c r="BA47" s="1059">
        <f t="shared" si="81"/>
        <v>1</v>
      </c>
      <c r="BB47" s="1056">
        <f>MOV_REESTRUTURAÇÃO_CJ_E_FC!AJ40</f>
        <v>106</v>
      </c>
      <c r="BC47" s="1077">
        <v>1</v>
      </c>
      <c r="BD47" s="1077">
        <v>3</v>
      </c>
      <c r="BE47" s="1058">
        <f t="shared" si="82"/>
        <v>103</v>
      </c>
      <c r="BF47" s="1059">
        <f t="shared" si="83"/>
        <v>3</v>
      </c>
      <c r="BG47" s="1056">
        <f>MOV_REESTRUTURAÇÃO_CJ_E_FC!AM40</f>
        <v>106</v>
      </c>
      <c r="BH47" s="1186">
        <v>4</v>
      </c>
      <c r="BI47" s="1187">
        <v>3</v>
      </c>
      <c r="BJ47" s="1058">
        <f t="shared" si="84"/>
        <v>104</v>
      </c>
      <c r="BK47" s="1059">
        <f t="shared" si="85"/>
        <v>2</v>
      </c>
      <c r="BL47" s="1087">
        <f t="shared" si="86"/>
        <v>106</v>
      </c>
      <c r="BM47" s="1097">
        <f t="shared" si="87"/>
        <v>104</v>
      </c>
      <c r="BN47" s="1097">
        <f t="shared" si="88"/>
        <v>2</v>
      </c>
      <c r="BO47" s="1188">
        <v>0</v>
      </c>
      <c r="BP47" s="1130">
        <f t="shared" si="89"/>
        <v>106</v>
      </c>
      <c r="BQ47" s="1053"/>
    </row>
    <row r="48" spans="1:69" ht="19.5" customHeight="1">
      <c r="A48" s="1054" t="s">
        <v>34</v>
      </c>
      <c r="B48" s="1055">
        <v>84</v>
      </c>
      <c r="C48" s="1055">
        <v>83</v>
      </c>
      <c r="D48" s="1056">
        <f>MOV_REESTRUTURAÇÃO_CJ_E_FC!F41</f>
        <v>84</v>
      </c>
      <c r="E48" s="1074">
        <v>3</v>
      </c>
      <c r="F48" s="1074">
        <v>4</v>
      </c>
      <c r="G48" s="1058">
        <f t="shared" si="62"/>
        <v>82</v>
      </c>
      <c r="H48" s="1059">
        <f t="shared" si="63"/>
        <v>2</v>
      </c>
      <c r="I48" s="1056">
        <f>MOV_REESTRUTURAÇÃO_CJ_E_FC!I41</f>
        <v>84</v>
      </c>
      <c r="J48" s="1074">
        <v>2</v>
      </c>
      <c r="K48" s="1074">
        <v>1</v>
      </c>
      <c r="L48" s="1058">
        <f t="shared" si="64"/>
        <v>83</v>
      </c>
      <c r="M48" s="1059">
        <f t="shared" si="65"/>
        <v>1</v>
      </c>
      <c r="N48" s="1056">
        <f>MOV_REESTRUTURAÇÃO_CJ_E_FC!L41</f>
        <v>84</v>
      </c>
      <c r="O48" s="1074">
        <v>3</v>
      </c>
      <c r="P48" s="1074">
        <v>4</v>
      </c>
      <c r="Q48" s="1058">
        <f t="shared" si="66"/>
        <v>82</v>
      </c>
      <c r="R48" s="1059">
        <f t="shared" si="67"/>
        <v>2</v>
      </c>
      <c r="S48" s="1056">
        <f>MOV_REESTRUTURAÇÃO_CJ_E_FC!O41</f>
        <v>84</v>
      </c>
      <c r="T48" s="1074">
        <v>1</v>
      </c>
      <c r="U48" s="1074">
        <v>1</v>
      </c>
      <c r="V48" s="1058">
        <f t="shared" si="68"/>
        <v>82</v>
      </c>
      <c r="W48" s="1059">
        <f t="shared" si="69"/>
        <v>2</v>
      </c>
      <c r="X48" s="1056">
        <f>MOV_REESTRUTURAÇÃO_CJ_E_FC!R41</f>
        <v>88</v>
      </c>
      <c r="Y48" s="1074">
        <v>11</v>
      </c>
      <c r="Z48" s="1074">
        <v>9</v>
      </c>
      <c r="AA48" s="1058">
        <f t="shared" si="70"/>
        <v>84</v>
      </c>
      <c r="AB48" s="1059">
        <f t="shared" si="71"/>
        <v>4</v>
      </c>
      <c r="AC48" s="1056">
        <f>MOV_REESTRUTURAÇÃO_CJ_E_FC!U41</f>
        <v>88</v>
      </c>
      <c r="AD48" s="1074">
        <v>5</v>
      </c>
      <c r="AE48" s="1074">
        <v>6</v>
      </c>
      <c r="AF48" s="1058">
        <f t="shared" si="72"/>
        <v>83</v>
      </c>
      <c r="AG48" s="1059">
        <f t="shared" si="73"/>
        <v>5</v>
      </c>
      <c r="AH48" s="1056">
        <f>MOV_REESTRUTURAÇÃO_CJ_E_FC!X41</f>
        <v>88</v>
      </c>
      <c r="AI48" s="1074">
        <v>5</v>
      </c>
      <c r="AJ48" s="1074">
        <v>3</v>
      </c>
      <c r="AK48" s="1058">
        <f t="shared" si="74"/>
        <v>85</v>
      </c>
      <c r="AL48" s="1059">
        <f t="shared" si="75"/>
        <v>3</v>
      </c>
      <c r="AM48" s="1056">
        <f>MOV_REESTRUTURAÇÃO_CJ_E_FC!AA41</f>
        <v>88</v>
      </c>
      <c r="AN48" s="1074">
        <v>3</v>
      </c>
      <c r="AO48" s="1074">
        <v>3</v>
      </c>
      <c r="AP48" s="1058">
        <f t="shared" si="76"/>
        <v>85</v>
      </c>
      <c r="AQ48" s="1059">
        <f t="shared" si="77"/>
        <v>3</v>
      </c>
      <c r="AR48" s="1056">
        <f>MOV_REESTRUTURAÇÃO_CJ_E_FC!AD41</f>
        <v>88</v>
      </c>
      <c r="AS48" s="1074">
        <v>2</v>
      </c>
      <c r="AT48" s="1074">
        <v>3</v>
      </c>
      <c r="AU48" s="1058">
        <f t="shared" si="78"/>
        <v>84</v>
      </c>
      <c r="AV48" s="1059">
        <f t="shared" si="79"/>
        <v>4</v>
      </c>
      <c r="AW48" s="1056">
        <f>MOV_REESTRUTURAÇÃO_CJ_E_FC!AG41</f>
        <v>88</v>
      </c>
      <c r="AX48" s="1074">
        <v>3</v>
      </c>
      <c r="AY48" s="1074">
        <v>4</v>
      </c>
      <c r="AZ48" s="1058">
        <f t="shared" si="80"/>
        <v>83</v>
      </c>
      <c r="BA48" s="1059">
        <f t="shared" si="81"/>
        <v>5</v>
      </c>
      <c r="BB48" s="1056">
        <f>MOV_REESTRUTURAÇÃO_CJ_E_FC!AJ41</f>
        <v>88</v>
      </c>
      <c r="BC48" s="1077">
        <v>2</v>
      </c>
      <c r="BD48" s="1077">
        <v>1</v>
      </c>
      <c r="BE48" s="1058">
        <f t="shared" si="82"/>
        <v>84</v>
      </c>
      <c r="BF48" s="1059">
        <f t="shared" si="83"/>
        <v>4</v>
      </c>
      <c r="BG48" s="1056">
        <f>MOV_REESTRUTURAÇÃO_CJ_E_FC!AM41</f>
        <v>88</v>
      </c>
      <c r="BH48" s="1189">
        <v>0</v>
      </c>
      <c r="BI48" s="1190">
        <v>2</v>
      </c>
      <c r="BJ48" s="1058">
        <f t="shared" si="84"/>
        <v>82</v>
      </c>
      <c r="BK48" s="1059">
        <f t="shared" si="85"/>
        <v>6</v>
      </c>
      <c r="BL48" s="1087">
        <f t="shared" si="86"/>
        <v>88</v>
      </c>
      <c r="BM48" s="1061">
        <f t="shared" si="87"/>
        <v>82</v>
      </c>
      <c r="BN48" s="1061">
        <f t="shared" si="88"/>
        <v>6</v>
      </c>
      <c r="BO48" s="1191">
        <v>0</v>
      </c>
      <c r="BP48" s="1130">
        <f t="shared" si="89"/>
        <v>88</v>
      </c>
      <c r="BQ48" s="1053"/>
    </row>
    <row r="49" spans="1:69" ht="19.5" customHeight="1">
      <c r="A49" s="1054" t="s">
        <v>35</v>
      </c>
      <c r="B49" s="1055">
        <v>61</v>
      </c>
      <c r="C49" s="1055">
        <v>59</v>
      </c>
      <c r="D49" s="1056">
        <f>MOV_REESTRUTURAÇÃO_CJ_E_FC!F42</f>
        <v>61</v>
      </c>
      <c r="E49" s="1074">
        <v>3</v>
      </c>
      <c r="F49" s="1074">
        <v>4</v>
      </c>
      <c r="G49" s="1058">
        <f t="shared" si="62"/>
        <v>58</v>
      </c>
      <c r="H49" s="1059">
        <f t="shared" si="63"/>
        <v>3</v>
      </c>
      <c r="I49" s="1056">
        <f>MOV_REESTRUTURAÇÃO_CJ_E_FC!I42</f>
        <v>61</v>
      </c>
      <c r="J49" s="1074">
        <v>2</v>
      </c>
      <c r="K49" s="1074">
        <v>2</v>
      </c>
      <c r="L49" s="1058">
        <f t="shared" si="64"/>
        <v>58</v>
      </c>
      <c r="M49" s="1059">
        <f t="shared" si="65"/>
        <v>3</v>
      </c>
      <c r="N49" s="1056">
        <f>MOV_REESTRUTURAÇÃO_CJ_E_FC!L42</f>
        <v>61</v>
      </c>
      <c r="O49" s="1074">
        <v>3</v>
      </c>
      <c r="P49" s="1074">
        <v>2</v>
      </c>
      <c r="Q49" s="1058">
        <f t="shared" si="66"/>
        <v>59</v>
      </c>
      <c r="R49" s="1059">
        <f t="shared" si="67"/>
        <v>2</v>
      </c>
      <c r="S49" s="1056">
        <f>MOV_REESTRUTURAÇÃO_CJ_E_FC!O42</f>
        <v>61</v>
      </c>
      <c r="T49" s="1074">
        <v>0</v>
      </c>
      <c r="U49" s="1074">
        <v>0</v>
      </c>
      <c r="V49" s="1058">
        <f t="shared" si="68"/>
        <v>59</v>
      </c>
      <c r="W49" s="1059">
        <f t="shared" si="69"/>
        <v>2</v>
      </c>
      <c r="X49" s="1056">
        <f>MOV_REESTRUTURAÇÃO_CJ_E_FC!R42</f>
        <v>53</v>
      </c>
      <c r="Y49" s="1074">
        <v>0</v>
      </c>
      <c r="Z49" s="1074">
        <v>6</v>
      </c>
      <c r="AA49" s="1058">
        <f t="shared" si="70"/>
        <v>53</v>
      </c>
      <c r="AB49" s="1059">
        <f t="shared" si="71"/>
        <v>0</v>
      </c>
      <c r="AC49" s="1056">
        <f>MOV_REESTRUTURAÇÃO_CJ_E_FC!U42</f>
        <v>53</v>
      </c>
      <c r="AD49" s="1074">
        <v>2</v>
      </c>
      <c r="AE49" s="1074">
        <v>2</v>
      </c>
      <c r="AF49" s="1058">
        <f t="shared" si="72"/>
        <v>53</v>
      </c>
      <c r="AG49" s="1059">
        <f t="shared" si="73"/>
        <v>0</v>
      </c>
      <c r="AH49" s="1056">
        <f>MOV_REESTRUTURAÇÃO_CJ_E_FC!X42</f>
        <v>53</v>
      </c>
      <c r="AI49" s="1074">
        <v>0</v>
      </c>
      <c r="AJ49" s="1074">
        <v>0</v>
      </c>
      <c r="AK49" s="1058">
        <f t="shared" si="74"/>
        <v>53</v>
      </c>
      <c r="AL49" s="1059">
        <f t="shared" si="75"/>
        <v>0</v>
      </c>
      <c r="AM49" s="1056">
        <f>MOV_REESTRUTURAÇÃO_CJ_E_FC!AA42</f>
        <v>53</v>
      </c>
      <c r="AN49" s="1074">
        <v>1</v>
      </c>
      <c r="AO49" s="1074">
        <v>1</v>
      </c>
      <c r="AP49" s="1058">
        <f t="shared" si="76"/>
        <v>53</v>
      </c>
      <c r="AQ49" s="1059">
        <f t="shared" si="77"/>
        <v>0</v>
      </c>
      <c r="AR49" s="1056">
        <f>MOV_REESTRUTURAÇÃO_CJ_E_FC!AD42</f>
        <v>53</v>
      </c>
      <c r="AS49" s="1074">
        <v>2</v>
      </c>
      <c r="AT49" s="1074">
        <v>2</v>
      </c>
      <c r="AU49" s="1058">
        <f t="shared" si="78"/>
        <v>53</v>
      </c>
      <c r="AV49" s="1059">
        <f t="shared" si="79"/>
        <v>0</v>
      </c>
      <c r="AW49" s="1056">
        <f>MOV_REESTRUTURAÇÃO_CJ_E_FC!AG42</f>
        <v>53</v>
      </c>
      <c r="AX49" s="1074">
        <v>0</v>
      </c>
      <c r="AY49" s="1074">
        <v>0</v>
      </c>
      <c r="AZ49" s="1058">
        <f t="shared" si="80"/>
        <v>53</v>
      </c>
      <c r="BA49" s="1059">
        <f t="shared" si="81"/>
        <v>0</v>
      </c>
      <c r="BB49" s="1056">
        <f>MOV_REESTRUTURAÇÃO_CJ_E_FC!AJ42</f>
        <v>53</v>
      </c>
      <c r="BC49" s="1077">
        <v>1</v>
      </c>
      <c r="BD49" s="1077">
        <v>1</v>
      </c>
      <c r="BE49" s="1058">
        <f t="shared" si="82"/>
        <v>53</v>
      </c>
      <c r="BF49" s="1059">
        <f t="shared" si="83"/>
        <v>0</v>
      </c>
      <c r="BG49" s="1056">
        <f>MOV_REESTRUTURAÇÃO_CJ_E_FC!AM42</f>
        <v>53</v>
      </c>
      <c r="BH49" s="1192">
        <v>1</v>
      </c>
      <c r="BI49" s="1193">
        <v>1</v>
      </c>
      <c r="BJ49" s="1058">
        <f t="shared" si="84"/>
        <v>53</v>
      </c>
      <c r="BK49" s="1059">
        <f t="shared" si="85"/>
        <v>0</v>
      </c>
      <c r="BL49" s="1087">
        <f t="shared" si="86"/>
        <v>53</v>
      </c>
      <c r="BM49" s="1061">
        <f t="shared" si="87"/>
        <v>53</v>
      </c>
      <c r="BN49" s="1061">
        <f t="shared" si="88"/>
        <v>0</v>
      </c>
      <c r="BO49" s="1194">
        <v>0</v>
      </c>
      <c r="BP49" s="1130">
        <f t="shared" si="89"/>
        <v>53</v>
      </c>
      <c r="BQ49" s="1053"/>
    </row>
    <row r="50" spans="1:69" ht="19.5" customHeight="1">
      <c r="A50" s="1111" t="s">
        <v>36</v>
      </c>
      <c r="B50" s="1112">
        <v>64</v>
      </c>
      <c r="C50" s="1112">
        <v>56</v>
      </c>
      <c r="D50" s="1113">
        <f>MOV_REESTRUTURAÇÃO_CJ_E_FC!F43</f>
        <v>64</v>
      </c>
      <c r="E50" s="1074">
        <v>4</v>
      </c>
      <c r="F50" s="1074">
        <v>2</v>
      </c>
      <c r="G50" s="1114">
        <f t="shared" si="62"/>
        <v>58</v>
      </c>
      <c r="H50" s="1115">
        <f t="shared" si="63"/>
        <v>6</v>
      </c>
      <c r="I50" s="1113">
        <f>MOV_REESTRUTURAÇÃO_CJ_E_FC!I43</f>
        <v>64</v>
      </c>
      <c r="J50" s="1074">
        <v>1</v>
      </c>
      <c r="K50" s="1074">
        <v>1</v>
      </c>
      <c r="L50" s="1114">
        <f t="shared" si="64"/>
        <v>58</v>
      </c>
      <c r="M50" s="1115">
        <f t="shared" si="65"/>
        <v>6</v>
      </c>
      <c r="N50" s="1113">
        <f>MOV_REESTRUTURAÇÃO_CJ_E_FC!L43</f>
        <v>64</v>
      </c>
      <c r="O50" s="1074">
        <v>3</v>
      </c>
      <c r="P50" s="1074">
        <v>3</v>
      </c>
      <c r="Q50" s="1114">
        <f t="shared" si="66"/>
        <v>58</v>
      </c>
      <c r="R50" s="1115">
        <f t="shared" si="67"/>
        <v>6</v>
      </c>
      <c r="S50" s="1113">
        <f>MOV_REESTRUTURAÇÃO_CJ_E_FC!O43</f>
        <v>64</v>
      </c>
      <c r="T50" s="1074">
        <v>0</v>
      </c>
      <c r="U50" s="1074">
        <v>0</v>
      </c>
      <c r="V50" s="1114">
        <f t="shared" si="68"/>
        <v>58</v>
      </c>
      <c r="W50" s="1115">
        <f t="shared" si="69"/>
        <v>6</v>
      </c>
      <c r="X50" s="1113">
        <f>MOV_REESTRUTURAÇÃO_CJ_E_FC!R43</f>
        <v>65</v>
      </c>
      <c r="Y50" s="1074">
        <v>10</v>
      </c>
      <c r="Z50" s="1074">
        <v>11</v>
      </c>
      <c r="AA50" s="1114">
        <f t="shared" si="70"/>
        <v>57</v>
      </c>
      <c r="AB50" s="1115">
        <f t="shared" si="71"/>
        <v>8</v>
      </c>
      <c r="AC50" s="1113">
        <f>MOV_REESTRUTURAÇÃO_CJ_E_FC!U43</f>
        <v>65</v>
      </c>
      <c r="AD50" s="1074">
        <v>1</v>
      </c>
      <c r="AE50" s="1074">
        <v>3</v>
      </c>
      <c r="AF50" s="1114">
        <f t="shared" si="72"/>
        <v>55</v>
      </c>
      <c r="AG50" s="1115">
        <f t="shared" si="73"/>
        <v>10</v>
      </c>
      <c r="AH50" s="1113">
        <f>MOV_REESTRUTURAÇÃO_CJ_E_FC!X43</f>
        <v>65</v>
      </c>
      <c r="AI50" s="1074">
        <v>5</v>
      </c>
      <c r="AJ50" s="1074">
        <v>2</v>
      </c>
      <c r="AK50" s="1114">
        <f t="shared" si="74"/>
        <v>58</v>
      </c>
      <c r="AL50" s="1115">
        <f t="shared" si="75"/>
        <v>7</v>
      </c>
      <c r="AM50" s="1113">
        <f>MOV_REESTRUTURAÇÃO_CJ_E_FC!AA43</f>
        <v>65</v>
      </c>
      <c r="AN50" s="1074">
        <v>3</v>
      </c>
      <c r="AO50" s="1074">
        <v>3</v>
      </c>
      <c r="AP50" s="1114">
        <f t="shared" si="76"/>
        <v>58</v>
      </c>
      <c r="AQ50" s="1115">
        <f t="shared" si="77"/>
        <v>7</v>
      </c>
      <c r="AR50" s="1113">
        <f>MOV_REESTRUTURAÇÃO_CJ_E_FC!AD43</f>
        <v>65</v>
      </c>
      <c r="AS50" s="1074">
        <v>2</v>
      </c>
      <c r="AT50" s="1074">
        <v>3</v>
      </c>
      <c r="AU50" s="1114">
        <f t="shared" si="78"/>
        <v>57</v>
      </c>
      <c r="AV50" s="1115">
        <f t="shared" si="79"/>
        <v>8</v>
      </c>
      <c r="AW50" s="1113">
        <f>MOV_REESTRUTURAÇÃO_CJ_E_FC!AG43</f>
        <v>65</v>
      </c>
      <c r="AX50" s="1074">
        <v>1</v>
      </c>
      <c r="AY50" s="1074">
        <v>1</v>
      </c>
      <c r="AZ50" s="1114">
        <f t="shared" si="80"/>
        <v>57</v>
      </c>
      <c r="BA50" s="1115">
        <f t="shared" si="81"/>
        <v>8</v>
      </c>
      <c r="BB50" s="1113">
        <f>MOV_REESTRUTURAÇÃO_CJ_E_FC!AJ43</f>
        <v>65</v>
      </c>
      <c r="BC50" s="1077">
        <v>3</v>
      </c>
      <c r="BD50" s="1077">
        <v>1</v>
      </c>
      <c r="BE50" s="1114">
        <f t="shared" si="82"/>
        <v>59</v>
      </c>
      <c r="BF50" s="1115">
        <f t="shared" si="83"/>
        <v>6</v>
      </c>
      <c r="BG50" s="1113">
        <f>MOV_REESTRUTURAÇÃO_CJ_E_FC!AM43</f>
        <v>65</v>
      </c>
      <c r="BH50" s="1195">
        <v>1</v>
      </c>
      <c r="BI50" s="1196">
        <v>1</v>
      </c>
      <c r="BJ50" s="1114">
        <f t="shared" si="84"/>
        <v>59</v>
      </c>
      <c r="BK50" s="1115">
        <f t="shared" si="85"/>
        <v>6</v>
      </c>
      <c r="BL50" s="1060">
        <f t="shared" si="86"/>
        <v>65</v>
      </c>
      <c r="BM50" s="1118">
        <f t="shared" si="87"/>
        <v>59</v>
      </c>
      <c r="BN50" s="1118">
        <f t="shared" si="88"/>
        <v>6</v>
      </c>
      <c r="BO50" s="1197">
        <v>0</v>
      </c>
      <c r="BP50" s="1198">
        <f t="shared" si="89"/>
        <v>65</v>
      </c>
      <c r="BQ50" s="1053"/>
    </row>
    <row r="51" spans="1:69" ht="19.5" customHeight="1">
      <c r="A51" s="1120" t="s">
        <v>37</v>
      </c>
      <c r="B51" s="1121">
        <f t="shared" ref="B51:AG51" si="90">SUM(B39:B50)</f>
        <v>539</v>
      </c>
      <c r="C51" s="1121">
        <f t="shared" si="90"/>
        <v>524</v>
      </c>
      <c r="D51" s="1121">
        <f t="shared" si="90"/>
        <v>539</v>
      </c>
      <c r="E51" s="1121">
        <f t="shared" si="90"/>
        <v>16</v>
      </c>
      <c r="F51" s="1121">
        <f t="shared" si="90"/>
        <v>15</v>
      </c>
      <c r="G51" s="1121">
        <f t="shared" si="90"/>
        <v>525</v>
      </c>
      <c r="H51" s="1121">
        <f t="shared" si="90"/>
        <v>14</v>
      </c>
      <c r="I51" s="1121">
        <f t="shared" si="90"/>
        <v>539</v>
      </c>
      <c r="J51" s="1121">
        <f t="shared" si="90"/>
        <v>14</v>
      </c>
      <c r="K51" s="1121">
        <f t="shared" si="90"/>
        <v>14</v>
      </c>
      <c r="L51" s="1121">
        <f t="shared" si="90"/>
        <v>525</v>
      </c>
      <c r="M51" s="1121">
        <f t="shared" si="90"/>
        <v>14</v>
      </c>
      <c r="N51" s="1121">
        <f t="shared" si="90"/>
        <v>539</v>
      </c>
      <c r="O51" s="1121">
        <f t="shared" si="90"/>
        <v>14</v>
      </c>
      <c r="P51" s="1121">
        <f t="shared" si="90"/>
        <v>13</v>
      </c>
      <c r="Q51" s="1121">
        <f t="shared" si="90"/>
        <v>526</v>
      </c>
      <c r="R51" s="1121">
        <f t="shared" si="90"/>
        <v>13</v>
      </c>
      <c r="S51" s="1121">
        <f t="shared" si="90"/>
        <v>539</v>
      </c>
      <c r="T51" s="1121">
        <f t="shared" si="90"/>
        <v>2</v>
      </c>
      <c r="U51" s="1121">
        <f t="shared" si="90"/>
        <v>2</v>
      </c>
      <c r="V51" s="1121">
        <f t="shared" si="90"/>
        <v>526</v>
      </c>
      <c r="W51" s="1121">
        <f t="shared" si="90"/>
        <v>13</v>
      </c>
      <c r="X51" s="1121">
        <f t="shared" si="90"/>
        <v>546</v>
      </c>
      <c r="Y51" s="1121">
        <f t="shared" si="90"/>
        <v>74</v>
      </c>
      <c r="Z51" s="1121">
        <f t="shared" si="90"/>
        <v>79</v>
      </c>
      <c r="AA51" s="1121">
        <f t="shared" si="90"/>
        <v>521</v>
      </c>
      <c r="AB51" s="1121">
        <f t="shared" si="90"/>
        <v>25</v>
      </c>
      <c r="AC51" s="1121">
        <f t="shared" si="90"/>
        <v>546</v>
      </c>
      <c r="AD51" s="1121">
        <f t="shared" si="90"/>
        <v>30</v>
      </c>
      <c r="AE51" s="1121">
        <f t="shared" si="90"/>
        <v>26</v>
      </c>
      <c r="AF51" s="1121">
        <f t="shared" si="90"/>
        <v>525</v>
      </c>
      <c r="AG51" s="1121">
        <f t="shared" si="90"/>
        <v>21</v>
      </c>
      <c r="AH51" s="1121">
        <f t="shared" ref="AH51:BM51" si="91">SUM(AH39:AH50)</f>
        <v>546</v>
      </c>
      <c r="AI51" s="1121">
        <f t="shared" si="91"/>
        <v>14</v>
      </c>
      <c r="AJ51" s="1121">
        <f t="shared" si="91"/>
        <v>9</v>
      </c>
      <c r="AK51" s="1121">
        <f t="shared" si="91"/>
        <v>530</v>
      </c>
      <c r="AL51" s="1121">
        <f t="shared" si="91"/>
        <v>16</v>
      </c>
      <c r="AM51" s="1121">
        <f t="shared" si="91"/>
        <v>546</v>
      </c>
      <c r="AN51" s="1121">
        <f t="shared" si="91"/>
        <v>11</v>
      </c>
      <c r="AO51" s="1121">
        <f t="shared" si="91"/>
        <v>11</v>
      </c>
      <c r="AP51" s="1121">
        <f t="shared" si="91"/>
        <v>530</v>
      </c>
      <c r="AQ51" s="1121">
        <f t="shared" si="91"/>
        <v>16</v>
      </c>
      <c r="AR51" s="1121">
        <f t="shared" si="91"/>
        <v>546</v>
      </c>
      <c r="AS51" s="1121">
        <f t="shared" si="91"/>
        <v>14</v>
      </c>
      <c r="AT51" s="1121">
        <f t="shared" si="91"/>
        <v>14</v>
      </c>
      <c r="AU51" s="1121">
        <f t="shared" si="91"/>
        <v>530</v>
      </c>
      <c r="AV51" s="1121">
        <f t="shared" si="91"/>
        <v>16</v>
      </c>
      <c r="AW51" s="1121">
        <f t="shared" si="91"/>
        <v>546</v>
      </c>
      <c r="AX51" s="1121">
        <f t="shared" si="91"/>
        <v>9</v>
      </c>
      <c r="AY51" s="1121">
        <f t="shared" si="91"/>
        <v>10</v>
      </c>
      <c r="AZ51" s="1121">
        <f t="shared" si="91"/>
        <v>529</v>
      </c>
      <c r="BA51" s="1121">
        <f t="shared" si="91"/>
        <v>17</v>
      </c>
      <c r="BB51" s="1121">
        <f t="shared" si="91"/>
        <v>546</v>
      </c>
      <c r="BC51" s="1121">
        <f t="shared" si="91"/>
        <v>8</v>
      </c>
      <c r="BD51" s="1121">
        <f t="shared" si="91"/>
        <v>7</v>
      </c>
      <c r="BE51" s="1121">
        <f t="shared" si="91"/>
        <v>530</v>
      </c>
      <c r="BF51" s="1121">
        <f t="shared" si="91"/>
        <v>16</v>
      </c>
      <c r="BG51" s="1121">
        <f t="shared" si="91"/>
        <v>546</v>
      </c>
      <c r="BH51" s="1121">
        <f t="shared" si="91"/>
        <v>8</v>
      </c>
      <c r="BI51" s="1121">
        <f t="shared" si="91"/>
        <v>10</v>
      </c>
      <c r="BJ51" s="1121">
        <f t="shared" si="91"/>
        <v>528</v>
      </c>
      <c r="BK51" s="1121">
        <f t="shared" si="91"/>
        <v>18</v>
      </c>
      <c r="BL51" s="1121">
        <f t="shared" si="91"/>
        <v>546</v>
      </c>
      <c r="BM51" s="1121">
        <f t="shared" si="91"/>
        <v>528</v>
      </c>
      <c r="BN51" s="1121">
        <f t="shared" ref="BN51:CS51" si="92">SUM(BN39:BN50)</f>
        <v>18</v>
      </c>
      <c r="BO51" s="1121">
        <f t="shared" si="92"/>
        <v>0</v>
      </c>
      <c r="BP51" s="1122">
        <f t="shared" si="92"/>
        <v>546</v>
      </c>
      <c r="BQ51" s="1053"/>
    </row>
    <row r="52" spans="1:69" hidden="1">
      <c r="A52" s="1123" t="s">
        <v>40</v>
      </c>
      <c r="B52" s="1124"/>
      <c r="C52" s="1124"/>
      <c r="D52" s="1124"/>
      <c r="E52" s="1124"/>
      <c r="F52" s="1124"/>
      <c r="G52" s="1124"/>
      <c r="H52" s="1124"/>
      <c r="I52" s="1124"/>
      <c r="J52" s="1124"/>
      <c r="K52" s="1124"/>
      <c r="L52" s="1124"/>
      <c r="M52" s="1124"/>
      <c r="N52" s="1124"/>
      <c r="O52" s="1124"/>
      <c r="P52" s="1124"/>
      <c r="Q52" s="1124"/>
      <c r="R52" s="1124"/>
      <c r="S52" s="1124"/>
      <c r="T52" s="1124"/>
      <c r="U52" s="1124"/>
      <c r="V52" s="1124"/>
      <c r="W52" s="1124"/>
      <c r="X52" s="1124"/>
      <c r="Y52" s="1124"/>
      <c r="Z52" s="1124"/>
      <c r="AA52" s="1124"/>
      <c r="AB52" s="1124"/>
      <c r="AC52" s="1124"/>
      <c r="AD52" s="1124"/>
      <c r="AE52" s="1124"/>
      <c r="AF52" s="1124"/>
      <c r="AG52" s="1124"/>
      <c r="AH52" s="1124"/>
      <c r="AI52" s="1124"/>
      <c r="AJ52" s="1124"/>
      <c r="AK52" s="1124"/>
      <c r="AL52" s="1124"/>
      <c r="AM52" s="1124"/>
      <c r="AN52" s="1124"/>
      <c r="AO52" s="1124"/>
      <c r="AP52" s="1124"/>
      <c r="AQ52" s="1124"/>
      <c r="AR52" s="1124"/>
      <c r="AS52" s="1124"/>
      <c r="AT52" s="1124"/>
      <c r="AU52" s="1124"/>
      <c r="AV52" s="1124"/>
      <c r="AW52" s="1124"/>
      <c r="AX52" s="1124"/>
      <c r="AY52" s="1124"/>
      <c r="AZ52" s="1124"/>
      <c r="BA52" s="1124"/>
      <c r="BB52" s="1124"/>
      <c r="BC52" s="1124"/>
      <c r="BD52" s="1124"/>
      <c r="BE52" s="1124"/>
      <c r="BF52" s="1124"/>
      <c r="BG52" s="1124"/>
      <c r="BH52" s="1124"/>
      <c r="BI52" s="1124"/>
      <c r="BJ52" s="1124"/>
      <c r="BK52" s="1124"/>
      <c r="BL52" s="1125"/>
      <c r="BM52" s="1125"/>
      <c r="BN52" s="1125"/>
      <c r="BO52" s="1126"/>
      <c r="BP52" s="1127"/>
      <c r="BQ52" s="1053"/>
    </row>
    <row r="53" spans="1:69" hidden="1">
      <c r="A53" s="1128" t="s">
        <v>237</v>
      </c>
      <c r="B53" s="1044">
        <v>0</v>
      </c>
      <c r="C53" s="1044">
        <v>0</v>
      </c>
      <c r="D53" s="1045">
        <f>B53</f>
        <v>0</v>
      </c>
      <c r="E53" s="1046">
        <f>MOV_PROVIMENTO_E_VACANCIA!D127+MOV_REDISTRIBUIÇÃO!H141</f>
        <v>0</v>
      </c>
      <c r="F53" s="1046">
        <f>MOV_PROVIMENTO_E_VACANCIA!F127+MOV_REDISTRIBUIÇÃO!J141</f>
        <v>0</v>
      </c>
      <c r="G53" s="1047">
        <f t="shared" ref="G53:G64" si="93">C53+E53-F53</f>
        <v>0</v>
      </c>
      <c r="H53" s="1048">
        <f t="shared" ref="H53:H64" si="94">D53-G53</f>
        <v>0</v>
      </c>
      <c r="I53" s="1045">
        <f>D53</f>
        <v>0</v>
      </c>
      <c r="J53" s="1046">
        <f>MOV_PROVIMENTO_E_VACANCIA!H127+MOV_REDISTRIBUIÇÃO!L141</f>
        <v>0</v>
      </c>
      <c r="K53" s="1046">
        <f>MOV_PROVIMENTO_E_VACANCIA!J127+MOV_REDISTRIBUIÇÃO!N141</f>
        <v>0</v>
      </c>
      <c r="L53" s="1047">
        <f t="shared" ref="L53:L64" si="95">G53+J53-K53</f>
        <v>0</v>
      </c>
      <c r="M53" s="1048">
        <f t="shared" ref="M53:M64" si="96">I53-L53</f>
        <v>0</v>
      </c>
      <c r="N53" s="1045">
        <f>I53</f>
        <v>0</v>
      </c>
      <c r="O53" s="1046">
        <f>MOV_PROVIMENTO_E_VACANCIA!L127+MOV_REDISTRIBUIÇÃO!P141</f>
        <v>0</v>
      </c>
      <c r="P53" s="1046">
        <f>MOV_PROVIMENTO_E_VACANCIA!N127+MOV_REDISTRIBUIÇÃO!R141</f>
        <v>0</v>
      </c>
      <c r="Q53" s="1047">
        <f t="shared" ref="Q53:Q64" si="97">L53+O53-P53</f>
        <v>0</v>
      </c>
      <c r="R53" s="1048">
        <f t="shared" ref="R53:R64" si="98">N53-Q53</f>
        <v>0</v>
      </c>
      <c r="S53" s="1045">
        <f>N53</f>
        <v>0</v>
      </c>
      <c r="T53" s="1046">
        <f>MOV_PROVIMENTO_E_VACANCIA!P127+MOV_REDISTRIBUIÇÃO!T141</f>
        <v>0</v>
      </c>
      <c r="U53" s="1046">
        <f>MOV_PROVIMENTO_E_VACANCIA!R127+MOV_REDISTRIBUIÇÃO!V141</f>
        <v>0</v>
      </c>
      <c r="V53" s="1047">
        <f t="shared" ref="V53:V64" si="99">Q53+T53-U53</f>
        <v>0</v>
      </c>
      <c r="W53" s="1048">
        <f t="shared" ref="W53:W64" si="100">S53-V53</f>
        <v>0</v>
      </c>
      <c r="X53" s="1045">
        <f>S53</f>
        <v>0</v>
      </c>
      <c r="Y53" s="1046">
        <f>MOV_PROVIMENTO_E_VACANCIA!T127+MOV_REDISTRIBUIÇÃO!X141</f>
        <v>0</v>
      </c>
      <c r="Z53" s="1046">
        <f>MOV_PROVIMENTO_E_VACANCIA!V127+MOV_REDISTRIBUIÇÃO!Z141</f>
        <v>0</v>
      </c>
      <c r="AA53" s="1047">
        <f t="shared" ref="AA53:AA64" si="101">V53+Y53-Z53</f>
        <v>0</v>
      </c>
      <c r="AB53" s="1048">
        <f t="shared" ref="AB53:AB64" si="102">X53-AA53</f>
        <v>0</v>
      </c>
      <c r="AC53" s="1045">
        <f>X53</f>
        <v>0</v>
      </c>
      <c r="AD53" s="1046">
        <f>MOV_PROVIMENTO_E_VACANCIA!X127+MOV_REDISTRIBUIÇÃO!AB141</f>
        <v>0</v>
      </c>
      <c r="AE53" s="1046">
        <f>MOV_PROVIMENTO_E_VACANCIA!Z127+MOV_REDISTRIBUIÇÃO!AD141</f>
        <v>0</v>
      </c>
      <c r="AF53" s="1047">
        <f t="shared" ref="AF53:AF64" si="103">AA53+AD53-AE53</f>
        <v>0</v>
      </c>
      <c r="AG53" s="1048">
        <f t="shared" ref="AG53:AG64" si="104">AC53-AF53</f>
        <v>0</v>
      </c>
      <c r="AH53" s="1045">
        <f>AC53</f>
        <v>0</v>
      </c>
      <c r="AI53" s="1046">
        <f>MOV_PROVIMENTO_E_VACANCIA!AB127+MOV_REDISTRIBUIÇÃO!AF141</f>
        <v>0</v>
      </c>
      <c r="AJ53" s="1046">
        <f>MOV_PROVIMENTO_E_VACANCIA!AD127+MOV_REDISTRIBUIÇÃO!AH141</f>
        <v>0</v>
      </c>
      <c r="AK53" s="1047">
        <f t="shared" ref="AK53:AK64" si="105">AF53+AI53-AJ53</f>
        <v>0</v>
      </c>
      <c r="AL53" s="1048">
        <f t="shared" ref="AL53:AL64" si="106">AH53-AK53</f>
        <v>0</v>
      </c>
      <c r="AM53" s="1045">
        <f>AH53</f>
        <v>0</v>
      </c>
      <c r="AN53" s="1046">
        <f>MOV_PROVIMENTO_E_VACANCIA!AF127+MOV_REDISTRIBUIÇÃO!AJ141</f>
        <v>0</v>
      </c>
      <c r="AO53" s="1046">
        <f>MOV_PROVIMENTO_E_VACANCIA!AH127+MOV_REDISTRIBUIÇÃO!AL141</f>
        <v>0</v>
      </c>
      <c r="AP53" s="1047">
        <f t="shared" ref="AP53:AP64" si="107">AK53+AN53-AO53</f>
        <v>0</v>
      </c>
      <c r="AQ53" s="1048">
        <f t="shared" ref="AQ53:AQ64" si="108">AM53-AP53</f>
        <v>0</v>
      </c>
      <c r="AR53" s="1045">
        <f>AM53</f>
        <v>0</v>
      </c>
      <c r="AS53" s="1046">
        <f>MOV_PROVIMENTO_E_VACANCIA!AJ127+MOV_REDISTRIBUIÇÃO!AN141</f>
        <v>0</v>
      </c>
      <c r="AT53" s="1046">
        <f>MOV_PROVIMENTO_E_VACANCIA!AL127+MOV_REDISTRIBUIÇÃO!AP141</f>
        <v>0</v>
      </c>
      <c r="AU53" s="1047">
        <f t="shared" ref="AU53:AU64" si="109">AP53+AS53-AT53</f>
        <v>0</v>
      </c>
      <c r="AV53" s="1048">
        <f t="shared" ref="AV53:AV64" si="110">AR53-AU53</f>
        <v>0</v>
      </c>
      <c r="AW53" s="1045">
        <f>AR53</f>
        <v>0</v>
      </c>
      <c r="AX53" s="1046">
        <f>MOV_PROVIMENTO_E_VACANCIA!AN127+MOV_REDISTRIBUIÇÃO!AR141</f>
        <v>0</v>
      </c>
      <c r="AY53" s="1046">
        <f>MOV_PROVIMENTO_E_VACANCIA!AP127+MOV_REDISTRIBUIÇÃO!AT141</f>
        <v>0</v>
      </c>
      <c r="AZ53" s="1047">
        <f t="shared" ref="AZ53:AZ64" si="111">AU53+AX53-AY53</f>
        <v>0</v>
      </c>
      <c r="BA53" s="1048">
        <f t="shared" ref="BA53:BA64" si="112">AW53-AZ53</f>
        <v>0</v>
      </c>
      <c r="BB53" s="1045">
        <f>AW53</f>
        <v>0</v>
      </c>
      <c r="BC53" s="1046">
        <f>MOV_PROVIMENTO_E_VACANCIA!AR127+MOV_REDISTRIBUIÇÃO!AV141</f>
        <v>0</v>
      </c>
      <c r="BD53" s="1046">
        <f>MOV_PROVIMENTO_E_VACANCIA!AT127+MOV_REDISTRIBUIÇÃO!AX141</f>
        <v>0</v>
      </c>
      <c r="BE53" s="1047">
        <f t="shared" ref="BE53:BE64" si="113">AZ53+BC53-BD53</f>
        <v>0</v>
      </c>
      <c r="BF53" s="1048">
        <f t="shared" ref="BF53:BF64" si="114">BB53-BE53</f>
        <v>0</v>
      </c>
      <c r="BG53" s="1045">
        <f>BB53</f>
        <v>0</v>
      </c>
      <c r="BH53" s="1046">
        <f>MOV_PROVIMENTO_E_VACANCIA!AV127+MOV_REDISTRIBUIÇÃO!AZ141</f>
        <v>0</v>
      </c>
      <c r="BI53" s="1046">
        <f>MOV_PROVIMENTO_E_VACANCIA!AX127+MOV_REDISTRIBUIÇÃO!BB141</f>
        <v>0</v>
      </c>
      <c r="BJ53" s="1047">
        <f t="shared" ref="BJ53:BJ64" si="115">BE53+BH53-BI53</f>
        <v>0</v>
      </c>
      <c r="BK53" s="1048">
        <f t="shared" ref="BK53:BK64" si="116">BG53-BJ53</f>
        <v>0</v>
      </c>
      <c r="BL53" s="1199">
        <f t="shared" ref="BL53:BL64" si="117">BG53</f>
        <v>0</v>
      </c>
      <c r="BM53" s="1199">
        <f t="shared" ref="BM53:BM64" si="118">BJ53</f>
        <v>0</v>
      </c>
      <c r="BN53" s="1199">
        <f t="shared" ref="BN53:BN64" si="119">BK53</f>
        <v>0</v>
      </c>
      <c r="BO53" s="1200">
        <v>0</v>
      </c>
      <c r="BP53" s="1164">
        <f t="shared" ref="BP53:BP64" si="120">BM53+BN53</f>
        <v>0</v>
      </c>
      <c r="BQ53" s="1053"/>
    </row>
    <row r="54" spans="1:69" hidden="1">
      <c r="A54" s="1063" t="s">
        <v>238</v>
      </c>
      <c r="B54" s="1064">
        <v>0</v>
      </c>
      <c r="C54" s="1064">
        <v>0</v>
      </c>
      <c r="D54" s="1065">
        <f>B54</f>
        <v>0</v>
      </c>
      <c r="E54" s="1066">
        <f>MOV_PROVIMENTO_E_VACANCIA!D141+MOV_REDISTRIBUIÇÃO!H157</f>
        <v>0</v>
      </c>
      <c r="F54" s="1066">
        <f>MOV_PROVIMENTO_E_VACANCIA!F141+MOV_REDISTRIBUIÇÃO!J157</f>
        <v>0</v>
      </c>
      <c r="G54" s="1067">
        <f t="shared" si="93"/>
        <v>0</v>
      </c>
      <c r="H54" s="1068">
        <f t="shared" si="94"/>
        <v>0</v>
      </c>
      <c r="I54" s="1065">
        <f>D54</f>
        <v>0</v>
      </c>
      <c r="J54" s="1066">
        <f>MOV_PROVIMENTO_E_VACANCIA!H141+MOV_REDISTRIBUIÇÃO!L157</f>
        <v>0</v>
      </c>
      <c r="K54" s="1066">
        <f>MOV_PROVIMENTO_E_VACANCIA!J141+MOV_REDISTRIBUIÇÃO!N157</f>
        <v>0</v>
      </c>
      <c r="L54" s="1067">
        <f t="shared" si="95"/>
        <v>0</v>
      </c>
      <c r="M54" s="1068">
        <f t="shared" si="96"/>
        <v>0</v>
      </c>
      <c r="N54" s="1065">
        <f>I54</f>
        <v>0</v>
      </c>
      <c r="O54" s="1066">
        <f>MOV_PROVIMENTO_E_VACANCIA!L141+MOV_REDISTRIBUIÇÃO!P157</f>
        <v>0</v>
      </c>
      <c r="P54" s="1066">
        <f>MOV_PROVIMENTO_E_VACANCIA!N141+MOV_REDISTRIBUIÇÃO!R157</f>
        <v>0</v>
      </c>
      <c r="Q54" s="1067">
        <f t="shared" si="97"/>
        <v>0</v>
      </c>
      <c r="R54" s="1068">
        <f t="shared" si="98"/>
        <v>0</v>
      </c>
      <c r="S54" s="1065">
        <f>N54</f>
        <v>0</v>
      </c>
      <c r="T54" s="1066">
        <f>MOV_PROVIMENTO_E_VACANCIA!P141+MOV_REDISTRIBUIÇÃO!T157</f>
        <v>0</v>
      </c>
      <c r="U54" s="1066">
        <f>MOV_PROVIMENTO_E_VACANCIA!R141+MOV_REDISTRIBUIÇÃO!V157</f>
        <v>0</v>
      </c>
      <c r="V54" s="1067">
        <f t="shared" si="99"/>
        <v>0</v>
      </c>
      <c r="W54" s="1068">
        <f t="shared" si="100"/>
        <v>0</v>
      </c>
      <c r="X54" s="1065">
        <f>S54</f>
        <v>0</v>
      </c>
      <c r="Y54" s="1066">
        <f>MOV_PROVIMENTO_E_VACANCIA!T141+MOV_REDISTRIBUIÇÃO!X157</f>
        <v>0</v>
      </c>
      <c r="Z54" s="1066">
        <f>MOV_PROVIMENTO_E_VACANCIA!V141+MOV_REDISTRIBUIÇÃO!Z157</f>
        <v>0</v>
      </c>
      <c r="AA54" s="1067">
        <f t="shared" si="101"/>
        <v>0</v>
      </c>
      <c r="AB54" s="1068">
        <f t="shared" si="102"/>
        <v>0</v>
      </c>
      <c r="AC54" s="1065">
        <f>X54</f>
        <v>0</v>
      </c>
      <c r="AD54" s="1066">
        <f>MOV_PROVIMENTO_E_VACANCIA!X141+MOV_REDISTRIBUIÇÃO!AB157</f>
        <v>0</v>
      </c>
      <c r="AE54" s="1066">
        <f>MOV_PROVIMENTO_E_VACANCIA!Z141+MOV_REDISTRIBUIÇÃO!AD157</f>
        <v>0</v>
      </c>
      <c r="AF54" s="1067">
        <f t="shared" si="103"/>
        <v>0</v>
      </c>
      <c r="AG54" s="1068">
        <f t="shared" si="104"/>
        <v>0</v>
      </c>
      <c r="AH54" s="1065">
        <f>AC54</f>
        <v>0</v>
      </c>
      <c r="AI54" s="1066">
        <f>MOV_PROVIMENTO_E_VACANCIA!AB141+MOV_REDISTRIBUIÇÃO!AF157</f>
        <v>0</v>
      </c>
      <c r="AJ54" s="1066">
        <f>MOV_PROVIMENTO_E_VACANCIA!AD141+MOV_REDISTRIBUIÇÃO!AH157</f>
        <v>0</v>
      </c>
      <c r="AK54" s="1067">
        <f t="shared" si="105"/>
        <v>0</v>
      </c>
      <c r="AL54" s="1068">
        <f t="shared" si="106"/>
        <v>0</v>
      </c>
      <c r="AM54" s="1065">
        <f>AH54</f>
        <v>0</v>
      </c>
      <c r="AN54" s="1066">
        <f>MOV_PROVIMENTO_E_VACANCIA!AF141+MOV_REDISTRIBUIÇÃO!AJ157</f>
        <v>0</v>
      </c>
      <c r="AO54" s="1066">
        <f>MOV_PROVIMENTO_E_VACANCIA!AH141+MOV_REDISTRIBUIÇÃO!AL157</f>
        <v>0</v>
      </c>
      <c r="AP54" s="1067">
        <f t="shared" si="107"/>
        <v>0</v>
      </c>
      <c r="AQ54" s="1068">
        <f t="shared" si="108"/>
        <v>0</v>
      </c>
      <c r="AR54" s="1065">
        <f>AM54</f>
        <v>0</v>
      </c>
      <c r="AS54" s="1066">
        <f>MOV_PROVIMENTO_E_VACANCIA!AJ141+MOV_REDISTRIBUIÇÃO!AN157</f>
        <v>0</v>
      </c>
      <c r="AT54" s="1066">
        <f>MOV_PROVIMENTO_E_VACANCIA!AL141+MOV_REDISTRIBUIÇÃO!AP157</f>
        <v>0</v>
      </c>
      <c r="AU54" s="1067">
        <f t="shared" si="109"/>
        <v>0</v>
      </c>
      <c r="AV54" s="1068">
        <f t="shared" si="110"/>
        <v>0</v>
      </c>
      <c r="AW54" s="1065">
        <f>AR54</f>
        <v>0</v>
      </c>
      <c r="AX54" s="1066">
        <f>MOV_PROVIMENTO_E_VACANCIA!AN141+MOV_REDISTRIBUIÇÃO!AR157</f>
        <v>0</v>
      </c>
      <c r="AY54" s="1066">
        <f>MOV_PROVIMENTO_E_VACANCIA!AP141+MOV_REDISTRIBUIÇÃO!AT157</f>
        <v>0</v>
      </c>
      <c r="AZ54" s="1067">
        <f t="shared" si="111"/>
        <v>0</v>
      </c>
      <c r="BA54" s="1068">
        <f t="shared" si="112"/>
        <v>0</v>
      </c>
      <c r="BB54" s="1065">
        <f>AW54</f>
        <v>0</v>
      </c>
      <c r="BC54" s="1066">
        <f>MOV_PROVIMENTO_E_VACANCIA!AR141+MOV_REDISTRIBUIÇÃO!AV157</f>
        <v>0</v>
      </c>
      <c r="BD54" s="1066">
        <f>MOV_PROVIMENTO_E_VACANCIA!AT141+MOV_REDISTRIBUIÇÃO!AX157</f>
        <v>0</v>
      </c>
      <c r="BE54" s="1067">
        <f t="shared" si="113"/>
        <v>0</v>
      </c>
      <c r="BF54" s="1068">
        <f t="shared" si="114"/>
        <v>0</v>
      </c>
      <c r="BG54" s="1065">
        <f>BB54</f>
        <v>0</v>
      </c>
      <c r="BH54" s="1066">
        <f>MOV_PROVIMENTO_E_VACANCIA!AV141+MOV_REDISTRIBUIÇÃO!AZ157</f>
        <v>0</v>
      </c>
      <c r="BI54" s="1066">
        <f>MOV_PROVIMENTO_E_VACANCIA!AX141+MOV_REDISTRIBUIÇÃO!BB157</f>
        <v>0</v>
      </c>
      <c r="BJ54" s="1067">
        <f t="shared" si="115"/>
        <v>0</v>
      </c>
      <c r="BK54" s="1068">
        <f t="shared" si="116"/>
        <v>0</v>
      </c>
      <c r="BL54" s="1201">
        <f t="shared" si="117"/>
        <v>0</v>
      </c>
      <c r="BM54" s="1201">
        <f t="shared" si="118"/>
        <v>0</v>
      </c>
      <c r="BN54" s="1201">
        <f t="shared" si="119"/>
        <v>0</v>
      </c>
      <c r="BO54" s="1202">
        <v>0</v>
      </c>
      <c r="BP54" s="1166">
        <f t="shared" si="120"/>
        <v>0</v>
      </c>
      <c r="BQ54" s="1053"/>
    </row>
    <row r="55" spans="1:69" hidden="1">
      <c r="A55" s="1043" t="s">
        <v>27</v>
      </c>
      <c r="B55" s="1167">
        <v>0</v>
      </c>
      <c r="C55" s="1167">
        <v>0</v>
      </c>
      <c r="D55" s="1073">
        <f>MOV_REESTRUTURAÇÃO_CJ_E_FC!F46</f>
        <v>0</v>
      </c>
      <c r="E55" s="1074">
        <v>0</v>
      </c>
      <c r="F55" s="1074">
        <v>0</v>
      </c>
      <c r="G55" s="1075">
        <f t="shared" si="93"/>
        <v>0</v>
      </c>
      <c r="H55" s="1076">
        <f t="shared" si="94"/>
        <v>0</v>
      </c>
      <c r="I55" s="1073">
        <f>MOV_REESTRUTURAÇÃO_CJ_E_FC!I46</f>
        <v>0</v>
      </c>
      <c r="J55" s="1074">
        <v>0</v>
      </c>
      <c r="K55" s="1074">
        <v>0</v>
      </c>
      <c r="L55" s="1075">
        <f t="shared" si="95"/>
        <v>0</v>
      </c>
      <c r="M55" s="1076">
        <f t="shared" si="96"/>
        <v>0</v>
      </c>
      <c r="N55" s="1073">
        <f>MOV_REESTRUTURAÇÃO_CJ_E_FC!L46</f>
        <v>0</v>
      </c>
      <c r="O55" s="1074">
        <v>0</v>
      </c>
      <c r="P55" s="1074">
        <v>0</v>
      </c>
      <c r="Q55" s="1075">
        <f t="shared" si="97"/>
        <v>0</v>
      </c>
      <c r="R55" s="1076">
        <f t="shared" si="98"/>
        <v>0</v>
      </c>
      <c r="S55" s="1073">
        <f>MOV_REESTRUTURAÇÃO_CJ_E_FC!O46</f>
        <v>0</v>
      </c>
      <c r="T55" s="1074">
        <v>0</v>
      </c>
      <c r="U55" s="1074">
        <v>0</v>
      </c>
      <c r="V55" s="1075">
        <f t="shared" si="99"/>
        <v>0</v>
      </c>
      <c r="W55" s="1076">
        <f t="shared" si="100"/>
        <v>0</v>
      </c>
      <c r="X55" s="1073">
        <f>MOV_REESTRUTURAÇÃO_CJ_E_FC!R46</f>
        <v>0</v>
      </c>
      <c r="Y55" s="1074">
        <v>0</v>
      </c>
      <c r="Z55" s="1074">
        <v>0</v>
      </c>
      <c r="AA55" s="1075">
        <f t="shared" si="101"/>
        <v>0</v>
      </c>
      <c r="AB55" s="1076">
        <f t="shared" si="102"/>
        <v>0</v>
      </c>
      <c r="AC55" s="1073">
        <f>MOV_REESTRUTURAÇÃO_CJ_E_FC!U46</f>
        <v>0</v>
      </c>
      <c r="AD55" s="1074">
        <v>0</v>
      </c>
      <c r="AE55" s="1074">
        <v>0</v>
      </c>
      <c r="AF55" s="1075">
        <f t="shared" si="103"/>
        <v>0</v>
      </c>
      <c r="AG55" s="1076">
        <f t="shared" si="104"/>
        <v>0</v>
      </c>
      <c r="AH55" s="1073">
        <f>MOV_REESTRUTURAÇÃO_CJ_E_FC!X46</f>
        <v>0</v>
      </c>
      <c r="AI55" s="1074">
        <v>0</v>
      </c>
      <c r="AJ55" s="1074">
        <v>0</v>
      </c>
      <c r="AK55" s="1075">
        <f t="shared" si="105"/>
        <v>0</v>
      </c>
      <c r="AL55" s="1076">
        <f t="shared" si="106"/>
        <v>0</v>
      </c>
      <c r="AM55" s="1073">
        <f>MOV_REESTRUTURAÇÃO_CJ_E_FC!AA46</f>
        <v>0</v>
      </c>
      <c r="AN55" s="1074">
        <v>0</v>
      </c>
      <c r="AO55" s="1074">
        <v>0</v>
      </c>
      <c r="AP55" s="1075">
        <f t="shared" si="107"/>
        <v>0</v>
      </c>
      <c r="AQ55" s="1076">
        <f t="shared" si="108"/>
        <v>0</v>
      </c>
      <c r="AR55" s="1073">
        <f>MOV_REESTRUTURAÇÃO_CJ_E_FC!AD46</f>
        <v>0</v>
      </c>
      <c r="AS55" s="1074">
        <v>0</v>
      </c>
      <c r="AT55" s="1074">
        <v>0</v>
      </c>
      <c r="AU55" s="1075">
        <f t="shared" si="109"/>
        <v>0</v>
      </c>
      <c r="AV55" s="1076">
        <f t="shared" si="110"/>
        <v>0</v>
      </c>
      <c r="AW55" s="1073">
        <f>MOV_REESTRUTURAÇÃO_CJ_E_FC!AG46</f>
        <v>0</v>
      </c>
      <c r="AX55" s="1074">
        <v>0</v>
      </c>
      <c r="AY55" s="1074">
        <v>0</v>
      </c>
      <c r="AZ55" s="1075">
        <f t="shared" si="111"/>
        <v>0</v>
      </c>
      <c r="BA55" s="1076">
        <f t="shared" si="112"/>
        <v>0</v>
      </c>
      <c r="BB55" s="1073">
        <f>MOV_REESTRUTURAÇÃO_CJ_E_FC!AJ46</f>
        <v>0</v>
      </c>
      <c r="BC55" s="1074">
        <v>0</v>
      </c>
      <c r="BD55" s="1074">
        <v>0</v>
      </c>
      <c r="BE55" s="1075">
        <f t="shared" si="113"/>
        <v>0</v>
      </c>
      <c r="BF55" s="1076">
        <f t="shared" si="114"/>
        <v>0</v>
      </c>
      <c r="BG55" s="1073">
        <f>MOV_REESTRUTURAÇÃO_CJ_E_FC!AM46</f>
        <v>0</v>
      </c>
      <c r="BH55" s="1074">
        <v>0</v>
      </c>
      <c r="BI55" s="1074">
        <v>0</v>
      </c>
      <c r="BJ55" s="1075">
        <f t="shared" si="115"/>
        <v>0</v>
      </c>
      <c r="BK55" s="1076">
        <f t="shared" si="116"/>
        <v>0</v>
      </c>
      <c r="BL55" s="1199">
        <f t="shared" si="117"/>
        <v>0</v>
      </c>
      <c r="BM55" s="1199">
        <f t="shared" si="118"/>
        <v>0</v>
      </c>
      <c r="BN55" s="1199">
        <f t="shared" si="119"/>
        <v>0</v>
      </c>
      <c r="BO55" s="1200">
        <v>0</v>
      </c>
      <c r="BP55" s="1164">
        <f t="shared" si="120"/>
        <v>0</v>
      </c>
      <c r="BQ55" s="1053"/>
    </row>
    <row r="56" spans="1:69" hidden="1">
      <c r="A56" s="1054" t="s">
        <v>28</v>
      </c>
      <c r="B56" s="1055">
        <v>0</v>
      </c>
      <c r="C56" s="1055">
        <v>0</v>
      </c>
      <c r="D56" s="1056">
        <f>MOV_REESTRUTURAÇÃO_CJ_E_FC!F47</f>
        <v>0</v>
      </c>
      <c r="E56" s="1203">
        <v>0</v>
      </c>
      <c r="F56" s="1203">
        <v>0</v>
      </c>
      <c r="G56" s="1058">
        <f t="shared" si="93"/>
        <v>0</v>
      </c>
      <c r="H56" s="1059">
        <f t="shared" si="94"/>
        <v>0</v>
      </c>
      <c r="I56" s="1056">
        <f>MOV_REESTRUTURAÇÃO_CJ_E_FC!I47</f>
        <v>0</v>
      </c>
      <c r="J56" s="1203">
        <v>0</v>
      </c>
      <c r="K56" s="1203">
        <v>0</v>
      </c>
      <c r="L56" s="1058">
        <f t="shared" si="95"/>
        <v>0</v>
      </c>
      <c r="M56" s="1059">
        <f t="shared" si="96"/>
        <v>0</v>
      </c>
      <c r="N56" s="1056">
        <f>MOV_REESTRUTURAÇÃO_CJ_E_FC!L47</f>
        <v>0</v>
      </c>
      <c r="O56" s="1203">
        <v>0</v>
      </c>
      <c r="P56" s="1203">
        <v>0</v>
      </c>
      <c r="Q56" s="1058">
        <f t="shared" si="97"/>
        <v>0</v>
      </c>
      <c r="R56" s="1059">
        <f t="shared" si="98"/>
        <v>0</v>
      </c>
      <c r="S56" s="1056">
        <f>MOV_REESTRUTURAÇÃO_CJ_E_FC!O47</f>
        <v>0</v>
      </c>
      <c r="T56" s="1203">
        <v>0</v>
      </c>
      <c r="U56" s="1203">
        <v>0</v>
      </c>
      <c r="V56" s="1058">
        <f t="shared" si="99"/>
        <v>0</v>
      </c>
      <c r="W56" s="1059">
        <f t="shared" si="100"/>
        <v>0</v>
      </c>
      <c r="X56" s="1056">
        <f>MOV_REESTRUTURAÇÃO_CJ_E_FC!R47</f>
        <v>0</v>
      </c>
      <c r="Y56" s="1203">
        <v>0</v>
      </c>
      <c r="Z56" s="1203">
        <v>0</v>
      </c>
      <c r="AA56" s="1058">
        <f t="shared" si="101"/>
        <v>0</v>
      </c>
      <c r="AB56" s="1059">
        <f t="shared" si="102"/>
        <v>0</v>
      </c>
      <c r="AC56" s="1056">
        <f>MOV_REESTRUTURAÇÃO_CJ_E_FC!U47</f>
        <v>0</v>
      </c>
      <c r="AD56" s="1203">
        <v>0</v>
      </c>
      <c r="AE56" s="1203">
        <v>0</v>
      </c>
      <c r="AF56" s="1058">
        <f t="shared" si="103"/>
        <v>0</v>
      </c>
      <c r="AG56" s="1059">
        <f t="shared" si="104"/>
        <v>0</v>
      </c>
      <c r="AH56" s="1056">
        <f>MOV_REESTRUTURAÇÃO_CJ_E_FC!X47</f>
        <v>0</v>
      </c>
      <c r="AI56" s="1203">
        <v>0</v>
      </c>
      <c r="AJ56" s="1203">
        <v>0</v>
      </c>
      <c r="AK56" s="1058">
        <f t="shared" si="105"/>
        <v>0</v>
      </c>
      <c r="AL56" s="1059">
        <f t="shared" si="106"/>
        <v>0</v>
      </c>
      <c r="AM56" s="1056">
        <f>MOV_REESTRUTURAÇÃO_CJ_E_FC!AA47</f>
        <v>0</v>
      </c>
      <c r="AN56" s="1203">
        <v>0</v>
      </c>
      <c r="AO56" s="1203">
        <v>0</v>
      </c>
      <c r="AP56" s="1058">
        <f t="shared" si="107"/>
        <v>0</v>
      </c>
      <c r="AQ56" s="1059">
        <f t="shared" si="108"/>
        <v>0</v>
      </c>
      <c r="AR56" s="1056">
        <f>MOV_REESTRUTURAÇÃO_CJ_E_FC!AD47</f>
        <v>0</v>
      </c>
      <c r="AS56" s="1203">
        <v>0</v>
      </c>
      <c r="AT56" s="1203">
        <v>0</v>
      </c>
      <c r="AU56" s="1058">
        <f t="shared" si="109"/>
        <v>0</v>
      </c>
      <c r="AV56" s="1059">
        <f t="shared" si="110"/>
        <v>0</v>
      </c>
      <c r="AW56" s="1056">
        <f>MOV_REESTRUTURAÇÃO_CJ_E_FC!AG47</f>
        <v>0</v>
      </c>
      <c r="AX56" s="1203">
        <v>0</v>
      </c>
      <c r="AY56" s="1203">
        <v>0</v>
      </c>
      <c r="AZ56" s="1058">
        <f t="shared" si="111"/>
        <v>0</v>
      </c>
      <c r="BA56" s="1059">
        <f t="shared" si="112"/>
        <v>0</v>
      </c>
      <c r="BB56" s="1056">
        <f>MOV_REESTRUTURAÇÃO_CJ_E_FC!AJ47</f>
        <v>0</v>
      </c>
      <c r="BC56" s="1203">
        <v>0</v>
      </c>
      <c r="BD56" s="1203">
        <v>0</v>
      </c>
      <c r="BE56" s="1058">
        <f t="shared" si="113"/>
        <v>0</v>
      </c>
      <c r="BF56" s="1059">
        <f t="shared" si="114"/>
        <v>0</v>
      </c>
      <c r="BG56" s="1056">
        <f>MOV_REESTRUTURAÇÃO_CJ_E_FC!AM47</f>
        <v>0</v>
      </c>
      <c r="BH56" s="1203">
        <v>0</v>
      </c>
      <c r="BI56" s="1203">
        <v>0</v>
      </c>
      <c r="BJ56" s="1058">
        <f t="shared" si="115"/>
        <v>0</v>
      </c>
      <c r="BK56" s="1059">
        <f t="shared" si="116"/>
        <v>0</v>
      </c>
      <c r="BL56" s="1204">
        <f t="shared" si="117"/>
        <v>0</v>
      </c>
      <c r="BM56" s="1204">
        <f t="shared" si="118"/>
        <v>0</v>
      </c>
      <c r="BN56" s="1204">
        <f t="shared" si="119"/>
        <v>0</v>
      </c>
      <c r="BO56" s="1200">
        <v>0</v>
      </c>
      <c r="BP56" s="1130">
        <f t="shared" si="120"/>
        <v>0</v>
      </c>
      <c r="BQ56" s="1053"/>
    </row>
    <row r="57" spans="1:69" hidden="1">
      <c r="A57" s="1054" t="s">
        <v>29</v>
      </c>
      <c r="B57" s="1055">
        <v>0</v>
      </c>
      <c r="C57" s="1055">
        <v>0</v>
      </c>
      <c r="D57" s="1056">
        <f>MOV_REESTRUTURAÇÃO_CJ_E_FC!F48</f>
        <v>0</v>
      </c>
      <c r="E57" s="1203">
        <v>0</v>
      </c>
      <c r="F57" s="1203">
        <v>0</v>
      </c>
      <c r="G57" s="1058">
        <f t="shared" si="93"/>
        <v>0</v>
      </c>
      <c r="H57" s="1059">
        <f t="shared" si="94"/>
        <v>0</v>
      </c>
      <c r="I57" s="1056">
        <f>MOV_REESTRUTURAÇÃO_CJ_E_FC!I48</f>
        <v>0</v>
      </c>
      <c r="J57" s="1203">
        <v>0</v>
      </c>
      <c r="K57" s="1203">
        <v>0</v>
      </c>
      <c r="L57" s="1058">
        <f t="shared" si="95"/>
        <v>0</v>
      </c>
      <c r="M57" s="1059">
        <f t="shared" si="96"/>
        <v>0</v>
      </c>
      <c r="N57" s="1056">
        <f>MOV_REESTRUTURAÇÃO_CJ_E_FC!L48</f>
        <v>0</v>
      </c>
      <c r="O57" s="1203">
        <v>0</v>
      </c>
      <c r="P57" s="1203">
        <v>0</v>
      </c>
      <c r="Q57" s="1058">
        <f t="shared" si="97"/>
        <v>0</v>
      </c>
      <c r="R57" s="1059">
        <f t="shared" si="98"/>
        <v>0</v>
      </c>
      <c r="S57" s="1056">
        <f>MOV_REESTRUTURAÇÃO_CJ_E_FC!O48</f>
        <v>0</v>
      </c>
      <c r="T57" s="1203">
        <v>0</v>
      </c>
      <c r="U57" s="1203">
        <v>0</v>
      </c>
      <c r="V57" s="1058">
        <f t="shared" si="99"/>
        <v>0</v>
      </c>
      <c r="W57" s="1059">
        <f t="shared" si="100"/>
        <v>0</v>
      </c>
      <c r="X57" s="1056">
        <f>MOV_REESTRUTURAÇÃO_CJ_E_FC!R48</f>
        <v>0</v>
      </c>
      <c r="Y57" s="1203">
        <v>0</v>
      </c>
      <c r="Z57" s="1203">
        <v>0</v>
      </c>
      <c r="AA57" s="1058">
        <f t="shared" si="101"/>
        <v>0</v>
      </c>
      <c r="AB57" s="1059">
        <f t="shared" si="102"/>
        <v>0</v>
      </c>
      <c r="AC57" s="1056">
        <f>MOV_REESTRUTURAÇÃO_CJ_E_FC!U48</f>
        <v>0</v>
      </c>
      <c r="AD57" s="1203">
        <v>0</v>
      </c>
      <c r="AE57" s="1203">
        <v>0</v>
      </c>
      <c r="AF57" s="1058">
        <f t="shared" si="103"/>
        <v>0</v>
      </c>
      <c r="AG57" s="1059">
        <f t="shared" si="104"/>
        <v>0</v>
      </c>
      <c r="AH57" s="1056">
        <f>MOV_REESTRUTURAÇÃO_CJ_E_FC!X48</f>
        <v>0</v>
      </c>
      <c r="AI57" s="1203">
        <v>0</v>
      </c>
      <c r="AJ57" s="1203">
        <v>0</v>
      </c>
      <c r="AK57" s="1058">
        <f t="shared" si="105"/>
        <v>0</v>
      </c>
      <c r="AL57" s="1059">
        <f t="shared" si="106"/>
        <v>0</v>
      </c>
      <c r="AM57" s="1056">
        <f>MOV_REESTRUTURAÇÃO_CJ_E_FC!AA48</f>
        <v>0</v>
      </c>
      <c r="AN57" s="1203">
        <v>0</v>
      </c>
      <c r="AO57" s="1203">
        <v>0</v>
      </c>
      <c r="AP57" s="1058">
        <f t="shared" si="107"/>
        <v>0</v>
      </c>
      <c r="AQ57" s="1059">
        <f t="shared" si="108"/>
        <v>0</v>
      </c>
      <c r="AR57" s="1056">
        <f>MOV_REESTRUTURAÇÃO_CJ_E_FC!AD48</f>
        <v>0</v>
      </c>
      <c r="AS57" s="1203">
        <v>0</v>
      </c>
      <c r="AT57" s="1203">
        <v>0</v>
      </c>
      <c r="AU57" s="1058">
        <f t="shared" si="109"/>
        <v>0</v>
      </c>
      <c r="AV57" s="1059">
        <f t="shared" si="110"/>
        <v>0</v>
      </c>
      <c r="AW57" s="1056">
        <f>MOV_REESTRUTURAÇÃO_CJ_E_FC!AG48</f>
        <v>0</v>
      </c>
      <c r="AX57" s="1203">
        <v>0</v>
      </c>
      <c r="AY57" s="1203">
        <v>0</v>
      </c>
      <c r="AZ57" s="1058">
        <f t="shared" si="111"/>
        <v>0</v>
      </c>
      <c r="BA57" s="1059">
        <f t="shared" si="112"/>
        <v>0</v>
      </c>
      <c r="BB57" s="1056">
        <f>MOV_REESTRUTURAÇÃO_CJ_E_FC!AJ48</f>
        <v>0</v>
      </c>
      <c r="BC57" s="1203">
        <v>0</v>
      </c>
      <c r="BD57" s="1203">
        <v>0</v>
      </c>
      <c r="BE57" s="1058">
        <f t="shared" si="113"/>
        <v>0</v>
      </c>
      <c r="BF57" s="1059">
        <f t="shared" si="114"/>
        <v>0</v>
      </c>
      <c r="BG57" s="1056">
        <f>MOV_REESTRUTURAÇÃO_CJ_E_FC!AM48</f>
        <v>0</v>
      </c>
      <c r="BH57" s="1203">
        <v>0</v>
      </c>
      <c r="BI57" s="1203">
        <v>0</v>
      </c>
      <c r="BJ57" s="1058">
        <f t="shared" si="115"/>
        <v>0</v>
      </c>
      <c r="BK57" s="1059">
        <f t="shared" si="116"/>
        <v>0</v>
      </c>
      <c r="BL57" s="1204">
        <f t="shared" si="117"/>
        <v>0</v>
      </c>
      <c r="BM57" s="1204">
        <f t="shared" si="118"/>
        <v>0</v>
      </c>
      <c r="BN57" s="1204">
        <f t="shared" si="119"/>
        <v>0</v>
      </c>
      <c r="BO57" s="1200">
        <v>0</v>
      </c>
      <c r="BP57" s="1130">
        <f t="shared" si="120"/>
        <v>0</v>
      </c>
      <c r="BQ57" s="1053"/>
    </row>
    <row r="58" spans="1:69" hidden="1">
      <c r="A58" s="1054" t="s">
        <v>30</v>
      </c>
      <c r="B58" s="1055">
        <v>0</v>
      </c>
      <c r="C58" s="1055">
        <v>0</v>
      </c>
      <c r="D58" s="1056">
        <f>MOV_REESTRUTURAÇÃO_CJ_E_FC!F49</f>
        <v>0</v>
      </c>
      <c r="E58" s="1203">
        <v>0</v>
      </c>
      <c r="F58" s="1203">
        <v>0</v>
      </c>
      <c r="G58" s="1058">
        <f t="shared" si="93"/>
        <v>0</v>
      </c>
      <c r="H58" s="1059">
        <f t="shared" si="94"/>
        <v>0</v>
      </c>
      <c r="I58" s="1056">
        <f>MOV_REESTRUTURAÇÃO_CJ_E_FC!I49</f>
        <v>0</v>
      </c>
      <c r="J58" s="1203">
        <v>0</v>
      </c>
      <c r="K58" s="1203">
        <v>0</v>
      </c>
      <c r="L58" s="1058">
        <f t="shared" si="95"/>
        <v>0</v>
      </c>
      <c r="M58" s="1059">
        <f t="shared" si="96"/>
        <v>0</v>
      </c>
      <c r="N58" s="1056">
        <f>MOV_REESTRUTURAÇÃO_CJ_E_FC!L49</f>
        <v>0</v>
      </c>
      <c r="O58" s="1203">
        <v>0</v>
      </c>
      <c r="P58" s="1203">
        <v>0</v>
      </c>
      <c r="Q58" s="1058">
        <f t="shared" si="97"/>
        <v>0</v>
      </c>
      <c r="R58" s="1059">
        <f t="shared" si="98"/>
        <v>0</v>
      </c>
      <c r="S58" s="1056">
        <f>MOV_REESTRUTURAÇÃO_CJ_E_FC!O49</f>
        <v>0</v>
      </c>
      <c r="T58" s="1203">
        <v>0</v>
      </c>
      <c r="U58" s="1203">
        <v>0</v>
      </c>
      <c r="V58" s="1058">
        <f t="shared" si="99"/>
        <v>0</v>
      </c>
      <c r="W58" s="1059">
        <f t="shared" si="100"/>
        <v>0</v>
      </c>
      <c r="X58" s="1056">
        <f>MOV_REESTRUTURAÇÃO_CJ_E_FC!R49</f>
        <v>0</v>
      </c>
      <c r="Y58" s="1203">
        <v>0</v>
      </c>
      <c r="Z58" s="1203">
        <v>0</v>
      </c>
      <c r="AA58" s="1058">
        <f t="shared" si="101"/>
        <v>0</v>
      </c>
      <c r="AB58" s="1059">
        <f t="shared" si="102"/>
        <v>0</v>
      </c>
      <c r="AC58" s="1056">
        <f>MOV_REESTRUTURAÇÃO_CJ_E_FC!U49</f>
        <v>0</v>
      </c>
      <c r="AD58" s="1203">
        <v>0</v>
      </c>
      <c r="AE58" s="1203">
        <v>0</v>
      </c>
      <c r="AF58" s="1058">
        <f t="shared" si="103"/>
        <v>0</v>
      </c>
      <c r="AG58" s="1059">
        <f t="shared" si="104"/>
        <v>0</v>
      </c>
      <c r="AH58" s="1056">
        <f>MOV_REESTRUTURAÇÃO_CJ_E_FC!X49</f>
        <v>0</v>
      </c>
      <c r="AI58" s="1203">
        <v>0</v>
      </c>
      <c r="AJ58" s="1203">
        <v>0</v>
      </c>
      <c r="AK58" s="1058">
        <f t="shared" si="105"/>
        <v>0</v>
      </c>
      <c r="AL58" s="1059">
        <f t="shared" si="106"/>
        <v>0</v>
      </c>
      <c r="AM58" s="1056">
        <f>MOV_REESTRUTURAÇÃO_CJ_E_FC!AA49</f>
        <v>0</v>
      </c>
      <c r="AN58" s="1203">
        <v>0</v>
      </c>
      <c r="AO58" s="1203">
        <v>0</v>
      </c>
      <c r="AP58" s="1058">
        <f t="shared" si="107"/>
        <v>0</v>
      </c>
      <c r="AQ58" s="1059">
        <f t="shared" si="108"/>
        <v>0</v>
      </c>
      <c r="AR58" s="1056">
        <f>MOV_REESTRUTURAÇÃO_CJ_E_FC!AD49</f>
        <v>0</v>
      </c>
      <c r="AS58" s="1203">
        <v>0</v>
      </c>
      <c r="AT58" s="1203">
        <v>0</v>
      </c>
      <c r="AU58" s="1058">
        <f t="shared" si="109"/>
        <v>0</v>
      </c>
      <c r="AV58" s="1059">
        <f t="shared" si="110"/>
        <v>0</v>
      </c>
      <c r="AW58" s="1056">
        <f>MOV_REESTRUTURAÇÃO_CJ_E_FC!AG49</f>
        <v>0</v>
      </c>
      <c r="AX58" s="1203">
        <v>0</v>
      </c>
      <c r="AY58" s="1203">
        <v>0</v>
      </c>
      <c r="AZ58" s="1058">
        <f t="shared" si="111"/>
        <v>0</v>
      </c>
      <c r="BA58" s="1059">
        <f t="shared" si="112"/>
        <v>0</v>
      </c>
      <c r="BB58" s="1056">
        <f>MOV_REESTRUTURAÇÃO_CJ_E_FC!AJ49</f>
        <v>0</v>
      </c>
      <c r="BC58" s="1203">
        <v>0</v>
      </c>
      <c r="BD58" s="1203">
        <v>0</v>
      </c>
      <c r="BE58" s="1058">
        <f t="shared" si="113"/>
        <v>0</v>
      </c>
      <c r="BF58" s="1059">
        <f t="shared" si="114"/>
        <v>0</v>
      </c>
      <c r="BG58" s="1056">
        <f>MOV_REESTRUTURAÇÃO_CJ_E_FC!AM49</f>
        <v>0</v>
      </c>
      <c r="BH58" s="1203">
        <v>0</v>
      </c>
      <c r="BI58" s="1203">
        <v>0</v>
      </c>
      <c r="BJ58" s="1058">
        <f t="shared" si="115"/>
        <v>0</v>
      </c>
      <c r="BK58" s="1059">
        <f t="shared" si="116"/>
        <v>0</v>
      </c>
      <c r="BL58" s="1204">
        <f t="shared" si="117"/>
        <v>0</v>
      </c>
      <c r="BM58" s="1204">
        <f t="shared" si="118"/>
        <v>0</v>
      </c>
      <c r="BN58" s="1204">
        <f t="shared" si="119"/>
        <v>0</v>
      </c>
      <c r="BO58" s="1200">
        <v>0</v>
      </c>
      <c r="BP58" s="1130">
        <f t="shared" si="120"/>
        <v>0</v>
      </c>
      <c r="BQ58" s="1053"/>
    </row>
    <row r="59" spans="1:69" hidden="1">
      <c r="A59" s="1054" t="s">
        <v>31</v>
      </c>
      <c r="B59" s="1055">
        <v>0</v>
      </c>
      <c r="C59" s="1055">
        <v>0</v>
      </c>
      <c r="D59" s="1056">
        <f>MOV_REESTRUTURAÇÃO_CJ_E_FC!F50</f>
        <v>0</v>
      </c>
      <c r="E59" s="1203">
        <v>0</v>
      </c>
      <c r="F59" s="1203">
        <v>0</v>
      </c>
      <c r="G59" s="1058">
        <f t="shared" si="93"/>
        <v>0</v>
      </c>
      <c r="H59" s="1059">
        <f t="shared" si="94"/>
        <v>0</v>
      </c>
      <c r="I59" s="1056">
        <f>MOV_REESTRUTURAÇÃO_CJ_E_FC!I50</f>
        <v>0</v>
      </c>
      <c r="J59" s="1203">
        <v>0</v>
      </c>
      <c r="K59" s="1203">
        <v>0</v>
      </c>
      <c r="L59" s="1058">
        <f t="shared" si="95"/>
        <v>0</v>
      </c>
      <c r="M59" s="1059">
        <f t="shared" si="96"/>
        <v>0</v>
      </c>
      <c r="N59" s="1056">
        <f>MOV_REESTRUTURAÇÃO_CJ_E_FC!L50</f>
        <v>0</v>
      </c>
      <c r="O59" s="1203">
        <v>0</v>
      </c>
      <c r="P59" s="1203">
        <v>0</v>
      </c>
      <c r="Q59" s="1058">
        <f t="shared" si="97"/>
        <v>0</v>
      </c>
      <c r="R59" s="1059">
        <f t="shared" si="98"/>
        <v>0</v>
      </c>
      <c r="S59" s="1056">
        <f>MOV_REESTRUTURAÇÃO_CJ_E_FC!O50</f>
        <v>0</v>
      </c>
      <c r="T59" s="1203">
        <v>0</v>
      </c>
      <c r="U59" s="1203">
        <v>0</v>
      </c>
      <c r="V59" s="1058">
        <f t="shared" si="99"/>
        <v>0</v>
      </c>
      <c r="W59" s="1059">
        <f t="shared" si="100"/>
        <v>0</v>
      </c>
      <c r="X59" s="1056">
        <f>MOV_REESTRUTURAÇÃO_CJ_E_FC!R50</f>
        <v>0</v>
      </c>
      <c r="Y59" s="1203">
        <v>0</v>
      </c>
      <c r="Z59" s="1203">
        <v>0</v>
      </c>
      <c r="AA59" s="1058">
        <f t="shared" si="101"/>
        <v>0</v>
      </c>
      <c r="AB59" s="1059">
        <f t="shared" si="102"/>
        <v>0</v>
      </c>
      <c r="AC59" s="1056">
        <f>MOV_REESTRUTURAÇÃO_CJ_E_FC!U50</f>
        <v>0</v>
      </c>
      <c r="AD59" s="1203">
        <v>0</v>
      </c>
      <c r="AE59" s="1203">
        <v>0</v>
      </c>
      <c r="AF59" s="1058">
        <f t="shared" si="103"/>
        <v>0</v>
      </c>
      <c r="AG59" s="1059">
        <f t="shared" si="104"/>
        <v>0</v>
      </c>
      <c r="AH59" s="1056">
        <f>MOV_REESTRUTURAÇÃO_CJ_E_FC!X50</f>
        <v>0</v>
      </c>
      <c r="AI59" s="1203">
        <v>0</v>
      </c>
      <c r="AJ59" s="1203">
        <v>0</v>
      </c>
      <c r="AK59" s="1058">
        <f t="shared" si="105"/>
        <v>0</v>
      </c>
      <c r="AL59" s="1059">
        <f t="shared" si="106"/>
        <v>0</v>
      </c>
      <c r="AM59" s="1056">
        <f>MOV_REESTRUTURAÇÃO_CJ_E_FC!AA50</f>
        <v>0</v>
      </c>
      <c r="AN59" s="1203">
        <v>0</v>
      </c>
      <c r="AO59" s="1203">
        <v>0</v>
      </c>
      <c r="AP59" s="1058">
        <f t="shared" si="107"/>
        <v>0</v>
      </c>
      <c r="AQ59" s="1059">
        <f t="shared" si="108"/>
        <v>0</v>
      </c>
      <c r="AR59" s="1056">
        <f>MOV_REESTRUTURAÇÃO_CJ_E_FC!AD50</f>
        <v>0</v>
      </c>
      <c r="AS59" s="1203">
        <v>0</v>
      </c>
      <c r="AT59" s="1203">
        <v>0</v>
      </c>
      <c r="AU59" s="1058">
        <f t="shared" si="109"/>
        <v>0</v>
      </c>
      <c r="AV59" s="1059">
        <f t="shared" si="110"/>
        <v>0</v>
      </c>
      <c r="AW59" s="1056">
        <f>MOV_REESTRUTURAÇÃO_CJ_E_FC!AG50</f>
        <v>0</v>
      </c>
      <c r="AX59" s="1203">
        <v>0</v>
      </c>
      <c r="AY59" s="1203">
        <v>0</v>
      </c>
      <c r="AZ59" s="1058">
        <f t="shared" si="111"/>
        <v>0</v>
      </c>
      <c r="BA59" s="1059">
        <f t="shared" si="112"/>
        <v>0</v>
      </c>
      <c r="BB59" s="1056">
        <f>MOV_REESTRUTURAÇÃO_CJ_E_FC!AJ50</f>
        <v>0</v>
      </c>
      <c r="BC59" s="1203">
        <v>0</v>
      </c>
      <c r="BD59" s="1203">
        <v>0</v>
      </c>
      <c r="BE59" s="1058">
        <f t="shared" si="113"/>
        <v>0</v>
      </c>
      <c r="BF59" s="1059">
        <f t="shared" si="114"/>
        <v>0</v>
      </c>
      <c r="BG59" s="1056">
        <f>MOV_REESTRUTURAÇÃO_CJ_E_FC!AM50</f>
        <v>0</v>
      </c>
      <c r="BH59" s="1203">
        <v>0</v>
      </c>
      <c r="BI59" s="1203">
        <v>0</v>
      </c>
      <c r="BJ59" s="1058">
        <f t="shared" si="115"/>
        <v>0</v>
      </c>
      <c r="BK59" s="1059">
        <f t="shared" si="116"/>
        <v>0</v>
      </c>
      <c r="BL59" s="1204">
        <f t="shared" si="117"/>
        <v>0</v>
      </c>
      <c r="BM59" s="1204">
        <f t="shared" si="118"/>
        <v>0</v>
      </c>
      <c r="BN59" s="1204">
        <f t="shared" si="119"/>
        <v>0</v>
      </c>
      <c r="BO59" s="1200">
        <v>0</v>
      </c>
      <c r="BP59" s="1130">
        <f t="shared" si="120"/>
        <v>0</v>
      </c>
      <c r="BQ59" s="1053"/>
    </row>
    <row r="60" spans="1:69" hidden="1">
      <c r="A60" s="1054" t="s">
        <v>32</v>
      </c>
      <c r="B60" s="1055">
        <v>0</v>
      </c>
      <c r="C60" s="1055">
        <v>0</v>
      </c>
      <c r="D60" s="1056">
        <f>MOV_REESTRUTURAÇÃO_CJ_E_FC!F51</f>
        <v>0</v>
      </c>
      <c r="E60" s="1203">
        <v>0</v>
      </c>
      <c r="F60" s="1203">
        <v>0</v>
      </c>
      <c r="G60" s="1058">
        <f t="shared" si="93"/>
        <v>0</v>
      </c>
      <c r="H60" s="1059">
        <f t="shared" si="94"/>
        <v>0</v>
      </c>
      <c r="I60" s="1056">
        <f>MOV_REESTRUTURAÇÃO_CJ_E_FC!I51</f>
        <v>0</v>
      </c>
      <c r="J60" s="1203">
        <v>0</v>
      </c>
      <c r="K60" s="1203">
        <v>0</v>
      </c>
      <c r="L60" s="1058">
        <f t="shared" si="95"/>
        <v>0</v>
      </c>
      <c r="M60" s="1059">
        <f t="shared" si="96"/>
        <v>0</v>
      </c>
      <c r="N60" s="1056">
        <f>MOV_REESTRUTURAÇÃO_CJ_E_FC!L51</f>
        <v>0</v>
      </c>
      <c r="O60" s="1203">
        <v>0</v>
      </c>
      <c r="P60" s="1203">
        <v>0</v>
      </c>
      <c r="Q60" s="1058">
        <f t="shared" si="97"/>
        <v>0</v>
      </c>
      <c r="R60" s="1059">
        <f t="shared" si="98"/>
        <v>0</v>
      </c>
      <c r="S60" s="1056">
        <f>MOV_REESTRUTURAÇÃO_CJ_E_FC!O51</f>
        <v>0</v>
      </c>
      <c r="T60" s="1203">
        <v>0</v>
      </c>
      <c r="U60" s="1203">
        <v>0</v>
      </c>
      <c r="V60" s="1058">
        <f t="shared" si="99"/>
        <v>0</v>
      </c>
      <c r="W60" s="1059">
        <f t="shared" si="100"/>
        <v>0</v>
      </c>
      <c r="X60" s="1056">
        <f>MOV_REESTRUTURAÇÃO_CJ_E_FC!R51</f>
        <v>0</v>
      </c>
      <c r="Y60" s="1203">
        <v>0</v>
      </c>
      <c r="Z60" s="1203">
        <v>0</v>
      </c>
      <c r="AA60" s="1058">
        <f t="shared" si="101"/>
        <v>0</v>
      </c>
      <c r="AB60" s="1059">
        <f t="shared" si="102"/>
        <v>0</v>
      </c>
      <c r="AC60" s="1056">
        <f>MOV_REESTRUTURAÇÃO_CJ_E_FC!U51</f>
        <v>0</v>
      </c>
      <c r="AD60" s="1203">
        <v>0</v>
      </c>
      <c r="AE60" s="1203">
        <v>0</v>
      </c>
      <c r="AF60" s="1058">
        <f t="shared" si="103"/>
        <v>0</v>
      </c>
      <c r="AG60" s="1059">
        <f t="shared" si="104"/>
        <v>0</v>
      </c>
      <c r="AH60" s="1056">
        <f>MOV_REESTRUTURAÇÃO_CJ_E_FC!X51</f>
        <v>0</v>
      </c>
      <c r="AI60" s="1203">
        <v>0</v>
      </c>
      <c r="AJ60" s="1203">
        <v>0</v>
      </c>
      <c r="AK60" s="1058">
        <f t="shared" si="105"/>
        <v>0</v>
      </c>
      <c r="AL60" s="1059">
        <f t="shared" si="106"/>
        <v>0</v>
      </c>
      <c r="AM60" s="1056">
        <f>MOV_REESTRUTURAÇÃO_CJ_E_FC!AA51</f>
        <v>0</v>
      </c>
      <c r="AN60" s="1203">
        <v>0</v>
      </c>
      <c r="AO60" s="1203">
        <v>0</v>
      </c>
      <c r="AP60" s="1058">
        <f t="shared" si="107"/>
        <v>0</v>
      </c>
      <c r="AQ60" s="1059">
        <f t="shared" si="108"/>
        <v>0</v>
      </c>
      <c r="AR60" s="1056">
        <f>MOV_REESTRUTURAÇÃO_CJ_E_FC!AD51</f>
        <v>0</v>
      </c>
      <c r="AS60" s="1203">
        <v>0</v>
      </c>
      <c r="AT60" s="1203">
        <v>0</v>
      </c>
      <c r="AU60" s="1058">
        <f t="shared" si="109"/>
        <v>0</v>
      </c>
      <c r="AV60" s="1059">
        <f t="shared" si="110"/>
        <v>0</v>
      </c>
      <c r="AW60" s="1056">
        <f>MOV_REESTRUTURAÇÃO_CJ_E_FC!AG51</f>
        <v>0</v>
      </c>
      <c r="AX60" s="1203">
        <v>0</v>
      </c>
      <c r="AY60" s="1203">
        <v>0</v>
      </c>
      <c r="AZ60" s="1058">
        <f t="shared" si="111"/>
        <v>0</v>
      </c>
      <c r="BA60" s="1059">
        <f t="shared" si="112"/>
        <v>0</v>
      </c>
      <c r="BB60" s="1056">
        <f>MOV_REESTRUTURAÇÃO_CJ_E_FC!AJ51</f>
        <v>0</v>
      </c>
      <c r="BC60" s="1203">
        <v>0</v>
      </c>
      <c r="BD60" s="1203">
        <v>0</v>
      </c>
      <c r="BE60" s="1058">
        <f t="shared" si="113"/>
        <v>0</v>
      </c>
      <c r="BF60" s="1059">
        <f t="shared" si="114"/>
        <v>0</v>
      </c>
      <c r="BG60" s="1056">
        <f>MOV_REESTRUTURAÇÃO_CJ_E_FC!AM51</f>
        <v>0</v>
      </c>
      <c r="BH60" s="1203">
        <v>0</v>
      </c>
      <c r="BI60" s="1203">
        <v>0</v>
      </c>
      <c r="BJ60" s="1058">
        <f t="shared" si="115"/>
        <v>0</v>
      </c>
      <c r="BK60" s="1059">
        <f t="shared" si="116"/>
        <v>0</v>
      </c>
      <c r="BL60" s="1204">
        <f t="shared" si="117"/>
        <v>0</v>
      </c>
      <c r="BM60" s="1204">
        <f t="shared" si="118"/>
        <v>0</v>
      </c>
      <c r="BN60" s="1204">
        <f t="shared" si="119"/>
        <v>0</v>
      </c>
      <c r="BO60" s="1200">
        <v>0</v>
      </c>
      <c r="BP60" s="1130">
        <f t="shared" si="120"/>
        <v>0</v>
      </c>
      <c r="BQ60" s="1053"/>
    </row>
    <row r="61" spans="1:69" hidden="1">
      <c r="A61" s="1054" t="s">
        <v>33</v>
      </c>
      <c r="B61" s="1055">
        <v>0</v>
      </c>
      <c r="C61" s="1055">
        <v>0</v>
      </c>
      <c r="D61" s="1056">
        <f>MOV_REESTRUTURAÇÃO_CJ_E_FC!F52</f>
        <v>0</v>
      </c>
      <c r="E61" s="1203">
        <v>0</v>
      </c>
      <c r="F61" s="1203">
        <v>0</v>
      </c>
      <c r="G61" s="1058">
        <f t="shared" si="93"/>
        <v>0</v>
      </c>
      <c r="H61" s="1059">
        <f t="shared" si="94"/>
        <v>0</v>
      </c>
      <c r="I61" s="1056">
        <f>MOV_REESTRUTURAÇÃO_CJ_E_FC!I52</f>
        <v>0</v>
      </c>
      <c r="J61" s="1203">
        <v>0</v>
      </c>
      <c r="K61" s="1203">
        <v>0</v>
      </c>
      <c r="L61" s="1058">
        <f t="shared" si="95"/>
        <v>0</v>
      </c>
      <c r="M61" s="1059">
        <f t="shared" si="96"/>
        <v>0</v>
      </c>
      <c r="N61" s="1056">
        <f>MOV_REESTRUTURAÇÃO_CJ_E_FC!L52</f>
        <v>0</v>
      </c>
      <c r="O61" s="1203">
        <v>0</v>
      </c>
      <c r="P61" s="1203">
        <v>0</v>
      </c>
      <c r="Q61" s="1058">
        <f t="shared" si="97"/>
        <v>0</v>
      </c>
      <c r="R61" s="1059">
        <f t="shared" si="98"/>
        <v>0</v>
      </c>
      <c r="S61" s="1056">
        <f>MOV_REESTRUTURAÇÃO_CJ_E_FC!O52</f>
        <v>0</v>
      </c>
      <c r="T61" s="1203">
        <v>0</v>
      </c>
      <c r="U61" s="1203">
        <v>0</v>
      </c>
      <c r="V61" s="1058">
        <f t="shared" si="99"/>
        <v>0</v>
      </c>
      <c r="W61" s="1059">
        <f t="shared" si="100"/>
        <v>0</v>
      </c>
      <c r="X61" s="1056">
        <f>MOV_REESTRUTURAÇÃO_CJ_E_FC!R52</f>
        <v>0</v>
      </c>
      <c r="Y61" s="1203">
        <v>0</v>
      </c>
      <c r="Z61" s="1203">
        <v>0</v>
      </c>
      <c r="AA61" s="1058">
        <f t="shared" si="101"/>
        <v>0</v>
      </c>
      <c r="AB61" s="1059">
        <f t="shared" si="102"/>
        <v>0</v>
      </c>
      <c r="AC61" s="1056">
        <f>MOV_REESTRUTURAÇÃO_CJ_E_FC!U52</f>
        <v>0</v>
      </c>
      <c r="AD61" s="1203">
        <v>0</v>
      </c>
      <c r="AE61" s="1203">
        <v>0</v>
      </c>
      <c r="AF61" s="1058">
        <f t="shared" si="103"/>
        <v>0</v>
      </c>
      <c r="AG61" s="1059">
        <f t="shared" si="104"/>
        <v>0</v>
      </c>
      <c r="AH61" s="1056">
        <f>MOV_REESTRUTURAÇÃO_CJ_E_FC!X52</f>
        <v>0</v>
      </c>
      <c r="AI61" s="1203">
        <v>0</v>
      </c>
      <c r="AJ61" s="1203">
        <v>0</v>
      </c>
      <c r="AK61" s="1058">
        <f t="shared" si="105"/>
        <v>0</v>
      </c>
      <c r="AL61" s="1059">
        <f t="shared" si="106"/>
        <v>0</v>
      </c>
      <c r="AM61" s="1056">
        <f>MOV_REESTRUTURAÇÃO_CJ_E_FC!AA52</f>
        <v>0</v>
      </c>
      <c r="AN61" s="1203">
        <v>0</v>
      </c>
      <c r="AO61" s="1203">
        <v>0</v>
      </c>
      <c r="AP61" s="1058">
        <f t="shared" si="107"/>
        <v>0</v>
      </c>
      <c r="AQ61" s="1059">
        <f t="shared" si="108"/>
        <v>0</v>
      </c>
      <c r="AR61" s="1056">
        <f>MOV_REESTRUTURAÇÃO_CJ_E_FC!AD52</f>
        <v>0</v>
      </c>
      <c r="AS61" s="1203">
        <v>0</v>
      </c>
      <c r="AT61" s="1203">
        <v>0</v>
      </c>
      <c r="AU61" s="1058">
        <f t="shared" si="109"/>
        <v>0</v>
      </c>
      <c r="AV61" s="1059">
        <f t="shared" si="110"/>
        <v>0</v>
      </c>
      <c r="AW61" s="1056">
        <f>MOV_REESTRUTURAÇÃO_CJ_E_FC!AG52</f>
        <v>0</v>
      </c>
      <c r="AX61" s="1203">
        <v>0</v>
      </c>
      <c r="AY61" s="1203">
        <v>0</v>
      </c>
      <c r="AZ61" s="1058">
        <f t="shared" si="111"/>
        <v>0</v>
      </c>
      <c r="BA61" s="1059">
        <f t="shared" si="112"/>
        <v>0</v>
      </c>
      <c r="BB61" s="1056">
        <f>MOV_REESTRUTURAÇÃO_CJ_E_FC!AJ52</f>
        <v>0</v>
      </c>
      <c r="BC61" s="1203">
        <v>0</v>
      </c>
      <c r="BD61" s="1203">
        <v>0</v>
      </c>
      <c r="BE61" s="1058">
        <f t="shared" si="113"/>
        <v>0</v>
      </c>
      <c r="BF61" s="1059">
        <f t="shared" si="114"/>
        <v>0</v>
      </c>
      <c r="BG61" s="1056">
        <f>MOV_REESTRUTURAÇÃO_CJ_E_FC!AM52</f>
        <v>0</v>
      </c>
      <c r="BH61" s="1203">
        <v>0</v>
      </c>
      <c r="BI61" s="1203">
        <v>0</v>
      </c>
      <c r="BJ61" s="1058">
        <f t="shared" si="115"/>
        <v>0</v>
      </c>
      <c r="BK61" s="1059">
        <f t="shared" si="116"/>
        <v>0</v>
      </c>
      <c r="BL61" s="1204">
        <f t="shared" si="117"/>
        <v>0</v>
      </c>
      <c r="BM61" s="1204">
        <f t="shared" si="118"/>
        <v>0</v>
      </c>
      <c r="BN61" s="1204">
        <f t="shared" si="119"/>
        <v>0</v>
      </c>
      <c r="BO61" s="1200">
        <v>0</v>
      </c>
      <c r="BP61" s="1130">
        <f t="shared" si="120"/>
        <v>0</v>
      </c>
      <c r="BQ61" s="1053"/>
    </row>
    <row r="62" spans="1:69" hidden="1">
      <c r="A62" s="1054" t="s">
        <v>34</v>
      </c>
      <c r="B62" s="1055">
        <v>0</v>
      </c>
      <c r="C62" s="1055">
        <v>0</v>
      </c>
      <c r="D62" s="1056">
        <f>MOV_REESTRUTURAÇÃO_CJ_E_FC!F53</f>
        <v>0</v>
      </c>
      <c r="E62" s="1203">
        <v>0</v>
      </c>
      <c r="F62" s="1203">
        <v>0</v>
      </c>
      <c r="G62" s="1058">
        <f t="shared" si="93"/>
        <v>0</v>
      </c>
      <c r="H62" s="1059">
        <f t="shared" si="94"/>
        <v>0</v>
      </c>
      <c r="I62" s="1056">
        <f>MOV_REESTRUTURAÇÃO_CJ_E_FC!I53</f>
        <v>0</v>
      </c>
      <c r="J62" s="1203">
        <v>0</v>
      </c>
      <c r="K62" s="1203">
        <v>0</v>
      </c>
      <c r="L62" s="1058">
        <f t="shared" si="95"/>
        <v>0</v>
      </c>
      <c r="M62" s="1059">
        <f t="shared" si="96"/>
        <v>0</v>
      </c>
      <c r="N62" s="1056">
        <f>MOV_REESTRUTURAÇÃO_CJ_E_FC!L53</f>
        <v>0</v>
      </c>
      <c r="O62" s="1203">
        <v>0</v>
      </c>
      <c r="P62" s="1203">
        <v>0</v>
      </c>
      <c r="Q62" s="1058">
        <f t="shared" si="97"/>
        <v>0</v>
      </c>
      <c r="R62" s="1059">
        <f t="shared" si="98"/>
        <v>0</v>
      </c>
      <c r="S62" s="1056">
        <f>MOV_REESTRUTURAÇÃO_CJ_E_FC!O53</f>
        <v>0</v>
      </c>
      <c r="T62" s="1203">
        <v>0</v>
      </c>
      <c r="U62" s="1203">
        <v>0</v>
      </c>
      <c r="V62" s="1058">
        <f t="shared" si="99"/>
        <v>0</v>
      </c>
      <c r="W62" s="1059">
        <f t="shared" si="100"/>
        <v>0</v>
      </c>
      <c r="X62" s="1056">
        <f>MOV_REESTRUTURAÇÃO_CJ_E_FC!R53</f>
        <v>0</v>
      </c>
      <c r="Y62" s="1203">
        <v>0</v>
      </c>
      <c r="Z62" s="1203">
        <v>0</v>
      </c>
      <c r="AA62" s="1058">
        <f t="shared" si="101"/>
        <v>0</v>
      </c>
      <c r="AB62" s="1059">
        <f t="shared" si="102"/>
        <v>0</v>
      </c>
      <c r="AC62" s="1056">
        <f>MOV_REESTRUTURAÇÃO_CJ_E_FC!U53</f>
        <v>0</v>
      </c>
      <c r="AD62" s="1203">
        <v>0</v>
      </c>
      <c r="AE62" s="1203">
        <v>0</v>
      </c>
      <c r="AF62" s="1058">
        <f t="shared" si="103"/>
        <v>0</v>
      </c>
      <c r="AG62" s="1059">
        <f t="shared" si="104"/>
        <v>0</v>
      </c>
      <c r="AH62" s="1056">
        <f>MOV_REESTRUTURAÇÃO_CJ_E_FC!X53</f>
        <v>0</v>
      </c>
      <c r="AI62" s="1203">
        <v>0</v>
      </c>
      <c r="AJ62" s="1203">
        <v>0</v>
      </c>
      <c r="AK62" s="1058">
        <f t="shared" si="105"/>
        <v>0</v>
      </c>
      <c r="AL62" s="1059">
        <f t="shared" si="106"/>
        <v>0</v>
      </c>
      <c r="AM62" s="1056">
        <f>MOV_REESTRUTURAÇÃO_CJ_E_FC!AA53</f>
        <v>0</v>
      </c>
      <c r="AN62" s="1203">
        <v>0</v>
      </c>
      <c r="AO62" s="1203">
        <v>0</v>
      </c>
      <c r="AP62" s="1058">
        <f t="shared" si="107"/>
        <v>0</v>
      </c>
      <c r="AQ62" s="1059">
        <f t="shared" si="108"/>
        <v>0</v>
      </c>
      <c r="AR62" s="1056">
        <f>MOV_REESTRUTURAÇÃO_CJ_E_FC!AD53</f>
        <v>0</v>
      </c>
      <c r="AS62" s="1203">
        <v>0</v>
      </c>
      <c r="AT62" s="1203">
        <v>0</v>
      </c>
      <c r="AU62" s="1058">
        <f t="shared" si="109"/>
        <v>0</v>
      </c>
      <c r="AV62" s="1059">
        <f t="shared" si="110"/>
        <v>0</v>
      </c>
      <c r="AW62" s="1056">
        <f>MOV_REESTRUTURAÇÃO_CJ_E_FC!AG53</f>
        <v>0</v>
      </c>
      <c r="AX62" s="1203">
        <v>0</v>
      </c>
      <c r="AY62" s="1203">
        <v>0</v>
      </c>
      <c r="AZ62" s="1058">
        <f t="shared" si="111"/>
        <v>0</v>
      </c>
      <c r="BA62" s="1059">
        <f t="shared" si="112"/>
        <v>0</v>
      </c>
      <c r="BB62" s="1056">
        <f>MOV_REESTRUTURAÇÃO_CJ_E_FC!AJ53</f>
        <v>0</v>
      </c>
      <c r="BC62" s="1203">
        <v>0</v>
      </c>
      <c r="BD62" s="1203">
        <v>0</v>
      </c>
      <c r="BE62" s="1058">
        <f t="shared" si="113"/>
        <v>0</v>
      </c>
      <c r="BF62" s="1059">
        <f t="shared" si="114"/>
        <v>0</v>
      </c>
      <c r="BG62" s="1056">
        <f>MOV_REESTRUTURAÇÃO_CJ_E_FC!AM53</f>
        <v>0</v>
      </c>
      <c r="BH62" s="1203">
        <v>0</v>
      </c>
      <c r="BI62" s="1203">
        <v>0</v>
      </c>
      <c r="BJ62" s="1058">
        <f t="shared" si="115"/>
        <v>0</v>
      </c>
      <c r="BK62" s="1059">
        <f t="shared" si="116"/>
        <v>0</v>
      </c>
      <c r="BL62" s="1204">
        <f t="shared" si="117"/>
        <v>0</v>
      </c>
      <c r="BM62" s="1204">
        <f t="shared" si="118"/>
        <v>0</v>
      </c>
      <c r="BN62" s="1204">
        <f t="shared" si="119"/>
        <v>0</v>
      </c>
      <c r="BO62" s="1200">
        <v>0</v>
      </c>
      <c r="BP62" s="1130">
        <f t="shared" si="120"/>
        <v>0</v>
      </c>
      <c r="BQ62" s="1053"/>
    </row>
    <row r="63" spans="1:69" hidden="1">
      <c r="A63" s="1054" t="s">
        <v>35</v>
      </c>
      <c r="B63" s="1055">
        <v>0</v>
      </c>
      <c r="C63" s="1055">
        <v>0</v>
      </c>
      <c r="D63" s="1056">
        <f>MOV_REESTRUTURAÇÃO_CJ_E_FC!F53</f>
        <v>0</v>
      </c>
      <c r="E63" s="1203">
        <v>0</v>
      </c>
      <c r="F63" s="1203">
        <v>0</v>
      </c>
      <c r="G63" s="1058">
        <f t="shared" si="93"/>
        <v>0</v>
      </c>
      <c r="H63" s="1059">
        <f t="shared" si="94"/>
        <v>0</v>
      </c>
      <c r="I63" s="1056">
        <f>MOV_REESTRUTURAÇÃO_CJ_E_FC!I54</f>
        <v>0</v>
      </c>
      <c r="J63" s="1203">
        <v>0</v>
      </c>
      <c r="K63" s="1203">
        <v>0</v>
      </c>
      <c r="L63" s="1058">
        <f t="shared" si="95"/>
        <v>0</v>
      </c>
      <c r="M63" s="1059">
        <f t="shared" si="96"/>
        <v>0</v>
      </c>
      <c r="N63" s="1056">
        <f>MOV_REESTRUTURAÇÃO_CJ_E_FC!L54</f>
        <v>0</v>
      </c>
      <c r="O63" s="1203">
        <v>0</v>
      </c>
      <c r="P63" s="1203">
        <v>0</v>
      </c>
      <c r="Q63" s="1058">
        <f t="shared" si="97"/>
        <v>0</v>
      </c>
      <c r="R63" s="1059">
        <f t="shared" si="98"/>
        <v>0</v>
      </c>
      <c r="S63" s="1056">
        <f>MOV_REESTRUTURAÇÃO_CJ_E_FC!O54</f>
        <v>0</v>
      </c>
      <c r="T63" s="1203">
        <v>0</v>
      </c>
      <c r="U63" s="1203">
        <v>0</v>
      </c>
      <c r="V63" s="1058">
        <f t="shared" si="99"/>
        <v>0</v>
      </c>
      <c r="W63" s="1059">
        <f t="shared" si="100"/>
        <v>0</v>
      </c>
      <c r="X63" s="1056">
        <f>MOV_REESTRUTURAÇÃO_CJ_E_FC!R54</f>
        <v>0</v>
      </c>
      <c r="Y63" s="1203">
        <v>0</v>
      </c>
      <c r="Z63" s="1203">
        <v>0</v>
      </c>
      <c r="AA63" s="1058">
        <f t="shared" si="101"/>
        <v>0</v>
      </c>
      <c r="AB63" s="1059">
        <f t="shared" si="102"/>
        <v>0</v>
      </c>
      <c r="AC63" s="1056">
        <f>MOV_REESTRUTURAÇÃO_CJ_E_FC!U54</f>
        <v>0</v>
      </c>
      <c r="AD63" s="1203">
        <v>0</v>
      </c>
      <c r="AE63" s="1203">
        <v>0</v>
      </c>
      <c r="AF63" s="1058">
        <f t="shared" si="103"/>
        <v>0</v>
      </c>
      <c r="AG63" s="1059">
        <f t="shared" si="104"/>
        <v>0</v>
      </c>
      <c r="AH63" s="1056">
        <f>MOV_REESTRUTURAÇÃO_CJ_E_FC!X54</f>
        <v>0</v>
      </c>
      <c r="AI63" s="1203">
        <v>0</v>
      </c>
      <c r="AJ63" s="1203">
        <v>0</v>
      </c>
      <c r="AK63" s="1058">
        <f t="shared" si="105"/>
        <v>0</v>
      </c>
      <c r="AL63" s="1059">
        <f t="shared" si="106"/>
        <v>0</v>
      </c>
      <c r="AM63" s="1056">
        <f>MOV_REESTRUTURAÇÃO_CJ_E_FC!AA54</f>
        <v>0</v>
      </c>
      <c r="AN63" s="1203">
        <v>0</v>
      </c>
      <c r="AO63" s="1203">
        <v>0</v>
      </c>
      <c r="AP63" s="1058">
        <f t="shared" si="107"/>
        <v>0</v>
      </c>
      <c r="AQ63" s="1059">
        <f t="shared" si="108"/>
        <v>0</v>
      </c>
      <c r="AR63" s="1056">
        <f>MOV_REESTRUTURAÇÃO_CJ_E_FC!AD54</f>
        <v>0</v>
      </c>
      <c r="AS63" s="1203">
        <v>0</v>
      </c>
      <c r="AT63" s="1203">
        <v>0</v>
      </c>
      <c r="AU63" s="1058">
        <f t="shared" si="109"/>
        <v>0</v>
      </c>
      <c r="AV63" s="1059">
        <f t="shared" si="110"/>
        <v>0</v>
      </c>
      <c r="AW63" s="1056">
        <f>MOV_REESTRUTURAÇÃO_CJ_E_FC!AG54</f>
        <v>0</v>
      </c>
      <c r="AX63" s="1203">
        <v>0</v>
      </c>
      <c r="AY63" s="1203">
        <v>0</v>
      </c>
      <c r="AZ63" s="1058">
        <f t="shared" si="111"/>
        <v>0</v>
      </c>
      <c r="BA63" s="1059">
        <f t="shared" si="112"/>
        <v>0</v>
      </c>
      <c r="BB63" s="1056">
        <f>MOV_REESTRUTURAÇÃO_CJ_E_FC!AJ54</f>
        <v>0</v>
      </c>
      <c r="BC63" s="1203">
        <v>0</v>
      </c>
      <c r="BD63" s="1203">
        <v>0</v>
      </c>
      <c r="BE63" s="1058">
        <f t="shared" si="113"/>
        <v>0</v>
      </c>
      <c r="BF63" s="1059">
        <f t="shared" si="114"/>
        <v>0</v>
      </c>
      <c r="BG63" s="1056">
        <f>MOV_REESTRUTURAÇÃO_CJ_E_FC!AM54</f>
        <v>0</v>
      </c>
      <c r="BH63" s="1203">
        <v>0</v>
      </c>
      <c r="BI63" s="1203">
        <v>0</v>
      </c>
      <c r="BJ63" s="1058">
        <f t="shared" si="115"/>
        <v>0</v>
      </c>
      <c r="BK63" s="1059">
        <f t="shared" si="116"/>
        <v>0</v>
      </c>
      <c r="BL63" s="1204">
        <f t="shared" si="117"/>
        <v>0</v>
      </c>
      <c r="BM63" s="1204">
        <f t="shared" si="118"/>
        <v>0</v>
      </c>
      <c r="BN63" s="1204">
        <f t="shared" si="119"/>
        <v>0</v>
      </c>
      <c r="BO63" s="1200">
        <v>0</v>
      </c>
      <c r="BP63" s="1130">
        <f t="shared" si="120"/>
        <v>0</v>
      </c>
      <c r="BQ63" s="1053"/>
    </row>
    <row r="64" spans="1:69" hidden="1">
      <c r="A64" s="1111" t="s">
        <v>36</v>
      </c>
      <c r="B64" s="1112">
        <v>0</v>
      </c>
      <c r="C64" s="1112">
        <v>0</v>
      </c>
      <c r="D64" s="1113">
        <f>MOV_REESTRUTURAÇÃO_CJ_E_FC!F55</f>
        <v>0</v>
      </c>
      <c r="E64" s="1205">
        <v>0</v>
      </c>
      <c r="F64" s="1205">
        <v>0</v>
      </c>
      <c r="G64" s="1114">
        <f t="shared" si="93"/>
        <v>0</v>
      </c>
      <c r="H64" s="1115">
        <f t="shared" si="94"/>
        <v>0</v>
      </c>
      <c r="I64" s="1113">
        <f>MOV_REESTRUTURAÇÃO_CJ_E_FC!I55</f>
        <v>0</v>
      </c>
      <c r="J64" s="1205">
        <v>0</v>
      </c>
      <c r="K64" s="1205">
        <v>0</v>
      </c>
      <c r="L64" s="1114">
        <f t="shared" si="95"/>
        <v>0</v>
      </c>
      <c r="M64" s="1115">
        <f t="shared" si="96"/>
        <v>0</v>
      </c>
      <c r="N64" s="1113">
        <f>MOV_REESTRUTURAÇÃO_CJ_E_FC!L55</f>
        <v>0</v>
      </c>
      <c r="O64" s="1205">
        <v>0</v>
      </c>
      <c r="P64" s="1205">
        <v>0</v>
      </c>
      <c r="Q64" s="1114">
        <f t="shared" si="97"/>
        <v>0</v>
      </c>
      <c r="R64" s="1115">
        <f t="shared" si="98"/>
        <v>0</v>
      </c>
      <c r="S64" s="1113">
        <f>MOV_REESTRUTURAÇÃO_CJ_E_FC!O55</f>
        <v>0</v>
      </c>
      <c r="T64" s="1205">
        <v>0</v>
      </c>
      <c r="U64" s="1205">
        <v>0</v>
      </c>
      <c r="V64" s="1114">
        <f t="shared" si="99"/>
        <v>0</v>
      </c>
      <c r="W64" s="1115">
        <f t="shared" si="100"/>
        <v>0</v>
      </c>
      <c r="X64" s="1113">
        <f>MOV_REESTRUTURAÇÃO_CJ_E_FC!R55</f>
        <v>0</v>
      </c>
      <c r="Y64" s="1205">
        <v>0</v>
      </c>
      <c r="Z64" s="1205">
        <v>0</v>
      </c>
      <c r="AA64" s="1114">
        <f t="shared" si="101"/>
        <v>0</v>
      </c>
      <c r="AB64" s="1115">
        <f t="shared" si="102"/>
        <v>0</v>
      </c>
      <c r="AC64" s="1113">
        <f>MOV_REESTRUTURAÇÃO_CJ_E_FC!U55</f>
        <v>0</v>
      </c>
      <c r="AD64" s="1205">
        <v>0</v>
      </c>
      <c r="AE64" s="1205">
        <v>0</v>
      </c>
      <c r="AF64" s="1114">
        <f t="shared" si="103"/>
        <v>0</v>
      </c>
      <c r="AG64" s="1115">
        <f t="shared" si="104"/>
        <v>0</v>
      </c>
      <c r="AH64" s="1113">
        <f>MOV_REESTRUTURAÇÃO_CJ_E_FC!X55</f>
        <v>0</v>
      </c>
      <c r="AI64" s="1205">
        <v>0</v>
      </c>
      <c r="AJ64" s="1205">
        <v>0</v>
      </c>
      <c r="AK64" s="1114">
        <f t="shared" si="105"/>
        <v>0</v>
      </c>
      <c r="AL64" s="1115">
        <f t="shared" si="106"/>
        <v>0</v>
      </c>
      <c r="AM64" s="1113">
        <f>MOV_REESTRUTURAÇÃO_CJ_E_FC!AA55</f>
        <v>0</v>
      </c>
      <c r="AN64" s="1205">
        <v>0</v>
      </c>
      <c r="AO64" s="1205">
        <v>0</v>
      </c>
      <c r="AP64" s="1114">
        <f t="shared" si="107"/>
        <v>0</v>
      </c>
      <c r="AQ64" s="1115">
        <f t="shared" si="108"/>
        <v>0</v>
      </c>
      <c r="AR64" s="1113">
        <f>MOV_REESTRUTURAÇÃO_CJ_E_FC!AD55</f>
        <v>0</v>
      </c>
      <c r="AS64" s="1205">
        <v>0</v>
      </c>
      <c r="AT64" s="1205">
        <v>0</v>
      </c>
      <c r="AU64" s="1114">
        <f t="shared" si="109"/>
        <v>0</v>
      </c>
      <c r="AV64" s="1115">
        <f t="shared" si="110"/>
        <v>0</v>
      </c>
      <c r="AW64" s="1113">
        <f>MOV_REESTRUTURAÇÃO_CJ_E_FC!AG55</f>
        <v>0</v>
      </c>
      <c r="AX64" s="1205">
        <v>0</v>
      </c>
      <c r="AY64" s="1205">
        <v>0</v>
      </c>
      <c r="AZ64" s="1114">
        <f t="shared" si="111"/>
        <v>0</v>
      </c>
      <c r="BA64" s="1115">
        <f t="shared" si="112"/>
        <v>0</v>
      </c>
      <c r="BB64" s="1113">
        <f>MOV_REESTRUTURAÇÃO_CJ_E_FC!AJ55</f>
        <v>0</v>
      </c>
      <c r="BC64" s="1205">
        <v>0</v>
      </c>
      <c r="BD64" s="1205">
        <v>0</v>
      </c>
      <c r="BE64" s="1114">
        <f t="shared" si="113"/>
        <v>0</v>
      </c>
      <c r="BF64" s="1115">
        <f t="shared" si="114"/>
        <v>0</v>
      </c>
      <c r="BG64" s="1113">
        <f>MOV_REESTRUTURAÇÃO_CJ_E_FC!AM55</f>
        <v>0</v>
      </c>
      <c r="BH64" s="1205">
        <v>0</v>
      </c>
      <c r="BI64" s="1205">
        <v>0</v>
      </c>
      <c r="BJ64" s="1114">
        <f t="shared" si="115"/>
        <v>0</v>
      </c>
      <c r="BK64" s="1115">
        <f t="shared" si="116"/>
        <v>0</v>
      </c>
      <c r="BL64" s="1206">
        <f t="shared" si="117"/>
        <v>0</v>
      </c>
      <c r="BM64" s="1206">
        <f t="shared" si="118"/>
        <v>0</v>
      </c>
      <c r="BN64" s="1206">
        <f t="shared" si="119"/>
        <v>0</v>
      </c>
      <c r="BO64" s="1207">
        <v>0</v>
      </c>
      <c r="BP64" s="1198">
        <f t="shared" si="120"/>
        <v>0</v>
      </c>
      <c r="BQ64" s="1053"/>
    </row>
    <row r="65" spans="1:69" hidden="1">
      <c r="A65" s="1120" t="s">
        <v>37</v>
      </c>
      <c r="B65" s="1121">
        <f t="shared" ref="B65:AG65" si="121">SUM(B53:B64)</f>
        <v>0</v>
      </c>
      <c r="C65" s="1121">
        <f t="shared" si="121"/>
        <v>0</v>
      </c>
      <c r="D65" s="1121">
        <f t="shared" si="121"/>
        <v>0</v>
      </c>
      <c r="E65" s="1121">
        <f t="shared" si="121"/>
        <v>0</v>
      </c>
      <c r="F65" s="1121">
        <f t="shared" si="121"/>
        <v>0</v>
      </c>
      <c r="G65" s="1121">
        <f t="shared" si="121"/>
        <v>0</v>
      </c>
      <c r="H65" s="1121">
        <f t="shared" si="121"/>
        <v>0</v>
      </c>
      <c r="I65" s="1121">
        <f t="shared" si="121"/>
        <v>0</v>
      </c>
      <c r="J65" s="1121">
        <f t="shared" si="121"/>
        <v>0</v>
      </c>
      <c r="K65" s="1121">
        <f t="shared" si="121"/>
        <v>0</v>
      </c>
      <c r="L65" s="1121">
        <f t="shared" si="121"/>
        <v>0</v>
      </c>
      <c r="M65" s="1121">
        <f t="shared" si="121"/>
        <v>0</v>
      </c>
      <c r="N65" s="1121">
        <f t="shared" si="121"/>
        <v>0</v>
      </c>
      <c r="O65" s="1121">
        <f t="shared" si="121"/>
        <v>0</v>
      </c>
      <c r="P65" s="1121">
        <f t="shared" si="121"/>
        <v>0</v>
      </c>
      <c r="Q65" s="1121">
        <f t="shared" si="121"/>
        <v>0</v>
      </c>
      <c r="R65" s="1121">
        <f t="shared" si="121"/>
        <v>0</v>
      </c>
      <c r="S65" s="1121">
        <f t="shared" si="121"/>
        <v>0</v>
      </c>
      <c r="T65" s="1121">
        <f t="shared" si="121"/>
        <v>0</v>
      </c>
      <c r="U65" s="1121">
        <f t="shared" si="121"/>
        <v>0</v>
      </c>
      <c r="V65" s="1121">
        <f t="shared" si="121"/>
        <v>0</v>
      </c>
      <c r="W65" s="1121">
        <f t="shared" si="121"/>
        <v>0</v>
      </c>
      <c r="X65" s="1121">
        <f t="shared" si="121"/>
        <v>0</v>
      </c>
      <c r="Y65" s="1121">
        <f t="shared" si="121"/>
        <v>0</v>
      </c>
      <c r="Z65" s="1121">
        <f t="shared" si="121"/>
        <v>0</v>
      </c>
      <c r="AA65" s="1121">
        <f t="shared" si="121"/>
        <v>0</v>
      </c>
      <c r="AB65" s="1121">
        <f t="shared" si="121"/>
        <v>0</v>
      </c>
      <c r="AC65" s="1121">
        <f t="shared" si="121"/>
        <v>0</v>
      </c>
      <c r="AD65" s="1121">
        <f t="shared" si="121"/>
        <v>0</v>
      </c>
      <c r="AE65" s="1121">
        <f t="shared" si="121"/>
        <v>0</v>
      </c>
      <c r="AF65" s="1121">
        <f t="shared" si="121"/>
        <v>0</v>
      </c>
      <c r="AG65" s="1121">
        <f t="shared" si="121"/>
        <v>0</v>
      </c>
      <c r="AH65" s="1121">
        <f t="shared" ref="AH65:BM65" si="122">SUM(AH53:AH64)</f>
        <v>0</v>
      </c>
      <c r="AI65" s="1121">
        <f t="shared" si="122"/>
        <v>0</v>
      </c>
      <c r="AJ65" s="1121">
        <f t="shared" si="122"/>
        <v>0</v>
      </c>
      <c r="AK65" s="1121">
        <f t="shared" si="122"/>
        <v>0</v>
      </c>
      <c r="AL65" s="1121">
        <f t="shared" si="122"/>
        <v>0</v>
      </c>
      <c r="AM65" s="1121">
        <f t="shared" si="122"/>
        <v>0</v>
      </c>
      <c r="AN65" s="1121">
        <f t="shared" si="122"/>
        <v>0</v>
      </c>
      <c r="AO65" s="1121">
        <f t="shared" si="122"/>
        <v>0</v>
      </c>
      <c r="AP65" s="1121">
        <f t="shared" si="122"/>
        <v>0</v>
      </c>
      <c r="AQ65" s="1121">
        <f t="shared" si="122"/>
        <v>0</v>
      </c>
      <c r="AR65" s="1121">
        <f t="shared" si="122"/>
        <v>0</v>
      </c>
      <c r="AS65" s="1121">
        <f t="shared" si="122"/>
        <v>0</v>
      </c>
      <c r="AT65" s="1121">
        <f t="shared" si="122"/>
        <v>0</v>
      </c>
      <c r="AU65" s="1121">
        <f t="shared" si="122"/>
        <v>0</v>
      </c>
      <c r="AV65" s="1121">
        <f t="shared" si="122"/>
        <v>0</v>
      </c>
      <c r="AW65" s="1121">
        <f t="shared" si="122"/>
        <v>0</v>
      </c>
      <c r="AX65" s="1121">
        <f t="shared" si="122"/>
        <v>0</v>
      </c>
      <c r="AY65" s="1121">
        <f t="shared" si="122"/>
        <v>0</v>
      </c>
      <c r="AZ65" s="1121">
        <f t="shared" si="122"/>
        <v>0</v>
      </c>
      <c r="BA65" s="1121">
        <f t="shared" si="122"/>
        <v>0</v>
      </c>
      <c r="BB65" s="1121">
        <f t="shared" si="122"/>
        <v>0</v>
      </c>
      <c r="BC65" s="1121">
        <f t="shared" si="122"/>
        <v>0</v>
      </c>
      <c r="BD65" s="1121">
        <f t="shared" si="122"/>
        <v>0</v>
      </c>
      <c r="BE65" s="1121">
        <f t="shared" si="122"/>
        <v>0</v>
      </c>
      <c r="BF65" s="1121">
        <f t="shared" si="122"/>
        <v>0</v>
      </c>
      <c r="BG65" s="1121">
        <f t="shared" si="122"/>
        <v>0</v>
      </c>
      <c r="BH65" s="1121">
        <f t="shared" si="122"/>
        <v>0</v>
      </c>
      <c r="BI65" s="1121">
        <f t="shared" si="122"/>
        <v>0</v>
      </c>
      <c r="BJ65" s="1121">
        <f t="shared" si="122"/>
        <v>0</v>
      </c>
      <c r="BK65" s="1121">
        <f t="shared" si="122"/>
        <v>0</v>
      </c>
      <c r="BL65" s="1121">
        <f t="shared" si="122"/>
        <v>0</v>
      </c>
      <c r="BM65" s="1121">
        <f t="shared" si="122"/>
        <v>0</v>
      </c>
      <c r="BN65" s="1121">
        <f t="shared" ref="BN65:CS65" si="123">SUM(BN53:BN64)</f>
        <v>0</v>
      </c>
      <c r="BO65" s="1121">
        <f t="shared" si="123"/>
        <v>0</v>
      </c>
      <c r="BP65" s="1122">
        <f t="shared" si="123"/>
        <v>0</v>
      </c>
      <c r="BQ65" s="1053"/>
    </row>
    <row r="66" spans="1:69" hidden="1">
      <c r="A66" s="1123" t="s">
        <v>41</v>
      </c>
      <c r="B66" s="1124"/>
      <c r="C66" s="1124"/>
      <c r="D66" s="1124"/>
      <c r="E66" s="1124"/>
      <c r="F66" s="1124"/>
      <c r="G66" s="1124"/>
      <c r="H66" s="1124"/>
      <c r="I66" s="1124"/>
      <c r="J66" s="1124"/>
      <c r="K66" s="1124"/>
      <c r="L66" s="1124"/>
      <c r="M66" s="1124"/>
      <c r="N66" s="1124"/>
      <c r="O66" s="1124"/>
      <c r="P66" s="1124"/>
      <c r="Q66" s="1124"/>
      <c r="R66" s="1124"/>
      <c r="S66" s="1124"/>
      <c r="T66" s="1124"/>
      <c r="U66" s="1124"/>
      <c r="V66" s="1124"/>
      <c r="W66" s="1124"/>
      <c r="X66" s="1124"/>
      <c r="Y66" s="1124"/>
      <c r="Z66" s="1124"/>
      <c r="AA66" s="1124"/>
      <c r="AB66" s="1124"/>
      <c r="AC66" s="1124"/>
      <c r="AD66" s="1124"/>
      <c r="AE66" s="1124"/>
      <c r="AF66" s="1124"/>
      <c r="AG66" s="1124"/>
      <c r="AH66" s="1124"/>
      <c r="AI66" s="1124"/>
      <c r="AJ66" s="1124"/>
      <c r="AK66" s="1124"/>
      <c r="AL66" s="1124"/>
      <c r="AM66" s="1124"/>
      <c r="AN66" s="1124"/>
      <c r="AO66" s="1124"/>
      <c r="AP66" s="1124"/>
      <c r="AQ66" s="1124"/>
      <c r="AR66" s="1124"/>
      <c r="AS66" s="1124"/>
      <c r="AT66" s="1124"/>
      <c r="AU66" s="1124"/>
      <c r="AV66" s="1124"/>
      <c r="AW66" s="1124"/>
      <c r="AX66" s="1124"/>
      <c r="AY66" s="1124"/>
      <c r="AZ66" s="1124"/>
      <c r="BA66" s="1124"/>
      <c r="BB66" s="1124"/>
      <c r="BC66" s="1124"/>
      <c r="BD66" s="1124"/>
      <c r="BE66" s="1124"/>
      <c r="BF66" s="1124"/>
      <c r="BG66" s="1124"/>
      <c r="BH66" s="1124"/>
      <c r="BI66" s="1124"/>
      <c r="BJ66" s="1124"/>
      <c r="BK66" s="1124"/>
      <c r="BL66" s="1125"/>
      <c r="BM66" s="1125"/>
      <c r="BN66" s="1125"/>
      <c r="BO66" s="1126"/>
      <c r="BP66" s="1127"/>
      <c r="BQ66" s="1053"/>
    </row>
    <row r="67" spans="1:69" hidden="1">
      <c r="A67" s="1128" t="s">
        <v>237</v>
      </c>
      <c r="B67" s="1044">
        <v>0</v>
      </c>
      <c r="C67" s="1044">
        <v>0</v>
      </c>
      <c r="D67" s="1045">
        <f>B67</f>
        <v>0</v>
      </c>
      <c r="E67" s="1046">
        <f>MOV_PROVIMENTO_E_VACANCIA!D157+MOV_REDISTRIBUIÇÃO!H175</f>
        <v>0</v>
      </c>
      <c r="F67" s="1046">
        <f>MOV_PROVIMENTO_E_VACANCIA!F157+MOV_REDISTRIBUIÇÃO!J175</f>
        <v>0</v>
      </c>
      <c r="G67" s="1047">
        <f t="shared" ref="G67:G78" si="124">C67+E67-F67</f>
        <v>0</v>
      </c>
      <c r="H67" s="1048">
        <f t="shared" ref="H67:H78" si="125">D67-G67</f>
        <v>0</v>
      </c>
      <c r="I67" s="1045">
        <f>D67</f>
        <v>0</v>
      </c>
      <c r="J67" s="1046">
        <f>MOV_PROVIMENTO_E_VACANCIA!H157+MOV_REDISTRIBUIÇÃO!L175</f>
        <v>0</v>
      </c>
      <c r="K67" s="1046">
        <f>MOV_PROVIMENTO_E_VACANCIA!J157+MOV_REDISTRIBUIÇÃO!N175</f>
        <v>0</v>
      </c>
      <c r="L67" s="1047">
        <f t="shared" ref="L67:L78" si="126">G67+J67-K67</f>
        <v>0</v>
      </c>
      <c r="M67" s="1048">
        <f t="shared" ref="M67:M78" si="127">I67-L67</f>
        <v>0</v>
      </c>
      <c r="N67" s="1045">
        <f>I67</f>
        <v>0</v>
      </c>
      <c r="O67" s="1046">
        <f>MOV_PROVIMENTO_E_VACANCIA!L157+MOV_REDISTRIBUIÇÃO!P175</f>
        <v>0</v>
      </c>
      <c r="P67" s="1046">
        <f>MOV_PROVIMENTO_E_VACANCIA!N157+MOV_REDISTRIBUIÇÃO!R175</f>
        <v>0</v>
      </c>
      <c r="Q67" s="1047">
        <f t="shared" ref="Q67:Q78" si="128">L67+O67-P67</f>
        <v>0</v>
      </c>
      <c r="R67" s="1048">
        <f t="shared" ref="R67:R78" si="129">N67-Q67</f>
        <v>0</v>
      </c>
      <c r="S67" s="1045">
        <f>N67</f>
        <v>0</v>
      </c>
      <c r="T67" s="1046">
        <f>MOV_PROVIMENTO_E_VACANCIA!P157+MOV_REDISTRIBUIÇÃO!T175</f>
        <v>0</v>
      </c>
      <c r="U67" s="1046">
        <f>MOV_PROVIMENTO_E_VACANCIA!R157+MOV_REDISTRIBUIÇÃO!V175</f>
        <v>0</v>
      </c>
      <c r="V67" s="1047">
        <f t="shared" ref="V67:V78" si="130">Q67+T67-U67</f>
        <v>0</v>
      </c>
      <c r="W67" s="1048">
        <f t="shared" ref="W67:W78" si="131">S67-V67</f>
        <v>0</v>
      </c>
      <c r="X67" s="1045">
        <f>S67</f>
        <v>0</v>
      </c>
      <c r="Y67" s="1046">
        <f>MOV_PROVIMENTO_E_VACANCIA!T157+MOV_REDISTRIBUIÇÃO!X175</f>
        <v>0</v>
      </c>
      <c r="Z67" s="1046">
        <f>MOV_PROVIMENTO_E_VACANCIA!V157+MOV_REDISTRIBUIÇÃO!Z175</f>
        <v>0</v>
      </c>
      <c r="AA67" s="1047">
        <f t="shared" ref="AA67:AA78" si="132">V67+Y67-Z67</f>
        <v>0</v>
      </c>
      <c r="AB67" s="1048">
        <f t="shared" ref="AB67:AB78" si="133">X67-AA67</f>
        <v>0</v>
      </c>
      <c r="AC67" s="1045">
        <f>X67</f>
        <v>0</v>
      </c>
      <c r="AD67" s="1046">
        <f>MOV_PROVIMENTO_E_VACANCIA!X157+MOV_REDISTRIBUIÇÃO!AB175</f>
        <v>0</v>
      </c>
      <c r="AE67" s="1046">
        <f>MOV_PROVIMENTO_E_VACANCIA!Z157+MOV_REDISTRIBUIÇÃO!AD175</f>
        <v>0</v>
      </c>
      <c r="AF67" s="1047">
        <f t="shared" ref="AF67:AF78" si="134">AA67+AD67-AE67</f>
        <v>0</v>
      </c>
      <c r="AG67" s="1048">
        <f t="shared" ref="AG67:AG78" si="135">AC67-AF67</f>
        <v>0</v>
      </c>
      <c r="AH67" s="1045">
        <f>AC67</f>
        <v>0</v>
      </c>
      <c r="AI67" s="1046">
        <f>MOV_PROVIMENTO_E_VACANCIA!AB157+MOV_REDISTRIBUIÇÃO!AF175</f>
        <v>0</v>
      </c>
      <c r="AJ67" s="1046">
        <f>MOV_PROVIMENTO_E_VACANCIA!AD157+MOV_REDISTRIBUIÇÃO!AH175</f>
        <v>0</v>
      </c>
      <c r="AK67" s="1047">
        <f t="shared" ref="AK67:AK78" si="136">AF67+AI67-AJ67</f>
        <v>0</v>
      </c>
      <c r="AL67" s="1048">
        <f t="shared" ref="AL67:AL78" si="137">AH67-AK67</f>
        <v>0</v>
      </c>
      <c r="AM67" s="1045">
        <f>AH67</f>
        <v>0</v>
      </c>
      <c r="AN67" s="1046">
        <f>MOV_PROVIMENTO_E_VACANCIA!AF157+MOV_REDISTRIBUIÇÃO!AJ175</f>
        <v>0</v>
      </c>
      <c r="AO67" s="1046">
        <f>MOV_PROVIMENTO_E_VACANCIA!AH157+MOV_REDISTRIBUIÇÃO!AL175</f>
        <v>0</v>
      </c>
      <c r="AP67" s="1047">
        <f t="shared" ref="AP67:AP78" si="138">AK67+AN67-AO67</f>
        <v>0</v>
      </c>
      <c r="AQ67" s="1048">
        <f t="shared" ref="AQ67:AQ78" si="139">AM67-AP67</f>
        <v>0</v>
      </c>
      <c r="AR67" s="1045">
        <f>AM67</f>
        <v>0</v>
      </c>
      <c r="AS67" s="1046">
        <f>MOV_PROVIMENTO_E_VACANCIA!AJ157+MOV_REDISTRIBUIÇÃO!AN175</f>
        <v>0</v>
      </c>
      <c r="AT67" s="1046">
        <f>MOV_PROVIMENTO_E_VACANCIA!AL157+MOV_REDISTRIBUIÇÃO!AP175</f>
        <v>0</v>
      </c>
      <c r="AU67" s="1047">
        <f t="shared" ref="AU67:AU78" si="140">AP67+AS67-AT67</f>
        <v>0</v>
      </c>
      <c r="AV67" s="1048">
        <f t="shared" ref="AV67:AV78" si="141">AR67-AU67</f>
        <v>0</v>
      </c>
      <c r="AW67" s="1045">
        <f>AR67</f>
        <v>0</v>
      </c>
      <c r="AX67" s="1046">
        <f>MOV_PROVIMENTO_E_VACANCIA!AN157+MOV_REDISTRIBUIÇÃO!AR175</f>
        <v>0</v>
      </c>
      <c r="AY67" s="1046">
        <f>MOV_PROVIMENTO_E_VACANCIA!AP157+MOV_REDISTRIBUIÇÃO!AT175</f>
        <v>0</v>
      </c>
      <c r="AZ67" s="1047">
        <f t="shared" ref="AZ67:AZ78" si="142">AU67+AX67-AY67</f>
        <v>0</v>
      </c>
      <c r="BA67" s="1048">
        <f t="shared" ref="BA67:BA78" si="143">AW67-AZ67</f>
        <v>0</v>
      </c>
      <c r="BB67" s="1045">
        <f>AW67</f>
        <v>0</v>
      </c>
      <c r="BC67" s="1046">
        <f>MOV_PROVIMENTO_E_VACANCIA!AR157+MOV_REDISTRIBUIÇÃO!AV175</f>
        <v>0</v>
      </c>
      <c r="BD67" s="1046">
        <f>MOV_PROVIMENTO_E_VACANCIA!AT157+MOV_REDISTRIBUIÇÃO!AX175</f>
        <v>0</v>
      </c>
      <c r="BE67" s="1047">
        <f t="shared" ref="BE67:BE78" si="144">AZ67+BC67-BD67</f>
        <v>0</v>
      </c>
      <c r="BF67" s="1048">
        <f t="shared" ref="BF67:BF78" si="145">BB67-BE67</f>
        <v>0</v>
      </c>
      <c r="BG67" s="1045">
        <f>BB67</f>
        <v>0</v>
      </c>
      <c r="BH67" s="1046">
        <f>MOV_PROVIMENTO_E_VACANCIA!AV157+MOV_REDISTRIBUIÇÃO!AZ175</f>
        <v>0</v>
      </c>
      <c r="BI67" s="1046">
        <f>MOV_PROVIMENTO_E_VACANCIA!AX157+MOV_REDISTRIBUIÇÃO!BB175</f>
        <v>0</v>
      </c>
      <c r="BJ67" s="1047">
        <f t="shared" ref="BJ67:BJ78" si="146">BE67+BH67-BI67</f>
        <v>0</v>
      </c>
      <c r="BK67" s="1048">
        <f t="shared" ref="BK67:BK78" si="147">BG67-BJ67</f>
        <v>0</v>
      </c>
      <c r="BL67" s="1199">
        <f t="shared" ref="BL67:BL78" si="148">BG67</f>
        <v>0</v>
      </c>
      <c r="BM67" s="1199">
        <f t="shared" ref="BM67:BM78" si="149">BJ67</f>
        <v>0</v>
      </c>
      <c r="BN67" s="1199">
        <f t="shared" ref="BN67:BN78" si="150">BK67</f>
        <v>0</v>
      </c>
      <c r="BO67" s="1200">
        <v>0</v>
      </c>
      <c r="BP67" s="1164">
        <f t="shared" ref="BP67:BP78" si="151">BM67+BN67</f>
        <v>0</v>
      </c>
      <c r="BQ67" s="1053"/>
    </row>
    <row r="68" spans="1:69" hidden="1">
      <c r="A68" s="1063" t="s">
        <v>238</v>
      </c>
      <c r="B68" s="1064">
        <v>0</v>
      </c>
      <c r="C68" s="1064">
        <v>0</v>
      </c>
      <c r="D68" s="1065">
        <f>B68</f>
        <v>0</v>
      </c>
      <c r="E68" s="1066">
        <f>MOV_PROVIMENTO_E_VACANCIA!D171+MOV_REDISTRIBUIÇÃO!H191</f>
        <v>0</v>
      </c>
      <c r="F68" s="1066">
        <f>MOV_PROVIMENTO_E_VACANCIA!F171+MOV_REDISTRIBUIÇÃO!J191</f>
        <v>0</v>
      </c>
      <c r="G68" s="1067">
        <f t="shared" si="124"/>
        <v>0</v>
      </c>
      <c r="H68" s="1068">
        <f t="shared" si="125"/>
        <v>0</v>
      </c>
      <c r="I68" s="1065">
        <f>D68</f>
        <v>0</v>
      </c>
      <c r="J68" s="1066">
        <f>MOV_PROVIMENTO_E_VACANCIA!H171+MOV_REDISTRIBUIÇÃO!L191</f>
        <v>0</v>
      </c>
      <c r="K68" s="1066">
        <f>MOV_PROVIMENTO_E_VACANCIA!J171+MOV_REDISTRIBUIÇÃO!N191</f>
        <v>0</v>
      </c>
      <c r="L68" s="1067">
        <f t="shared" si="126"/>
        <v>0</v>
      </c>
      <c r="M68" s="1068">
        <f t="shared" si="127"/>
        <v>0</v>
      </c>
      <c r="N68" s="1065">
        <f>I68</f>
        <v>0</v>
      </c>
      <c r="O68" s="1066">
        <f>MOV_PROVIMENTO_E_VACANCIA!L171+MOV_REDISTRIBUIÇÃO!P191</f>
        <v>0</v>
      </c>
      <c r="P68" s="1066">
        <f>MOV_PROVIMENTO_E_VACANCIA!N171+MOV_REDISTRIBUIÇÃO!R191</f>
        <v>0</v>
      </c>
      <c r="Q68" s="1067">
        <f t="shared" si="128"/>
        <v>0</v>
      </c>
      <c r="R68" s="1068">
        <f t="shared" si="129"/>
        <v>0</v>
      </c>
      <c r="S68" s="1065">
        <f>N68</f>
        <v>0</v>
      </c>
      <c r="T68" s="1066">
        <f>MOV_PROVIMENTO_E_VACANCIA!P171+MOV_REDISTRIBUIÇÃO!T191</f>
        <v>0</v>
      </c>
      <c r="U68" s="1066">
        <f>MOV_PROVIMENTO_E_VACANCIA!R171+MOV_REDISTRIBUIÇÃO!V191</f>
        <v>0</v>
      </c>
      <c r="V68" s="1067">
        <f t="shared" si="130"/>
        <v>0</v>
      </c>
      <c r="W68" s="1068">
        <f t="shared" si="131"/>
        <v>0</v>
      </c>
      <c r="X68" s="1065">
        <f>S68</f>
        <v>0</v>
      </c>
      <c r="Y68" s="1066">
        <f>MOV_PROVIMENTO_E_VACANCIA!T171+MOV_REDISTRIBUIÇÃO!X191</f>
        <v>0</v>
      </c>
      <c r="Z68" s="1066">
        <f>MOV_PROVIMENTO_E_VACANCIA!V171+MOV_REDISTRIBUIÇÃO!Z191</f>
        <v>0</v>
      </c>
      <c r="AA68" s="1067">
        <f t="shared" si="132"/>
        <v>0</v>
      </c>
      <c r="AB68" s="1068">
        <f t="shared" si="133"/>
        <v>0</v>
      </c>
      <c r="AC68" s="1065">
        <f>X68</f>
        <v>0</v>
      </c>
      <c r="AD68" s="1066">
        <f>MOV_PROVIMENTO_E_VACANCIA!X171+MOV_REDISTRIBUIÇÃO!AB191</f>
        <v>0</v>
      </c>
      <c r="AE68" s="1066">
        <f>MOV_PROVIMENTO_E_VACANCIA!Z171+MOV_REDISTRIBUIÇÃO!AD191</f>
        <v>0</v>
      </c>
      <c r="AF68" s="1067">
        <f t="shared" si="134"/>
        <v>0</v>
      </c>
      <c r="AG68" s="1068">
        <f t="shared" si="135"/>
        <v>0</v>
      </c>
      <c r="AH68" s="1065">
        <f>AC68</f>
        <v>0</v>
      </c>
      <c r="AI68" s="1066">
        <f>MOV_PROVIMENTO_E_VACANCIA!AB171+MOV_REDISTRIBUIÇÃO!AF191</f>
        <v>0</v>
      </c>
      <c r="AJ68" s="1066">
        <f>MOV_PROVIMENTO_E_VACANCIA!AD171+MOV_REDISTRIBUIÇÃO!AH191</f>
        <v>0</v>
      </c>
      <c r="AK68" s="1067">
        <f t="shared" si="136"/>
        <v>0</v>
      </c>
      <c r="AL68" s="1068">
        <f t="shared" si="137"/>
        <v>0</v>
      </c>
      <c r="AM68" s="1065">
        <f>AH68</f>
        <v>0</v>
      </c>
      <c r="AN68" s="1066">
        <f>MOV_PROVIMENTO_E_VACANCIA!AF171+MOV_REDISTRIBUIÇÃO!AJ191</f>
        <v>0</v>
      </c>
      <c r="AO68" s="1066">
        <f>MOV_PROVIMENTO_E_VACANCIA!AH171+MOV_REDISTRIBUIÇÃO!AL191</f>
        <v>0</v>
      </c>
      <c r="AP68" s="1067">
        <f t="shared" si="138"/>
        <v>0</v>
      </c>
      <c r="AQ68" s="1068">
        <f t="shared" si="139"/>
        <v>0</v>
      </c>
      <c r="AR68" s="1065">
        <f>AM68</f>
        <v>0</v>
      </c>
      <c r="AS68" s="1066">
        <f>MOV_PROVIMENTO_E_VACANCIA!AJ171+MOV_REDISTRIBUIÇÃO!AN191</f>
        <v>0</v>
      </c>
      <c r="AT68" s="1066">
        <f>MOV_PROVIMENTO_E_VACANCIA!AL171+MOV_REDISTRIBUIÇÃO!AP191</f>
        <v>0</v>
      </c>
      <c r="AU68" s="1067">
        <f t="shared" si="140"/>
        <v>0</v>
      </c>
      <c r="AV68" s="1068">
        <f t="shared" si="141"/>
        <v>0</v>
      </c>
      <c r="AW68" s="1065">
        <f>AR68</f>
        <v>0</v>
      </c>
      <c r="AX68" s="1066">
        <f>MOV_PROVIMENTO_E_VACANCIA!AN171+MOV_REDISTRIBUIÇÃO!AR191</f>
        <v>0</v>
      </c>
      <c r="AY68" s="1066">
        <f>MOV_PROVIMENTO_E_VACANCIA!AP171+MOV_REDISTRIBUIÇÃO!AT191</f>
        <v>0</v>
      </c>
      <c r="AZ68" s="1067">
        <f t="shared" si="142"/>
        <v>0</v>
      </c>
      <c r="BA68" s="1068">
        <f t="shared" si="143"/>
        <v>0</v>
      </c>
      <c r="BB68" s="1065">
        <f>AW68</f>
        <v>0</v>
      </c>
      <c r="BC68" s="1066">
        <f>MOV_PROVIMENTO_E_VACANCIA!AR171+MOV_REDISTRIBUIÇÃO!AV191</f>
        <v>0</v>
      </c>
      <c r="BD68" s="1066">
        <f>MOV_PROVIMENTO_E_VACANCIA!AT171+MOV_REDISTRIBUIÇÃO!AX191</f>
        <v>0</v>
      </c>
      <c r="BE68" s="1067">
        <f t="shared" si="144"/>
        <v>0</v>
      </c>
      <c r="BF68" s="1068">
        <f t="shared" si="145"/>
        <v>0</v>
      </c>
      <c r="BG68" s="1065">
        <f>BB68</f>
        <v>0</v>
      </c>
      <c r="BH68" s="1066">
        <f>MOV_PROVIMENTO_E_VACANCIA!AV171+MOV_REDISTRIBUIÇÃO!AZ191</f>
        <v>0</v>
      </c>
      <c r="BI68" s="1066">
        <f>MOV_PROVIMENTO_E_VACANCIA!AX171+MOV_REDISTRIBUIÇÃO!BB191</f>
        <v>0</v>
      </c>
      <c r="BJ68" s="1067">
        <f t="shared" si="146"/>
        <v>0</v>
      </c>
      <c r="BK68" s="1068">
        <f t="shared" si="147"/>
        <v>0</v>
      </c>
      <c r="BL68" s="1201">
        <f t="shared" si="148"/>
        <v>0</v>
      </c>
      <c r="BM68" s="1201">
        <f t="shared" si="149"/>
        <v>0</v>
      </c>
      <c r="BN68" s="1201">
        <f t="shared" si="150"/>
        <v>0</v>
      </c>
      <c r="BO68" s="1202">
        <v>0</v>
      </c>
      <c r="BP68" s="1166">
        <f t="shared" si="151"/>
        <v>0</v>
      </c>
      <c r="BQ68" s="1053"/>
    </row>
    <row r="69" spans="1:69" hidden="1">
      <c r="A69" s="1043" t="s">
        <v>27</v>
      </c>
      <c r="B69" s="1167">
        <v>0</v>
      </c>
      <c r="C69" s="1167">
        <v>0</v>
      </c>
      <c r="D69" s="1073">
        <f>MOV_REESTRUTURAÇÃO_CJ_E_FC!F58</f>
        <v>0</v>
      </c>
      <c r="E69" s="1074">
        <v>0</v>
      </c>
      <c r="F69" s="1074">
        <v>0</v>
      </c>
      <c r="G69" s="1075">
        <f t="shared" si="124"/>
        <v>0</v>
      </c>
      <c r="H69" s="1076">
        <f t="shared" si="125"/>
        <v>0</v>
      </c>
      <c r="I69" s="1073">
        <f>MOV_REESTRUTURAÇÃO_CJ_E_FC!I58</f>
        <v>0</v>
      </c>
      <c r="J69" s="1074">
        <v>0</v>
      </c>
      <c r="K69" s="1074">
        <v>0</v>
      </c>
      <c r="L69" s="1075">
        <f t="shared" si="126"/>
        <v>0</v>
      </c>
      <c r="M69" s="1076">
        <f t="shared" si="127"/>
        <v>0</v>
      </c>
      <c r="N69" s="1073">
        <f>MOV_REESTRUTURAÇÃO_CJ_E_FC!L58</f>
        <v>0</v>
      </c>
      <c r="O69" s="1074">
        <v>0</v>
      </c>
      <c r="P69" s="1074">
        <v>0</v>
      </c>
      <c r="Q69" s="1075">
        <f t="shared" si="128"/>
        <v>0</v>
      </c>
      <c r="R69" s="1076">
        <f t="shared" si="129"/>
        <v>0</v>
      </c>
      <c r="S69" s="1073">
        <f>MOV_REESTRUTURAÇÃO_CJ_E_FC!O58</f>
        <v>0</v>
      </c>
      <c r="T69" s="1074">
        <v>0</v>
      </c>
      <c r="U69" s="1074">
        <v>0</v>
      </c>
      <c r="V69" s="1075">
        <f t="shared" si="130"/>
        <v>0</v>
      </c>
      <c r="W69" s="1076">
        <f t="shared" si="131"/>
        <v>0</v>
      </c>
      <c r="X69" s="1073">
        <f>MOV_REESTRUTURAÇÃO_CJ_E_FC!R58</f>
        <v>0</v>
      </c>
      <c r="Y69" s="1074">
        <v>0</v>
      </c>
      <c r="Z69" s="1074">
        <v>0</v>
      </c>
      <c r="AA69" s="1075">
        <f t="shared" si="132"/>
        <v>0</v>
      </c>
      <c r="AB69" s="1076">
        <f t="shared" si="133"/>
        <v>0</v>
      </c>
      <c r="AC69" s="1073">
        <f>MOV_REESTRUTURAÇÃO_CJ_E_FC!U58</f>
        <v>0</v>
      </c>
      <c r="AD69" s="1074">
        <v>0</v>
      </c>
      <c r="AE69" s="1074">
        <v>0</v>
      </c>
      <c r="AF69" s="1075">
        <f t="shared" si="134"/>
        <v>0</v>
      </c>
      <c r="AG69" s="1076">
        <f t="shared" si="135"/>
        <v>0</v>
      </c>
      <c r="AH69" s="1073">
        <f>MOV_REESTRUTURAÇÃO_CJ_E_FC!X58</f>
        <v>0</v>
      </c>
      <c r="AI69" s="1074">
        <v>0</v>
      </c>
      <c r="AJ69" s="1074">
        <v>0</v>
      </c>
      <c r="AK69" s="1075">
        <f t="shared" si="136"/>
        <v>0</v>
      </c>
      <c r="AL69" s="1076">
        <f t="shared" si="137"/>
        <v>0</v>
      </c>
      <c r="AM69" s="1073">
        <f>MOV_REESTRUTURAÇÃO_CJ_E_FC!AA58</f>
        <v>0</v>
      </c>
      <c r="AN69" s="1074">
        <v>0</v>
      </c>
      <c r="AO69" s="1074">
        <v>0</v>
      </c>
      <c r="AP69" s="1075">
        <f t="shared" si="138"/>
        <v>0</v>
      </c>
      <c r="AQ69" s="1076">
        <f t="shared" si="139"/>
        <v>0</v>
      </c>
      <c r="AR69" s="1073">
        <f>MOV_REESTRUTURAÇÃO_CJ_E_FC!AD58</f>
        <v>0</v>
      </c>
      <c r="AS69" s="1074">
        <v>0</v>
      </c>
      <c r="AT69" s="1074">
        <v>0</v>
      </c>
      <c r="AU69" s="1075">
        <f t="shared" si="140"/>
        <v>0</v>
      </c>
      <c r="AV69" s="1076">
        <f t="shared" si="141"/>
        <v>0</v>
      </c>
      <c r="AW69" s="1073">
        <f>MOV_REESTRUTURAÇÃO_CJ_E_FC!AG58</f>
        <v>0</v>
      </c>
      <c r="AX69" s="1074">
        <v>0</v>
      </c>
      <c r="AY69" s="1074">
        <v>0</v>
      </c>
      <c r="AZ69" s="1075">
        <f t="shared" si="142"/>
        <v>0</v>
      </c>
      <c r="BA69" s="1076">
        <f t="shared" si="143"/>
        <v>0</v>
      </c>
      <c r="BB69" s="1073">
        <f>MOV_REESTRUTURAÇÃO_CJ_E_FC!AJ58</f>
        <v>0</v>
      </c>
      <c r="BC69" s="1074">
        <v>0</v>
      </c>
      <c r="BD69" s="1074">
        <v>0</v>
      </c>
      <c r="BE69" s="1075">
        <f t="shared" si="144"/>
        <v>0</v>
      </c>
      <c r="BF69" s="1076">
        <f t="shared" si="145"/>
        <v>0</v>
      </c>
      <c r="BG69" s="1073">
        <f>MOV_REESTRUTURAÇÃO_CJ_E_FC!AM58</f>
        <v>0</v>
      </c>
      <c r="BH69" s="1074">
        <v>0</v>
      </c>
      <c r="BI69" s="1074">
        <v>0</v>
      </c>
      <c r="BJ69" s="1075">
        <f t="shared" si="146"/>
        <v>0</v>
      </c>
      <c r="BK69" s="1076">
        <f t="shared" si="147"/>
        <v>0</v>
      </c>
      <c r="BL69" s="1199">
        <f t="shared" si="148"/>
        <v>0</v>
      </c>
      <c r="BM69" s="1199">
        <f t="shared" si="149"/>
        <v>0</v>
      </c>
      <c r="BN69" s="1199">
        <f t="shared" si="150"/>
        <v>0</v>
      </c>
      <c r="BO69" s="1200">
        <v>0</v>
      </c>
      <c r="BP69" s="1164">
        <f t="shared" si="151"/>
        <v>0</v>
      </c>
      <c r="BQ69" s="1053"/>
    </row>
    <row r="70" spans="1:69" hidden="1">
      <c r="A70" s="1054" t="s">
        <v>28</v>
      </c>
      <c r="B70" s="1055">
        <v>0</v>
      </c>
      <c r="C70" s="1055">
        <v>0</v>
      </c>
      <c r="D70" s="1056">
        <f>MOV_REESTRUTURAÇÃO_CJ_E_FC!F59</f>
        <v>0</v>
      </c>
      <c r="E70" s="1203">
        <v>0</v>
      </c>
      <c r="F70" s="1203">
        <v>0</v>
      </c>
      <c r="G70" s="1058">
        <f t="shared" si="124"/>
        <v>0</v>
      </c>
      <c r="H70" s="1059">
        <f t="shared" si="125"/>
        <v>0</v>
      </c>
      <c r="I70" s="1056">
        <f>MOV_REESTRUTURAÇÃO_CJ_E_FC!I59</f>
        <v>0</v>
      </c>
      <c r="J70" s="1203">
        <v>0</v>
      </c>
      <c r="K70" s="1203">
        <v>0</v>
      </c>
      <c r="L70" s="1058">
        <f t="shared" si="126"/>
        <v>0</v>
      </c>
      <c r="M70" s="1059">
        <f t="shared" si="127"/>
        <v>0</v>
      </c>
      <c r="N70" s="1056">
        <f>MOV_REESTRUTURAÇÃO_CJ_E_FC!L59</f>
        <v>0</v>
      </c>
      <c r="O70" s="1203">
        <v>0</v>
      </c>
      <c r="P70" s="1203">
        <v>0</v>
      </c>
      <c r="Q70" s="1058">
        <f t="shared" si="128"/>
        <v>0</v>
      </c>
      <c r="R70" s="1059">
        <f t="shared" si="129"/>
        <v>0</v>
      </c>
      <c r="S70" s="1056">
        <f>MOV_REESTRUTURAÇÃO_CJ_E_FC!O59</f>
        <v>0</v>
      </c>
      <c r="T70" s="1203">
        <v>0</v>
      </c>
      <c r="U70" s="1203">
        <v>0</v>
      </c>
      <c r="V70" s="1058">
        <f t="shared" si="130"/>
        <v>0</v>
      </c>
      <c r="W70" s="1059">
        <f t="shared" si="131"/>
        <v>0</v>
      </c>
      <c r="X70" s="1056">
        <f>MOV_REESTRUTURAÇÃO_CJ_E_FC!R59</f>
        <v>0</v>
      </c>
      <c r="Y70" s="1203">
        <v>0</v>
      </c>
      <c r="Z70" s="1203">
        <v>0</v>
      </c>
      <c r="AA70" s="1058">
        <f t="shared" si="132"/>
        <v>0</v>
      </c>
      <c r="AB70" s="1059">
        <f t="shared" si="133"/>
        <v>0</v>
      </c>
      <c r="AC70" s="1056">
        <f>MOV_REESTRUTURAÇÃO_CJ_E_FC!U59</f>
        <v>0</v>
      </c>
      <c r="AD70" s="1203">
        <v>0</v>
      </c>
      <c r="AE70" s="1203">
        <v>0</v>
      </c>
      <c r="AF70" s="1058">
        <f t="shared" si="134"/>
        <v>0</v>
      </c>
      <c r="AG70" s="1059">
        <f t="shared" si="135"/>
        <v>0</v>
      </c>
      <c r="AH70" s="1056">
        <f>MOV_REESTRUTURAÇÃO_CJ_E_FC!X59</f>
        <v>0</v>
      </c>
      <c r="AI70" s="1203">
        <v>0</v>
      </c>
      <c r="AJ70" s="1203">
        <v>0</v>
      </c>
      <c r="AK70" s="1058">
        <f t="shared" si="136"/>
        <v>0</v>
      </c>
      <c r="AL70" s="1059">
        <f t="shared" si="137"/>
        <v>0</v>
      </c>
      <c r="AM70" s="1056">
        <f>MOV_REESTRUTURAÇÃO_CJ_E_FC!AA59</f>
        <v>0</v>
      </c>
      <c r="AN70" s="1203">
        <v>0</v>
      </c>
      <c r="AO70" s="1203">
        <v>0</v>
      </c>
      <c r="AP70" s="1058">
        <f t="shared" si="138"/>
        <v>0</v>
      </c>
      <c r="AQ70" s="1059">
        <f t="shared" si="139"/>
        <v>0</v>
      </c>
      <c r="AR70" s="1056">
        <f>MOV_REESTRUTURAÇÃO_CJ_E_FC!AD59</f>
        <v>0</v>
      </c>
      <c r="AS70" s="1203">
        <v>0</v>
      </c>
      <c r="AT70" s="1203">
        <v>0</v>
      </c>
      <c r="AU70" s="1058">
        <f t="shared" si="140"/>
        <v>0</v>
      </c>
      <c r="AV70" s="1059">
        <f t="shared" si="141"/>
        <v>0</v>
      </c>
      <c r="AW70" s="1056">
        <f>MOV_REESTRUTURAÇÃO_CJ_E_FC!AG59</f>
        <v>0</v>
      </c>
      <c r="AX70" s="1203">
        <v>0</v>
      </c>
      <c r="AY70" s="1203">
        <v>0</v>
      </c>
      <c r="AZ70" s="1058">
        <f t="shared" si="142"/>
        <v>0</v>
      </c>
      <c r="BA70" s="1059">
        <f t="shared" si="143"/>
        <v>0</v>
      </c>
      <c r="BB70" s="1056">
        <f>MOV_REESTRUTURAÇÃO_CJ_E_FC!AJ59</f>
        <v>0</v>
      </c>
      <c r="BC70" s="1203">
        <v>0</v>
      </c>
      <c r="BD70" s="1203">
        <v>0</v>
      </c>
      <c r="BE70" s="1058">
        <f t="shared" si="144"/>
        <v>0</v>
      </c>
      <c r="BF70" s="1059">
        <f t="shared" si="145"/>
        <v>0</v>
      </c>
      <c r="BG70" s="1056">
        <f>MOV_REESTRUTURAÇÃO_CJ_E_FC!AM59</f>
        <v>0</v>
      </c>
      <c r="BH70" s="1203">
        <v>0</v>
      </c>
      <c r="BI70" s="1203">
        <v>0</v>
      </c>
      <c r="BJ70" s="1058">
        <f t="shared" si="146"/>
        <v>0</v>
      </c>
      <c r="BK70" s="1059">
        <f t="shared" si="147"/>
        <v>0</v>
      </c>
      <c r="BL70" s="1204">
        <f t="shared" si="148"/>
        <v>0</v>
      </c>
      <c r="BM70" s="1204">
        <f t="shared" si="149"/>
        <v>0</v>
      </c>
      <c r="BN70" s="1204">
        <f t="shared" si="150"/>
        <v>0</v>
      </c>
      <c r="BO70" s="1200">
        <v>0</v>
      </c>
      <c r="BP70" s="1130">
        <f t="shared" si="151"/>
        <v>0</v>
      </c>
      <c r="BQ70" s="1053"/>
    </row>
    <row r="71" spans="1:69" hidden="1">
      <c r="A71" s="1054" t="s">
        <v>29</v>
      </c>
      <c r="B71" s="1055">
        <v>0</v>
      </c>
      <c r="C71" s="1055">
        <v>0</v>
      </c>
      <c r="D71" s="1056">
        <f>MOV_REESTRUTURAÇÃO_CJ_E_FC!F60</f>
        <v>0</v>
      </c>
      <c r="E71" s="1203">
        <v>0</v>
      </c>
      <c r="F71" s="1203">
        <v>0</v>
      </c>
      <c r="G71" s="1058">
        <f t="shared" si="124"/>
        <v>0</v>
      </c>
      <c r="H71" s="1059">
        <f t="shared" si="125"/>
        <v>0</v>
      </c>
      <c r="I71" s="1056">
        <f>MOV_REESTRUTURAÇÃO_CJ_E_FC!I60</f>
        <v>0</v>
      </c>
      <c r="J71" s="1203">
        <v>0</v>
      </c>
      <c r="K71" s="1203">
        <v>0</v>
      </c>
      <c r="L71" s="1058">
        <f t="shared" si="126"/>
        <v>0</v>
      </c>
      <c r="M71" s="1059">
        <f t="shared" si="127"/>
        <v>0</v>
      </c>
      <c r="N71" s="1056">
        <f>MOV_REESTRUTURAÇÃO_CJ_E_FC!L60</f>
        <v>0</v>
      </c>
      <c r="O71" s="1203">
        <v>0</v>
      </c>
      <c r="P71" s="1203">
        <v>0</v>
      </c>
      <c r="Q71" s="1058">
        <f t="shared" si="128"/>
        <v>0</v>
      </c>
      <c r="R71" s="1059">
        <f t="shared" si="129"/>
        <v>0</v>
      </c>
      <c r="S71" s="1056">
        <f>MOV_REESTRUTURAÇÃO_CJ_E_FC!O60</f>
        <v>0</v>
      </c>
      <c r="T71" s="1203">
        <v>0</v>
      </c>
      <c r="U71" s="1203">
        <v>0</v>
      </c>
      <c r="V71" s="1058">
        <f t="shared" si="130"/>
        <v>0</v>
      </c>
      <c r="W71" s="1059">
        <f t="shared" si="131"/>
        <v>0</v>
      </c>
      <c r="X71" s="1056">
        <f>MOV_REESTRUTURAÇÃO_CJ_E_FC!R60</f>
        <v>0</v>
      </c>
      <c r="Y71" s="1203">
        <v>0</v>
      </c>
      <c r="Z71" s="1203">
        <v>0</v>
      </c>
      <c r="AA71" s="1058">
        <f t="shared" si="132"/>
        <v>0</v>
      </c>
      <c r="AB71" s="1059">
        <f t="shared" si="133"/>
        <v>0</v>
      </c>
      <c r="AC71" s="1056">
        <f>MOV_REESTRUTURAÇÃO_CJ_E_FC!U60</f>
        <v>0</v>
      </c>
      <c r="AD71" s="1203">
        <v>0</v>
      </c>
      <c r="AE71" s="1203">
        <v>0</v>
      </c>
      <c r="AF71" s="1058">
        <f t="shared" si="134"/>
        <v>0</v>
      </c>
      <c r="AG71" s="1059">
        <f t="shared" si="135"/>
        <v>0</v>
      </c>
      <c r="AH71" s="1056">
        <f>MOV_REESTRUTURAÇÃO_CJ_E_FC!X60</f>
        <v>0</v>
      </c>
      <c r="AI71" s="1203">
        <v>0</v>
      </c>
      <c r="AJ71" s="1203">
        <v>0</v>
      </c>
      <c r="AK71" s="1058">
        <f t="shared" si="136"/>
        <v>0</v>
      </c>
      <c r="AL71" s="1059">
        <f t="shared" si="137"/>
        <v>0</v>
      </c>
      <c r="AM71" s="1056">
        <f>MOV_REESTRUTURAÇÃO_CJ_E_FC!AA60</f>
        <v>0</v>
      </c>
      <c r="AN71" s="1203">
        <v>0</v>
      </c>
      <c r="AO71" s="1203">
        <v>0</v>
      </c>
      <c r="AP71" s="1058">
        <f t="shared" si="138"/>
        <v>0</v>
      </c>
      <c r="AQ71" s="1059">
        <f t="shared" si="139"/>
        <v>0</v>
      </c>
      <c r="AR71" s="1056">
        <f>MOV_REESTRUTURAÇÃO_CJ_E_FC!AD60</f>
        <v>0</v>
      </c>
      <c r="AS71" s="1203">
        <v>0</v>
      </c>
      <c r="AT71" s="1203">
        <v>0</v>
      </c>
      <c r="AU71" s="1058">
        <f t="shared" si="140"/>
        <v>0</v>
      </c>
      <c r="AV71" s="1059">
        <f t="shared" si="141"/>
        <v>0</v>
      </c>
      <c r="AW71" s="1056">
        <f>MOV_REESTRUTURAÇÃO_CJ_E_FC!AG60</f>
        <v>0</v>
      </c>
      <c r="AX71" s="1203">
        <v>0</v>
      </c>
      <c r="AY71" s="1203">
        <v>0</v>
      </c>
      <c r="AZ71" s="1058">
        <f t="shared" si="142"/>
        <v>0</v>
      </c>
      <c r="BA71" s="1059">
        <f t="shared" si="143"/>
        <v>0</v>
      </c>
      <c r="BB71" s="1056">
        <f>MOV_REESTRUTURAÇÃO_CJ_E_FC!AJ60</f>
        <v>0</v>
      </c>
      <c r="BC71" s="1203">
        <v>0</v>
      </c>
      <c r="BD71" s="1203">
        <v>0</v>
      </c>
      <c r="BE71" s="1058">
        <f t="shared" si="144"/>
        <v>0</v>
      </c>
      <c r="BF71" s="1059">
        <f t="shared" si="145"/>
        <v>0</v>
      </c>
      <c r="BG71" s="1056">
        <f>MOV_REESTRUTURAÇÃO_CJ_E_FC!AM60</f>
        <v>0</v>
      </c>
      <c r="BH71" s="1203">
        <v>0</v>
      </c>
      <c r="BI71" s="1203">
        <v>0</v>
      </c>
      <c r="BJ71" s="1058">
        <f t="shared" si="146"/>
        <v>0</v>
      </c>
      <c r="BK71" s="1059">
        <f t="shared" si="147"/>
        <v>0</v>
      </c>
      <c r="BL71" s="1204">
        <f t="shared" si="148"/>
        <v>0</v>
      </c>
      <c r="BM71" s="1204">
        <f t="shared" si="149"/>
        <v>0</v>
      </c>
      <c r="BN71" s="1204">
        <f t="shared" si="150"/>
        <v>0</v>
      </c>
      <c r="BO71" s="1200">
        <v>0</v>
      </c>
      <c r="BP71" s="1130">
        <f t="shared" si="151"/>
        <v>0</v>
      </c>
      <c r="BQ71" s="1053"/>
    </row>
    <row r="72" spans="1:69" hidden="1">
      <c r="A72" s="1054" t="s">
        <v>30</v>
      </c>
      <c r="B72" s="1055">
        <v>0</v>
      </c>
      <c r="C72" s="1055">
        <v>0</v>
      </c>
      <c r="D72" s="1056">
        <f>MOV_REESTRUTURAÇÃO_CJ_E_FC!F61</f>
        <v>0</v>
      </c>
      <c r="E72" s="1203">
        <v>0</v>
      </c>
      <c r="F72" s="1203">
        <v>0</v>
      </c>
      <c r="G72" s="1058">
        <f t="shared" si="124"/>
        <v>0</v>
      </c>
      <c r="H72" s="1059">
        <f t="shared" si="125"/>
        <v>0</v>
      </c>
      <c r="I72" s="1056">
        <f>MOV_REESTRUTURAÇÃO_CJ_E_FC!I61</f>
        <v>0</v>
      </c>
      <c r="J72" s="1203">
        <v>0</v>
      </c>
      <c r="K72" s="1203">
        <v>0</v>
      </c>
      <c r="L72" s="1058">
        <f t="shared" si="126"/>
        <v>0</v>
      </c>
      <c r="M72" s="1059">
        <f t="shared" si="127"/>
        <v>0</v>
      </c>
      <c r="N72" s="1056">
        <f>MOV_REESTRUTURAÇÃO_CJ_E_FC!L61</f>
        <v>0</v>
      </c>
      <c r="O72" s="1203">
        <v>0</v>
      </c>
      <c r="P72" s="1203">
        <v>0</v>
      </c>
      <c r="Q72" s="1058">
        <f t="shared" si="128"/>
        <v>0</v>
      </c>
      <c r="R72" s="1059">
        <f t="shared" si="129"/>
        <v>0</v>
      </c>
      <c r="S72" s="1056">
        <f>MOV_REESTRUTURAÇÃO_CJ_E_FC!O61</f>
        <v>0</v>
      </c>
      <c r="T72" s="1203">
        <v>0</v>
      </c>
      <c r="U72" s="1203">
        <v>0</v>
      </c>
      <c r="V72" s="1058">
        <f t="shared" si="130"/>
        <v>0</v>
      </c>
      <c r="W72" s="1059">
        <f t="shared" si="131"/>
        <v>0</v>
      </c>
      <c r="X72" s="1056">
        <f>MOV_REESTRUTURAÇÃO_CJ_E_FC!R61</f>
        <v>0</v>
      </c>
      <c r="Y72" s="1203">
        <v>0</v>
      </c>
      <c r="Z72" s="1203">
        <v>0</v>
      </c>
      <c r="AA72" s="1058">
        <f t="shared" si="132"/>
        <v>0</v>
      </c>
      <c r="AB72" s="1059">
        <f t="shared" si="133"/>
        <v>0</v>
      </c>
      <c r="AC72" s="1056">
        <f>MOV_REESTRUTURAÇÃO_CJ_E_FC!U61</f>
        <v>0</v>
      </c>
      <c r="AD72" s="1203">
        <v>0</v>
      </c>
      <c r="AE72" s="1203">
        <v>0</v>
      </c>
      <c r="AF72" s="1058">
        <f t="shared" si="134"/>
        <v>0</v>
      </c>
      <c r="AG72" s="1059">
        <f t="shared" si="135"/>
        <v>0</v>
      </c>
      <c r="AH72" s="1056">
        <f>MOV_REESTRUTURAÇÃO_CJ_E_FC!X61</f>
        <v>0</v>
      </c>
      <c r="AI72" s="1203">
        <v>0</v>
      </c>
      <c r="AJ72" s="1203">
        <v>0</v>
      </c>
      <c r="AK72" s="1058">
        <f t="shared" si="136"/>
        <v>0</v>
      </c>
      <c r="AL72" s="1059">
        <f t="shared" si="137"/>
        <v>0</v>
      </c>
      <c r="AM72" s="1056">
        <f>MOV_REESTRUTURAÇÃO_CJ_E_FC!AA61</f>
        <v>0</v>
      </c>
      <c r="AN72" s="1203">
        <v>0</v>
      </c>
      <c r="AO72" s="1203">
        <v>0</v>
      </c>
      <c r="AP72" s="1058">
        <f t="shared" si="138"/>
        <v>0</v>
      </c>
      <c r="AQ72" s="1059">
        <f t="shared" si="139"/>
        <v>0</v>
      </c>
      <c r="AR72" s="1056">
        <f>MOV_REESTRUTURAÇÃO_CJ_E_FC!AD61</f>
        <v>0</v>
      </c>
      <c r="AS72" s="1203">
        <v>0</v>
      </c>
      <c r="AT72" s="1203">
        <v>0</v>
      </c>
      <c r="AU72" s="1058">
        <f t="shared" si="140"/>
        <v>0</v>
      </c>
      <c r="AV72" s="1059">
        <f t="shared" si="141"/>
        <v>0</v>
      </c>
      <c r="AW72" s="1056">
        <f>MOV_REESTRUTURAÇÃO_CJ_E_FC!AG61</f>
        <v>0</v>
      </c>
      <c r="AX72" s="1203">
        <v>0</v>
      </c>
      <c r="AY72" s="1203">
        <v>0</v>
      </c>
      <c r="AZ72" s="1058">
        <f t="shared" si="142"/>
        <v>0</v>
      </c>
      <c r="BA72" s="1059">
        <f t="shared" si="143"/>
        <v>0</v>
      </c>
      <c r="BB72" s="1056">
        <f>MOV_REESTRUTURAÇÃO_CJ_E_FC!AJ61</f>
        <v>0</v>
      </c>
      <c r="BC72" s="1203">
        <v>0</v>
      </c>
      <c r="BD72" s="1203">
        <v>0</v>
      </c>
      <c r="BE72" s="1058">
        <f t="shared" si="144"/>
        <v>0</v>
      </c>
      <c r="BF72" s="1059">
        <f t="shared" si="145"/>
        <v>0</v>
      </c>
      <c r="BG72" s="1056">
        <f>MOV_REESTRUTURAÇÃO_CJ_E_FC!AM61</f>
        <v>0</v>
      </c>
      <c r="BH72" s="1203">
        <v>0</v>
      </c>
      <c r="BI72" s="1203">
        <v>0</v>
      </c>
      <c r="BJ72" s="1058">
        <f t="shared" si="146"/>
        <v>0</v>
      </c>
      <c r="BK72" s="1059">
        <f t="shared" si="147"/>
        <v>0</v>
      </c>
      <c r="BL72" s="1204">
        <f t="shared" si="148"/>
        <v>0</v>
      </c>
      <c r="BM72" s="1204">
        <f t="shared" si="149"/>
        <v>0</v>
      </c>
      <c r="BN72" s="1204">
        <f t="shared" si="150"/>
        <v>0</v>
      </c>
      <c r="BO72" s="1200">
        <v>0</v>
      </c>
      <c r="BP72" s="1130">
        <f t="shared" si="151"/>
        <v>0</v>
      </c>
      <c r="BQ72" s="1053"/>
    </row>
    <row r="73" spans="1:69" hidden="1">
      <c r="A73" s="1054" t="s">
        <v>31</v>
      </c>
      <c r="B73" s="1055">
        <v>0</v>
      </c>
      <c r="C73" s="1055">
        <v>0</v>
      </c>
      <c r="D73" s="1056">
        <f>MOV_REESTRUTURAÇÃO_CJ_E_FC!F62</f>
        <v>0</v>
      </c>
      <c r="E73" s="1203">
        <v>0</v>
      </c>
      <c r="F73" s="1203">
        <v>0</v>
      </c>
      <c r="G73" s="1058">
        <f t="shared" si="124"/>
        <v>0</v>
      </c>
      <c r="H73" s="1059">
        <f t="shared" si="125"/>
        <v>0</v>
      </c>
      <c r="I73" s="1056">
        <f>MOV_REESTRUTURAÇÃO_CJ_E_FC!I62</f>
        <v>0</v>
      </c>
      <c r="J73" s="1203">
        <v>0</v>
      </c>
      <c r="K73" s="1203">
        <v>0</v>
      </c>
      <c r="L73" s="1058">
        <f t="shared" si="126"/>
        <v>0</v>
      </c>
      <c r="M73" s="1059">
        <f t="shared" si="127"/>
        <v>0</v>
      </c>
      <c r="N73" s="1056">
        <f>MOV_REESTRUTURAÇÃO_CJ_E_FC!L62</f>
        <v>0</v>
      </c>
      <c r="O73" s="1203">
        <v>0</v>
      </c>
      <c r="P73" s="1203">
        <v>0</v>
      </c>
      <c r="Q73" s="1058">
        <f t="shared" si="128"/>
        <v>0</v>
      </c>
      <c r="R73" s="1059">
        <f t="shared" si="129"/>
        <v>0</v>
      </c>
      <c r="S73" s="1056">
        <f>MOV_REESTRUTURAÇÃO_CJ_E_FC!O62</f>
        <v>0</v>
      </c>
      <c r="T73" s="1203">
        <v>0</v>
      </c>
      <c r="U73" s="1203">
        <v>0</v>
      </c>
      <c r="V73" s="1058">
        <f t="shared" si="130"/>
        <v>0</v>
      </c>
      <c r="W73" s="1059">
        <f t="shared" si="131"/>
        <v>0</v>
      </c>
      <c r="X73" s="1056">
        <f>MOV_REESTRUTURAÇÃO_CJ_E_FC!R62</f>
        <v>0</v>
      </c>
      <c r="Y73" s="1203">
        <v>0</v>
      </c>
      <c r="Z73" s="1203">
        <v>0</v>
      </c>
      <c r="AA73" s="1058">
        <f t="shared" si="132"/>
        <v>0</v>
      </c>
      <c r="AB73" s="1059">
        <f t="shared" si="133"/>
        <v>0</v>
      </c>
      <c r="AC73" s="1056">
        <f>MOV_REESTRUTURAÇÃO_CJ_E_FC!U62</f>
        <v>0</v>
      </c>
      <c r="AD73" s="1203">
        <v>0</v>
      </c>
      <c r="AE73" s="1203">
        <v>0</v>
      </c>
      <c r="AF73" s="1058">
        <f t="shared" si="134"/>
        <v>0</v>
      </c>
      <c r="AG73" s="1059">
        <f t="shared" si="135"/>
        <v>0</v>
      </c>
      <c r="AH73" s="1056">
        <f>MOV_REESTRUTURAÇÃO_CJ_E_FC!X62</f>
        <v>0</v>
      </c>
      <c r="AI73" s="1203">
        <v>0</v>
      </c>
      <c r="AJ73" s="1203">
        <v>0</v>
      </c>
      <c r="AK73" s="1058">
        <f t="shared" si="136"/>
        <v>0</v>
      </c>
      <c r="AL73" s="1059">
        <f t="shared" si="137"/>
        <v>0</v>
      </c>
      <c r="AM73" s="1056">
        <f>MOV_REESTRUTURAÇÃO_CJ_E_FC!AA62</f>
        <v>0</v>
      </c>
      <c r="AN73" s="1203">
        <v>0</v>
      </c>
      <c r="AO73" s="1203">
        <v>0</v>
      </c>
      <c r="AP73" s="1058">
        <f t="shared" si="138"/>
        <v>0</v>
      </c>
      <c r="AQ73" s="1059">
        <f t="shared" si="139"/>
        <v>0</v>
      </c>
      <c r="AR73" s="1056">
        <f>MOV_REESTRUTURAÇÃO_CJ_E_FC!AD62</f>
        <v>0</v>
      </c>
      <c r="AS73" s="1203">
        <v>0</v>
      </c>
      <c r="AT73" s="1203">
        <v>0</v>
      </c>
      <c r="AU73" s="1058">
        <f t="shared" si="140"/>
        <v>0</v>
      </c>
      <c r="AV73" s="1059">
        <f t="shared" si="141"/>
        <v>0</v>
      </c>
      <c r="AW73" s="1056">
        <f>MOV_REESTRUTURAÇÃO_CJ_E_FC!AG62</f>
        <v>0</v>
      </c>
      <c r="AX73" s="1203">
        <v>0</v>
      </c>
      <c r="AY73" s="1203">
        <v>0</v>
      </c>
      <c r="AZ73" s="1058">
        <f t="shared" si="142"/>
        <v>0</v>
      </c>
      <c r="BA73" s="1059">
        <f t="shared" si="143"/>
        <v>0</v>
      </c>
      <c r="BB73" s="1056">
        <f>MOV_REESTRUTURAÇÃO_CJ_E_FC!AJ62</f>
        <v>0</v>
      </c>
      <c r="BC73" s="1203">
        <v>0</v>
      </c>
      <c r="BD73" s="1203">
        <v>0</v>
      </c>
      <c r="BE73" s="1058">
        <f t="shared" si="144"/>
        <v>0</v>
      </c>
      <c r="BF73" s="1059">
        <f t="shared" si="145"/>
        <v>0</v>
      </c>
      <c r="BG73" s="1056">
        <f>MOV_REESTRUTURAÇÃO_CJ_E_FC!AM62</f>
        <v>0</v>
      </c>
      <c r="BH73" s="1203">
        <v>0</v>
      </c>
      <c r="BI73" s="1203">
        <v>0</v>
      </c>
      <c r="BJ73" s="1058">
        <f t="shared" si="146"/>
        <v>0</v>
      </c>
      <c r="BK73" s="1059">
        <f t="shared" si="147"/>
        <v>0</v>
      </c>
      <c r="BL73" s="1204">
        <f t="shared" si="148"/>
        <v>0</v>
      </c>
      <c r="BM73" s="1204">
        <f t="shared" si="149"/>
        <v>0</v>
      </c>
      <c r="BN73" s="1204">
        <f t="shared" si="150"/>
        <v>0</v>
      </c>
      <c r="BO73" s="1200">
        <v>0</v>
      </c>
      <c r="BP73" s="1130">
        <f t="shared" si="151"/>
        <v>0</v>
      </c>
      <c r="BQ73" s="1053"/>
    </row>
    <row r="74" spans="1:69" hidden="1">
      <c r="A74" s="1054" t="s">
        <v>32</v>
      </c>
      <c r="B74" s="1055">
        <v>0</v>
      </c>
      <c r="C74" s="1055">
        <v>0</v>
      </c>
      <c r="D74" s="1056">
        <f>MOV_REESTRUTURAÇÃO_CJ_E_FC!F63</f>
        <v>0</v>
      </c>
      <c r="E74" s="1203">
        <v>0</v>
      </c>
      <c r="F74" s="1203">
        <v>0</v>
      </c>
      <c r="G74" s="1058">
        <f t="shared" si="124"/>
        <v>0</v>
      </c>
      <c r="H74" s="1059">
        <f t="shared" si="125"/>
        <v>0</v>
      </c>
      <c r="I74" s="1056">
        <f>MOV_REESTRUTURAÇÃO_CJ_E_FC!I63</f>
        <v>0</v>
      </c>
      <c r="J74" s="1203">
        <v>0</v>
      </c>
      <c r="K74" s="1203">
        <v>0</v>
      </c>
      <c r="L74" s="1058">
        <f t="shared" si="126"/>
        <v>0</v>
      </c>
      <c r="M74" s="1059">
        <f t="shared" si="127"/>
        <v>0</v>
      </c>
      <c r="N74" s="1056">
        <f>MOV_REESTRUTURAÇÃO_CJ_E_FC!L63</f>
        <v>0</v>
      </c>
      <c r="O74" s="1203">
        <v>0</v>
      </c>
      <c r="P74" s="1203">
        <v>0</v>
      </c>
      <c r="Q74" s="1058">
        <f t="shared" si="128"/>
        <v>0</v>
      </c>
      <c r="R74" s="1059">
        <f t="shared" si="129"/>
        <v>0</v>
      </c>
      <c r="S74" s="1056">
        <f>MOV_REESTRUTURAÇÃO_CJ_E_FC!O63</f>
        <v>0</v>
      </c>
      <c r="T74" s="1203">
        <v>0</v>
      </c>
      <c r="U74" s="1203">
        <v>0</v>
      </c>
      <c r="V74" s="1058">
        <f t="shared" si="130"/>
        <v>0</v>
      </c>
      <c r="W74" s="1059">
        <f t="shared" si="131"/>
        <v>0</v>
      </c>
      <c r="X74" s="1056">
        <f>MOV_REESTRUTURAÇÃO_CJ_E_FC!R63</f>
        <v>0</v>
      </c>
      <c r="Y74" s="1203">
        <v>0</v>
      </c>
      <c r="Z74" s="1203">
        <v>0</v>
      </c>
      <c r="AA74" s="1058">
        <f t="shared" si="132"/>
        <v>0</v>
      </c>
      <c r="AB74" s="1059">
        <f t="shared" si="133"/>
        <v>0</v>
      </c>
      <c r="AC74" s="1056">
        <f>MOV_REESTRUTURAÇÃO_CJ_E_FC!U63</f>
        <v>0</v>
      </c>
      <c r="AD74" s="1203">
        <v>0</v>
      </c>
      <c r="AE74" s="1203">
        <v>0</v>
      </c>
      <c r="AF74" s="1058">
        <f t="shared" si="134"/>
        <v>0</v>
      </c>
      <c r="AG74" s="1059">
        <f t="shared" si="135"/>
        <v>0</v>
      </c>
      <c r="AH74" s="1056">
        <f>MOV_REESTRUTURAÇÃO_CJ_E_FC!X63</f>
        <v>0</v>
      </c>
      <c r="AI74" s="1203">
        <v>0</v>
      </c>
      <c r="AJ74" s="1203">
        <v>0</v>
      </c>
      <c r="AK74" s="1058">
        <f t="shared" si="136"/>
        <v>0</v>
      </c>
      <c r="AL74" s="1059">
        <f t="shared" si="137"/>
        <v>0</v>
      </c>
      <c r="AM74" s="1056">
        <f>MOV_REESTRUTURAÇÃO_CJ_E_FC!AA63</f>
        <v>0</v>
      </c>
      <c r="AN74" s="1203">
        <v>0</v>
      </c>
      <c r="AO74" s="1203">
        <v>0</v>
      </c>
      <c r="AP74" s="1058">
        <f t="shared" si="138"/>
        <v>0</v>
      </c>
      <c r="AQ74" s="1059">
        <f t="shared" si="139"/>
        <v>0</v>
      </c>
      <c r="AR74" s="1056">
        <f>MOV_REESTRUTURAÇÃO_CJ_E_FC!AD63</f>
        <v>0</v>
      </c>
      <c r="AS74" s="1203">
        <v>0</v>
      </c>
      <c r="AT74" s="1203">
        <v>0</v>
      </c>
      <c r="AU74" s="1058">
        <f t="shared" si="140"/>
        <v>0</v>
      </c>
      <c r="AV74" s="1059">
        <f t="shared" si="141"/>
        <v>0</v>
      </c>
      <c r="AW74" s="1056">
        <f>MOV_REESTRUTURAÇÃO_CJ_E_FC!AG63</f>
        <v>0</v>
      </c>
      <c r="AX74" s="1203">
        <v>0</v>
      </c>
      <c r="AY74" s="1203">
        <v>0</v>
      </c>
      <c r="AZ74" s="1058">
        <f t="shared" si="142"/>
        <v>0</v>
      </c>
      <c r="BA74" s="1059">
        <f t="shared" si="143"/>
        <v>0</v>
      </c>
      <c r="BB74" s="1056">
        <f>MOV_REESTRUTURAÇÃO_CJ_E_FC!AJ63</f>
        <v>0</v>
      </c>
      <c r="BC74" s="1203">
        <v>0</v>
      </c>
      <c r="BD74" s="1203">
        <v>0</v>
      </c>
      <c r="BE74" s="1058">
        <f t="shared" si="144"/>
        <v>0</v>
      </c>
      <c r="BF74" s="1059">
        <f t="shared" si="145"/>
        <v>0</v>
      </c>
      <c r="BG74" s="1056">
        <f>MOV_REESTRUTURAÇÃO_CJ_E_FC!AM63</f>
        <v>0</v>
      </c>
      <c r="BH74" s="1203">
        <v>0</v>
      </c>
      <c r="BI74" s="1203">
        <v>0</v>
      </c>
      <c r="BJ74" s="1058">
        <f t="shared" si="146"/>
        <v>0</v>
      </c>
      <c r="BK74" s="1059">
        <f t="shared" si="147"/>
        <v>0</v>
      </c>
      <c r="BL74" s="1204">
        <f t="shared" si="148"/>
        <v>0</v>
      </c>
      <c r="BM74" s="1204">
        <f t="shared" si="149"/>
        <v>0</v>
      </c>
      <c r="BN74" s="1204">
        <f t="shared" si="150"/>
        <v>0</v>
      </c>
      <c r="BO74" s="1200">
        <v>0</v>
      </c>
      <c r="BP74" s="1130">
        <f t="shared" si="151"/>
        <v>0</v>
      </c>
      <c r="BQ74" s="1053"/>
    </row>
    <row r="75" spans="1:69" hidden="1">
      <c r="A75" s="1054" t="s">
        <v>33</v>
      </c>
      <c r="B75" s="1055">
        <v>0</v>
      </c>
      <c r="C75" s="1055">
        <v>0</v>
      </c>
      <c r="D75" s="1056">
        <f>MOV_REESTRUTURAÇÃO_CJ_E_FC!F64</f>
        <v>0</v>
      </c>
      <c r="E75" s="1203">
        <v>0</v>
      </c>
      <c r="F75" s="1203">
        <v>0</v>
      </c>
      <c r="G75" s="1058">
        <f t="shared" si="124"/>
        <v>0</v>
      </c>
      <c r="H75" s="1059">
        <f t="shared" si="125"/>
        <v>0</v>
      </c>
      <c r="I75" s="1056">
        <f>MOV_REESTRUTURAÇÃO_CJ_E_FC!I64</f>
        <v>0</v>
      </c>
      <c r="J75" s="1203">
        <v>0</v>
      </c>
      <c r="K75" s="1203">
        <v>0</v>
      </c>
      <c r="L75" s="1058">
        <f t="shared" si="126"/>
        <v>0</v>
      </c>
      <c r="M75" s="1059">
        <f t="shared" si="127"/>
        <v>0</v>
      </c>
      <c r="N75" s="1056">
        <f>MOV_REESTRUTURAÇÃO_CJ_E_FC!L64</f>
        <v>0</v>
      </c>
      <c r="O75" s="1203">
        <v>0</v>
      </c>
      <c r="P75" s="1203">
        <v>0</v>
      </c>
      <c r="Q75" s="1058">
        <f t="shared" si="128"/>
        <v>0</v>
      </c>
      <c r="R75" s="1059">
        <f t="shared" si="129"/>
        <v>0</v>
      </c>
      <c r="S75" s="1056">
        <f>MOV_REESTRUTURAÇÃO_CJ_E_FC!O64</f>
        <v>0</v>
      </c>
      <c r="T75" s="1203">
        <v>0</v>
      </c>
      <c r="U75" s="1203">
        <v>0</v>
      </c>
      <c r="V75" s="1058">
        <f t="shared" si="130"/>
        <v>0</v>
      </c>
      <c r="W75" s="1059">
        <f t="shared" si="131"/>
        <v>0</v>
      </c>
      <c r="X75" s="1056">
        <f>MOV_REESTRUTURAÇÃO_CJ_E_FC!R64</f>
        <v>0</v>
      </c>
      <c r="Y75" s="1203">
        <v>0</v>
      </c>
      <c r="Z75" s="1203">
        <v>0</v>
      </c>
      <c r="AA75" s="1058">
        <f t="shared" si="132"/>
        <v>0</v>
      </c>
      <c r="AB75" s="1059">
        <f t="shared" si="133"/>
        <v>0</v>
      </c>
      <c r="AC75" s="1056">
        <f>MOV_REESTRUTURAÇÃO_CJ_E_FC!U64</f>
        <v>0</v>
      </c>
      <c r="AD75" s="1203">
        <v>0</v>
      </c>
      <c r="AE75" s="1203">
        <v>0</v>
      </c>
      <c r="AF75" s="1058">
        <f t="shared" si="134"/>
        <v>0</v>
      </c>
      <c r="AG75" s="1059">
        <f t="shared" si="135"/>
        <v>0</v>
      </c>
      <c r="AH75" s="1056">
        <f>MOV_REESTRUTURAÇÃO_CJ_E_FC!X64</f>
        <v>0</v>
      </c>
      <c r="AI75" s="1203">
        <v>0</v>
      </c>
      <c r="AJ75" s="1203">
        <v>0</v>
      </c>
      <c r="AK75" s="1058">
        <f t="shared" si="136"/>
        <v>0</v>
      </c>
      <c r="AL75" s="1059">
        <f t="shared" si="137"/>
        <v>0</v>
      </c>
      <c r="AM75" s="1056">
        <f>MOV_REESTRUTURAÇÃO_CJ_E_FC!AA64</f>
        <v>0</v>
      </c>
      <c r="AN75" s="1203">
        <v>0</v>
      </c>
      <c r="AO75" s="1203">
        <v>0</v>
      </c>
      <c r="AP75" s="1058">
        <f t="shared" si="138"/>
        <v>0</v>
      </c>
      <c r="AQ75" s="1059">
        <f t="shared" si="139"/>
        <v>0</v>
      </c>
      <c r="AR75" s="1056">
        <f>MOV_REESTRUTURAÇÃO_CJ_E_FC!AD64</f>
        <v>0</v>
      </c>
      <c r="AS75" s="1203">
        <v>0</v>
      </c>
      <c r="AT75" s="1203">
        <v>0</v>
      </c>
      <c r="AU75" s="1058">
        <f t="shared" si="140"/>
        <v>0</v>
      </c>
      <c r="AV75" s="1059">
        <f t="shared" si="141"/>
        <v>0</v>
      </c>
      <c r="AW75" s="1056">
        <f>MOV_REESTRUTURAÇÃO_CJ_E_FC!AG64</f>
        <v>0</v>
      </c>
      <c r="AX75" s="1203">
        <v>0</v>
      </c>
      <c r="AY75" s="1203">
        <v>0</v>
      </c>
      <c r="AZ75" s="1058">
        <f t="shared" si="142"/>
        <v>0</v>
      </c>
      <c r="BA75" s="1059">
        <f t="shared" si="143"/>
        <v>0</v>
      </c>
      <c r="BB75" s="1056">
        <f>MOV_REESTRUTURAÇÃO_CJ_E_FC!AJ64</f>
        <v>0</v>
      </c>
      <c r="BC75" s="1203">
        <v>0</v>
      </c>
      <c r="BD75" s="1203">
        <v>0</v>
      </c>
      <c r="BE75" s="1058">
        <f t="shared" si="144"/>
        <v>0</v>
      </c>
      <c r="BF75" s="1059">
        <f t="shared" si="145"/>
        <v>0</v>
      </c>
      <c r="BG75" s="1056">
        <f>MOV_REESTRUTURAÇÃO_CJ_E_FC!AM64</f>
        <v>0</v>
      </c>
      <c r="BH75" s="1203">
        <v>0</v>
      </c>
      <c r="BI75" s="1203">
        <v>0</v>
      </c>
      <c r="BJ75" s="1058">
        <f t="shared" si="146"/>
        <v>0</v>
      </c>
      <c r="BK75" s="1059">
        <f t="shared" si="147"/>
        <v>0</v>
      </c>
      <c r="BL75" s="1204">
        <f t="shared" si="148"/>
        <v>0</v>
      </c>
      <c r="BM75" s="1204">
        <f t="shared" si="149"/>
        <v>0</v>
      </c>
      <c r="BN75" s="1204">
        <f t="shared" si="150"/>
        <v>0</v>
      </c>
      <c r="BO75" s="1200">
        <v>0</v>
      </c>
      <c r="BP75" s="1130">
        <f t="shared" si="151"/>
        <v>0</v>
      </c>
      <c r="BQ75" s="1053"/>
    </row>
    <row r="76" spans="1:69" hidden="1">
      <c r="A76" s="1054" t="s">
        <v>34</v>
      </c>
      <c r="B76" s="1055">
        <v>0</v>
      </c>
      <c r="C76" s="1055">
        <v>0</v>
      </c>
      <c r="D76" s="1056">
        <f>MOV_REESTRUTURAÇÃO_CJ_E_FC!F65</f>
        <v>0</v>
      </c>
      <c r="E76" s="1203">
        <v>0</v>
      </c>
      <c r="F76" s="1203">
        <v>0</v>
      </c>
      <c r="G76" s="1058">
        <f t="shared" si="124"/>
        <v>0</v>
      </c>
      <c r="H76" s="1059">
        <f t="shared" si="125"/>
        <v>0</v>
      </c>
      <c r="I76" s="1056">
        <f>MOV_REESTRUTURAÇÃO_CJ_E_FC!I65</f>
        <v>0</v>
      </c>
      <c r="J76" s="1203">
        <v>0</v>
      </c>
      <c r="K76" s="1203">
        <v>0</v>
      </c>
      <c r="L76" s="1058">
        <f t="shared" si="126"/>
        <v>0</v>
      </c>
      <c r="M76" s="1059">
        <f t="shared" si="127"/>
        <v>0</v>
      </c>
      <c r="N76" s="1056">
        <f>MOV_REESTRUTURAÇÃO_CJ_E_FC!L65</f>
        <v>0</v>
      </c>
      <c r="O76" s="1203">
        <v>0</v>
      </c>
      <c r="P76" s="1203">
        <v>0</v>
      </c>
      <c r="Q76" s="1058">
        <f t="shared" si="128"/>
        <v>0</v>
      </c>
      <c r="R76" s="1059">
        <f t="shared" si="129"/>
        <v>0</v>
      </c>
      <c r="S76" s="1056">
        <f>MOV_REESTRUTURAÇÃO_CJ_E_FC!O65</f>
        <v>0</v>
      </c>
      <c r="T76" s="1203">
        <v>0</v>
      </c>
      <c r="U76" s="1203">
        <v>0</v>
      </c>
      <c r="V76" s="1058">
        <f t="shared" si="130"/>
        <v>0</v>
      </c>
      <c r="W76" s="1059">
        <f t="shared" si="131"/>
        <v>0</v>
      </c>
      <c r="X76" s="1056">
        <f>MOV_REESTRUTURAÇÃO_CJ_E_FC!R65</f>
        <v>0</v>
      </c>
      <c r="Y76" s="1203">
        <v>0</v>
      </c>
      <c r="Z76" s="1203">
        <v>0</v>
      </c>
      <c r="AA76" s="1058">
        <f t="shared" si="132"/>
        <v>0</v>
      </c>
      <c r="AB76" s="1059">
        <f t="shared" si="133"/>
        <v>0</v>
      </c>
      <c r="AC76" s="1056">
        <f>MOV_REESTRUTURAÇÃO_CJ_E_FC!U65</f>
        <v>0</v>
      </c>
      <c r="AD76" s="1203">
        <v>0</v>
      </c>
      <c r="AE76" s="1203">
        <v>0</v>
      </c>
      <c r="AF76" s="1058">
        <f t="shared" si="134"/>
        <v>0</v>
      </c>
      <c r="AG76" s="1059">
        <f t="shared" si="135"/>
        <v>0</v>
      </c>
      <c r="AH76" s="1056">
        <f>MOV_REESTRUTURAÇÃO_CJ_E_FC!X65</f>
        <v>0</v>
      </c>
      <c r="AI76" s="1203">
        <v>0</v>
      </c>
      <c r="AJ76" s="1203">
        <v>0</v>
      </c>
      <c r="AK76" s="1058">
        <f t="shared" si="136"/>
        <v>0</v>
      </c>
      <c r="AL76" s="1059">
        <f t="shared" si="137"/>
        <v>0</v>
      </c>
      <c r="AM76" s="1056">
        <f>MOV_REESTRUTURAÇÃO_CJ_E_FC!AA65</f>
        <v>0</v>
      </c>
      <c r="AN76" s="1203">
        <v>0</v>
      </c>
      <c r="AO76" s="1203">
        <v>0</v>
      </c>
      <c r="AP76" s="1058">
        <f t="shared" si="138"/>
        <v>0</v>
      </c>
      <c r="AQ76" s="1059">
        <f t="shared" si="139"/>
        <v>0</v>
      </c>
      <c r="AR76" s="1056">
        <f>MOV_REESTRUTURAÇÃO_CJ_E_FC!AD65</f>
        <v>0</v>
      </c>
      <c r="AS76" s="1203">
        <v>0</v>
      </c>
      <c r="AT76" s="1203">
        <v>0</v>
      </c>
      <c r="AU76" s="1058">
        <f t="shared" si="140"/>
        <v>0</v>
      </c>
      <c r="AV76" s="1059">
        <f t="shared" si="141"/>
        <v>0</v>
      </c>
      <c r="AW76" s="1056">
        <f>MOV_REESTRUTURAÇÃO_CJ_E_FC!AG65</f>
        <v>0</v>
      </c>
      <c r="AX76" s="1203">
        <v>0</v>
      </c>
      <c r="AY76" s="1203">
        <v>0</v>
      </c>
      <c r="AZ76" s="1058">
        <f t="shared" si="142"/>
        <v>0</v>
      </c>
      <c r="BA76" s="1059">
        <f t="shared" si="143"/>
        <v>0</v>
      </c>
      <c r="BB76" s="1056">
        <f>MOV_REESTRUTURAÇÃO_CJ_E_FC!AJ65</f>
        <v>0</v>
      </c>
      <c r="BC76" s="1203">
        <v>0</v>
      </c>
      <c r="BD76" s="1203">
        <v>0</v>
      </c>
      <c r="BE76" s="1058">
        <f t="shared" si="144"/>
        <v>0</v>
      </c>
      <c r="BF76" s="1059">
        <f t="shared" si="145"/>
        <v>0</v>
      </c>
      <c r="BG76" s="1056">
        <f>MOV_REESTRUTURAÇÃO_CJ_E_FC!AM65</f>
        <v>0</v>
      </c>
      <c r="BH76" s="1203">
        <v>0</v>
      </c>
      <c r="BI76" s="1203">
        <v>0</v>
      </c>
      <c r="BJ76" s="1058">
        <f t="shared" si="146"/>
        <v>0</v>
      </c>
      <c r="BK76" s="1059">
        <f t="shared" si="147"/>
        <v>0</v>
      </c>
      <c r="BL76" s="1204">
        <f t="shared" si="148"/>
        <v>0</v>
      </c>
      <c r="BM76" s="1204">
        <f t="shared" si="149"/>
        <v>0</v>
      </c>
      <c r="BN76" s="1204">
        <f t="shared" si="150"/>
        <v>0</v>
      </c>
      <c r="BO76" s="1200">
        <v>0</v>
      </c>
      <c r="BP76" s="1130">
        <f t="shared" si="151"/>
        <v>0</v>
      </c>
      <c r="BQ76" s="1053"/>
    </row>
    <row r="77" spans="1:69" hidden="1">
      <c r="A77" s="1054" t="s">
        <v>35</v>
      </c>
      <c r="B77" s="1055">
        <v>0</v>
      </c>
      <c r="C77" s="1055">
        <v>0</v>
      </c>
      <c r="D77" s="1056">
        <f>MOV_REESTRUTURAÇÃO_CJ_E_FC!F66</f>
        <v>0</v>
      </c>
      <c r="E77" s="1203">
        <v>0</v>
      </c>
      <c r="F77" s="1203">
        <v>0</v>
      </c>
      <c r="G77" s="1058">
        <f t="shared" si="124"/>
        <v>0</v>
      </c>
      <c r="H77" s="1059">
        <f t="shared" si="125"/>
        <v>0</v>
      </c>
      <c r="I77" s="1056">
        <f>MOV_REESTRUTURAÇÃO_CJ_E_FC!I66</f>
        <v>0</v>
      </c>
      <c r="J77" s="1203">
        <v>0</v>
      </c>
      <c r="K77" s="1203">
        <v>0</v>
      </c>
      <c r="L77" s="1058">
        <f t="shared" si="126"/>
        <v>0</v>
      </c>
      <c r="M77" s="1059">
        <f t="shared" si="127"/>
        <v>0</v>
      </c>
      <c r="N77" s="1056">
        <f>MOV_REESTRUTURAÇÃO_CJ_E_FC!L66</f>
        <v>0</v>
      </c>
      <c r="O77" s="1203">
        <v>0</v>
      </c>
      <c r="P77" s="1203">
        <v>0</v>
      </c>
      <c r="Q77" s="1058">
        <f t="shared" si="128"/>
        <v>0</v>
      </c>
      <c r="R77" s="1059">
        <f t="shared" si="129"/>
        <v>0</v>
      </c>
      <c r="S77" s="1056">
        <f>MOV_REESTRUTURAÇÃO_CJ_E_FC!O66</f>
        <v>0</v>
      </c>
      <c r="T77" s="1203">
        <v>0</v>
      </c>
      <c r="U77" s="1203">
        <v>0</v>
      </c>
      <c r="V77" s="1058">
        <f t="shared" si="130"/>
        <v>0</v>
      </c>
      <c r="W77" s="1059">
        <f t="shared" si="131"/>
        <v>0</v>
      </c>
      <c r="X77" s="1056">
        <f>MOV_REESTRUTURAÇÃO_CJ_E_FC!R66</f>
        <v>0</v>
      </c>
      <c r="Y77" s="1203">
        <v>0</v>
      </c>
      <c r="Z77" s="1203">
        <v>0</v>
      </c>
      <c r="AA77" s="1058">
        <f t="shared" si="132"/>
        <v>0</v>
      </c>
      <c r="AB77" s="1059">
        <f t="shared" si="133"/>
        <v>0</v>
      </c>
      <c r="AC77" s="1056">
        <f>MOV_REESTRUTURAÇÃO_CJ_E_FC!U66</f>
        <v>0</v>
      </c>
      <c r="AD77" s="1203">
        <v>0</v>
      </c>
      <c r="AE77" s="1203">
        <v>0</v>
      </c>
      <c r="AF77" s="1058">
        <f t="shared" si="134"/>
        <v>0</v>
      </c>
      <c r="AG77" s="1059">
        <f t="shared" si="135"/>
        <v>0</v>
      </c>
      <c r="AH77" s="1056">
        <f>MOV_REESTRUTURAÇÃO_CJ_E_FC!X66</f>
        <v>0</v>
      </c>
      <c r="AI77" s="1203">
        <v>0</v>
      </c>
      <c r="AJ77" s="1203">
        <v>0</v>
      </c>
      <c r="AK77" s="1058">
        <f t="shared" si="136"/>
        <v>0</v>
      </c>
      <c r="AL77" s="1059">
        <f t="shared" si="137"/>
        <v>0</v>
      </c>
      <c r="AM77" s="1056">
        <f>MOV_REESTRUTURAÇÃO_CJ_E_FC!AA66</f>
        <v>0</v>
      </c>
      <c r="AN77" s="1203">
        <v>0</v>
      </c>
      <c r="AO77" s="1203">
        <v>0</v>
      </c>
      <c r="AP77" s="1058">
        <f t="shared" si="138"/>
        <v>0</v>
      </c>
      <c r="AQ77" s="1059">
        <f t="shared" si="139"/>
        <v>0</v>
      </c>
      <c r="AR77" s="1056">
        <f>MOV_REESTRUTURAÇÃO_CJ_E_FC!AD66</f>
        <v>0</v>
      </c>
      <c r="AS77" s="1203">
        <v>0</v>
      </c>
      <c r="AT77" s="1203">
        <v>0</v>
      </c>
      <c r="AU77" s="1058">
        <f t="shared" si="140"/>
        <v>0</v>
      </c>
      <c r="AV77" s="1059">
        <f t="shared" si="141"/>
        <v>0</v>
      </c>
      <c r="AW77" s="1056">
        <f>MOV_REESTRUTURAÇÃO_CJ_E_FC!AG66</f>
        <v>0</v>
      </c>
      <c r="AX77" s="1203">
        <v>0</v>
      </c>
      <c r="AY77" s="1203">
        <v>0</v>
      </c>
      <c r="AZ77" s="1058">
        <f t="shared" si="142"/>
        <v>0</v>
      </c>
      <c r="BA77" s="1059">
        <f t="shared" si="143"/>
        <v>0</v>
      </c>
      <c r="BB77" s="1056">
        <f>MOV_REESTRUTURAÇÃO_CJ_E_FC!AJ66</f>
        <v>0</v>
      </c>
      <c r="BC77" s="1203">
        <v>0</v>
      </c>
      <c r="BD77" s="1203">
        <v>0</v>
      </c>
      <c r="BE77" s="1058">
        <f t="shared" si="144"/>
        <v>0</v>
      </c>
      <c r="BF77" s="1059">
        <f t="shared" si="145"/>
        <v>0</v>
      </c>
      <c r="BG77" s="1056">
        <f>MOV_REESTRUTURAÇÃO_CJ_E_FC!AM66</f>
        <v>0</v>
      </c>
      <c r="BH77" s="1203">
        <v>0</v>
      </c>
      <c r="BI77" s="1203">
        <v>0</v>
      </c>
      <c r="BJ77" s="1058">
        <f t="shared" si="146"/>
        <v>0</v>
      </c>
      <c r="BK77" s="1059">
        <f t="shared" si="147"/>
        <v>0</v>
      </c>
      <c r="BL77" s="1204">
        <f t="shared" si="148"/>
        <v>0</v>
      </c>
      <c r="BM77" s="1204">
        <f t="shared" si="149"/>
        <v>0</v>
      </c>
      <c r="BN77" s="1204">
        <f t="shared" si="150"/>
        <v>0</v>
      </c>
      <c r="BO77" s="1200">
        <v>0</v>
      </c>
      <c r="BP77" s="1130">
        <f t="shared" si="151"/>
        <v>0</v>
      </c>
      <c r="BQ77" s="1053"/>
    </row>
    <row r="78" spans="1:69" hidden="1">
      <c r="A78" s="1111" t="s">
        <v>36</v>
      </c>
      <c r="B78" s="1112">
        <v>0</v>
      </c>
      <c r="C78" s="1112">
        <v>0</v>
      </c>
      <c r="D78" s="1113">
        <f>MOV_REESTRUTURAÇÃO_CJ_E_FC!F67</f>
        <v>0</v>
      </c>
      <c r="E78" s="1205">
        <v>0</v>
      </c>
      <c r="F78" s="1205">
        <v>0</v>
      </c>
      <c r="G78" s="1114">
        <f t="shared" si="124"/>
        <v>0</v>
      </c>
      <c r="H78" s="1115">
        <f t="shared" si="125"/>
        <v>0</v>
      </c>
      <c r="I78" s="1113">
        <f>MOV_REESTRUTURAÇÃO_CJ_E_FC!I67</f>
        <v>0</v>
      </c>
      <c r="J78" s="1205">
        <v>0</v>
      </c>
      <c r="K78" s="1205">
        <v>0</v>
      </c>
      <c r="L78" s="1114">
        <f t="shared" si="126"/>
        <v>0</v>
      </c>
      <c r="M78" s="1115">
        <f t="shared" si="127"/>
        <v>0</v>
      </c>
      <c r="N78" s="1113">
        <f>MOV_REESTRUTURAÇÃO_CJ_E_FC!L67</f>
        <v>0</v>
      </c>
      <c r="O78" s="1205">
        <v>0</v>
      </c>
      <c r="P78" s="1205">
        <v>0</v>
      </c>
      <c r="Q78" s="1114">
        <f t="shared" si="128"/>
        <v>0</v>
      </c>
      <c r="R78" s="1115">
        <f t="shared" si="129"/>
        <v>0</v>
      </c>
      <c r="S78" s="1113">
        <f>MOV_REESTRUTURAÇÃO_CJ_E_FC!O67</f>
        <v>0</v>
      </c>
      <c r="T78" s="1205">
        <v>0</v>
      </c>
      <c r="U78" s="1205">
        <v>0</v>
      </c>
      <c r="V78" s="1114">
        <f t="shared" si="130"/>
        <v>0</v>
      </c>
      <c r="W78" s="1115">
        <f t="shared" si="131"/>
        <v>0</v>
      </c>
      <c r="X78" s="1113">
        <f>MOV_REESTRUTURAÇÃO_CJ_E_FC!R67</f>
        <v>0</v>
      </c>
      <c r="Y78" s="1205">
        <v>0</v>
      </c>
      <c r="Z78" s="1205">
        <v>0</v>
      </c>
      <c r="AA78" s="1114">
        <f t="shared" si="132"/>
        <v>0</v>
      </c>
      <c r="AB78" s="1115">
        <f t="shared" si="133"/>
        <v>0</v>
      </c>
      <c r="AC78" s="1113">
        <f>MOV_REESTRUTURAÇÃO_CJ_E_FC!U67</f>
        <v>0</v>
      </c>
      <c r="AD78" s="1205">
        <v>0</v>
      </c>
      <c r="AE78" s="1205">
        <v>0</v>
      </c>
      <c r="AF78" s="1114">
        <f t="shared" si="134"/>
        <v>0</v>
      </c>
      <c r="AG78" s="1115">
        <f t="shared" si="135"/>
        <v>0</v>
      </c>
      <c r="AH78" s="1113">
        <f>MOV_REESTRUTURAÇÃO_CJ_E_FC!X67</f>
        <v>0</v>
      </c>
      <c r="AI78" s="1205">
        <v>0</v>
      </c>
      <c r="AJ78" s="1205">
        <v>0</v>
      </c>
      <c r="AK78" s="1114">
        <f t="shared" si="136"/>
        <v>0</v>
      </c>
      <c r="AL78" s="1115">
        <f t="shared" si="137"/>
        <v>0</v>
      </c>
      <c r="AM78" s="1113">
        <f>MOV_REESTRUTURAÇÃO_CJ_E_FC!AA67</f>
        <v>0</v>
      </c>
      <c r="AN78" s="1205">
        <v>0</v>
      </c>
      <c r="AO78" s="1205">
        <v>0</v>
      </c>
      <c r="AP78" s="1114">
        <f t="shared" si="138"/>
        <v>0</v>
      </c>
      <c r="AQ78" s="1115">
        <f t="shared" si="139"/>
        <v>0</v>
      </c>
      <c r="AR78" s="1113">
        <f>MOV_REESTRUTURAÇÃO_CJ_E_FC!AD67</f>
        <v>0</v>
      </c>
      <c r="AS78" s="1205">
        <v>0</v>
      </c>
      <c r="AT78" s="1205">
        <v>0</v>
      </c>
      <c r="AU78" s="1114">
        <f t="shared" si="140"/>
        <v>0</v>
      </c>
      <c r="AV78" s="1115">
        <f t="shared" si="141"/>
        <v>0</v>
      </c>
      <c r="AW78" s="1113">
        <f>MOV_REESTRUTURAÇÃO_CJ_E_FC!AG67</f>
        <v>0</v>
      </c>
      <c r="AX78" s="1205">
        <v>0</v>
      </c>
      <c r="AY78" s="1205">
        <v>0</v>
      </c>
      <c r="AZ78" s="1114">
        <f t="shared" si="142"/>
        <v>0</v>
      </c>
      <c r="BA78" s="1115">
        <f t="shared" si="143"/>
        <v>0</v>
      </c>
      <c r="BB78" s="1113">
        <f>MOV_REESTRUTURAÇÃO_CJ_E_FC!AJ67</f>
        <v>0</v>
      </c>
      <c r="BC78" s="1205">
        <v>0</v>
      </c>
      <c r="BD78" s="1205">
        <v>0</v>
      </c>
      <c r="BE78" s="1114">
        <f t="shared" si="144"/>
        <v>0</v>
      </c>
      <c r="BF78" s="1115">
        <f t="shared" si="145"/>
        <v>0</v>
      </c>
      <c r="BG78" s="1113">
        <f>MOV_REESTRUTURAÇÃO_CJ_E_FC!AM67</f>
        <v>0</v>
      </c>
      <c r="BH78" s="1205">
        <v>0</v>
      </c>
      <c r="BI78" s="1205">
        <v>0</v>
      </c>
      <c r="BJ78" s="1114">
        <f t="shared" si="146"/>
        <v>0</v>
      </c>
      <c r="BK78" s="1115">
        <f t="shared" si="147"/>
        <v>0</v>
      </c>
      <c r="BL78" s="1206">
        <f t="shared" si="148"/>
        <v>0</v>
      </c>
      <c r="BM78" s="1206">
        <f t="shared" si="149"/>
        <v>0</v>
      </c>
      <c r="BN78" s="1206">
        <f t="shared" si="150"/>
        <v>0</v>
      </c>
      <c r="BO78" s="1207">
        <v>0</v>
      </c>
      <c r="BP78" s="1198">
        <f t="shared" si="151"/>
        <v>0</v>
      </c>
      <c r="BQ78" s="1053"/>
    </row>
    <row r="79" spans="1:69" hidden="1">
      <c r="A79" s="1120" t="s">
        <v>37</v>
      </c>
      <c r="B79" s="1121">
        <f t="shared" ref="B79:AG79" si="152">SUM(B67:B78)</f>
        <v>0</v>
      </c>
      <c r="C79" s="1121">
        <f t="shared" si="152"/>
        <v>0</v>
      </c>
      <c r="D79" s="1121">
        <f t="shared" si="152"/>
        <v>0</v>
      </c>
      <c r="E79" s="1121">
        <f t="shared" si="152"/>
        <v>0</v>
      </c>
      <c r="F79" s="1121">
        <f t="shared" si="152"/>
        <v>0</v>
      </c>
      <c r="G79" s="1121">
        <f t="shared" si="152"/>
        <v>0</v>
      </c>
      <c r="H79" s="1121">
        <f t="shared" si="152"/>
        <v>0</v>
      </c>
      <c r="I79" s="1121">
        <f t="shared" si="152"/>
        <v>0</v>
      </c>
      <c r="J79" s="1121">
        <f t="shared" si="152"/>
        <v>0</v>
      </c>
      <c r="K79" s="1121">
        <f t="shared" si="152"/>
        <v>0</v>
      </c>
      <c r="L79" s="1121">
        <f t="shared" si="152"/>
        <v>0</v>
      </c>
      <c r="M79" s="1121">
        <f t="shared" si="152"/>
        <v>0</v>
      </c>
      <c r="N79" s="1121">
        <f t="shared" si="152"/>
        <v>0</v>
      </c>
      <c r="O79" s="1121">
        <f t="shared" si="152"/>
        <v>0</v>
      </c>
      <c r="P79" s="1121">
        <f t="shared" si="152"/>
        <v>0</v>
      </c>
      <c r="Q79" s="1121">
        <f t="shared" si="152"/>
        <v>0</v>
      </c>
      <c r="R79" s="1121">
        <f t="shared" si="152"/>
        <v>0</v>
      </c>
      <c r="S79" s="1121">
        <f t="shared" si="152"/>
        <v>0</v>
      </c>
      <c r="T79" s="1121">
        <f t="shared" si="152"/>
        <v>0</v>
      </c>
      <c r="U79" s="1121">
        <f t="shared" si="152"/>
        <v>0</v>
      </c>
      <c r="V79" s="1121">
        <f t="shared" si="152"/>
        <v>0</v>
      </c>
      <c r="W79" s="1121">
        <f t="shared" si="152"/>
        <v>0</v>
      </c>
      <c r="X79" s="1121">
        <f t="shared" si="152"/>
        <v>0</v>
      </c>
      <c r="Y79" s="1121">
        <f t="shared" si="152"/>
        <v>0</v>
      </c>
      <c r="Z79" s="1121">
        <f t="shared" si="152"/>
        <v>0</v>
      </c>
      <c r="AA79" s="1121">
        <f t="shared" si="152"/>
        <v>0</v>
      </c>
      <c r="AB79" s="1121">
        <f t="shared" si="152"/>
        <v>0</v>
      </c>
      <c r="AC79" s="1121">
        <f t="shared" si="152"/>
        <v>0</v>
      </c>
      <c r="AD79" s="1121">
        <f t="shared" si="152"/>
        <v>0</v>
      </c>
      <c r="AE79" s="1121">
        <f t="shared" si="152"/>
        <v>0</v>
      </c>
      <c r="AF79" s="1121">
        <f t="shared" si="152"/>
        <v>0</v>
      </c>
      <c r="AG79" s="1121">
        <f t="shared" si="152"/>
        <v>0</v>
      </c>
      <c r="AH79" s="1121">
        <f t="shared" ref="AH79:BM79" si="153">SUM(AH67:AH78)</f>
        <v>0</v>
      </c>
      <c r="AI79" s="1121">
        <f t="shared" si="153"/>
        <v>0</v>
      </c>
      <c r="AJ79" s="1121">
        <f t="shared" si="153"/>
        <v>0</v>
      </c>
      <c r="AK79" s="1121">
        <f t="shared" si="153"/>
        <v>0</v>
      </c>
      <c r="AL79" s="1121">
        <f t="shared" si="153"/>
        <v>0</v>
      </c>
      <c r="AM79" s="1121">
        <f t="shared" si="153"/>
        <v>0</v>
      </c>
      <c r="AN79" s="1121">
        <f t="shared" si="153"/>
        <v>0</v>
      </c>
      <c r="AO79" s="1121">
        <f t="shared" si="153"/>
        <v>0</v>
      </c>
      <c r="AP79" s="1121">
        <f t="shared" si="153"/>
        <v>0</v>
      </c>
      <c r="AQ79" s="1121">
        <f t="shared" si="153"/>
        <v>0</v>
      </c>
      <c r="AR79" s="1121">
        <f t="shared" si="153"/>
        <v>0</v>
      </c>
      <c r="AS79" s="1121">
        <f t="shared" si="153"/>
        <v>0</v>
      </c>
      <c r="AT79" s="1121">
        <f t="shared" si="153"/>
        <v>0</v>
      </c>
      <c r="AU79" s="1121">
        <f t="shared" si="153"/>
        <v>0</v>
      </c>
      <c r="AV79" s="1121">
        <f t="shared" si="153"/>
        <v>0</v>
      </c>
      <c r="AW79" s="1121">
        <f t="shared" si="153"/>
        <v>0</v>
      </c>
      <c r="AX79" s="1121">
        <f t="shared" si="153"/>
        <v>0</v>
      </c>
      <c r="AY79" s="1121">
        <f t="shared" si="153"/>
        <v>0</v>
      </c>
      <c r="AZ79" s="1121">
        <f t="shared" si="153"/>
        <v>0</v>
      </c>
      <c r="BA79" s="1121">
        <f t="shared" si="153"/>
        <v>0</v>
      </c>
      <c r="BB79" s="1121">
        <f t="shared" si="153"/>
        <v>0</v>
      </c>
      <c r="BC79" s="1121">
        <f t="shared" si="153"/>
        <v>0</v>
      </c>
      <c r="BD79" s="1121">
        <f t="shared" si="153"/>
        <v>0</v>
      </c>
      <c r="BE79" s="1121">
        <f t="shared" si="153"/>
        <v>0</v>
      </c>
      <c r="BF79" s="1121">
        <f t="shared" si="153"/>
        <v>0</v>
      </c>
      <c r="BG79" s="1121">
        <f t="shared" si="153"/>
        <v>0</v>
      </c>
      <c r="BH79" s="1121">
        <f t="shared" si="153"/>
        <v>0</v>
      </c>
      <c r="BI79" s="1121">
        <f t="shared" si="153"/>
        <v>0</v>
      </c>
      <c r="BJ79" s="1121">
        <f t="shared" si="153"/>
        <v>0</v>
      </c>
      <c r="BK79" s="1121">
        <f t="shared" si="153"/>
        <v>0</v>
      </c>
      <c r="BL79" s="1121">
        <f t="shared" si="153"/>
        <v>0</v>
      </c>
      <c r="BM79" s="1121">
        <f t="shared" si="153"/>
        <v>0</v>
      </c>
      <c r="BN79" s="1121">
        <f t="shared" ref="BN79:CS79" si="154">SUM(BN67:BN78)</f>
        <v>0</v>
      </c>
      <c r="BO79" s="1121">
        <f t="shared" si="154"/>
        <v>0</v>
      </c>
      <c r="BP79" s="1122">
        <f t="shared" si="154"/>
        <v>0</v>
      </c>
      <c r="BQ79" s="1053"/>
    </row>
    <row r="80" spans="1:69" hidden="1">
      <c r="A80" s="1123" t="s">
        <v>42</v>
      </c>
      <c r="B80" s="1124"/>
      <c r="C80" s="1124"/>
      <c r="D80" s="1124"/>
      <c r="E80" s="1124"/>
      <c r="F80" s="1124"/>
      <c r="G80" s="1124"/>
      <c r="H80" s="1124"/>
      <c r="I80" s="1124"/>
      <c r="J80" s="1124"/>
      <c r="K80" s="1124"/>
      <c r="L80" s="1124"/>
      <c r="M80" s="1124"/>
      <c r="N80" s="1124"/>
      <c r="O80" s="1124"/>
      <c r="P80" s="1124"/>
      <c r="Q80" s="1124"/>
      <c r="R80" s="1124"/>
      <c r="S80" s="1124"/>
      <c r="T80" s="1124"/>
      <c r="U80" s="1124"/>
      <c r="V80" s="1124"/>
      <c r="W80" s="1124"/>
      <c r="X80" s="1124"/>
      <c r="Y80" s="1124"/>
      <c r="Z80" s="1124"/>
      <c r="AA80" s="1124"/>
      <c r="AB80" s="1124"/>
      <c r="AC80" s="1124"/>
      <c r="AD80" s="1124"/>
      <c r="AE80" s="1124"/>
      <c r="AF80" s="1124"/>
      <c r="AG80" s="1124"/>
      <c r="AH80" s="1124"/>
      <c r="AI80" s="1124"/>
      <c r="AJ80" s="1124"/>
      <c r="AK80" s="1124"/>
      <c r="AL80" s="1124"/>
      <c r="AM80" s="1124"/>
      <c r="AN80" s="1124"/>
      <c r="AO80" s="1124"/>
      <c r="AP80" s="1124"/>
      <c r="AQ80" s="1124"/>
      <c r="AR80" s="1124"/>
      <c r="AS80" s="1124"/>
      <c r="AT80" s="1124"/>
      <c r="AU80" s="1124"/>
      <c r="AV80" s="1124"/>
      <c r="AW80" s="1124"/>
      <c r="AX80" s="1124"/>
      <c r="AY80" s="1124"/>
      <c r="AZ80" s="1124"/>
      <c r="BA80" s="1124"/>
      <c r="BB80" s="1124"/>
      <c r="BC80" s="1124"/>
      <c r="BD80" s="1124"/>
      <c r="BE80" s="1124"/>
      <c r="BF80" s="1124"/>
      <c r="BG80" s="1124"/>
      <c r="BH80" s="1124"/>
      <c r="BI80" s="1124"/>
      <c r="BJ80" s="1124"/>
      <c r="BK80" s="1124"/>
      <c r="BL80" s="1125"/>
      <c r="BM80" s="1125"/>
      <c r="BN80" s="1125"/>
      <c r="BO80" s="1126"/>
      <c r="BP80" s="1127"/>
      <c r="BQ80" s="1053"/>
    </row>
    <row r="81" spans="1:69" hidden="1">
      <c r="A81" s="1128" t="s">
        <v>237</v>
      </c>
      <c r="B81" s="1044">
        <v>0</v>
      </c>
      <c r="C81" s="1044">
        <v>0</v>
      </c>
      <c r="D81" s="1045">
        <f>B81</f>
        <v>0</v>
      </c>
      <c r="E81" s="1046">
        <f>MOV_PROVIMENTO_E_VACANCIA!D187+MOV_REDISTRIBUIÇÃO!H209</f>
        <v>0</v>
      </c>
      <c r="F81" s="1046">
        <f>MOV_PROVIMENTO_E_VACANCIA!F187+MOV_REDISTRIBUIÇÃO!J209</f>
        <v>0</v>
      </c>
      <c r="G81" s="1047">
        <f t="shared" ref="G81:G92" si="155">C81+E81-F81</f>
        <v>0</v>
      </c>
      <c r="H81" s="1048">
        <f t="shared" ref="H81:H92" si="156">D81-G81</f>
        <v>0</v>
      </c>
      <c r="I81" s="1045">
        <f>D81</f>
        <v>0</v>
      </c>
      <c r="J81" s="1046">
        <f>MOV_PROVIMENTO_E_VACANCIA!H187+MOV_REDISTRIBUIÇÃO!L209</f>
        <v>0</v>
      </c>
      <c r="K81" s="1046">
        <f>MOV_PROVIMENTO_E_VACANCIA!J187+MOV_REDISTRIBUIÇÃO!N209</f>
        <v>0</v>
      </c>
      <c r="L81" s="1047">
        <f t="shared" ref="L81:L92" si="157">G81+J81-K81</f>
        <v>0</v>
      </c>
      <c r="M81" s="1048">
        <f t="shared" ref="M81:M92" si="158">I81-L81</f>
        <v>0</v>
      </c>
      <c r="N81" s="1045">
        <f>I81</f>
        <v>0</v>
      </c>
      <c r="O81" s="1046">
        <f>MOV_PROVIMENTO_E_VACANCIA!L187+MOV_REDISTRIBUIÇÃO!P209</f>
        <v>0</v>
      </c>
      <c r="P81" s="1046">
        <f>MOV_PROVIMENTO_E_VACANCIA!N187+MOV_REDISTRIBUIÇÃO!R209</f>
        <v>0</v>
      </c>
      <c r="Q81" s="1047">
        <f t="shared" ref="Q81:Q92" si="159">L81+O81-P81</f>
        <v>0</v>
      </c>
      <c r="R81" s="1048">
        <f t="shared" ref="R81:R92" si="160">N81-Q81</f>
        <v>0</v>
      </c>
      <c r="S81" s="1045">
        <f>N81</f>
        <v>0</v>
      </c>
      <c r="T81" s="1046">
        <f>MOV_PROVIMENTO_E_VACANCIA!P187+MOV_REDISTRIBUIÇÃO!T209</f>
        <v>0</v>
      </c>
      <c r="U81" s="1046">
        <f>MOV_PROVIMENTO_E_VACANCIA!R187+MOV_REDISTRIBUIÇÃO!V209</f>
        <v>0</v>
      </c>
      <c r="V81" s="1047">
        <f t="shared" ref="V81:V92" si="161">Q81+T81-U81</f>
        <v>0</v>
      </c>
      <c r="W81" s="1048">
        <f t="shared" ref="W81:W92" si="162">S81-V81</f>
        <v>0</v>
      </c>
      <c r="X81" s="1045">
        <f>S81</f>
        <v>0</v>
      </c>
      <c r="Y81" s="1046">
        <f>MOV_PROVIMENTO_E_VACANCIA!T187+MOV_REDISTRIBUIÇÃO!X209</f>
        <v>0</v>
      </c>
      <c r="Z81" s="1046">
        <f>MOV_PROVIMENTO_E_VACANCIA!V187+MOV_REDISTRIBUIÇÃO!Z209</f>
        <v>0</v>
      </c>
      <c r="AA81" s="1047">
        <f t="shared" ref="AA81:AA92" si="163">V81+Y81-Z81</f>
        <v>0</v>
      </c>
      <c r="AB81" s="1048">
        <f t="shared" ref="AB81:AB92" si="164">X81-AA81</f>
        <v>0</v>
      </c>
      <c r="AC81" s="1045">
        <f>X81</f>
        <v>0</v>
      </c>
      <c r="AD81" s="1046">
        <f>MOV_PROVIMENTO_E_VACANCIA!X187+MOV_REDISTRIBUIÇÃO!AB209</f>
        <v>0</v>
      </c>
      <c r="AE81" s="1046">
        <f>MOV_PROVIMENTO_E_VACANCIA!Z187+MOV_REDISTRIBUIÇÃO!AD209</f>
        <v>0</v>
      </c>
      <c r="AF81" s="1047">
        <f t="shared" ref="AF81:AF92" si="165">AA81+AD81-AE81</f>
        <v>0</v>
      </c>
      <c r="AG81" s="1048">
        <f t="shared" ref="AG81:AG92" si="166">AC81-AF81</f>
        <v>0</v>
      </c>
      <c r="AH81" s="1045">
        <f>AC81</f>
        <v>0</v>
      </c>
      <c r="AI81" s="1046">
        <f>MOV_PROVIMENTO_E_VACANCIA!AB187+MOV_REDISTRIBUIÇÃO!AF209</f>
        <v>0</v>
      </c>
      <c r="AJ81" s="1046">
        <f>MOV_PROVIMENTO_E_VACANCIA!AD187+MOV_REDISTRIBUIÇÃO!AH209</f>
        <v>0</v>
      </c>
      <c r="AK81" s="1047">
        <f t="shared" ref="AK81:AK92" si="167">AF81+AI81-AJ81</f>
        <v>0</v>
      </c>
      <c r="AL81" s="1048">
        <f t="shared" ref="AL81:AL92" si="168">AH81-AK81</f>
        <v>0</v>
      </c>
      <c r="AM81" s="1045">
        <f>AH81</f>
        <v>0</v>
      </c>
      <c r="AN81" s="1046">
        <f>MOV_PROVIMENTO_E_VACANCIA!AF187+MOV_REDISTRIBUIÇÃO!AJ209</f>
        <v>0</v>
      </c>
      <c r="AO81" s="1046">
        <f>MOV_PROVIMENTO_E_VACANCIA!AH187+MOV_REDISTRIBUIÇÃO!AL209</f>
        <v>0</v>
      </c>
      <c r="AP81" s="1047">
        <f t="shared" ref="AP81:AP92" si="169">AK81+AN81-AO81</f>
        <v>0</v>
      </c>
      <c r="AQ81" s="1048">
        <f t="shared" ref="AQ81:AQ92" si="170">AM81-AP81</f>
        <v>0</v>
      </c>
      <c r="AR81" s="1045">
        <f>AM81</f>
        <v>0</v>
      </c>
      <c r="AS81" s="1046">
        <f>MOV_PROVIMENTO_E_VACANCIA!AJ187+MOV_REDISTRIBUIÇÃO!AN209</f>
        <v>0</v>
      </c>
      <c r="AT81" s="1046">
        <f>MOV_PROVIMENTO_E_VACANCIA!AL187+MOV_REDISTRIBUIÇÃO!AP209</f>
        <v>0</v>
      </c>
      <c r="AU81" s="1047">
        <f t="shared" ref="AU81:AU92" si="171">AP81+AS81-AT81</f>
        <v>0</v>
      </c>
      <c r="AV81" s="1048">
        <f t="shared" ref="AV81:AV92" si="172">AR81-AU81</f>
        <v>0</v>
      </c>
      <c r="AW81" s="1045">
        <f>AR81</f>
        <v>0</v>
      </c>
      <c r="AX81" s="1046">
        <f>MOV_PROVIMENTO_E_VACANCIA!AN187+MOV_REDISTRIBUIÇÃO!AR209</f>
        <v>0</v>
      </c>
      <c r="AY81" s="1046">
        <f>MOV_PROVIMENTO_E_VACANCIA!AP187+MOV_REDISTRIBUIÇÃO!AT209</f>
        <v>0</v>
      </c>
      <c r="AZ81" s="1047">
        <f t="shared" ref="AZ81:AZ92" si="173">AU81+AX81-AY81</f>
        <v>0</v>
      </c>
      <c r="BA81" s="1048">
        <f t="shared" ref="BA81:BA92" si="174">AW81-AZ81</f>
        <v>0</v>
      </c>
      <c r="BB81" s="1045">
        <f>AW81</f>
        <v>0</v>
      </c>
      <c r="BC81" s="1046">
        <f>MOV_PROVIMENTO_E_VACANCIA!AR187+MOV_REDISTRIBUIÇÃO!AV209</f>
        <v>0</v>
      </c>
      <c r="BD81" s="1046">
        <f>MOV_PROVIMENTO_E_VACANCIA!AT187+MOV_REDISTRIBUIÇÃO!AX209</f>
        <v>0</v>
      </c>
      <c r="BE81" s="1047">
        <f t="shared" ref="BE81:BE92" si="175">AZ81+BC81-BD81</f>
        <v>0</v>
      </c>
      <c r="BF81" s="1048">
        <f t="shared" ref="BF81:BF92" si="176">BB81-BE81</f>
        <v>0</v>
      </c>
      <c r="BG81" s="1045">
        <f>BB81</f>
        <v>0</v>
      </c>
      <c r="BH81" s="1046">
        <f>MOV_PROVIMENTO_E_VACANCIA!AV187+MOV_REDISTRIBUIÇÃO!AZ209</f>
        <v>0</v>
      </c>
      <c r="BI81" s="1046">
        <f>MOV_PROVIMENTO_E_VACANCIA!AX187+MOV_REDISTRIBUIÇÃO!BB209</f>
        <v>0</v>
      </c>
      <c r="BJ81" s="1047">
        <f t="shared" ref="BJ81:BJ92" si="177">BE81+BH81-BI81</f>
        <v>0</v>
      </c>
      <c r="BK81" s="1048">
        <f t="shared" ref="BK81:BK92" si="178">BG81-BJ81</f>
        <v>0</v>
      </c>
      <c r="BL81" s="1199">
        <f t="shared" ref="BL81:BL92" si="179">BG81</f>
        <v>0</v>
      </c>
      <c r="BM81" s="1199">
        <f t="shared" ref="BM81:BM92" si="180">BJ81</f>
        <v>0</v>
      </c>
      <c r="BN81" s="1199">
        <f t="shared" ref="BN81:BN92" si="181">BK81</f>
        <v>0</v>
      </c>
      <c r="BO81" s="1200">
        <v>0</v>
      </c>
      <c r="BP81" s="1164">
        <f t="shared" ref="BP81:BP92" si="182">BM81+BN81</f>
        <v>0</v>
      </c>
      <c r="BQ81" s="1053"/>
    </row>
    <row r="82" spans="1:69" hidden="1">
      <c r="A82" s="1063" t="s">
        <v>238</v>
      </c>
      <c r="B82" s="1064">
        <v>0</v>
      </c>
      <c r="C82" s="1064">
        <v>0</v>
      </c>
      <c r="D82" s="1065">
        <f>B82</f>
        <v>0</v>
      </c>
      <c r="E82" s="1066">
        <f>MOV_PROVIMENTO_E_VACANCIA!D201+MOV_REDISTRIBUIÇÃO!H225</f>
        <v>0</v>
      </c>
      <c r="F82" s="1066">
        <f>MOV_PROVIMENTO_E_VACANCIA!F201+MOV_REDISTRIBUIÇÃO!J225</f>
        <v>0</v>
      </c>
      <c r="G82" s="1067">
        <f t="shared" si="155"/>
        <v>0</v>
      </c>
      <c r="H82" s="1068">
        <f t="shared" si="156"/>
        <v>0</v>
      </c>
      <c r="I82" s="1065">
        <f>D82</f>
        <v>0</v>
      </c>
      <c r="J82" s="1066">
        <f>MOV_PROVIMENTO_E_VACANCIA!H201+MOV_REDISTRIBUIÇÃO!L225</f>
        <v>0</v>
      </c>
      <c r="K82" s="1066">
        <f>MOV_PROVIMENTO_E_VACANCIA!J201+MOV_REDISTRIBUIÇÃO!N225</f>
        <v>0</v>
      </c>
      <c r="L82" s="1067">
        <f t="shared" si="157"/>
        <v>0</v>
      </c>
      <c r="M82" s="1068">
        <f t="shared" si="158"/>
        <v>0</v>
      </c>
      <c r="N82" s="1065">
        <f>I82</f>
        <v>0</v>
      </c>
      <c r="O82" s="1066">
        <f>MOV_PROVIMENTO_E_VACANCIA!L201+MOV_REDISTRIBUIÇÃO!P225</f>
        <v>0</v>
      </c>
      <c r="P82" s="1066">
        <f>MOV_PROVIMENTO_E_VACANCIA!N201+MOV_REDISTRIBUIÇÃO!R225</f>
        <v>0</v>
      </c>
      <c r="Q82" s="1067">
        <f t="shared" si="159"/>
        <v>0</v>
      </c>
      <c r="R82" s="1068">
        <f t="shared" si="160"/>
        <v>0</v>
      </c>
      <c r="S82" s="1065">
        <f>N82</f>
        <v>0</v>
      </c>
      <c r="T82" s="1066">
        <f>MOV_PROVIMENTO_E_VACANCIA!P201+MOV_REDISTRIBUIÇÃO!T225</f>
        <v>0</v>
      </c>
      <c r="U82" s="1066">
        <f>MOV_PROVIMENTO_E_VACANCIA!R201+MOV_REDISTRIBUIÇÃO!V225</f>
        <v>0</v>
      </c>
      <c r="V82" s="1067">
        <f t="shared" si="161"/>
        <v>0</v>
      </c>
      <c r="W82" s="1068">
        <f t="shared" si="162"/>
        <v>0</v>
      </c>
      <c r="X82" s="1065">
        <f>S82</f>
        <v>0</v>
      </c>
      <c r="Y82" s="1066">
        <f>MOV_PROVIMENTO_E_VACANCIA!T201+MOV_REDISTRIBUIÇÃO!X225</f>
        <v>0</v>
      </c>
      <c r="Z82" s="1066">
        <f>MOV_PROVIMENTO_E_VACANCIA!V201+MOV_REDISTRIBUIÇÃO!Z225</f>
        <v>0</v>
      </c>
      <c r="AA82" s="1067">
        <f t="shared" si="163"/>
        <v>0</v>
      </c>
      <c r="AB82" s="1068">
        <f t="shared" si="164"/>
        <v>0</v>
      </c>
      <c r="AC82" s="1065">
        <f>X82</f>
        <v>0</v>
      </c>
      <c r="AD82" s="1066">
        <f>MOV_PROVIMENTO_E_VACANCIA!X201+MOV_REDISTRIBUIÇÃO!AB225</f>
        <v>0</v>
      </c>
      <c r="AE82" s="1066">
        <f>MOV_PROVIMENTO_E_VACANCIA!Z201+MOV_REDISTRIBUIÇÃO!AD225</f>
        <v>0</v>
      </c>
      <c r="AF82" s="1067">
        <f t="shared" si="165"/>
        <v>0</v>
      </c>
      <c r="AG82" s="1068">
        <f t="shared" si="166"/>
        <v>0</v>
      </c>
      <c r="AH82" s="1065">
        <f>AC82</f>
        <v>0</v>
      </c>
      <c r="AI82" s="1066">
        <f>MOV_PROVIMENTO_E_VACANCIA!AB201+MOV_REDISTRIBUIÇÃO!AF225</f>
        <v>0</v>
      </c>
      <c r="AJ82" s="1066">
        <f>MOV_PROVIMENTO_E_VACANCIA!AD201+MOV_REDISTRIBUIÇÃO!AH225</f>
        <v>0</v>
      </c>
      <c r="AK82" s="1067">
        <f t="shared" si="167"/>
        <v>0</v>
      </c>
      <c r="AL82" s="1068">
        <f t="shared" si="168"/>
        <v>0</v>
      </c>
      <c r="AM82" s="1065">
        <f>AH82</f>
        <v>0</v>
      </c>
      <c r="AN82" s="1066">
        <f>MOV_PROVIMENTO_E_VACANCIA!AF201+MOV_REDISTRIBUIÇÃO!AJ225</f>
        <v>0</v>
      </c>
      <c r="AO82" s="1066">
        <f>MOV_PROVIMENTO_E_VACANCIA!AH201+MOV_REDISTRIBUIÇÃO!AL225</f>
        <v>0</v>
      </c>
      <c r="AP82" s="1067">
        <f t="shared" si="169"/>
        <v>0</v>
      </c>
      <c r="AQ82" s="1068">
        <f t="shared" si="170"/>
        <v>0</v>
      </c>
      <c r="AR82" s="1065">
        <f>AM82</f>
        <v>0</v>
      </c>
      <c r="AS82" s="1066">
        <f>MOV_PROVIMENTO_E_VACANCIA!AJ201+MOV_REDISTRIBUIÇÃO!AN225</f>
        <v>0</v>
      </c>
      <c r="AT82" s="1066">
        <f>MOV_PROVIMENTO_E_VACANCIA!AL201+MOV_REDISTRIBUIÇÃO!AP225</f>
        <v>0</v>
      </c>
      <c r="AU82" s="1067">
        <f t="shared" si="171"/>
        <v>0</v>
      </c>
      <c r="AV82" s="1068">
        <f t="shared" si="172"/>
        <v>0</v>
      </c>
      <c r="AW82" s="1065">
        <f>AR82</f>
        <v>0</v>
      </c>
      <c r="AX82" s="1066">
        <f>MOV_PROVIMENTO_E_VACANCIA!AN201+MOV_REDISTRIBUIÇÃO!AR225</f>
        <v>0</v>
      </c>
      <c r="AY82" s="1066">
        <f>MOV_PROVIMENTO_E_VACANCIA!AP201+MOV_REDISTRIBUIÇÃO!AT225</f>
        <v>0</v>
      </c>
      <c r="AZ82" s="1067">
        <f t="shared" si="173"/>
        <v>0</v>
      </c>
      <c r="BA82" s="1068">
        <f t="shared" si="174"/>
        <v>0</v>
      </c>
      <c r="BB82" s="1065">
        <f>AW82</f>
        <v>0</v>
      </c>
      <c r="BC82" s="1066">
        <f>MOV_PROVIMENTO_E_VACANCIA!AR201+MOV_REDISTRIBUIÇÃO!AV225</f>
        <v>0</v>
      </c>
      <c r="BD82" s="1066">
        <f>MOV_PROVIMENTO_E_VACANCIA!AT201+MOV_REDISTRIBUIÇÃO!AX225</f>
        <v>0</v>
      </c>
      <c r="BE82" s="1067">
        <f t="shared" si="175"/>
        <v>0</v>
      </c>
      <c r="BF82" s="1068">
        <f t="shared" si="176"/>
        <v>0</v>
      </c>
      <c r="BG82" s="1065">
        <f>BB82</f>
        <v>0</v>
      </c>
      <c r="BH82" s="1066">
        <f>MOV_PROVIMENTO_E_VACANCIA!AV201+MOV_REDISTRIBUIÇÃO!AZ225</f>
        <v>0</v>
      </c>
      <c r="BI82" s="1066">
        <f>MOV_PROVIMENTO_E_VACANCIA!AX201+MOV_REDISTRIBUIÇÃO!BB225</f>
        <v>0</v>
      </c>
      <c r="BJ82" s="1067">
        <f t="shared" si="177"/>
        <v>0</v>
      </c>
      <c r="BK82" s="1068">
        <f t="shared" si="178"/>
        <v>0</v>
      </c>
      <c r="BL82" s="1201">
        <f t="shared" si="179"/>
        <v>0</v>
      </c>
      <c r="BM82" s="1201">
        <f t="shared" si="180"/>
        <v>0</v>
      </c>
      <c r="BN82" s="1201">
        <f t="shared" si="181"/>
        <v>0</v>
      </c>
      <c r="BO82" s="1202">
        <v>0</v>
      </c>
      <c r="BP82" s="1166">
        <f t="shared" si="182"/>
        <v>0</v>
      </c>
      <c r="BQ82" s="1053"/>
    </row>
    <row r="83" spans="1:69" hidden="1">
      <c r="A83" s="1043" t="s">
        <v>27</v>
      </c>
      <c r="B83" s="1167">
        <v>0</v>
      </c>
      <c r="C83" s="1167">
        <v>0</v>
      </c>
      <c r="D83" s="1073">
        <f>MOV_REESTRUTURAÇÃO_CJ_E_FC!F70</f>
        <v>0</v>
      </c>
      <c r="E83" s="1074">
        <v>0</v>
      </c>
      <c r="F83" s="1074">
        <v>0</v>
      </c>
      <c r="G83" s="1075">
        <f t="shared" si="155"/>
        <v>0</v>
      </c>
      <c r="H83" s="1076">
        <f t="shared" si="156"/>
        <v>0</v>
      </c>
      <c r="I83" s="1073">
        <f>MOV_REESTRUTURAÇÃO_CJ_E_FC!I70</f>
        <v>0</v>
      </c>
      <c r="J83" s="1074">
        <v>0</v>
      </c>
      <c r="K83" s="1074">
        <v>0</v>
      </c>
      <c r="L83" s="1075">
        <f t="shared" si="157"/>
        <v>0</v>
      </c>
      <c r="M83" s="1076">
        <f t="shared" si="158"/>
        <v>0</v>
      </c>
      <c r="N83" s="1073">
        <f>MOV_REESTRUTURAÇÃO_CJ_E_FC!L70</f>
        <v>0</v>
      </c>
      <c r="O83" s="1074">
        <v>0</v>
      </c>
      <c r="P83" s="1074">
        <v>0</v>
      </c>
      <c r="Q83" s="1075">
        <f t="shared" si="159"/>
        <v>0</v>
      </c>
      <c r="R83" s="1076">
        <f t="shared" si="160"/>
        <v>0</v>
      </c>
      <c r="S83" s="1073">
        <f>MOV_REESTRUTURAÇÃO_CJ_E_FC!O70</f>
        <v>0</v>
      </c>
      <c r="T83" s="1074">
        <v>0</v>
      </c>
      <c r="U83" s="1074">
        <v>0</v>
      </c>
      <c r="V83" s="1075">
        <f t="shared" si="161"/>
        <v>0</v>
      </c>
      <c r="W83" s="1076">
        <f t="shared" si="162"/>
        <v>0</v>
      </c>
      <c r="X83" s="1073">
        <f>MOV_REESTRUTURAÇÃO_CJ_E_FC!R70</f>
        <v>0</v>
      </c>
      <c r="Y83" s="1074">
        <v>0</v>
      </c>
      <c r="Z83" s="1074">
        <v>0</v>
      </c>
      <c r="AA83" s="1075">
        <f t="shared" si="163"/>
        <v>0</v>
      </c>
      <c r="AB83" s="1076">
        <f t="shared" si="164"/>
        <v>0</v>
      </c>
      <c r="AC83" s="1073">
        <f>MOV_REESTRUTURAÇÃO_CJ_E_FC!U70</f>
        <v>0</v>
      </c>
      <c r="AD83" s="1074">
        <v>0</v>
      </c>
      <c r="AE83" s="1074">
        <v>0</v>
      </c>
      <c r="AF83" s="1075">
        <f t="shared" si="165"/>
        <v>0</v>
      </c>
      <c r="AG83" s="1076">
        <f t="shared" si="166"/>
        <v>0</v>
      </c>
      <c r="AH83" s="1073">
        <f>MOV_REESTRUTURAÇÃO_CJ_E_FC!X70</f>
        <v>0</v>
      </c>
      <c r="AI83" s="1074">
        <v>0</v>
      </c>
      <c r="AJ83" s="1074">
        <v>0</v>
      </c>
      <c r="AK83" s="1075">
        <f t="shared" si="167"/>
        <v>0</v>
      </c>
      <c r="AL83" s="1076">
        <f t="shared" si="168"/>
        <v>0</v>
      </c>
      <c r="AM83" s="1073">
        <f>MOV_REESTRUTURAÇÃO_CJ_E_FC!AA70</f>
        <v>0</v>
      </c>
      <c r="AN83" s="1074">
        <v>0</v>
      </c>
      <c r="AO83" s="1074">
        <v>0</v>
      </c>
      <c r="AP83" s="1075">
        <f t="shared" si="169"/>
        <v>0</v>
      </c>
      <c r="AQ83" s="1076">
        <f t="shared" si="170"/>
        <v>0</v>
      </c>
      <c r="AR83" s="1073">
        <f>MOV_REESTRUTURAÇÃO_CJ_E_FC!AD70</f>
        <v>0</v>
      </c>
      <c r="AS83" s="1074">
        <v>0</v>
      </c>
      <c r="AT83" s="1074">
        <v>0</v>
      </c>
      <c r="AU83" s="1075">
        <f t="shared" si="171"/>
        <v>0</v>
      </c>
      <c r="AV83" s="1076">
        <f t="shared" si="172"/>
        <v>0</v>
      </c>
      <c r="AW83" s="1073">
        <f>MOV_REESTRUTURAÇÃO_CJ_E_FC!AG70</f>
        <v>0</v>
      </c>
      <c r="AX83" s="1074">
        <v>0</v>
      </c>
      <c r="AY83" s="1074">
        <v>0</v>
      </c>
      <c r="AZ83" s="1075">
        <f t="shared" si="173"/>
        <v>0</v>
      </c>
      <c r="BA83" s="1076">
        <f t="shared" si="174"/>
        <v>0</v>
      </c>
      <c r="BB83" s="1073">
        <f>MOV_REESTRUTURAÇÃO_CJ_E_FC!AJ70</f>
        <v>0</v>
      </c>
      <c r="BC83" s="1074">
        <v>0</v>
      </c>
      <c r="BD83" s="1074">
        <v>0</v>
      </c>
      <c r="BE83" s="1075">
        <f t="shared" si="175"/>
        <v>0</v>
      </c>
      <c r="BF83" s="1076">
        <f t="shared" si="176"/>
        <v>0</v>
      </c>
      <c r="BG83" s="1073">
        <f>MOV_REESTRUTURAÇÃO_CJ_E_FC!AM70</f>
        <v>0</v>
      </c>
      <c r="BH83" s="1074">
        <v>0</v>
      </c>
      <c r="BI83" s="1074">
        <v>0</v>
      </c>
      <c r="BJ83" s="1075">
        <f t="shared" si="177"/>
        <v>0</v>
      </c>
      <c r="BK83" s="1076">
        <f t="shared" si="178"/>
        <v>0</v>
      </c>
      <c r="BL83" s="1199">
        <f t="shared" si="179"/>
        <v>0</v>
      </c>
      <c r="BM83" s="1199">
        <f t="shared" si="180"/>
        <v>0</v>
      </c>
      <c r="BN83" s="1199">
        <f t="shared" si="181"/>
        <v>0</v>
      </c>
      <c r="BO83" s="1200">
        <v>0</v>
      </c>
      <c r="BP83" s="1164">
        <f t="shared" si="182"/>
        <v>0</v>
      </c>
      <c r="BQ83" s="1053"/>
    </row>
    <row r="84" spans="1:69" hidden="1">
      <c r="A84" s="1054" t="s">
        <v>28</v>
      </c>
      <c r="B84" s="1055">
        <v>0</v>
      </c>
      <c r="C84" s="1055">
        <v>0</v>
      </c>
      <c r="D84" s="1056">
        <f>MOV_REESTRUTURAÇÃO_CJ_E_FC!F71</f>
        <v>0</v>
      </c>
      <c r="E84" s="1203">
        <v>0</v>
      </c>
      <c r="F84" s="1203">
        <v>0</v>
      </c>
      <c r="G84" s="1058">
        <f t="shared" si="155"/>
        <v>0</v>
      </c>
      <c r="H84" s="1059">
        <f t="shared" si="156"/>
        <v>0</v>
      </c>
      <c r="I84" s="1056">
        <f>MOV_REESTRUTURAÇÃO_CJ_E_FC!I71</f>
        <v>0</v>
      </c>
      <c r="J84" s="1203">
        <v>0</v>
      </c>
      <c r="K84" s="1203">
        <v>0</v>
      </c>
      <c r="L84" s="1058">
        <f t="shared" si="157"/>
        <v>0</v>
      </c>
      <c r="M84" s="1059">
        <f t="shared" si="158"/>
        <v>0</v>
      </c>
      <c r="N84" s="1056">
        <f>MOV_REESTRUTURAÇÃO_CJ_E_FC!L71</f>
        <v>0</v>
      </c>
      <c r="O84" s="1203">
        <v>0</v>
      </c>
      <c r="P84" s="1203">
        <v>0</v>
      </c>
      <c r="Q84" s="1058">
        <f t="shared" si="159"/>
        <v>0</v>
      </c>
      <c r="R84" s="1059">
        <f t="shared" si="160"/>
        <v>0</v>
      </c>
      <c r="S84" s="1056">
        <f>MOV_REESTRUTURAÇÃO_CJ_E_FC!O71</f>
        <v>0</v>
      </c>
      <c r="T84" s="1203">
        <v>0</v>
      </c>
      <c r="U84" s="1203">
        <v>0</v>
      </c>
      <c r="V84" s="1058">
        <f t="shared" si="161"/>
        <v>0</v>
      </c>
      <c r="W84" s="1059">
        <f t="shared" si="162"/>
        <v>0</v>
      </c>
      <c r="X84" s="1056">
        <f>MOV_REESTRUTURAÇÃO_CJ_E_FC!R71</f>
        <v>0</v>
      </c>
      <c r="Y84" s="1203">
        <v>0</v>
      </c>
      <c r="Z84" s="1203">
        <v>0</v>
      </c>
      <c r="AA84" s="1058">
        <f t="shared" si="163"/>
        <v>0</v>
      </c>
      <c r="AB84" s="1059">
        <f t="shared" si="164"/>
        <v>0</v>
      </c>
      <c r="AC84" s="1056">
        <f>MOV_REESTRUTURAÇÃO_CJ_E_FC!U71</f>
        <v>0</v>
      </c>
      <c r="AD84" s="1203">
        <v>0</v>
      </c>
      <c r="AE84" s="1203">
        <v>0</v>
      </c>
      <c r="AF84" s="1058">
        <f t="shared" si="165"/>
        <v>0</v>
      </c>
      <c r="AG84" s="1059">
        <f t="shared" si="166"/>
        <v>0</v>
      </c>
      <c r="AH84" s="1056">
        <f>MOV_REESTRUTURAÇÃO_CJ_E_FC!X71</f>
        <v>0</v>
      </c>
      <c r="AI84" s="1203">
        <v>0</v>
      </c>
      <c r="AJ84" s="1203">
        <v>0</v>
      </c>
      <c r="AK84" s="1058">
        <f t="shared" si="167"/>
        <v>0</v>
      </c>
      <c r="AL84" s="1059">
        <f t="shared" si="168"/>
        <v>0</v>
      </c>
      <c r="AM84" s="1056">
        <f>MOV_REESTRUTURAÇÃO_CJ_E_FC!AA71</f>
        <v>0</v>
      </c>
      <c r="AN84" s="1203">
        <v>0</v>
      </c>
      <c r="AO84" s="1203">
        <v>0</v>
      </c>
      <c r="AP84" s="1058">
        <f t="shared" si="169"/>
        <v>0</v>
      </c>
      <c r="AQ84" s="1059">
        <f t="shared" si="170"/>
        <v>0</v>
      </c>
      <c r="AR84" s="1056">
        <f>MOV_REESTRUTURAÇÃO_CJ_E_FC!AD71</f>
        <v>0</v>
      </c>
      <c r="AS84" s="1203">
        <v>0</v>
      </c>
      <c r="AT84" s="1203">
        <v>0</v>
      </c>
      <c r="AU84" s="1058">
        <f t="shared" si="171"/>
        <v>0</v>
      </c>
      <c r="AV84" s="1059">
        <f t="shared" si="172"/>
        <v>0</v>
      </c>
      <c r="AW84" s="1056">
        <f>MOV_REESTRUTURAÇÃO_CJ_E_FC!AG71</f>
        <v>0</v>
      </c>
      <c r="AX84" s="1203">
        <v>0</v>
      </c>
      <c r="AY84" s="1203">
        <v>0</v>
      </c>
      <c r="AZ84" s="1058">
        <f t="shared" si="173"/>
        <v>0</v>
      </c>
      <c r="BA84" s="1059">
        <f t="shared" si="174"/>
        <v>0</v>
      </c>
      <c r="BB84" s="1056">
        <f>MOV_REESTRUTURAÇÃO_CJ_E_FC!AJ71</f>
        <v>0</v>
      </c>
      <c r="BC84" s="1203">
        <v>0</v>
      </c>
      <c r="BD84" s="1203">
        <v>0</v>
      </c>
      <c r="BE84" s="1058">
        <f t="shared" si="175"/>
        <v>0</v>
      </c>
      <c r="BF84" s="1059">
        <f t="shared" si="176"/>
        <v>0</v>
      </c>
      <c r="BG84" s="1056">
        <f>MOV_REESTRUTURAÇÃO_CJ_E_FC!AM71</f>
        <v>0</v>
      </c>
      <c r="BH84" s="1203">
        <v>0</v>
      </c>
      <c r="BI84" s="1203">
        <v>0</v>
      </c>
      <c r="BJ84" s="1058">
        <f t="shared" si="177"/>
        <v>0</v>
      </c>
      <c r="BK84" s="1059">
        <f t="shared" si="178"/>
        <v>0</v>
      </c>
      <c r="BL84" s="1204">
        <f t="shared" si="179"/>
        <v>0</v>
      </c>
      <c r="BM84" s="1204">
        <f t="shared" si="180"/>
        <v>0</v>
      </c>
      <c r="BN84" s="1204">
        <f t="shared" si="181"/>
        <v>0</v>
      </c>
      <c r="BO84" s="1200">
        <v>0</v>
      </c>
      <c r="BP84" s="1130">
        <f t="shared" si="182"/>
        <v>0</v>
      </c>
      <c r="BQ84" s="1053"/>
    </row>
    <row r="85" spans="1:69" hidden="1">
      <c r="A85" s="1054" t="s">
        <v>29</v>
      </c>
      <c r="B85" s="1055">
        <v>0</v>
      </c>
      <c r="C85" s="1055">
        <v>0</v>
      </c>
      <c r="D85" s="1056">
        <f>MOV_REESTRUTURAÇÃO_CJ_E_FC!F72</f>
        <v>0</v>
      </c>
      <c r="E85" s="1203">
        <v>0</v>
      </c>
      <c r="F85" s="1203">
        <v>0</v>
      </c>
      <c r="G85" s="1058">
        <f t="shared" si="155"/>
        <v>0</v>
      </c>
      <c r="H85" s="1059">
        <f t="shared" si="156"/>
        <v>0</v>
      </c>
      <c r="I85" s="1056">
        <f>MOV_REESTRUTURAÇÃO_CJ_E_FC!I72</f>
        <v>0</v>
      </c>
      <c r="J85" s="1203">
        <v>0</v>
      </c>
      <c r="K85" s="1203">
        <v>0</v>
      </c>
      <c r="L85" s="1058">
        <f t="shared" si="157"/>
        <v>0</v>
      </c>
      <c r="M85" s="1059">
        <f t="shared" si="158"/>
        <v>0</v>
      </c>
      <c r="N85" s="1056">
        <f>MOV_REESTRUTURAÇÃO_CJ_E_FC!L72</f>
        <v>0</v>
      </c>
      <c r="O85" s="1203">
        <v>0</v>
      </c>
      <c r="P85" s="1203">
        <v>0</v>
      </c>
      <c r="Q85" s="1058">
        <f t="shared" si="159"/>
        <v>0</v>
      </c>
      <c r="R85" s="1059">
        <f t="shared" si="160"/>
        <v>0</v>
      </c>
      <c r="S85" s="1056">
        <f>MOV_REESTRUTURAÇÃO_CJ_E_FC!O72</f>
        <v>0</v>
      </c>
      <c r="T85" s="1203">
        <v>0</v>
      </c>
      <c r="U85" s="1203">
        <v>0</v>
      </c>
      <c r="V85" s="1058">
        <f t="shared" si="161"/>
        <v>0</v>
      </c>
      <c r="W85" s="1059">
        <f t="shared" si="162"/>
        <v>0</v>
      </c>
      <c r="X85" s="1056">
        <f>MOV_REESTRUTURAÇÃO_CJ_E_FC!R72</f>
        <v>0</v>
      </c>
      <c r="Y85" s="1203">
        <v>0</v>
      </c>
      <c r="Z85" s="1203">
        <v>0</v>
      </c>
      <c r="AA85" s="1058">
        <f t="shared" si="163"/>
        <v>0</v>
      </c>
      <c r="AB85" s="1059">
        <f t="shared" si="164"/>
        <v>0</v>
      </c>
      <c r="AC85" s="1056">
        <f>MOV_REESTRUTURAÇÃO_CJ_E_FC!U72</f>
        <v>0</v>
      </c>
      <c r="AD85" s="1203">
        <v>0</v>
      </c>
      <c r="AE85" s="1203">
        <v>0</v>
      </c>
      <c r="AF85" s="1058">
        <f t="shared" si="165"/>
        <v>0</v>
      </c>
      <c r="AG85" s="1059">
        <f t="shared" si="166"/>
        <v>0</v>
      </c>
      <c r="AH85" s="1056">
        <f>MOV_REESTRUTURAÇÃO_CJ_E_FC!X72</f>
        <v>0</v>
      </c>
      <c r="AI85" s="1203">
        <v>0</v>
      </c>
      <c r="AJ85" s="1203">
        <v>0</v>
      </c>
      <c r="AK85" s="1058">
        <f t="shared" si="167"/>
        <v>0</v>
      </c>
      <c r="AL85" s="1059">
        <f t="shared" si="168"/>
        <v>0</v>
      </c>
      <c r="AM85" s="1056">
        <f>MOV_REESTRUTURAÇÃO_CJ_E_FC!AA72</f>
        <v>0</v>
      </c>
      <c r="AN85" s="1203">
        <v>0</v>
      </c>
      <c r="AO85" s="1203">
        <v>0</v>
      </c>
      <c r="AP85" s="1058">
        <f t="shared" si="169"/>
        <v>0</v>
      </c>
      <c r="AQ85" s="1059">
        <f t="shared" si="170"/>
        <v>0</v>
      </c>
      <c r="AR85" s="1056">
        <f>MOV_REESTRUTURAÇÃO_CJ_E_FC!AD72</f>
        <v>0</v>
      </c>
      <c r="AS85" s="1203">
        <v>0</v>
      </c>
      <c r="AT85" s="1203">
        <v>0</v>
      </c>
      <c r="AU85" s="1058">
        <f t="shared" si="171"/>
        <v>0</v>
      </c>
      <c r="AV85" s="1059">
        <f t="shared" si="172"/>
        <v>0</v>
      </c>
      <c r="AW85" s="1056">
        <f>MOV_REESTRUTURAÇÃO_CJ_E_FC!AG72</f>
        <v>0</v>
      </c>
      <c r="AX85" s="1203">
        <v>0</v>
      </c>
      <c r="AY85" s="1203">
        <v>0</v>
      </c>
      <c r="AZ85" s="1058">
        <f t="shared" si="173"/>
        <v>0</v>
      </c>
      <c r="BA85" s="1059">
        <f t="shared" si="174"/>
        <v>0</v>
      </c>
      <c r="BB85" s="1056">
        <f>MOV_REESTRUTURAÇÃO_CJ_E_FC!AJ72</f>
        <v>0</v>
      </c>
      <c r="BC85" s="1203">
        <v>0</v>
      </c>
      <c r="BD85" s="1203">
        <v>0</v>
      </c>
      <c r="BE85" s="1058">
        <f t="shared" si="175"/>
        <v>0</v>
      </c>
      <c r="BF85" s="1059">
        <f t="shared" si="176"/>
        <v>0</v>
      </c>
      <c r="BG85" s="1056">
        <f>MOV_REESTRUTURAÇÃO_CJ_E_FC!AM72</f>
        <v>0</v>
      </c>
      <c r="BH85" s="1203">
        <v>0</v>
      </c>
      <c r="BI85" s="1203">
        <v>0</v>
      </c>
      <c r="BJ85" s="1058">
        <f t="shared" si="177"/>
        <v>0</v>
      </c>
      <c r="BK85" s="1059">
        <f t="shared" si="178"/>
        <v>0</v>
      </c>
      <c r="BL85" s="1204">
        <f t="shared" si="179"/>
        <v>0</v>
      </c>
      <c r="BM85" s="1204">
        <f t="shared" si="180"/>
        <v>0</v>
      </c>
      <c r="BN85" s="1204">
        <f t="shared" si="181"/>
        <v>0</v>
      </c>
      <c r="BO85" s="1200">
        <v>0</v>
      </c>
      <c r="BP85" s="1130">
        <f t="shared" si="182"/>
        <v>0</v>
      </c>
      <c r="BQ85" s="1053"/>
    </row>
    <row r="86" spans="1:69" hidden="1">
      <c r="A86" s="1054" t="s">
        <v>30</v>
      </c>
      <c r="B86" s="1055">
        <v>0</v>
      </c>
      <c r="C86" s="1055">
        <v>0</v>
      </c>
      <c r="D86" s="1056">
        <f>MOV_REESTRUTURAÇÃO_CJ_E_FC!F73</f>
        <v>0</v>
      </c>
      <c r="E86" s="1203">
        <v>0</v>
      </c>
      <c r="F86" s="1203">
        <v>0</v>
      </c>
      <c r="G86" s="1058">
        <f t="shared" si="155"/>
        <v>0</v>
      </c>
      <c r="H86" s="1059">
        <f t="shared" si="156"/>
        <v>0</v>
      </c>
      <c r="I86" s="1056">
        <f>MOV_REESTRUTURAÇÃO_CJ_E_FC!I73</f>
        <v>0</v>
      </c>
      <c r="J86" s="1203">
        <v>0</v>
      </c>
      <c r="K86" s="1203">
        <v>0</v>
      </c>
      <c r="L86" s="1058">
        <f t="shared" si="157"/>
        <v>0</v>
      </c>
      <c r="M86" s="1059">
        <f t="shared" si="158"/>
        <v>0</v>
      </c>
      <c r="N86" s="1056">
        <f>MOV_REESTRUTURAÇÃO_CJ_E_FC!L73</f>
        <v>0</v>
      </c>
      <c r="O86" s="1203">
        <v>0</v>
      </c>
      <c r="P86" s="1203">
        <v>0</v>
      </c>
      <c r="Q86" s="1058">
        <f t="shared" si="159"/>
        <v>0</v>
      </c>
      <c r="R86" s="1059">
        <f t="shared" si="160"/>
        <v>0</v>
      </c>
      <c r="S86" s="1056">
        <f>MOV_REESTRUTURAÇÃO_CJ_E_FC!O73</f>
        <v>0</v>
      </c>
      <c r="T86" s="1203">
        <v>0</v>
      </c>
      <c r="U86" s="1203">
        <v>0</v>
      </c>
      <c r="V86" s="1058">
        <f t="shared" si="161"/>
        <v>0</v>
      </c>
      <c r="W86" s="1059">
        <f t="shared" si="162"/>
        <v>0</v>
      </c>
      <c r="X86" s="1056">
        <f>MOV_REESTRUTURAÇÃO_CJ_E_FC!R73</f>
        <v>0</v>
      </c>
      <c r="Y86" s="1203">
        <v>0</v>
      </c>
      <c r="Z86" s="1203">
        <v>0</v>
      </c>
      <c r="AA86" s="1058">
        <f t="shared" si="163"/>
        <v>0</v>
      </c>
      <c r="AB86" s="1059">
        <f t="shared" si="164"/>
        <v>0</v>
      </c>
      <c r="AC86" s="1056">
        <f>MOV_REESTRUTURAÇÃO_CJ_E_FC!U73</f>
        <v>0</v>
      </c>
      <c r="AD86" s="1203">
        <v>0</v>
      </c>
      <c r="AE86" s="1203">
        <v>0</v>
      </c>
      <c r="AF86" s="1058">
        <f t="shared" si="165"/>
        <v>0</v>
      </c>
      <c r="AG86" s="1059">
        <f t="shared" si="166"/>
        <v>0</v>
      </c>
      <c r="AH86" s="1056">
        <f>MOV_REESTRUTURAÇÃO_CJ_E_FC!X73</f>
        <v>0</v>
      </c>
      <c r="AI86" s="1203">
        <v>0</v>
      </c>
      <c r="AJ86" s="1203">
        <v>0</v>
      </c>
      <c r="AK86" s="1058">
        <f t="shared" si="167"/>
        <v>0</v>
      </c>
      <c r="AL86" s="1059">
        <f t="shared" si="168"/>
        <v>0</v>
      </c>
      <c r="AM86" s="1056">
        <f>MOV_REESTRUTURAÇÃO_CJ_E_FC!AA73</f>
        <v>0</v>
      </c>
      <c r="AN86" s="1203">
        <v>0</v>
      </c>
      <c r="AO86" s="1203">
        <v>0</v>
      </c>
      <c r="AP86" s="1058">
        <f t="shared" si="169"/>
        <v>0</v>
      </c>
      <c r="AQ86" s="1059">
        <f t="shared" si="170"/>
        <v>0</v>
      </c>
      <c r="AR86" s="1056">
        <f>MOV_REESTRUTURAÇÃO_CJ_E_FC!AD73</f>
        <v>0</v>
      </c>
      <c r="AS86" s="1203">
        <v>0</v>
      </c>
      <c r="AT86" s="1203">
        <v>0</v>
      </c>
      <c r="AU86" s="1058">
        <f t="shared" si="171"/>
        <v>0</v>
      </c>
      <c r="AV86" s="1059">
        <f t="shared" si="172"/>
        <v>0</v>
      </c>
      <c r="AW86" s="1056">
        <f>MOV_REESTRUTURAÇÃO_CJ_E_FC!AG73</f>
        <v>0</v>
      </c>
      <c r="AX86" s="1203">
        <v>0</v>
      </c>
      <c r="AY86" s="1203">
        <v>0</v>
      </c>
      <c r="AZ86" s="1058">
        <f t="shared" si="173"/>
        <v>0</v>
      </c>
      <c r="BA86" s="1059">
        <f t="shared" si="174"/>
        <v>0</v>
      </c>
      <c r="BB86" s="1056">
        <f>MOV_REESTRUTURAÇÃO_CJ_E_FC!AJ73</f>
        <v>0</v>
      </c>
      <c r="BC86" s="1203">
        <v>0</v>
      </c>
      <c r="BD86" s="1203">
        <v>0</v>
      </c>
      <c r="BE86" s="1058">
        <f t="shared" si="175"/>
        <v>0</v>
      </c>
      <c r="BF86" s="1059">
        <f t="shared" si="176"/>
        <v>0</v>
      </c>
      <c r="BG86" s="1056">
        <f>MOV_REESTRUTURAÇÃO_CJ_E_FC!AM73</f>
        <v>0</v>
      </c>
      <c r="BH86" s="1203">
        <v>0</v>
      </c>
      <c r="BI86" s="1203">
        <v>0</v>
      </c>
      <c r="BJ86" s="1058">
        <f t="shared" si="177"/>
        <v>0</v>
      </c>
      <c r="BK86" s="1059">
        <f t="shared" si="178"/>
        <v>0</v>
      </c>
      <c r="BL86" s="1204">
        <f t="shared" si="179"/>
        <v>0</v>
      </c>
      <c r="BM86" s="1204">
        <f t="shared" si="180"/>
        <v>0</v>
      </c>
      <c r="BN86" s="1204">
        <f t="shared" si="181"/>
        <v>0</v>
      </c>
      <c r="BO86" s="1200">
        <v>0</v>
      </c>
      <c r="BP86" s="1130">
        <f t="shared" si="182"/>
        <v>0</v>
      </c>
      <c r="BQ86" s="1053"/>
    </row>
    <row r="87" spans="1:69" hidden="1">
      <c r="A87" s="1054" t="s">
        <v>31</v>
      </c>
      <c r="B87" s="1055">
        <v>0</v>
      </c>
      <c r="C87" s="1055">
        <v>0</v>
      </c>
      <c r="D87" s="1056">
        <f>MOV_REESTRUTURAÇÃO_CJ_E_FC!F74</f>
        <v>0</v>
      </c>
      <c r="E87" s="1203">
        <v>0</v>
      </c>
      <c r="F87" s="1203">
        <v>0</v>
      </c>
      <c r="G87" s="1058">
        <f t="shared" si="155"/>
        <v>0</v>
      </c>
      <c r="H87" s="1059">
        <f t="shared" si="156"/>
        <v>0</v>
      </c>
      <c r="I87" s="1056">
        <f>MOV_REESTRUTURAÇÃO_CJ_E_FC!I74</f>
        <v>0</v>
      </c>
      <c r="J87" s="1203">
        <v>0</v>
      </c>
      <c r="K87" s="1203">
        <v>0</v>
      </c>
      <c r="L87" s="1058">
        <f t="shared" si="157"/>
        <v>0</v>
      </c>
      <c r="M87" s="1059">
        <f t="shared" si="158"/>
        <v>0</v>
      </c>
      <c r="N87" s="1056">
        <f>MOV_REESTRUTURAÇÃO_CJ_E_FC!L74</f>
        <v>0</v>
      </c>
      <c r="O87" s="1203">
        <v>0</v>
      </c>
      <c r="P87" s="1203">
        <v>0</v>
      </c>
      <c r="Q87" s="1058">
        <f t="shared" si="159"/>
        <v>0</v>
      </c>
      <c r="R87" s="1059">
        <f t="shared" si="160"/>
        <v>0</v>
      </c>
      <c r="S87" s="1056">
        <f>MOV_REESTRUTURAÇÃO_CJ_E_FC!O74</f>
        <v>0</v>
      </c>
      <c r="T87" s="1203">
        <v>0</v>
      </c>
      <c r="U87" s="1203">
        <v>0</v>
      </c>
      <c r="V87" s="1058">
        <f t="shared" si="161"/>
        <v>0</v>
      </c>
      <c r="W87" s="1059">
        <f t="shared" si="162"/>
        <v>0</v>
      </c>
      <c r="X87" s="1056">
        <f>MOV_REESTRUTURAÇÃO_CJ_E_FC!R74</f>
        <v>0</v>
      </c>
      <c r="Y87" s="1203">
        <v>0</v>
      </c>
      <c r="Z87" s="1203">
        <v>0</v>
      </c>
      <c r="AA87" s="1058">
        <f t="shared" si="163"/>
        <v>0</v>
      </c>
      <c r="AB87" s="1059">
        <f t="shared" si="164"/>
        <v>0</v>
      </c>
      <c r="AC87" s="1056">
        <f>MOV_REESTRUTURAÇÃO_CJ_E_FC!U74</f>
        <v>0</v>
      </c>
      <c r="AD87" s="1203">
        <v>0</v>
      </c>
      <c r="AE87" s="1203">
        <v>0</v>
      </c>
      <c r="AF87" s="1058">
        <f t="shared" si="165"/>
        <v>0</v>
      </c>
      <c r="AG87" s="1059">
        <f t="shared" si="166"/>
        <v>0</v>
      </c>
      <c r="AH87" s="1056">
        <f>MOV_REESTRUTURAÇÃO_CJ_E_FC!X74</f>
        <v>0</v>
      </c>
      <c r="AI87" s="1203">
        <v>0</v>
      </c>
      <c r="AJ87" s="1203">
        <v>0</v>
      </c>
      <c r="AK87" s="1058">
        <f t="shared" si="167"/>
        <v>0</v>
      </c>
      <c r="AL87" s="1059">
        <f t="shared" si="168"/>
        <v>0</v>
      </c>
      <c r="AM87" s="1056">
        <f>MOV_REESTRUTURAÇÃO_CJ_E_FC!AA74</f>
        <v>0</v>
      </c>
      <c r="AN87" s="1203">
        <v>0</v>
      </c>
      <c r="AO87" s="1203">
        <v>0</v>
      </c>
      <c r="AP87" s="1058">
        <f t="shared" si="169"/>
        <v>0</v>
      </c>
      <c r="AQ87" s="1059">
        <f t="shared" si="170"/>
        <v>0</v>
      </c>
      <c r="AR87" s="1056">
        <f>MOV_REESTRUTURAÇÃO_CJ_E_FC!AD74</f>
        <v>0</v>
      </c>
      <c r="AS87" s="1203">
        <v>0</v>
      </c>
      <c r="AT87" s="1203">
        <v>0</v>
      </c>
      <c r="AU87" s="1058">
        <f t="shared" si="171"/>
        <v>0</v>
      </c>
      <c r="AV87" s="1059">
        <f t="shared" si="172"/>
        <v>0</v>
      </c>
      <c r="AW87" s="1056">
        <f>MOV_REESTRUTURAÇÃO_CJ_E_FC!AG74</f>
        <v>0</v>
      </c>
      <c r="AX87" s="1203">
        <v>0</v>
      </c>
      <c r="AY87" s="1203">
        <v>0</v>
      </c>
      <c r="AZ87" s="1058">
        <f t="shared" si="173"/>
        <v>0</v>
      </c>
      <c r="BA87" s="1059">
        <f t="shared" si="174"/>
        <v>0</v>
      </c>
      <c r="BB87" s="1056">
        <f>MOV_REESTRUTURAÇÃO_CJ_E_FC!AJ74</f>
        <v>0</v>
      </c>
      <c r="BC87" s="1203">
        <v>0</v>
      </c>
      <c r="BD87" s="1203">
        <v>0</v>
      </c>
      <c r="BE87" s="1058">
        <f t="shared" si="175"/>
        <v>0</v>
      </c>
      <c r="BF87" s="1059">
        <f t="shared" si="176"/>
        <v>0</v>
      </c>
      <c r="BG87" s="1056">
        <f>MOV_REESTRUTURAÇÃO_CJ_E_FC!AM74</f>
        <v>0</v>
      </c>
      <c r="BH87" s="1203">
        <v>0</v>
      </c>
      <c r="BI87" s="1203">
        <v>0</v>
      </c>
      <c r="BJ87" s="1058">
        <f t="shared" si="177"/>
        <v>0</v>
      </c>
      <c r="BK87" s="1059">
        <f t="shared" si="178"/>
        <v>0</v>
      </c>
      <c r="BL87" s="1204">
        <f t="shared" si="179"/>
        <v>0</v>
      </c>
      <c r="BM87" s="1204">
        <f t="shared" si="180"/>
        <v>0</v>
      </c>
      <c r="BN87" s="1204">
        <f t="shared" si="181"/>
        <v>0</v>
      </c>
      <c r="BO87" s="1200">
        <v>0</v>
      </c>
      <c r="BP87" s="1130">
        <f t="shared" si="182"/>
        <v>0</v>
      </c>
      <c r="BQ87" s="1053"/>
    </row>
    <row r="88" spans="1:69" hidden="1">
      <c r="A88" s="1054" t="s">
        <v>32</v>
      </c>
      <c r="B88" s="1055">
        <v>0</v>
      </c>
      <c r="C88" s="1055">
        <v>0</v>
      </c>
      <c r="D88" s="1056">
        <f>MOV_REESTRUTURAÇÃO_CJ_E_FC!F75</f>
        <v>0</v>
      </c>
      <c r="E88" s="1203">
        <v>0</v>
      </c>
      <c r="F88" s="1203">
        <v>0</v>
      </c>
      <c r="G88" s="1058">
        <f t="shared" si="155"/>
        <v>0</v>
      </c>
      <c r="H88" s="1059">
        <f t="shared" si="156"/>
        <v>0</v>
      </c>
      <c r="I88" s="1056">
        <f>MOV_REESTRUTURAÇÃO_CJ_E_FC!I75</f>
        <v>0</v>
      </c>
      <c r="J88" s="1203">
        <v>0</v>
      </c>
      <c r="K88" s="1203">
        <v>0</v>
      </c>
      <c r="L88" s="1058">
        <f t="shared" si="157"/>
        <v>0</v>
      </c>
      <c r="M88" s="1059">
        <f t="shared" si="158"/>
        <v>0</v>
      </c>
      <c r="N88" s="1056">
        <f>MOV_REESTRUTURAÇÃO_CJ_E_FC!L75</f>
        <v>0</v>
      </c>
      <c r="O88" s="1203">
        <v>0</v>
      </c>
      <c r="P88" s="1203">
        <v>0</v>
      </c>
      <c r="Q88" s="1058">
        <f t="shared" si="159"/>
        <v>0</v>
      </c>
      <c r="R88" s="1059">
        <f t="shared" si="160"/>
        <v>0</v>
      </c>
      <c r="S88" s="1056">
        <f>MOV_REESTRUTURAÇÃO_CJ_E_FC!O75</f>
        <v>0</v>
      </c>
      <c r="T88" s="1203">
        <v>0</v>
      </c>
      <c r="U88" s="1203">
        <v>0</v>
      </c>
      <c r="V88" s="1058">
        <f t="shared" si="161"/>
        <v>0</v>
      </c>
      <c r="W88" s="1059">
        <f t="shared" si="162"/>
        <v>0</v>
      </c>
      <c r="X88" s="1056">
        <f>MOV_REESTRUTURAÇÃO_CJ_E_FC!R75</f>
        <v>0</v>
      </c>
      <c r="Y88" s="1203">
        <v>0</v>
      </c>
      <c r="Z88" s="1203">
        <v>0</v>
      </c>
      <c r="AA88" s="1058">
        <f t="shared" si="163"/>
        <v>0</v>
      </c>
      <c r="AB88" s="1059">
        <f t="shared" si="164"/>
        <v>0</v>
      </c>
      <c r="AC88" s="1056">
        <f>MOV_REESTRUTURAÇÃO_CJ_E_FC!U75</f>
        <v>0</v>
      </c>
      <c r="AD88" s="1203">
        <v>0</v>
      </c>
      <c r="AE88" s="1203">
        <v>0</v>
      </c>
      <c r="AF88" s="1058">
        <f t="shared" si="165"/>
        <v>0</v>
      </c>
      <c r="AG88" s="1059">
        <f t="shared" si="166"/>
        <v>0</v>
      </c>
      <c r="AH88" s="1056">
        <f>MOV_REESTRUTURAÇÃO_CJ_E_FC!X75</f>
        <v>0</v>
      </c>
      <c r="AI88" s="1203">
        <v>0</v>
      </c>
      <c r="AJ88" s="1203">
        <v>0</v>
      </c>
      <c r="AK88" s="1058">
        <f t="shared" si="167"/>
        <v>0</v>
      </c>
      <c r="AL88" s="1059">
        <f t="shared" si="168"/>
        <v>0</v>
      </c>
      <c r="AM88" s="1056">
        <f>MOV_REESTRUTURAÇÃO_CJ_E_FC!AA75</f>
        <v>0</v>
      </c>
      <c r="AN88" s="1203">
        <v>0</v>
      </c>
      <c r="AO88" s="1203">
        <v>0</v>
      </c>
      <c r="AP88" s="1058">
        <f t="shared" si="169"/>
        <v>0</v>
      </c>
      <c r="AQ88" s="1059">
        <f t="shared" si="170"/>
        <v>0</v>
      </c>
      <c r="AR88" s="1056">
        <f>MOV_REESTRUTURAÇÃO_CJ_E_FC!AD75</f>
        <v>0</v>
      </c>
      <c r="AS88" s="1203">
        <v>0</v>
      </c>
      <c r="AT88" s="1203">
        <v>0</v>
      </c>
      <c r="AU88" s="1058">
        <f t="shared" si="171"/>
        <v>0</v>
      </c>
      <c r="AV88" s="1059">
        <f t="shared" si="172"/>
        <v>0</v>
      </c>
      <c r="AW88" s="1056">
        <f>MOV_REESTRUTURAÇÃO_CJ_E_FC!AG75</f>
        <v>0</v>
      </c>
      <c r="AX88" s="1203">
        <v>0</v>
      </c>
      <c r="AY88" s="1203">
        <v>0</v>
      </c>
      <c r="AZ88" s="1058">
        <f t="shared" si="173"/>
        <v>0</v>
      </c>
      <c r="BA88" s="1059">
        <f t="shared" si="174"/>
        <v>0</v>
      </c>
      <c r="BB88" s="1056">
        <f>MOV_REESTRUTURAÇÃO_CJ_E_FC!AJ75</f>
        <v>0</v>
      </c>
      <c r="BC88" s="1203">
        <v>0</v>
      </c>
      <c r="BD88" s="1203">
        <v>0</v>
      </c>
      <c r="BE88" s="1058">
        <f t="shared" si="175"/>
        <v>0</v>
      </c>
      <c r="BF88" s="1059">
        <f t="shared" si="176"/>
        <v>0</v>
      </c>
      <c r="BG88" s="1056">
        <f>MOV_REESTRUTURAÇÃO_CJ_E_FC!AM75</f>
        <v>0</v>
      </c>
      <c r="BH88" s="1203">
        <v>0</v>
      </c>
      <c r="BI88" s="1203">
        <v>0</v>
      </c>
      <c r="BJ88" s="1058">
        <f t="shared" si="177"/>
        <v>0</v>
      </c>
      <c r="BK88" s="1059">
        <f t="shared" si="178"/>
        <v>0</v>
      </c>
      <c r="BL88" s="1204">
        <f t="shared" si="179"/>
        <v>0</v>
      </c>
      <c r="BM88" s="1204">
        <f t="shared" si="180"/>
        <v>0</v>
      </c>
      <c r="BN88" s="1204">
        <f t="shared" si="181"/>
        <v>0</v>
      </c>
      <c r="BO88" s="1200">
        <v>0</v>
      </c>
      <c r="BP88" s="1130">
        <f t="shared" si="182"/>
        <v>0</v>
      </c>
      <c r="BQ88" s="1053"/>
    </row>
    <row r="89" spans="1:69" hidden="1">
      <c r="A89" s="1054" t="s">
        <v>33</v>
      </c>
      <c r="B89" s="1055">
        <v>0</v>
      </c>
      <c r="C89" s="1055">
        <v>0</v>
      </c>
      <c r="D89" s="1056">
        <f>MOV_REESTRUTURAÇÃO_CJ_E_FC!F76</f>
        <v>0</v>
      </c>
      <c r="E89" s="1203">
        <v>0</v>
      </c>
      <c r="F89" s="1203">
        <v>0</v>
      </c>
      <c r="G89" s="1058">
        <f t="shared" si="155"/>
        <v>0</v>
      </c>
      <c r="H89" s="1059">
        <f t="shared" si="156"/>
        <v>0</v>
      </c>
      <c r="I89" s="1056">
        <f>MOV_REESTRUTURAÇÃO_CJ_E_FC!I76</f>
        <v>0</v>
      </c>
      <c r="J89" s="1203">
        <v>0</v>
      </c>
      <c r="K89" s="1203">
        <v>0</v>
      </c>
      <c r="L89" s="1058">
        <f t="shared" si="157"/>
        <v>0</v>
      </c>
      <c r="M89" s="1059">
        <f t="shared" si="158"/>
        <v>0</v>
      </c>
      <c r="N89" s="1056">
        <f>MOV_REESTRUTURAÇÃO_CJ_E_FC!L76</f>
        <v>0</v>
      </c>
      <c r="O89" s="1203">
        <v>0</v>
      </c>
      <c r="P89" s="1203">
        <v>0</v>
      </c>
      <c r="Q89" s="1058">
        <f t="shared" si="159"/>
        <v>0</v>
      </c>
      <c r="R89" s="1059">
        <f t="shared" si="160"/>
        <v>0</v>
      </c>
      <c r="S89" s="1056">
        <f>MOV_REESTRUTURAÇÃO_CJ_E_FC!O76</f>
        <v>0</v>
      </c>
      <c r="T89" s="1203">
        <v>0</v>
      </c>
      <c r="U89" s="1203">
        <v>0</v>
      </c>
      <c r="V89" s="1058">
        <f t="shared" si="161"/>
        <v>0</v>
      </c>
      <c r="W89" s="1059">
        <f t="shared" si="162"/>
        <v>0</v>
      </c>
      <c r="X89" s="1056">
        <f>MOV_REESTRUTURAÇÃO_CJ_E_FC!R76</f>
        <v>0</v>
      </c>
      <c r="Y89" s="1203">
        <v>0</v>
      </c>
      <c r="Z89" s="1203">
        <v>0</v>
      </c>
      <c r="AA89" s="1058">
        <f t="shared" si="163"/>
        <v>0</v>
      </c>
      <c r="AB89" s="1059">
        <f t="shared" si="164"/>
        <v>0</v>
      </c>
      <c r="AC89" s="1056">
        <f>MOV_REESTRUTURAÇÃO_CJ_E_FC!U76</f>
        <v>0</v>
      </c>
      <c r="AD89" s="1203">
        <v>0</v>
      </c>
      <c r="AE89" s="1203">
        <v>0</v>
      </c>
      <c r="AF89" s="1058">
        <f t="shared" si="165"/>
        <v>0</v>
      </c>
      <c r="AG89" s="1059">
        <f t="shared" si="166"/>
        <v>0</v>
      </c>
      <c r="AH89" s="1056">
        <f>MOV_REESTRUTURAÇÃO_CJ_E_FC!X76</f>
        <v>0</v>
      </c>
      <c r="AI89" s="1203">
        <v>0</v>
      </c>
      <c r="AJ89" s="1203">
        <v>0</v>
      </c>
      <c r="AK89" s="1058">
        <f t="shared" si="167"/>
        <v>0</v>
      </c>
      <c r="AL89" s="1059">
        <f t="shared" si="168"/>
        <v>0</v>
      </c>
      <c r="AM89" s="1056">
        <f>MOV_REESTRUTURAÇÃO_CJ_E_FC!AA76</f>
        <v>0</v>
      </c>
      <c r="AN89" s="1203">
        <v>0</v>
      </c>
      <c r="AO89" s="1203">
        <v>0</v>
      </c>
      <c r="AP89" s="1058">
        <f t="shared" si="169"/>
        <v>0</v>
      </c>
      <c r="AQ89" s="1059">
        <f t="shared" si="170"/>
        <v>0</v>
      </c>
      <c r="AR89" s="1056">
        <f>MOV_REESTRUTURAÇÃO_CJ_E_FC!AD76</f>
        <v>0</v>
      </c>
      <c r="AS89" s="1203">
        <v>0</v>
      </c>
      <c r="AT89" s="1203">
        <v>0</v>
      </c>
      <c r="AU89" s="1058">
        <f t="shared" si="171"/>
        <v>0</v>
      </c>
      <c r="AV89" s="1059">
        <f t="shared" si="172"/>
        <v>0</v>
      </c>
      <c r="AW89" s="1056">
        <f>MOV_REESTRUTURAÇÃO_CJ_E_FC!AG76</f>
        <v>0</v>
      </c>
      <c r="AX89" s="1203">
        <v>0</v>
      </c>
      <c r="AY89" s="1203">
        <v>0</v>
      </c>
      <c r="AZ89" s="1058">
        <f t="shared" si="173"/>
        <v>0</v>
      </c>
      <c r="BA89" s="1059">
        <f t="shared" si="174"/>
        <v>0</v>
      </c>
      <c r="BB89" s="1056">
        <f>MOV_REESTRUTURAÇÃO_CJ_E_FC!AJ76</f>
        <v>0</v>
      </c>
      <c r="BC89" s="1203">
        <v>0</v>
      </c>
      <c r="BD89" s="1203">
        <v>0</v>
      </c>
      <c r="BE89" s="1058">
        <f t="shared" si="175"/>
        <v>0</v>
      </c>
      <c r="BF89" s="1059">
        <f t="shared" si="176"/>
        <v>0</v>
      </c>
      <c r="BG89" s="1056">
        <f>MOV_REESTRUTURAÇÃO_CJ_E_FC!AM76</f>
        <v>0</v>
      </c>
      <c r="BH89" s="1203">
        <v>0</v>
      </c>
      <c r="BI89" s="1203">
        <v>0</v>
      </c>
      <c r="BJ89" s="1058">
        <f t="shared" si="177"/>
        <v>0</v>
      </c>
      <c r="BK89" s="1059">
        <f t="shared" si="178"/>
        <v>0</v>
      </c>
      <c r="BL89" s="1204">
        <f t="shared" si="179"/>
        <v>0</v>
      </c>
      <c r="BM89" s="1204">
        <f t="shared" si="180"/>
        <v>0</v>
      </c>
      <c r="BN89" s="1204">
        <f t="shared" si="181"/>
        <v>0</v>
      </c>
      <c r="BO89" s="1200">
        <v>0</v>
      </c>
      <c r="BP89" s="1130">
        <f t="shared" si="182"/>
        <v>0</v>
      </c>
      <c r="BQ89" s="1053"/>
    </row>
    <row r="90" spans="1:69" hidden="1">
      <c r="A90" s="1054" t="s">
        <v>34</v>
      </c>
      <c r="B90" s="1055">
        <v>0</v>
      </c>
      <c r="C90" s="1055">
        <v>0</v>
      </c>
      <c r="D90" s="1056">
        <f>MOV_REESTRUTURAÇÃO_CJ_E_FC!F77</f>
        <v>0</v>
      </c>
      <c r="E90" s="1203">
        <v>0</v>
      </c>
      <c r="F90" s="1203">
        <v>0</v>
      </c>
      <c r="G90" s="1058">
        <f t="shared" si="155"/>
        <v>0</v>
      </c>
      <c r="H90" s="1059">
        <f t="shared" si="156"/>
        <v>0</v>
      </c>
      <c r="I90" s="1056">
        <f>MOV_REESTRUTURAÇÃO_CJ_E_FC!I77</f>
        <v>0</v>
      </c>
      <c r="J90" s="1203">
        <v>0</v>
      </c>
      <c r="K90" s="1203">
        <v>0</v>
      </c>
      <c r="L90" s="1058">
        <f t="shared" si="157"/>
        <v>0</v>
      </c>
      <c r="M90" s="1059">
        <f t="shared" si="158"/>
        <v>0</v>
      </c>
      <c r="N90" s="1056">
        <f>MOV_REESTRUTURAÇÃO_CJ_E_FC!L77</f>
        <v>0</v>
      </c>
      <c r="O90" s="1203">
        <v>0</v>
      </c>
      <c r="P90" s="1203">
        <v>0</v>
      </c>
      <c r="Q90" s="1058">
        <f t="shared" si="159"/>
        <v>0</v>
      </c>
      <c r="R90" s="1059">
        <f t="shared" si="160"/>
        <v>0</v>
      </c>
      <c r="S90" s="1056">
        <f>MOV_REESTRUTURAÇÃO_CJ_E_FC!O77</f>
        <v>0</v>
      </c>
      <c r="T90" s="1203">
        <v>0</v>
      </c>
      <c r="U90" s="1203">
        <v>0</v>
      </c>
      <c r="V90" s="1058">
        <f t="shared" si="161"/>
        <v>0</v>
      </c>
      <c r="W90" s="1059">
        <f t="shared" si="162"/>
        <v>0</v>
      </c>
      <c r="X90" s="1056">
        <f>MOV_REESTRUTURAÇÃO_CJ_E_FC!R77</f>
        <v>0</v>
      </c>
      <c r="Y90" s="1203">
        <v>0</v>
      </c>
      <c r="Z90" s="1203">
        <v>0</v>
      </c>
      <c r="AA90" s="1058">
        <f t="shared" si="163"/>
        <v>0</v>
      </c>
      <c r="AB90" s="1059">
        <f t="shared" si="164"/>
        <v>0</v>
      </c>
      <c r="AC90" s="1056">
        <f>MOV_REESTRUTURAÇÃO_CJ_E_FC!U77</f>
        <v>0</v>
      </c>
      <c r="AD90" s="1203">
        <v>0</v>
      </c>
      <c r="AE90" s="1203">
        <v>0</v>
      </c>
      <c r="AF90" s="1058">
        <f t="shared" si="165"/>
        <v>0</v>
      </c>
      <c r="AG90" s="1059">
        <f t="shared" si="166"/>
        <v>0</v>
      </c>
      <c r="AH90" s="1056">
        <f>MOV_REESTRUTURAÇÃO_CJ_E_FC!X77</f>
        <v>0</v>
      </c>
      <c r="AI90" s="1203">
        <v>0</v>
      </c>
      <c r="AJ90" s="1203">
        <v>0</v>
      </c>
      <c r="AK90" s="1058">
        <f t="shared" si="167"/>
        <v>0</v>
      </c>
      <c r="AL90" s="1059">
        <f t="shared" si="168"/>
        <v>0</v>
      </c>
      <c r="AM90" s="1056">
        <f>MOV_REESTRUTURAÇÃO_CJ_E_FC!AA77</f>
        <v>0</v>
      </c>
      <c r="AN90" s="1203">
        <v>0</v>
      </c>
      <c r="AO90" s="1203">
        <v>0</v>
      </c>
      <c r="AP90" s="1058">
        <f t="shared" si="169"/>
        <v>0</v>
      </c>
      <c r="AQ90" s="1059">
        <f t="shared" si="170"/>
        <v>0</v>
      </c>
      <c r="AR90" s="1056">
        <f>MOV_REESTRUTURAÇÃO_CJ_E_FC!AD77</f>
        <v>0</v>
      </c>
      <c r="AS90" s="1203">
        <v>0</v>
      </c>
      <c r="AT90" s="1203">
        <v>0</v>
      </c>
      <c r="AU90" s="1058">
        <f t="shared" si="171"/>
        <v>0</v>
      </c>
      <c r="AV90" s="1059">
        <f t="shared" si="172"/>
        <v>0</v>
      </c>
      <c r="AW90" s="1056">
        <f>MOV_REESTRUTURAÇÃO_CJ_E_FC!AG77</f>
        <v>0</v>
      </c>
      <c r="AX90" s="1203">
        <v>0</v>
      </c>
      <c r="AY90" s="1203">
        <v>0</v>
      </c>
      <c r="AZ90" s="1058">
        <f t="shared" si="173"/>
        <v>0</v>
      </c>
      <c r="BA90" s="1059">
        <f t="shared" si="174"/>
        <v>0</v>
      </c>
      <c r="BB90" s="1056">
        <f>MOV_REESTRUTURAÇÃO_CJ_E_FC!AJ77</f>
        <v>0</v>
      </c>
      <c r="BC90" s="1203">
        <v>0</v>
      </c>
      <c r="BD90" s="1203">
        <v>0</v>
      </c>
      <c r="BE90" s="1058">
        <f t="shared" si="175"/>
        <v>0</v>
      </c>
      <c r="BF90" s="1059">
        <f t="shared" si="176"/>
        <v>0</v>
      </c>
      <c r="BG90" s="1056">
        <f>MOV_REESTRUTURAÇÃO_CJ_E_FC!AM77</f>
        <v>0</v>
      </c>
      <c r="BH90" s="1203">
        <v>0</v>
      </c>
      <c r="BI90" s="1203">
        <v>0</v>
      </c>
      <c r="BJ90" s="1058">
        <f t="shared" si="177"/>
        <v>0</v>
      </c>
      <c r="BK90" s="1059">
        <f t="shared" si="178"/>
        <v>0</v>
      </c>
      <c r="BL90" s="1204">
        <f t="shared" si="179"/>
        <v>0</v>
      </c>
      <c r="BM90" s="1204">
        <f t="shared" si="180"/>
        <v>0</v>
      </c>
      <c r="BN90" s="1204">
        <f t="shared" si="181"/>
        <v>0</v>
      </c>
      <c r="BO90" s="1200">
        <v>0</v>
      </c>
      <c r="BP90" s="1130">
        <f t="shared" si="182"/>
        <v>0</v>
      </c>
      <c r="BQ90" s="1053"/>
    </row>
    <row r="91" spans="1:69" hidden="1">
      <c r="A91" s="1054" t="s">
        <v>35</v>
      </c>
      <c r="B91" s="1055">
        <v>0</v>
      </c>
      <c r="C91" s="1055">
        <v>0</v>
      </c>
      <c r="D91" s="1056">
        <f>MOV_REESTRUTURAÇÃO_CJ_E_FC!F78</f>
        <v>0</v>
      </c>
      <c r="E91" s="1203">
        <v>0</v>
      </c>
      <c r="F91" s="1203">
        <v>0</v>
      </c>
      <c r="G91" s="1058">
        <f t="shared" si="155"/>
        <v>0</v>
      </c>
      <c r="H91" s="1059">
        <f t="shared" si="156"/>
        <v>0</v>
      </c>
      <c r="I91" s="1056">
        <f>MOV_REESTRUTURAÇÃO_CJ_E_FC!I78</f>
        <v>0</v>
      </c>
      <c r="J91" s="1203">
        <v>0</v>
      </c>
      <c r="K91" s="1203">
        <v>0</v>
      </c>
      <c r="L91" s="1058">
        <f t="shared" si="157"/>
        <v>0</v>
      </c>
      <c r="M91" s="1059">
        <f t="shared" si="158"/>
        <v>0</v>
      </c>
      <c r="N91" s="1056">
        <f>MOV_REESTRUTURAÇÃO_CJ_E_FC!L78</f>
        <v>0</v>
      </c>
      <c r="O91" s="1203">
        <v>0</v>
      </c>
      <c r="P91" s="1203">
        <v>0</v>
      </c>
      <c r="Q91" s="1058">
        <f t="shared" si="159"/>
        <v>0</v>
      </c>
      <c r="R91" s="1059">
        <f t="shared" si="160"/>
        <v>0</v>
      </c>
      <c r="S91" s="1056">
        <f>MOV_REESTRUTURAÇÃO_CJ_E_FC!O78</f>
        <v>0</v>
      </c>
      <c r="T91" s="1203">
        <v>0</v>
      </c>
      <c r="U91" s="1203">
        <v>0</v>
      </c>
      <c r="V91" s="1058">
        <f t="shared" si="161"/>
        <v>0</v>
      </c>
      <c r="W91" s="1059">
        <f t="shared" si="162"/>
        <v>0</v>
      </c>
      <c r="X91" s="1056">
        <f>MOV_REESTRUTURAÇÃO_CJ_E_FC!R78</f>
        <v>0</v>
      </c>
      <c r="Y91" s="1203">
        <v>0</v>
      </c>
      <c r="Z91" s="1203">
        <v>0</v>
      </c>
      <c r="AA91" s="1058">
        <f t="shared" si="163"/>
        <v>0</v>
      </c>
      <c r="AB91" s="1059">
        <f t="shared" si="164"/>
        <v>0</v>
      </c>
      <c r="AC91" s="1056">
        <f>MOV_REESTRUTURAÇÃO_CJ_E_FC!U78</f>
        <v>0</v>
      </c>
      <c r="AD91" s="1203">
        <v>0</v>
      </c>
      <c r="AE91" s="1203">
        <v>0</v>
      </c>
      <c r="AF91" s="1058">
        <f t="shared" si="165"/>
        <v>0</v>
      </c>
      <c r="AG91" s="1059">
        <f t="shared" si="166"/>
        <v>0</v>
      </c>
      <c r="AH91" s="1056">
        <f>MOV_REESTRUTURAÇÃO_CJ_E_FC!X78</f>
        <v>0</v>
      </c>
      <c r="AI91" s="1203">
        <v>0</v>
      </c>
      <c r="AJ91" s="1203">
        <v>0</v>
      </c>
      <c r="AK91" s="1058">
        <f t="shared" si="167"/>
        <v>0</v>
      </c>
      <c r="AL91" s="1059">
        <f t="shared" si="168"/>
        <v>0</v>
      </c>
      <c r="AM91" s="1056">
        <f>MOV_REESTRUTURAÇÃO_CJ_E_FC!AA78</f>
        <v>0</v>
      </c>
      <c r="AN91" s="1203">
        <v>0</v>
      </c>
      <c r="AO91" s="1203">
        <v>0</v>
      </c>
      <c r="AP91" s="1058">
        <f t="shared" si="169"/>
        <v>0</v>
      </c>
      <c r="AQ91" s="1059">
        <f t="shared" si="170"/>
        <v>0</v>
      </c>
      <c r="AR91" s="1056">
        <f>MOV_REESTRUTURAÇÃO_CJ_E_FC!AD78</f>
        <v>0</v>
      </c>
      <c r="AS91" s="1203">
        <v>0</v>
      </c>
      <c r="AT91" s="1203">
        <v>0</v>
      </c>
      <c r="AU91" s="1058">
        <f t="shared" si="171"/>
        <v>0</v>
      </c>
      <c r="AV91" s="1059">
        <f t="shared" si="172"/>
        <v>0</v>
      </c>
      <c r="AW91" s="1056">
        <f>MOV_REESTRUTURAÇÃO_CJ_E_FC!AG78</f>
        <v>0</v>
      </c>
      <c r="AX91" s="1203">
        <v>0</v>
      </c>
      <c r="AY91" s="1203">
        <v>0</v>
      </c>
      <c r="AZ91" s="1058">
        <f t="shared" si="173"/>
        <v>0</v>
      </c>
      <c r="BA91" s="1059">
        <f t="shared" si="174"/>
        <v>0</v>
      </c>
      <c r="BB91" s="1056">
        <f>MOV_REESTRUTURAÇÃO_CJ_E_FC!AJ78</f>
        <v>0</v>
      </c>
      <c r="BC91" s="1203">
        <v>0</v>
      </c>
      <c r="BD91" s="1203">
        <v>0</v>
      </c>
      <c r="BE91" s="1058">
        <f t="shared" si="175"/>
        <v>0</v>
      </c>
      <c r="BF91" s="1059">
        <f t="shared" si="176"/>
        <v>0</v>
      </c>
      <c r="BG91" s="1056">
        <f>MOV_REESTRUTURAÇÃO_CJ_E_FC!AM78</f>
        <v>0</v>
      </c>
      <c r="BH91" s="1203">
        <v>0</v>
      </c>
      <c r="BI91" s="1203">
        <v>0</v>
      </c>
      <c r="BJ91" s="1058">
        <f t="shared" si="177"/>
        <v>0</v>
      </c>
      <c r="BK91" s="1059">
        <f t="shared" si="178"/>
        <v>0</v>
      </c>
      <c r="BL91" s="1204">
        <f t="shared" si="179"/>
        <v>0</v>
      </c>
      <c r="BM91" s="1204">
        <f t="shared" si="180"/>
        <v>0</v>
      </c>
      <c r="BN91" s="1204">
        <f t="shared" si="181"/>
        <v>0</v>
      </c>
      <c r="BO91" s="1200">
        <v>0</v>
      </c>
      <c r="BP91" s="1130">
        <f t="shared" si="182"/>
        <v>0</v>
      </c>
      <c r="BQ91" s="1053"/>
    </row>
    <row r="92" spans="1:69" hidden="1">
      <c r="A92" s="1111" t="s">
        <v>36</v>
      </c>
      <c r="B92" s="1112">
        <v>0</v>
      </c>
      <c r="C92" s="1112">
        <v>0</v>
      </c>
      <c r="D92" s="1113">
        <f>MOV_REESTRUTURAÇÃO_CJ_E_FC!F79</f>
        <v>0</v>
      </c>
      <c r="E92" s="1205">
        <v>0</v>
      </c>
      <c r="F92" s="1205">
        <v>0</v>
      </c>
      <c r="G92" s="1114">
        <f t="shared" si="155"/>
        <v>0</v>
      </c>
      <c r="H92" s="1115">
        <f t="shared" si="156"/>
        <v>0</v>
      </c>
      <c r="I92" s="1113">
        <f>MOV_REESTRUTURAÇÃO_CJ_E_FC!I79</f>
        <v>0</v>
      </c>
      <c r="J92" s="1205">
        <v>0</v>
      </c>
      <c r="K92" s="1205">
        <v>0</v>
      </c>
      <c r="L92" s="1114">
        <f t="shared" si="157"/>
        <v>0</v>
      </c>
      <c r="M92" s="1115">
        <f t="shared" si="158"/>
        <v>0</v>
      </c>
      <c r="N92" s="1113">
        <f>MOV_REESTRUTURAÇÃO_CJ_E_FC!L79</f>
        <v>0</v>
      </c>
      <c r="O92" s="1205">
        <v>0</v>
      </c>
      <c r="P92" s="1205">
        <v>0</v>
      </c>
      <c r="Q92" s="1114">
        <f t="shared" si="159"/>
        <v>0</v>
      </c>
      <c r="R92" s="1115">
        <f t="shared" si="160"/>
        <v>0</v>
      </c>
      <c r="S92" s="1113">
        <f>MOV_REESTRUTURAÇÃO_CJ_E_FC!O79</f>
        <v>0</v>
      </c>
      <c r="T92" s="1205">
        <v>0</v>
      </c>
      <c r="U92" s="1205">
        <v>0</v>
      </c>
      <c r="V92" s="1114">
        <f t="shared" si="161"/>
        <v>0</v>
      </c>
      <c r="W92" s="1115">
        <f t="shared" si="162"/>
        <v>0</v>
      </c>
      <c r="X92" s="1113">
        <f>MOV_REESTRUTURAÇÃO_CJ_E_FC!R79</f>
        <v>0</v>
      </c>
      <c r="Y92" s="1205">
        <v>0</v>
      </c>
      <c r="Z92" s="1205">
        <v>0</v>
      </c>
      <c r="AA92" s="1114">
        <f t="shared" si="163"/>
        <v>0</v>
      </c>
      <c r="AB92" s="1115">
        <f t="shared" si="164"/>
        <v>0</v>
      </c>
      <c r="AC92" s="1113">
        <f>MOV_REESTRUTURAÇÃO_CJ_E_FC!U79</f>
        <v>0</v>
      </c>
      <c r="AD92" s="1205">
        <v>0</v>
      </c>
      <c r="AE92" s="1205">
        <v>0</v>
      </c>
      <c r="AF92" s="1114">
        <f t="shared" si="165"/>
        <v>0</v>
      </c>
      <c r="AG92" s="1115">
        <f t="shared" si="166"/>
        <v>0</v>
      </c>
      <c r="AH92" s="1113">
        <f>MOV_REESTRUTURAÇÃO_CJ_E_FC!X79</f>
        <v>0</v>
      </c>
      <c r="AI92" s="1205">
        <v>0</v>
      </c>
      <c r="AJ92" s="1205">
        <v>0</v>
      </c>
      <c r="AK92" s="1114">
        <f t="shared" si="167"/>
        <v>0</v>
      </c>
      <c r="AL92" s="1115">
        <f t="shared" si="168"/>
        <v>0</v>
      </c>
      <c r="AM92" s="1113">
        <f>MOV_REESTRUTURAÇÃO_CJ_E_FC!AA79</f>
        <v>0</v>
      </c>
      <c r="AN92" s="1205">
        <v>0</v>
      </c>
      <c r="AO92" s="1205">
        <v>0</v>
      </c>
      <c r="AP92" s="1114">
        <f t="shared" si="169"/>
        <v>0</v>
      </c>
      <c r="AQ92" s="1115">
        <f t="shared" si="170"/>
        <v>0</v>
      </c>
      <c r="AR92" s="1113">
        <f>MOV_REESTRUTURAÇÃO_CJ_E_FC!AD79</f>
        <v>0</v>
      </c>
      <c r="AS92" s="1205">
        <v>0</v>
      </c>
      <c r="AT92" s="1205">
        <v>0</v>
      </c>
      <c r="AU92" s="1114">
        <f t="shared" si="171"/>
        <v>0</v>
      </c>
      <c r="AV92" s="1115">
        <f t="shared" si="172"/>
        <v>0</v>
      </c>
      <c r="AW92" s="1113">
        <f>MOV_REESTRUTURAÇÃO_CJ_E_FC!AG79</f>
        <v>0</v>
      </c>
      <c r="AX92" s="1205">
        <v>0</v>
      </c>
      <c r="AY92" s="1205">
        <v>0</v>
      </c>
      <c r="AZ92" s="1114">
        <f t="shared" si="173"/>
        <v>0</v>
      </c>
      <c r="BA92" s="1115">
        <f t="shared" si="174"/>
        <v>0</v>
      </c>
      <c r="BB92" s="1113">
        <f>MOV_REESTRUTURAÇÃO_CJ_E_FC!AJ79</f>
        <v>0</v>
      </c>
      <c r="BC92" s="1205">
        <v>0</v>
      </c>
      <c r="BD92" s="1205">
        <v>0</v>
      </c>
      <c r="BE92" s="1114">
        <f t="shared" si="175"/>
        <v>0</v>
      </c>
      <c r="BF92" s="1115">
        <f t="shared" si="176"/>
        <v>0</v>
      </c>
      <c r="BG92" s="1113">
        <f>MOV_REESTRUTURAÇÃO_CJ_E_FC!AM79</f>
        <v>0</v>
      </c>
      <c r="BH92" s="1205">
        <v>0</v>
      </c>
      <c r="BI92" s="1205">
        <v>0</v>
      </c>
      <c r="BJ92" s="1114">
        <f t="shared" si="177"/>
        <v>0</v>
      </c>
      <c r="BK92" s="1115">
        <f t="shared" si="178"/>
        <v>0</v>
      </c>
      <c r="BL92" s="1206">
        <f t="shared" si="179"/>
        <v>0</v>
      </c>
      <c r="BM92" s="1206">
        <f t="shared" si="180"/>
        <v>0</v>
      </c>
      <c r="BN92" s="1206">
        <f t="shared" si="181"/>
        <v>0</v>
      </c>
      <c r="BO92" s="1207">
        <v>0</v>
      </c>
      <c r="BP92" s="1198">
        <f t="shared" si="182"/>
        <v>0</v>
      </c>
      <c r="BQ92" s="1053"/>
    </row>
    <row r="93" spans="1:69" hidden="1">
      <c r="A93" s="1120" t="s">
        <v>37</v>
      </c>
      <c r="B93" s="1121">
        <f t="shared" ref="B93:AG93" si="183">SUM(B81:B92)</f>
        <v>0</v>
      </c>
      <c r="C93" s="1121">
        <f t="shared" si="183"/>
        <v>0</v>
      </c>
      <c r="D93" s="1121">
        <f t="shared" si="183"/>
        <v>0</v>
      </c>
      <c r="E93" s="1121">
        <f t="shared" si="183"/>
        <v>0</v>
      </c>
      <c r="F93" s="1121">
        <f t="shared" si="183"/>
        <v>0</v>
      </c>
      <c r="G93" s="1121">
        <f t="shared" si="183"/>
        <v>0</v>
      </c>
      <c r="H93" s="1121">
        <f t="shared" si="183"/>
        <v>0</v>
      </c>
      <c r="I93" s="1121">
        <f t="shared" si="183"/>
        <v>0</v>
      </c>
      <c r="J93" s="1121">
        <f t="shared" si="183"/>
        <v>0</v>
      </c>
      <c r="K93" s="1121">
        <f t="shared" si="183"/>
        <v>0</v>
      </c>
      <c r="L93" s="1121">
        <f t="shared" si="183"/>
        <v>0</v>
      </c>
      <c r="M93" s="1121">
        <f t="shared" si="183"/>
        <v>0</v>
      </c>
      <c r="N93" s="1121">
        <f t="shared" si="183"/>
        <v>0</v>
      </c>
      <c r="O93" s="1121">
        <f t="shared" si="183"/>
        <v>0</v>
      </c>
      <c r="P93" s="1121">
        <f t="shared" si="183"/>
        <v>0</v>
      </c>
      <c r="Q93" s="1121">
        <f t="shared" si="183"/>
        <v>0</v>
      </c>
      <c r="R93" s="1121">
        <f t="shared" si="183"/>
        <v>0</v>
      </c>
      <c r="S93" s="1121">
        <f t="shared" si="183"/>
        <v>0</v>
      </c>
      <c r="T93" s="1121">
        <f t="shared" si="183"/>
        <v>0</v>
      </c>
      <c r="U93" s="1121">
        <f t="shared" si="183"/>
        <v>0</v>
      </c>
      <c r="V93" s="1121">
        <f t="shared" si="183"/>
        <v>0</v>
      </c>
      <c r="W93" s="1121">
        <f t="shared" si="183"/>
        <v>0</v>
      </c>
      <c r="X93" s="1121">
        <f t="shared" si="183"/>
        <v>0</v>
      </c>
      <c r="Y93" s="1121">
        <f t="shared" si="183"/>
        <v>0</v>
      </c>
      <c r="Z93" s="1121">
        <f t="shared" si="183"/>
        <v>0</v>
      </c>
      <c r="AA93" s="1121">
        <f t="shared" si="183"/>
        <v>0</v>
      </c>
      <c r="AB93" s="1121">
        <f t="shared" si="183"/>
        <v>0</v>
      </c>
      <c r="AC93" s="1121">
        <f t="shared" si="183"/>
        <v>0</v>
      </c>
      <c r="AD93" s="1121">
        <f t="shared" si="183"/>
        <v>0</v>
      </c>
      <c r="AE93" s="1121">
        <f t="shared" si="183"/>
        <v>0</v>
      </c>
      <c r="AF93" s="1121">
        <f t="shared" si="183"/>
        <v>0</v>
      </c>
      <c r="AG93" s="1121">
        <f t="shared" si="183"/>
        <v>0</v>
      </c>
      <c r="AH93" s="1121">
        <f t="shared" ref="AH93:BM93" si="184">SUM(AH81:AH92)</f>
        <v>0</v>
      </c>
      <c r="AI93" s="1121">
        <f t="shared" si="184"/>
        <v>0</v>
      </c>
      <c r="AJ93" s="1121">
        <f t="shared" si="184"/>
        <v>0</v>
      </c>
      <c r="AK93" s="1121">
        <f t="shared" si="184"/>
        <v>0</v>
      </c>
      <c r="AL93" s="1121">
        <f t="shared" si="184"/>
        <v>0</v>
      </c>
      <c r="AM93" s="1121">
        <f t="shared" si="184"/>
        <v>0</v>
      </c>
      <c r="AN93" s="1121">
        <f t="shared" si="184"/>
        <v>0</v>
      </c>
      <c r="AO93" s="1121">
        <f t="shared" si="184"/>
        <v>0</v>
      </c>
      <c r="AP93" s="1121">
        <f t="shared" si="184"/>
        <v>0</v>
      </c>
      <c r="AQ93" s="1121">
        <f t="shared" si="184"/>
        <v>0</v>
      </c>
      <c r="AR93" s="1121">
        <f t="shared" si="184"/>
        <v>0</v>
      </c>
      <c r="AS93" s="1121">
        <f t="shared" si="184"/>
        <v>0</v>
      </c>
      <c r="AT93" s="1121">
        <f t="shared" si="184"/>
        <v>0</v>
      </c>
      <c r="AU93" s="1121">
        <f t="shared" si="184"/>
        <v>0</v>
      </c>
      <c r="AV93" s="1121">
        <f t="shared" si="184"/>
        <v>0</v>
      </c>
      <c r="AW93" s="1121">
        <f t="shared" si="184"/>
        <v>0</v>
      </c>
      <c r="AX93" s="1121">
        <f t="shared" si="184"/>
        <v>0</v>
      </c>
      <c r="AY93" s="1121">
        <f t="shared" si="184"/>
        <v>0</v>
      </c>
      <c r="AZ93" s="1121">
        <f t="shared" si="184"/>
        <v>0</v>
      </c>
      <c r="BA93" s="1121">
        <f t="shared" si="184"/>
        <v>0</v>
      </c>
      <c r="BB93" s="1121">
        <f t="shared" si="184"/>
        <v>0</v>
      </c>
      <c r="BC93" s="1121">
        <f t="shared" si="184"/>
        <v>0</v>
      </c>
      <c r="BD93" s="1121">
        <f t="shared" si="184"/>
        <v>0</v>
      </c>
      <c r="BE93" s="1121">
        <f t="shared" si="184"/>
        <v>0</v>
      </c>
      <c r="BF93" s="1121">
        <f t="shared" si="184"/>
        <v>0</v>
      </c>
      <c r="BG93" s="1121">
        <f t="shared" si="184"/>
        <v>0</v>
      </c>
      <c r="BH93" s="1121">
        <f t="shared" si="184"/>
        <v>0</v>
      </c>
      <c r="BI93" s="1121">
        <f t="shared" si="184"/>
        <v>0</v>
      </c>
      <c r="BJ93" s="1121">
        <f t="shared" si="184"/>
        <v>0</v>
      </c>
      <c r="BK93" s="1121">
        <f t="shared" si="184"/>
        <v>0</v>
      </c>
      <c r="BL93" s="1121">
        <f t="shared" si="184"/>
        <v>0</v>
      </c>
      <c r="BM93" s="1121">
        <f t="shared" si="184"/>
        <v>0</v>
      </c>
      <c r="BN93" s="1121">
        <f t="shared" ref="BN93:CS93" si="185">SUM(BN81:BN92)</f>
        <v>0</v>
      </c>
      <c r="BO93" s="1121">
        <f t="shared" si="185"/>
        <v>0</v>
      </c>
      <c r="BP93" s="1122">
        <f t="shared" si="185"/>
        <v>0</v>
      </c>
      <c r="BQ93" s="1053"/>
    </row>
    <row r="94" spans="1:69" hidden="1">
      <c r="A94" s="1123" t="s">
        <v>43</v>
      </c>
      <c r="B94" s="1124"/>
      <c r="C94" s="1124"/>
      <c r="D94" s="1124"/>
      <c r="E94" s="1124"/>
      <c r="F94" s="1124"/>
      <c r="G94" s="1124"/>
      <c r="H94" s="1124"/>
      <c r="I94" s="1124"/>
      <c r="J94" s="1124"/>
      <c r="K94" s="1124"/>
      <c r="L94" s="1124"/>
      <c r="M94" s="1124"/>
      <c r="N94" s="1124"/>
      <c r="O94" s="1124"/>
      <c r="P94" s="1124"/>
      <c r="Q94" s="1124"/>
      <c r="R94" s="1124"/>
      <c r="S94" s="1124"/>
      <c r="T94" s="1124"/>
      <c r="U94" s="1124"/>
      <c r="V94" s="1124"/>
      <c r="W94" s="1124"/>
      <c r="X94" s="1124"/>
      <c r="Y94" s="1124"/>
      <c r="Z94" s="1124"/>
      <c r="AA94" s="1124"/>
      <c r="AB94" s="1124"/>
      <c r="AC94" s="1124"/>
      <c r="AD94" s="1124"/>
      <c r="AE94" s="1124"/>
      <c r="AF94" s="1124"/>
      <c r="AG94" s="1124"/>
      <c r="AH94" s="1124"/>
      <c r="AI94" s="1124"/>
      <c r="AJ94" s="1124"/>
      <c r="AK94" s="1124"/>
      <c r="AL94" s="1124"/>
      <c r="AM94" s="1124"/>
      <c r="AN94" s="1124"/>
      <c r="AO94" s="1124"/>
      <c r="AP94" s="1124"/>
      <c r="AQ94" s="1124"/>
      <c r="AR94" s="1124"/>
      <c r="AS94" s="1124"/>
      <c r="AT94" s="1124"/>
      <c r="AU94" s="1124"/>
      <c r="AV94" s="1124"/>
      <c r="AW94" s="1124"/>
      <c r="AX94" s="1124"/>
      <c r="AY94" s="1124"/>
      <c r="AZ94" s="1124"/>
      <c r="BA94" s="1124"/>
      <c r="BB94" s="1124"/>
      <c r="BC94" s="1124"/>
      <c r="BD94" s="1124"/>
      <c r="BE94" s="1124"/>
      <c r="BF94" s="1124"/>
      <c r="BG94" s="1124"/>
      <c r="BH94" s="1124"/>
      <c r="BI94" s="1124"/>
      <c r="BJ94" s="1124"/>
      <c r="BK94" s="1124"/>
      <c r="BL94" s="1125"/>
      <c r="BM94" s="1125"/>
      <c r="BN94" s="1125"/>
      <c r="BO94" s="1126"/>
      <c r="BP94" s="1127"/>
      <c r="BQ94" s="1053"/>
    </row>
    <row r="95" spans="1:69" hidden="1">
      <c r="A95" s="1128" t="s">
        <v>237</v>
      </c>
      <c r="B95" s="1044">
        <v>0</v>
      </c>
      <c r="C95" s="1044">
        <v>0</v>
      </c>
      <c r="D95" s="1045">
        <f>B95</f>
        <v>0</v>
      </c>
      <c r="E95" s="1046">
        <f>MOV_PROVIMENTO_E_VACANCIA!D217+MOV_REDISTRIBUIÇÃO!H243</f>
        <v>0</v>
      </c>
      <c r="F95" s="1046">
        <f>MOV_PROVIMENTO_E_VACANCIA!F217+MOV_REDISTRIBUIÇÃO!J243</f>
        <v>0</v>
      </c>
      <c r="G95" s="1047">
        <f t="shared" ref="G95:G106" si="186">C95+E95-F95</f>
        <v>0</v>
      </c>
      <c r="H95" s="1048">
        <f t="shared" ref="H95:H106" si="187">D95-G95</f>
        <v>0</v>
      </c>
      <c r="I95" s="1045">
        <f>D95</f>
        <v>0</v>
      </c>
      <c r="J95" s="1046">
        <f>MOV_PROVIMENTO_E_VACANCIA!H217+MOV_REDISTRIBUIÇÃO!L243</f>
        <v>0</v>
      </c>
      <c r="K95" s="1046">
        <f>MOV_PROVIMENTO_E_VACANCIA!J217+MOV_REDISTRIBUIÇÃO!N243</f>
        <v>0</v>
      </c>
      <c r="L95" s="1047">
        <f t="shared" ref="L95:L106" si="188">G95+J95-K95</f>
        <v>0</v>
      </c>
      <c r="M95" s="1048">
        <f t="shared" ref="M95:M106" si="189">I95-L95</f>
        <v>0</v>
      </c>
      <c r="N95" s="1045">
        <f>I95</f>
        <v>0</v>
      </c>
      <c r="O95" s="1046">
        <f>MOV_PROVIMENTO_E_VACANCIA!L217+MOV_REDISTRIBUIÇÃO!P243</f>
        <v>0</v>
      </c>
      <c r="P95" s="1046">
        <f>MOV_PROVIMENTO_E_VACANCIA!N217+MOV_REDISTRIBUIÇÃO!R243</f>
        <v>0</v>
      </c>
      <c r="Q95" s="1047">
        <f t="shared" ref="Q95:Q106" si="190">L95+O95-P95</f>
        <v>0</v>
      </c>
      <c r="R95" s="1048">
        <f t="shared" ref="R95:R106" si="191">N95-Q95</f>
        <v>0</v>
      </c>
      <c r="S95" s="1045">
        <f>N95</f>
        <v>0</v>
      </c>
      <c r="T95" s="1046">
        <f>MOV_PROVIMENTO_E_VACANCIA!P217+MOV_REDISTRIBUIÇÃO!T243</f>
        <v>0</v>
      </c>
      <c r="U95" s="1046">
        <f>MOV_PROVIMENTO_E_VACANCIA!R217+MOV_REDISTRIBUIÇÃO!V243</f>
        <v>0</v>
      </c>
      <c r="V95" s="1047">
        <f t="shared" ref="V95:V106" si="192">Q95+T95-U95</f>
        <v>0</v>
      </c>
      <c r="W95" s="1048">
        <f t="shared" ref="W95:W106" si="193">S95-V95</f>
        <v>0</v>
      </c>
      <c r="X95" s="1045">
        <f>S95</f>
        <v>0</v>
      </c>
      <c r="Y95" s="1046">
        <f>MOV_PROVIMENTO_E_VACANCIA!T217+MOV_REDISTRIBUIÇÃO!X243</f>
        <v>0</v>
      </c>
      <c r="Z95" s="1046">
        <f>MOV_PROVIMENTO_E_VACANCIA!V217+MOV_REDISTRIBUIÇÃO!Z243</f>
        <v>0</v>
      </c>
      <c r="AA95" s="1047">
        <f t="shared" ref="AA95:AA106" si="194">V95+Y95-Z95</f>
        <v>0</v>
      </c>
      <c r="AB95" s="1048">
        <f t="shared" ref="AB95:AB106" si="195">X95-AA95</f>
        <v>0</v>
      </c>
      <c r="AC95" s="1045">
        <f>X95</f>
        <v>0</v>
      </c>
      <c r="AD95" s="1046">
        <f>MOV_PROVIMENTO_E_VACANCIA!X217+MOV_REDISTRIBUIÇÃO!AB243</f>
        <v>0</v>
      </c>
      <c r="AE95" s="1046">
        <f>MOV_PROVIMENTO_E_VACANCIA!Z217+MOV_REDISTRIBUIÇÃO!AD243</f>
        <v>0</v>
      </c>
      <c r="AF95" s="1047">
        <f t="shared" ref="AF95:AF106" si="196">AA95+AD95-AE95</f>
        <v>0</v>
      </c>
      <c r="AG95" s="1048">
        <f t="shared" ref="AG95:AG106" si="197">AC95-AF95</f>
        <v>0</v>
      </c>
      <c r="AH95" s="1045">
        <f>AC95</f>
        <v>0</v>
      </c>
      <c r="AI95" s="1046">
        <f>MOV_PROVIMENTO_E_VACANCIA!AB217+MOV_REDISTRIBUIÇÃO!AF243</f>
        <v>0</v>
      </c>
      <c r="AJ95" s="1046">
        <f>MOV_PROVIMENTO_E_VACANCIA!AD217+MOV_REDISTRIBUIÇÃO!AH243</f>
        <v>0</v>
      </c>
      <c r="AK95" s="1047">
        <f t="shared" ref="AK95:AK106" si="198">AF95+AI95-AJ95</f>
        <v>0</v>
      </c>
      <c r="AL95" s="1048">
        <f t="shared" ref="AL95:AL106" si="199">AH95-AK95</f>
        <v>0</v>
      </c>
      <c r="AM95" s="1045">
        <f>AH95</f>
        <v>0</v>
      </c>
      <c r="AN95" s="1046">
        <f>MOV_PROVIMENTO_E_VACANCIA!AF217+MOV_REDISTRIBUIÇÃO!AJ243</f>
        <v>0</v>
      </c>
      <c r="AO95" s="1046">
        <f>MOV_PROVIMENTO_E_VACANCIA!AH217+MOV_REDISTRIBUIÇÃO!AL243</f>
        <v>0</v>
      </c>
      <c r="AP95" s="1047">
        <f t="shared" ref="AP95:AP106" si="200">AK95+AN95-AO95</f>
        <v>0</v>
      </c>
      <c r="AQ95" s="1048">
        <f t="shared" ref="AQ95:AQ106" si="201">AM95-AP95</f>
        <v>0</v>
      </c>
      <c r="AR95" s="1045">
        <f>AM95</f>
        <v>0</v>
      </c>
      <c r="AS95" s="1046">
        <f>MOV_PROVIMENTO_E_VACANCIA!AJ217+MOV_REDISTRIBUIÇÃO!AN243</f>
        <v>0</v>
      </c>
      <c r="AT95" s="1046">
        <f>MOV_PROVIMENTO_E_VACANCIA!AL217+MOV_REDISTRIBUIÇÃO!AP243</f>
        <v>0</v>
      </c>
      <c r="AU95" s="1047">
        <f t="shared" ref="AU95:AU106" si="202">AP95+AS95-AT95</f>
        <v>0</v>
      </c>
      <c r="AV95" s="1048">
        <f t="shared" ref="AV95:AV106" si="203">AR95-AU95</f>
        <v>0</v>
      </c>
      <c r="AW95" s="1045">
        <f>AR95</f>
        <v>0</v>
      </c>
      <c r="AX95" s="1046">
        <f>MOV_PROVIMENTO_E_VACANCIA!AN217+MOV_REDISTRIBUIÇÃO!AR243</f>
        <v>0</v>
      </c>
      <c r="AY95" s="1046">
        <f>MOV_PROVIMENTO_E_VACANCIA!AP217+MOV_REDISTRIBUIÇÃO!AT243</f>
        <v>0</v>
      </c>
      <c r="AZ95" s="1047">
        <f t="shared" ref="AZ95:AZ106" si="204">AU95+AX95-AY95</f>
        <v>0</v>
      </c>
      <c r="BA95" s="1048">
        <f t="shared" ref="BA95:BA106" si="205">AW95-AZ95</f>
        <v>0</v>
      </c>
      <c r="BB95" s="1045">
        <f>AW95</f>
        <v>0</v>
      </c>
      <c r="BC95" s="1046">
        <f>MOV_PROVIMENTO_E_VACANCIA!AR217+MOV_REDISTRIBUIÇÃO!AV243</f>
        <v>0</v>
      </c>
      <c r="BD95" s="1046">
        <f>MOV_PROVIMENTO_E_VACANCIA!AT217+MOV_REDISTRIBUIÇÃO!AX243</f>
        <v>0</v>
      </c>
      <c r="BE95" s="1047">
        <f t="shared" ref="BE95:BE106" si="206">AZ95+BC95-BD95</f>
        <v>0</v>
      </c>
      <c r="BF95" s="1048">
        <f t="shared" ref="BF95:BF106" si="207">BB95-BE95</f>
        <v>0</v>
      </c>
      <c r="BG95" s="1045">
        <f>BB95</f>
        <v>0</v>
      </c>
      <c r="BH95" s="1046">
        <f>MOV_PROVIMENTO_E_VACANCIA!AV217+MOV_REDISTRIBUIÇÃO!AZ243</f>
        <v>0</v>
      </c>
      <c r="BI95" s="1046">
        <f>MOV_PROVIMENTO_E_VACANCIA!AX217+MOV_REDISTRIBUIÇÃO!BB243</f>
        <v>0</v>
      </c>
      <c r="BJ95" s="1047">
        <f t="shared" ref="BJ95:BJ106" si="208">BE95+BH95-BI95</f>
        <v>0</v>
      </c>
      <c r="BK95" s="1048">
        <f t="shared" ref="BK95:BK106" si="209">BG95-BJ95</f>
        <v>0</v>
      </c>
      <c r="BL95" s="1199">
        <f t="shared" ref="BL95:BL106" si="210">BG95</f>
        <v>0</v>
      </c>
      <c r="BM95" s="1199">
        <f t="shared" ref="BM95:BM106" si="211">BJ95</f>
        <v>0</v>
      </c>
      <c r="BN95" s="1199">
        <f t="shared" ref="BN95:BN106" si="212">BK95</f>
        <v>0</v>
      </c>
      <c r="BO95" s="1200">
        <v>0</v>
      </c>
      <c r="BP95" s="1164">
        <f t="shared" ref="BP95:BP106" si="213">BM95+BN95</f>
        <v>0</v>
      </c>
      <c r="BQ95" s="1053"/>
    </row>
    <row r="96" spans="1:69" hidden="1">
      <c r="A96" s="1063" t="s">
        <v>238</v>
      </c>
      <c r="B96" s="1064">
        <v>0</v>
      </c>
      <c r="C96" s="1064">
        <v>0</v>
      </c>
      <c r="D96" s="1065">
        <f>B96</f>
        <v>0</v>
      </c>
      <c r="E96" s="1066">
        <f>MOV_PROVIMENTO_E_VACANCIA!D231+MOV_REDISTRIBUIÇÃO!H259</f>
        <v>0</v>
      </c>
      <c r="F96" s="1066">
        <f>MOV_PROVIMENTO_E_VACANCIA!F231+MOV_REDISTRIBUIÇÃO!J259</f>
        <v>0</v>
      </c>
      <c r="G96" s="1067">
        <f t="shared" si="186"/>
        <v>0</v>
      </c>
      <c r="H96" s="1068">
        <f t="shared" si="187"/>
        <v>0</v>
      </c>
      <c r="I96" s="1065">
        <f>D96</f>
        <v>0</v>
      </c>
      <c r="J96" s="1066">
        <f>MOV_PROVIMENTO_E_VACANCIA!H231+MOV_REDISTRIBUIÇÃO!L259</f>
        <v>0</v>
      </c>
      <c r="K96" s="1066">
        <f>MOV_PROVIMENTO_E_VACANCIA!J231+MOV_REDISTRIBUIÇÃO!N259</f>
        <v>0</v>
      </c>
      <c r="L96" s="1067">
        <f t="shared" si="188"/>
        <v>0</v>
      </c>
      <c r="M96" s="1068">
        <f t="shared" si="189"/>
        <v>0</v>
      </c>
      <c r="N96" s="1065">
        <f>I96</f>
        <v>0</v>
      </c>
      <c r="O96" s="1066">
        <f>MOV_PROVIMENTO_E_VACANCIA!L231+MOV_REDISTRIBUIÇÃO!P259</f>
        <v>0</v>
      </c>
      <c r="P96" s="1066">
        <f>MOV_PROVIMENTO_E_VACANCIA!N231+MOV_REDISTRIBUIÇÃO!R259</f>
        <v>0</v>
      </c>
      <c r="Q96" s="1067">
        <f t="shared" si="190"/>
        <v>0</v>
      </c>
      <c r="R96" s="1068">
        <f t="shared" si="191"/>
        <v>0</v>
      </c>
      <c r="S96" s="1065">
        <f>N96</f>
        <v>0</v>
      </c>
      <c r="T96" s="1066">
        <f>MOV_PROVIMENTO_E_VACANCIA!P231+MOV_REDISTRIBUIÇÃO!T259</f>
        <v>0</v>
      </c>
      <c r="U96" s="1066">
        <f>MOV_PROVIMENTO_E_VACANCIA!R231+MOV_REDISTRIBUIÇÃO!V259</f>
        <v>0</v>
      </c>
      <c r="V96" s="1067">
        <f t="shared" si="192"/>
        <v>0</v>
      </c>
      <c r="W96" s="1068">
        <f t="shared" si="193"/>
        <v>0</v>
      </c>
      <c r="X96" s="1065">
        <f>S96</f>
        <v>0</v>
      </c>
      <c r="Y96" s="1066">
        <f>MOV_PROVIMENTO_E_VACANCIA!T231+MOV_REDISTRIBUIÇÃO!X259</f>
        <v>0</v>
      </c>
      <c r="Z96" s="1066">
        <f>MOV_PROVIMENTO_E_VACANCIA!V231+MOV_REDISTRIBUIÇÃO!Z259</f>
        <v>0</v>
      </c>
      <c r="AA96" s="1067">
        <f t="shared" si="194"/>
        <v>0</v>
      </c>
      <c r="AB96" s="1068">
        <f t="shared" si="195"/>
        <v>0</v>
      </c>
      <c r="AC96" s="1065">
        <f>X96</f>
        <v>0</v>
      </c>
      <c r="AD96" s="1066">
        <f>MOV_PROVIMENTO_E_VACANCIA!X231+MOV_REDISTRIBUIÇÃO!AB259</f>
        <v>0</v>
      </c>
      <c r="AE96" s="1066">
        <f>MOV_PROVIMENTO_E_VACANCIA!Z231+MOV_REDISTRIBUIÇÃO!AD259</f>
        <v>0</v>
      </c>
      <c r="AF96" s="1067">
        <f t="shared" si="196"/>
        <v>0</v>
      </c>
      <c r="AG96" s="1068">
        <f t="shared" si="197"/>
        <v>0</v>
      </c>
      <c r="AH96" s="1065">
        <f>AC96</f>
        <v>0</v>
      </c>
      <c r="AI96" s="1066">
        <f>MOV_PROVIMENTO_E_VACANCIA!AB231+MOV_REDISTRIBUIÇÃO!AF259</f>
        <v>0</v>
      </c>
      <c r="AJ96" s="1066">
        <f>MOV_PROVIMENTO_E_VACANCIA!AD231+MOV_REDISTRIBUIÇÃO!AH259</f>
        <v>0</v>
      </c>
      <c r="AK96" s="1067">
        <f t="shared" si="198"/>
        <v>0</v>
      </c>
      <c r="AL96" s="1068">
        <f t="shared" si="199"/>
        <v>0</v>
      </c>
      <c r="AM96" s="1065">
        <f>AH96</f>
        <v>0</v>
      </c>
      <c r="AN96" s="1066">
        <f>MOV_PROVIMENTO_E_VACANCIA!AF231+MOV_REDISTRIBUIÇÃO!AJ259</f>
        <v>0</v>
      </c>
      <c r="AO96" s="1066">
        <f>MOV_PROVIMENTO_E_VACANCIA!AH231+MOV_REDISTRIBUIÇÃO!AL259</f>
        <v>0</v>
      </c>
      <c r="AP96" s="1067">
        <f t="shared" si="200"/>
        <v>0</v>
      </c>
      <c r="AQ96" s="1068">
        <f t="shared" si="201"/>
        <v>0</v>
      </c>
      <c r="AR96" s="1065">
        <f>AM96</f>
        <v>0</v>
      </c>
      <c r="AS96" s="1066">
        <f>MOV_PROVIMENTO_E_VACANCIA!AJ231+MOV_REDISTRIBUIÇÃO!AN259</f>
        <v>0</v>
      </c>
      <c r="AT96" s="1066">
        <f>MOV_PROVIMENTO_E_VACANCIA!AL231+MOV_REDISTRIBUIÇÃO!AP259</f>
        <v>0</v>
      </c>
      <c r="AU96" s="1067">
        <f t="shared" si="202"/>
        <v>0</v>
      </c>
      <c r="AV96" s="1068">
        <f t="shared" si="203"/>
        <v>0</v>
      </c>
      <c r="AW96" s="1065">
        <f>AR96</f>
        <v>0</v>
      </c>
      <c r="AX96" s="1066">
        <f>MOV_PROVIMENTO_E_VACANCIA!AN231+MOV_REDISTRIBUIÇÃO!AR259</f>
        <v>0</v>
      </c>
      <c r="AY96" s="1066">
        <f>MOV_PROVIMENTO_E_VACANCIA!AP231+MOV_REDISTRIBUIÇÃO!AT259</f>
        <v>0</v>
      </c>
      <c r="AZ96" s="1067">
        <f t="shared" si="204"/>
        <v>0</v>
      </c>
      <c r="BA96" s="1068">
        <f t="shared" si="205"/>
        <v>0</v>
      </c>
      <c r="BB96" s="1065">
        <f>AW96</f>
        <v>0</v>
      </c>
      <c r="BC96" s="1066">
        <f>MOV_PROVIMENTO_E_VACANCIA!AR231+MOV_REDISTRIBUIÇÃO!AV259</f>
        <v>0</v>
      </c>
      <c r="BD96" s="1066">
        <f>MOV_PROVIMENTO_E_VACANCIA!AT231+MOV_REDISTRIBUIÇÃO!AX259</f>
        <v>0</v>
      </c>
      <c r="BE96" s="1067">
        <f t="shared" si="206"/>
        <v>0</v>
      </c>
      <c r="BF96" s="1068">
        <f t="shared" si="207"/>
        <v>0</v>
      </c>
      <c r="BG96" s="1065">
        <f>BB96</f>
        <v>0</v>
      </c>
      <c r="BH96" s="1066">
        <f>MOV_PROVIMENTO_E_VACANCIA!AV231+MOV_REDISTRIBUIÇÃO!AZ259</f>
        <v>0</v>
      </c>
      <c r="BI96" s="1066">
        <f>MOV_PROVIMENTO_E_VACANCIA!AX231+MOV_REDISTRIBUIÇÃO!BB259</f>
        <v>0</v>
      </c>
      <c r="BJ96" s="1067">
        <f t="shared" si="208"/>
        <v>0</v>
      </c>
      <c r="BK96" s="1068">
        <f t="shared" si="209"/>
        <v>0</v>
      </c>
      <c r="BL96" s="1201">
        <f t="shared" si="210"/>
        <v>0</v>
      </c>
      <c r="BM96" s="1201">
        <f t="shared" si="211"/>
        <v>0</v>
      </c>
      <c r="BN96" s="1201">
        <f t="shared" si="212"/>
        <v>0</v>
      </c>
      <c r="BO96" s="1202">
        <v>0</v>
      </c>
      <c r="BP96" s="1166">
        <f t="shared" si="213"/>
        <v>0</v>
      </c>
      <c r="BQ96" s="1053"/>
    </row>
    <row r="97" spans="1:69" hidden="1">
      <c r="A97" s="1043" t="s">
        <v>27</v>
      </c>
      <c r="B97" s="1167">
        <v>0</v>
      </c>
      <c r="C97" s="1167">
        <v>0</v>
      </c>
      <c r="D97" s="1073">
        <f>MOV_REESTRUTURAÇÃO_CJ_E_FC!F82</f>
        <v>0</v>
      </c>
      <c r="E97" s="1074">
        <v>0</v>
      </c>
      <c r="F97" s="1074">
        <v>0</v>
      </c>
      <c r="G97" s="1075">
        <f t="shared" si="186"/>
        <v>0</v>
      </c>
      <c r="H97" s="1076">
        <f t="shared" si="187"/>
        <v>0</v>
      </c>
      <c r="I97" s="1073">
        <f>MOV_REESTRUTURAÇÃO_CJ_E_FC!I82</f>
        <v>0</v>
      </c>
      <c r="J97" s="1074">
        <v>0</v>
      </c>
      <c r="K97" s="1074">
        <v>0</v>
      </c>
      <c r="L97" s="1075">
        <f t="shared" si="188"/>
        <v>0</v>
      </c>
      <c r="M97" s="1076">
        <f t="shared" si="189"/>
        <v>0</v>
      </c>
      <c r="N97" s="1073">
        <f>MOV_REESTRUTURAÇÃO_CJ_E_FC!L82</f>
        <v>0</v>
      </c>
      <c r="O97" s="1074">
        <v>0</v>
      </c>
      <c r="P97" s="1074">
        <v>0</v>
      </c>
      <c r="Q97" s="1075">
        <f t="shared" si="190"/>
        <v>0</v>
      </c>
      <c r="R97" s="1076">
        <f t="shared" si="191"/>
        <v>0</v>
      </c>
      <c r="S97" s="1073">
        <f>MOV_REESTRUTURAÇÃO_CJ_E_FC!O82</f>
        <v>0</v>
      </c>
      <c r="T97" s="1074">
        <v>0</v>
      </c>
      <c r="U97" s="1074">
        <v>0</v>
      </c>
      <c r="V97" s="1075">
        <f t="shared" si="192"/>
        <v>0</v>
      </c>
      <c r="W97" s="1076">
        <f t="shared" si="193"/>
        <v>0</v>
      </c>
      <c r="X97" s="1073">
        <f>MOV_REESTRUTURAÇÃO_CJ_E_FC!R82</f>
        <v>0</v>
      </c>
      <c r="Y97" s="1074">
        <v>0</v>
      </c>
      <c r="Z97" s="1074">
        <v>0</v>
      </c>
      <c r="AA97" s="1075">
        <f t="shared" si="194"/>
        <v>0</v>
      </c>
      <c r="AB97" s="1076">
        <f t="shared" si="195"/>
        <v>0</v>
      </c>
      <c r="AC97" s="1073">
        <f>MOV_REESTRUTURAÇÃO_CJ_E_FC!U82</f>
        <v>0</v>
      </c>
      <c r="AD97" s="1074">
        <v>0</v>
      </c>
      <c r="AE97" s="1074">
        <v>0</v>
      </c>
      <c r="AF97" s="1075">
        <f t="shared" si="196"/>
        <v>0</v>
      </c>
      <c r="AG97" s="1076">
        <f t="shared" si="197"/>
        <v>0</v>
      </c>
      <c r="AH97" s="1073">
        <f>MOV_REESTRUTURAÇÃO_CJ_E_FC!X82</f>
        <v>0</v>
      </c>
      <c r="AI97" s="1074">
        <v>0</v>
      </c>
      <c r="AJ97" s="1074">
        <v>0</v>
      </c>
      <c r="AK97" s="1075">
        <f t="shared" si="198"/>
        <v>0</v>
      </c>
      <c r="AL97" s="1076">
        <f t="shared" si="199"/>
        <v>0</v>
      </c>
      <c r="AM97" s="1073">
        <f>MOV_REESTRUTURAÇÃO_CJ_E_FC!AA82</f>
        <v>0</v>
      </c>
      <c r="AN97" s="1074">
        <v>0</v>
      </c>
      <c r="AO97" s="1074">
        <v>0</v>
      </c>
      <c r="AP97" s="1075">
        <f t="shared" si="200"/>
        <v>0</v>
      </c>
      <c r="AQ97" s="1076">
        <f t="shared" si="201"/>
        <v>0</v>
      </c>
      <c r="AR97" s="1073">
        <f>MOV_REESTRUTURAÇÃO_CJ_E_FC!AD82</f>
        <v>0</v>
      </c>
      <c r="AS97" s="1074">
        <v>0</v>
      </c>
      <c r="AT97" s="1074">
        <v>0</v>
      </c>
      <c r="AU97" s="1075">
        <f t="shared" si="202"/>
        <v>0</v>
      </c>
      <c r="AV97" s="1076">
        <f t="shared" si="203"/>
        <v>0</v>
      </c>
      <c r="AW97" s="1073">
        <f>MOV_REESTRUTURAÇÃO_CJ_E_FC!AG82</f>
        <v>0</v>
      </c>
      <c r="AX97" s="1074">
        <v>0</v>
      </c>
      <c r="AY97" s="1074">
        <v>0</v>
      </c>
      <c r="AZ97" s="1075">
        <f t="shared" si="204"/>
        <v>0</v>
      </c>
      <c r="BA97" s="1076">
        <f t="shared" si="205"/>
        <v>0</v>
      </c>
      <c r="BB97" s="1073">
        <f>MOV_REESTRUTURAÇÃO_CJ_E_FC!AJ82</f>
        <v>0</v>
      </c>
      <c r="BC97" s="1074">
        <v>0</v>
      </c>
      <c r="BD97" s="1074">
        <v>0</v>
      </c>
      <c r="BE97" s="1075">
        <f t="shared" si="206"/>
        <v>0</v>
      </c>
      <c r="BF97" s="1076">
        <f t="shared" si="207"/>
        <v>0</v>
      </c>
      <c r="BG97" s="1073">
        <f>MOV_REESTRUTURAÇÃO_CJ_E_FC!AM82</f>
        <v>0</v>
      </c>
      <c r="BH97" s="1074">
        <v>0</v>
      </c>
      <c r="BI97" s="1074">
        <v>0</v>
      </c>
      <c r="BJ97" s="1075">
        <f t="shared" si="208"/>
        <v>0</v>
      </c>
      <c r="BK97" s="1076">
        <f t="shared" si="209"/>
        <v>0</v>
      </c>
      <c r="BL97" s="1199">
        <f t="shared" si="210"/>
        <v>0</v>
      </c>
      <c r="BM97" s="1199">
        <f t="shared" si="211"/>
        <v>0</v>
      </c>
      <c r="BN97" s="1199">
        <f t="shared" si="212"/>
        <v>0</v>
      </c>
      <c r="BO97" s="1200">
        <v>0</v>
      </c>
      <c r="BP97" s="1164">
        <f t="shared" si="213"/>
        <v>0</v>
      </c>
      <c r="BQ97" s="1053"/>
    </row>
    <row r="98" spans="1:69" hidden="1">
      <c r="A98" s="1054" t="s">
        <v>28</v>
      </c>
      <c r="B98" s="1055">
        <v>0</v>
      </c>
      <c r="C98" s="1055">
        <v>0</v>
      </c>
      <c r="D98" s="1056">
        <f>MOV_REESTRUTURAÇÃO_CJ_E_FC!F83</f>
        <v>0</v>
      </c>
      <c r="E98" s="1203">
        <v>0</v>
      </c>
      <c r="F98" s="1203">
        <v>0</v>
      </c>
      <c r="G98" s="1058">
        <f t="shared" si="186"/>
        <v>0</v>
      </c>
      <c r="H98" s="1059">
        <f t="shared" si="187"/>
        <v>0</v>
      </c>
      <c r="I98" s="1056">
        <f>MOV_REESTRUTURAÇÃO_CJ_E_FC!I83</f>
        <v>0</v>
      </c>
      <c r="J98" s="1203">
        <v>0</v>
      </c>
      <c r="K98" s="1203">
        <v>0</v>
      </c>
      <c r="L98" s="1058">
        <f t="shared" si="188"/>
        <v>0</v>
      </c>
      <c r="M98" s="1059">
        <f t="shared" si="189"/>
        <v>0</v>
      </c>
      <c r="N98" s="1056">
        <f>MOV_REESTRUTURAÇÃO_CJ_E_FC!L83</f>
        <v>0</v>
      </c>
      <c r="O98" s="1203">
        <v>0</v>
      </c>
      <c r="P98" s="1203">
        <v>0</v>
      </c>
      <c r="Q98" s="1058">
        <f t="shared" si="190"/>
        <v>0</v>
      </c>
      <c r="R98" s="1059">
        <f t="shared" si="191"/>
        <v>0</v>
      </c>
      <c r="S98" s="1056">
        <f>MOV_REESTRUTURAÇÃO_CJ_E_FC!O83</f>
        <v>0</v>
      </c>
      <c r="T98" s="1203">
        <v>0</v>
      </c>
      <c r="U98" s="1203">
        <v>0</v>
      </c>
      <c r="V98" s="1058">
        <f t="shared" si="192"/>
        <v>0</v>
      </c>
      <c r="W98" s="1059">
        <f t="shared" si="193"/>
        <v>0</v>
      </c>
      <c r="X98" s="1056">
        <f>MOV_REESTRUTURAÇÃO_CJ_E_FC!R83</f>
        <v>0</v>
      </c>
      <c r="Y98" s="1203">
        <v>0</v>
      </c>
      <c r="Z98" s="1203">
        <v>0</v>
      </c>
      <c r="AA98" s="1058">
        <f t="shared" si="194"/>
        <v>0</v>
      </c>
      <c r="AB98" s="1059">
        <f t="shared" si="195"/>
        <v>0</v>
      </c>
      <c r="AC98" s="1056">
        <f>MOV_REESTRUTURAÇÃO_CJ_E_FC!U83</f>
        <v>0</v>
      </c>
      <c r="AD98" s="1203">
        <v>0</v>
      </c>
      <c r="AE98" s="1203">
        <v>0</v>
      </c>
      <c r="AF98" s="1058">
        <f t="shared" si="196"/>
        <v>0</v>
      </c>
      <c r="AG98" s="1059">
        <f t="shared" si="197"/>
        <v>0</v>
      </c>
      <c r="AH98" s="1056">
        <f>MOV_REESTRUTURAÇÃO_CJ_E_FC!X83</f>
        <v>0</v>
      </c>
      <c r="AI98" s="1203">
        <v>0</v>
      </c>
      <c r="AJ98" s="1203">
        <v>0</v>
      </c>
      <c r="AK98" s="1058">
        <f t="shared" si="198"/>
        <v>0</v>
      </c>
      <c r="AL98" s="1059">
        <f t="shared" si="199"/>
        <v>0</v>
      </c>
      <c r="AM98" s="1056">
        <f>MOV_REESTRUTURAÇÃO_CJ_E_FC!AA83</f>
        <v>0</v>
      </c>
      <c r="AN98" s="1203">
        <v>0</v>
      </c>
      <c r="AO98" s="1203">
        <v>0</v>
      </c>
      <c r="AP98" s="1058">
        <f t="shared" si="200"/>
        <v>0</v>
      </c>
      <c r="AQ98" s="1059">
        <f t="shared" si="201"/>
        <v>0</v>
      </c>
      <c r="AR98" s="1056">
        <f>MOV_REESTRUTURAÇÃO_CJ_E_FC!AD83</f>
        <v>0</v>
      </c>
      <c r="AS98" s="1203">
        <v>0</v>
      </c>
      <c r="AT98" s="1203">
        <v>0</v>
      </c>
      <c r="AU98" s="1058">
        <f t="shared" si="202"/>
        <v>0</v>
      </c>
      <c r="AV98" s="1059">
        <f t="shared" si="203"/>
        <v>0</v>
      </c>
      <c r="AW98" s="1056">
        <f>MOV_REESTRUTURAÇÃO_CJ_E_FC!AG83</f>
        <v>0</v>
      </c>
      <c r="AX98" s="1203">
        <v>0</v>
      </c>
      <c r="AY98" s="1203">
        <v>0</v>
      </c>
      <c r="AZ98" s="1058">
        <f t="shared" si="204"/>
        <v>0</v>
      </c>
      <c r="BA98" s="1059">
        <f t="shared" si="205"/>
        <v>0</v>
      </c>
      <c r="BB98" s="1056">
        <f>MOV_REESTRUTURAÇÃO_CJ_E_FC!AJ83</f>
        <v>0</v>
      </c>
      <c r="BC98" s="1203">
        <v>0</v>
      </c>
      <c r="BD98" s="1203">
        <v>0</v>
      </c>
      <c r="BE98" s="1058">
        <f t="shared" si="206"/>
        <v>0</v>
      </c>
      <c r="BF98" s="1059">
        <f t="shared" si="207"/>
        <v>0</v>
      </c>
      <c r="BG98" s="1056">
        <f>MOV_REESTRUTURAÇÃO_CJ_E_FC!AM83</f>
        <v>0</v>
      </c>
      <c r="BH98" s="1203">
        <v>0</v>
      </c>
      <c r="BI98" s="1203">
        <v>0</v>
      </c>
      <c r="BJ98" s="1058">
        <f t="shared" si="208"/>
        <v>0</v>
      </c>
      <c r="BK98" s="1059">
        <f t="shared" si="209"/>
        <v>0</v>
      </c>
      <c r="BL98" s="1204">
        <f t="shared" si="210"/>
        <v>0</v>
      </c>
      <c r="BM98" s="1204">
        <f t="shared" si="211"/>
        <v>0</v>
      </c>
      <c r="BN98" s="1204">
        <f t="shared" si="212"/>
        <v>0</v>
      </c>
      <c r="BO98" s="1200">
        <v>0</v>
      </c>
      <c r="BP98" s="1130">
        <f t="shared" si="213"/>
        <v>0</v>
      </c>
      <c r="BQ98" s="1053"/>
    </row>
    <row r="99" spans="1:69" hidden="1">
      <c r="A99" s="1054" t="s">
        <v>29</v>
      </c>
      <c r="B99" s="1055">
        <v>0</v>
      </c>
      <c r="C99" s="1055">
        <v>0</v>
      </c>
      <c r="D99" s="1056">
        <f>MOV_REESTRUTURAÇÃO_CJ_E_FC!F84</f>
        <v>0</v>
      </c>
      <c r="E99" s="1203">
        <v>0</v>
      </c>
      <c r="F99" s="1203">
        <v>0</v>
      </c>
      <c r="G99" s="1058">
        <f t="shared" si="186"/>
        <v>0</v>
      </c>
      <c r="H99" s="1059">
        <f t="shared" si="187"/>
        <v>0</v>
      </c>
      <c r="I99" s="1056">
        <f>MOV_REESTRUTURAÇÃO_CJ_E_FC!I84</f>
        <v>0</v>
      </c>
      <c r="J99" s="1203">
        <v>0</v>
      </c>
      <c r="K99" s="1203">
        <v>0</v>
      </c>
      <c r="L99" s="1058">
        <f t="shared" si="188"/>
        <v>0</v>
      </c>
      <c r="M99" s="1059">
        <f t="shared" si="189"/>
        <v>0</v>
      </c>
      <c r="N99" s="1056">
        <f>MOV_REESTRUTURAÇÃO_CJ_E_FC!L84</f>
        <v>0</v>
      </c>
      <c r="O99" s="1203">
        <v>0</v>
      </c>
      <c r="P99" s="1203">
        <v>0</v>
      </c>
      <c r="Q99" s="1058">
        <f t="shared" si="190"/>
        <v>0</v>
      </c>
      <c r="R99" s="1059">
        <f t="shared" si="191"/>
        <v>0</v>
      </c>
      <c r="S99" s="1056">
        <f>MOV_REESTRUTURAÇÃO_CJ_E_FC!O84</f>
        <v>0</v>
      </c>
      <c r="T99" s="1203">
        <v>0</v>
      </c>
      <c r="U99" s="1203">
        <v>0</v>
      </c>
      <c r="V99" s="1058">
        <f t="shared" si="192"/>
        <v>0</v>
      </c>
      <c r="W99" s="1059">
        <f t="shared" si="193"/>
        <v>0</v>
      </c>
      <c r="X99" s="1056">
        <f>MOV_REESTRUTURAÇÃO_CJ_E_FC!R84</f>
        <v>0</v>
      </c>
      <c r="Y99" s="1203">
        <v>0</v>
      </c>
      <c r="Z99" s="1203">
        <v>0</v>
      </c>
      <c r="AA99" s="1058">
        <f t="shared" si="194"/>
        <v>0</v>
      </c>
      <c r="AB99" s="1059">
        <f t="shared" si="195"/>
        <v>0</v>
      </c>
      <c r="AC99" s="1056">
        <f>MOV_REESTRUTURAÇÃO_CJ_E_FC!U84</f>
        <v>0</v>
      </c>
      <c r="AD99" s="1203">
        <v>0</v>
      </c>
      <c r="AE99" s="1203">
        <v>0</v>
      </c>
      <c r="AF99" s="1058">
        <f t="shared" si="196"/>
        <v>0</v>
      </c>
      <c r="AG99" s="1059">
        <f t="shared" si="197"/>
        <v>0</v>
      </c>
      <c r="AH99" s="1056">
        <f>MOV_REESTRUTURAÇÃO_CJ_E_FC!X84</f>
        <v>0</v>
      </c>
      <c r="AI99" s="1203">
        <v>0</v>
      </c>
      <c r="AJ99" s="1203">
        <v>0</v>
      </c>
      <c r="AK99" s="1058">
        <f t="shared" si="198"/>
        <v>0</v>
      </c>
      <c r="AL99" s="1059">
        <f t="shared" si="199"/>
        <v>0</v>
      </c>
      <c r="AM99" s="1056">
        <f>MOV_REESTRUTURAÇÃO_CJ_E_FC!AA84</f>
        <v>0</v>
      </c>
      <c r="AN99" s="1203">
        <v>0</v>
      </c>
      <c r="AO99" s="1203">
        <v>0</v>
      </c>
      <c r="AP99" s="1058">
        <f t="shared" si="200"/>
        <v>0</v>
      </c>
      <c r="AQ99" s="1059">
        <f t="shared" si="201"/>
        <v>0</v>
      </c>
      <c r="AR99" s="1056">
        <f>MOV_REESTRUTURAÇÃO_CJ_E_FC!AD84</f>
        <v>0</v>
      </c>
      <c r="AS99" s="1203">
        <v>0</v>
      </c>
      <c r="AT99" s="1203">
        <v>0</v>
      </c>
      <c r="AU99" s="1058">
        <f t="shared" si="202"/>
        <v>0</v>
      </c>
      <c r="AV99" s="1059">
        <f t="shared" si="203"/>
        <v>0</v>
      </c>
      <c r="AW99" s="1056">
        <f>MOV_REESTRUTURAÇÃO_CJ_E_FC!AG84</f>
        <v>0</v>
      </c>
      <c r="AX99" s="1203">
        <v>0</v>
      </c>
      <c r="AY99" s="1203">
        <v>0</v>
      </c>
      <c r="AZ99" s="1058">
        <f t="shared" si="204"/>
        <v>0</v>
      </c>
      <c r="BA99" s="1059">
        <f t="shared" si="205"/>
        <v>0</v>
      </c>
      <c r="BB99" s="1056">
        <f>MOV_REESTRUTURAÇÃO_CJ_E_FC!AJ84</f>
        <v>0</v>
      </c>
      <c r="BC99" s="1203">
        <v>0</v>
      </c>
      <c r="BD99" s="1203">
        <v>0</v>
      </c>
      <c r="BE99" s="1058">
        <f t="shared" si="206"/>
        <v>0</v>
      </c>
      <c r="BF99" s="1059">
        <f t="shared" si="207"/>
        <v>0</v>
      </c>
      <c r="BG99" s="1056">
        <f>MOV_REESTRUTURAÇÃO_CJ_E_FC!AM84</f>
        <v>0</v>
      </c>
      <c r="BH99" s="1203">
        <v>0</v>
      </c>
      <c r="BI99" s="1203">
        <v>0</v>
      </c>
      <c r="BJ99" s="1058">
        <f t="shared" si="208"/>
        <v>0</v>
      </c>
      <c r="BK99" s="1059">
        <f t="shared" si="209"/>
        <v>0</v>
      </c>
      <c r="BL99" s="1204">
        <f t="shared" si="210"/>
        <v>0</v>
      </c>
      <c r="BM99" s="1204">
        <f t="shared" si="211"/>
        <v>0</v>
      </c>
      <c r="BN99" s="1204">
        <f t="shared" si="212"/>
        <v>0</v>
      </c>
      <c r="BO99" s="1200">
        <v>0</v>
      </c>
      <c r="BP99" s="1130">
        <f t="shared" si="213"/>
        <v>0</v>
      </c>
      <c r="BQ99" s="1053"/>
    </row>
    <row r="100" spans="1:69" hidden="1">
      <c r="A100" s="1054" t="s">
        <v>30</v>
      </c>
      <c r="B100" s="1055">
        <v>0</v>
      </c>
      <c r="C100" s="1055">
        <v>0</v>
      </c>
      <c r="D100" s="1056">
        <f>MOV_REESTRUTURAÇÃO_CJ_E_FC!F85</f>
        <v>0</v>
      </c>
      <c r="E100" s="1203">
        <v>0</v>
      </c>
      <c r="F100" s="1203">
        <v>0</v>
      </c>
      <c r="G100" s="1058">
        <f t="shared" si="186"/>
        <v>0</v>
      </c>
      <c r="H100" s="1059">
        <f t="shared" si="187"/>
        <v>0</v>
      </c>
      <c r="I100" s="1056">
        <f>MOV_REESTRUTURAÇÃO_CJ_E_FC!I85</f>
        <v>0</v>
      </c>
      <c r="J100" s="1203">
        <v>0</v>
      </c>
      <c r="K100" s="1203">
        <v>0</v>
      </c>
      <c r="L100" s="1058">
        <f t="shared" si="188"/>
        <v>0</v>
      </c>
      <c r="M100" s="1059">
        <f t="shared" si="189"/>
        <v>0</v>
      </c>
      <c r="N100" s="1056">
        <f>MOV_REESTRUTURAÇÃO_CJ_E_FC!L85</f>
        <v>0</v>
      </c>
      <c r="O100" s="1203">
        <v>0</v>
      </c>
      <c r="P100" s="1203">
        <v>0</v>
      </c>
      <c r="Q100" s="1058">
        <f t="shared" si="190"/>
        <v>0</v>
      </c>
      <c r="R100" s="1059">
        <f t="shared" si="191"/>
        <v>0</v>
      </c>
      <c r="S100" s="1056">
        <f>MOV_REESTRUTURAÇÃO_CJ_E_FC!O85</f>
        <v>0</v>
      </c>
      <c r="T100" s="1203">
        <v>0</v>
      </c>
      <c r="U100" s="1203">
        <v>0</v>
      </c>
      <c r="V100" s="1058">
        <f t="shared" si="192"/>
        <v>0</v>
      </c>
      <c r="W100" s="1059">
        <f t="shared" si="193"/>
        <v>0</v>
      </c>
      <c r="X100" s="1056">
        <f>MOV_REESTRUTURAÇÃO_CJ_E_FC!R85</f>
        <v>0</v>
      </c>
      <c r="Y100" s="1203">
        <v>0</v>
      </c>
      <c r="Z100" s="1203">
        <v>0</v>
      </c>
      <c r="AA100" s="1058">
        <f t="shared" si="194"/>
        <v>0</v>
      </c>
      <c r="AB100" s="1059">
        <f t="shared" si="195"/>
        <v>0</v>
      </c>
      <c r="AC100" s="1056">
        <f>MOV_REESTRUTURAÇÃO_CJ_E_FC!U85</f>
        <v>0</v>
      </c>
      <c r="AD100" s="1203">
        <v>0</v>
      </c>
      <c r="AE100" s="1203">
        <v>0</v>
      </c>
      <c r="AF100" s="1058">
        <f t="shared" si="196"/>
        <v>0</v>
      </c>
      <c r="AG100" s="1059">
        <f t="shared" si="197"/>
        <v>0</v>
      </c>
      <c r="AH100" s="1056">
        <f>MOV_REESTRUTURAÇÃO_CJ_E_FC!X85</f>
        <v>0</v>
      </c>
      <c r="AI100" s="1203">
        <v>0</v>
      </c>
      <c r="AJ100" s="1203">
        <v>0</v>
      </c>
      <c r="AK100" s="1058">
        <f t="shared" si="198"/>
        <v>0</v>
      </c>
      <c r="AL100" s="1059">
        <f t="shared" si="199"/>
        <v>0</v>
      </c>
      <c r="AM100" s="1056">
        <f>MOV_REESTRUTURAÇÃO_CJ_E_FC!AA85</f>
        <v>0</v>
      </c>
      <c r="AN100" s="1203">
        <v>0</v>
      </c>
      <c r="AO100" s="1203">
        <v>0</v>
      </c>
      <c r="AP100" s="1058">
        <f t="shared" si="200"/>
        <v>0</v>
      </c>
      <c r="AQ100" s="1059">
        <f t="shared" si="201"/>
        <v>0</v>
      </c>
      <c r="AR100" s="1056">
        <f>MOV_REESTRUTURAÇÃO_CJ_E_FC!AD85</f>
        <v>0</v>
      </c>
      <c r="AS100" s="1203">
        <v>0</v>
      </c>
      <c r="AT100" s="1203">
        <v>0</v>
      </c>
      <c r="AU100" s="1058">
        <f t="shared" si="202"/>
        <v>0</v>
      </c>
      <c r="AV100" s="1059">
        <f t="shared" si="203"/>
        <v>0</v>
      </c>
      <c r="AW100" s="1056">
        <f>MOV_REESTRUTURAÇÃO_CJ_E_FC!AG85</f>
        <v>0</v>
      </c>
      <c r="AX100" s="1203">
        <v>0</v>
      </c>
      <c r="AY100" s="1203">
        <v>0</v>
      </c>
      <c r="AZ100" s="1058">
        <f t="shared" si="204"/>
        <v>0</v>
      </c>
      <c r="BA100" s="1059">
        <f t="shared" si="205"/>
        <v>0</v>
      </c>
      <c r="BB100" s="1056">
        <f>MOV_REESTRUTURAÇÃO_CJ_E_FC!AJ85</f>
        <v>0</v>
      </c>
      <c r="BC100" s="1203">
        <v>0</v>
      </c>
      <c r="BD100" s="1203">
        <v>0</v>
      </c>
      <c r="BE100" s="1058">
        <f t="shared" si="206"/>
        <v>0</v>
      </c>
      <c r="BF100" s="1059">
        <f t="shared" si="207"/>
        <v>0</v>
      </c>
      <c r="BG100" s="1056">
        <f>MOV_REESTRUTURAÇÃO_CJ_E_FC!AM85</f>
        <v>0</v>
      </c>
      <c r="BH100" s="1203">
        <v>0</v>
      </c>
      <c r="BI100" s="1203">
        <v>0</v>
      </c>
      <c r="BJ100" s="1058">
        <f t="shared" si="208"/>
        <v>0</v>
      </c>
      <c r="BK100" s="1059">
        <f t="shared" si="209"/>
        <v>0</v>
      </c>
      <c r="BL100" s="1204">
        <f t="shared" si="210"/>
        <v>0</v>
      </c>
      <c r="BM100" s="1204">
        <f t="shared" si="211"/>
        <v>0</v>
      </c>
      <c r="BN100" s="1204">
        <f t="shared" si="212"/>
        <v>0</v>
      </c>
      <c r="BO100" s="1200">
        <v>0</v>
      </c>
      <c r="BP100" s="1130">
        <f t="shared" si="213"/>
        <v>0</v>
      </c>
      <c r="BQ100" s="1053"/>
    </row>
    <row r="101" spans="1:69" hidden="1">
      <c r="A101" s="1054" t="s">
        <v>31</v>
      </c>
      <c r="B101" s="1055">
        <v>0</v>
      </c>
      <c r="C101" s="1055">
        <v>0</v>
      </c>
      <c r="D101" s="1056">
        <f>MOV_REESTRUTURAÇÃO_CJ_E_FC!F86</f>
        <v>0</v>
      </c>
      <c r="E101" s="1203">
        <v>0</v>
      </c>
      <c r="F101" s="1203">
        <v>0</v>
      </c>
      <c r="G101" s="1058">
        <f t="shared" si="186"/>
        <v>0</v>
      </c>
      <c r="H101" s="1059">
        <f t="shared" si="187"/>
        <v>0</v>
      </c>
      <c r="I101" s="1056">
        <f>MOV_REESTRUTURAÇÃO_CJ_E_FC!I86</f>
        <v>0</v>
      </c>
      <c r="J101" s="1203">
        <v>0</v>
      </c>
      <c r="K101" s="1203">
        <v>0</v>
      </c>
      <c r="L101" s="1058">
        <f t="shared" si="188"/>
        <v>0</v>
      </c>
      <c r="M101" s="1059">
        <f t="shared" si="189"/>
        <v>0</v>
      </c>
      <c r="N101" s="1056">
        <f>MOV_REESTRUTURAÇÃO_CJ_E_FC!L86</f>
        <v>0</v>
      </c>
      <c r="O101" s="1203">
        <v>0</v>
      </c>
      <c r="P101" s="1203">
        <v>0</v>
      </c>
      <c r="Q101" s="1058">
        <f t="shared" si="190"/>
        <v>0</v>
      </c>
      <c r="R101" s="1059">
        <f t="shared" si="191"/>
        <v>0</v>
      </c>
      <c r="S101" s="1056">
        <f>MOV_REESTRUTURAÇÃO_CJ_E_FC!O86</f>
        <v>0</v>
      </c>
      <c r="T101" s="1203">
        <v>0</v>
      </c>
      <c r="U101" s="1203">
        <v>0</v>
      </c>
      <c r="V101" s="1058">
        <f t="shared" si="192"/>
        <v>0</v>
      </c>
      <c r="W101" s="1059">
        <f t="shared" si="193"/>
        <v>0</v>
      </c>
      <c r="X101" s="1056">
        <f>MOV_REESTRUTURAÇÃO_CJ_E_FC!R86</f>
        <v>0</v>
      </c>
      <c r="Y101" s="1203">
        <v>0</v>
      </c>
      <c r="Z101" s="1203">
        <v>0</v>
      </c>
      <c r="AA101" s="1058">
        <f t="shared" si="194"/>
        <v>0</v>
      </c>
      <c r="AB101" s="1059">
        <f t="shared" si="195"/>
        <v>0</v>
      </c>
      <c r="AC101" s="1056">
        <f>MOV_REESTRUTURAÇÃO_CJ_E_FC!U86</f>
        <v>0</v>
      </c>
      <c r="AD101" s="1203">
        <v>0</v>
      </c>
      <c r="AE101" s="1203">
        <v>0</v>
      </c>
      <c r="AF101" s="1058">
        <f t="shared" si="196"/>
        <v>0</v>
      </c>
      <c r="AG101" s="1059">
        <f t="shared" si="197"/>
        <v>0</v>
      </c>
      <c r="AH101" s="1056">
        <f>MOV_REESTRUTURAÇÃO_CJ_E_FC!X86</f>
        <v>0</v>
      </c>
      <c r="AI101" s="1203">
        <v>0</v>
      </c>
      <c r="AJ101" s="1203">
        <v>0</v>
      </c>
      <c r="AK101" s="1058">
        <f t="shared" si="198"/>
        <v>0</v>
      </c>
      <c r="AL101" s="1059">
        <f t="shared" si="199"/>
        <v>0</v>
      </c>
      <c r="AM101" s="1056">
        <f>MOV_REESTRUTURAÇÃO_CJ_E_FC!AA86</f>
        <v>0</v>
      </c>
      <c r="AN101" s="1203">
        <v>0</v>
      </c>
      <c r="AO101" s="1203">
        <v>0</v>
      </c>
      <c r="AP101" s="1058">
        <f t="shared" si="200"/>
        <v>0</v>
      </c>
      <c r="AQ101" s="1059">
        <f t="shared" si="201"/>
        <v>0</v>
      </c>
      <c r="AR101" s="1056">
        <f>MOV_REESTRUTURAÇÃO_CJ_E_FC!AD86</f>
        <v>0</v>
      </c>
      <c r="AS101" s="1203">
        <v>0</v>
      </c>
      <c r="AT101" s="1203">
        <v>0</v>
      </c>
      <c r="AU101" s="1058">
        <f t="shared" si="202"/>
        <v>0</v>
      </c>
      <c r="AV101" s="1059">
        <f t="shared" si="203"/>
        <v>0</v>
      </c>
      <c r="AW101" s="1056">
        <f>MOV_REESTRUTURAÇÃO_CJ_E_FC!AG86</f>
        <v>0</v>
      </c>
      <c r="AX101" s="1203">
        <v>0</v>
      </c>
      <c r="AY101" s="1203">
        <v>0</v>
      </c>
      <c r="AZ101" s="1058">
        <f t="shared" si="204"/>
        <v>0</v>
      </c>
      <c r="BA101" s="1059">
        <f t="shared" si="205"/>
        <v>0</v>
      </c>
      <c r="BB101" s="1056">
        <f>MOV_REESTRUTURAÇÃO_CJ_E_FC!AJ86</f>
        <v>0</v>
      </c>
      <c r="BC101" s="1203">
        <v>0</v>
      </c>
      <c r="BD101" s="1203">
        <v>0</v>
      </c>
      <c r="BE101" s="1058">
        <f t="shared" si="206"/>
        <v>0</v>
      </c>
      <c r="BF101" s="1059">
        <f t="shared" si="207"/>
        <v>0</v>
      </c>
      <c r="BG101" s="1056">
        <f>MOV_REESTRUTURAÇÃO_CJ_E_FC!AM86</f>
        <v>0</v>
      </c>
      <c r="BH101" s="1203">
        <v>0</v>
      </c>
      <c r="BI101" s="1203">
        <v>0</v>
      </c>
      <c r="BJ101" s="1058">
        <f t="shared" si="208"/>
        <v>0</v>
      </c>
      <c r="BK101" s="1059">
        <f t="shared" si="209"/>
        <v>0</v>
      </c>
      <c r="BL101" s="1204">
        <f t="shared" si="210"/>
        <v>0</v>
      </c>
      <c r="BM101" s="1204">
        <f t="shared" si="211"/>
        <v>0</v>
      </c>
      <c r="BN101" s="1204">
        <f t="shared" si="212"/>
        <v>0</v>
      </c>
      <c r="BO101" s="1200">
        <v>0</v>
      </c>
      <c r="BP101" s="1130">
        <f t="shared" si="213"/>
        <v>0</v>
      </c>
      <c r="BQ101" s="1053"/>
    </row>
    <row r="102" spans="1:69" hidden="1">
      <c r="A102" s="1054" t="s">
        <v>32</v>
      </c>
      <c r="B102" s="1055">
        <v>0</v>
      </c>
      <c r="C102" s="1055">
        <v>0</v>
      </c>
      <c r="D102" s="1056">
        <f>MOV_REESTRUTURAÇÃO_CJ_E_FC!F87</f>
        <v>0</v>
      </c>
      <c r="E102" s="1203">
        <v>0</v>
      </c>
      <c r="F102" s="1203">
        <v>0</v>
      </c>
      <c r="G102" s="1058">
        <f t="shared" si="186"/>
        <v>0</v>
      </c>
      <c r="H102" s="1059">
        <f t="shared" si="187"/>
        <v>0</v>
      </c>
      <c r="I102" s="1056">
        <f>MOV_REESTRUTURAÇÃO_CJ_E_FC!I87</f>
        <v>0</v>
      </c>
      <c r="J102" s="1203">
        <v>0</v>
      </c>
      <c r="K102" s="1203">
        <v>0</v>
      </c>
      <c r="L102" s="1058">
        <f t="shared" si="188"/>
        <v>0</v>
      </c>
      <c r="M102" s="1059">
        <f t="shared" si="189"/>
        <v>0</v>
      </c>
      <c r="N102" s="1056">
        <f>MOV_REESTRUTURAÇÃO_CJ_E_FC!L87</f>
        <v>0</v>
      </c>
      <c r="O102" s="1203">
        <v>0</v>
      </c>
      <c r="P102" s="1203">
        <v>0</v>
      </c>
      <c r="Q102" s="1058">
        <f t="shared" si="190"/>
        <v>0</v>
      </c>
      <c r="R102" s="1059">
        <f t="shared" si="191"/>
        <v>0</v>
      </c>
      <c r="S102" s="1056">
        <f>MOV_REESTRUTURAÇÃO_CJ_E_FC!O87</f>
        <v>0</v>
      </c>
      <c r="T102" s="1203">
        <v>0</v>
      </c>
      <c r="U102" s="1203">
        <v>0</v>
      </c>
      <c r="V102" s="1058">
        <f t="shared" si="192"/>
        <v>0</v>
      </c>
      <c r="W102" s="1059">
        <f t="shared" si="193"/>
        <v>0</v>
      </c>
      <c r="X102" s="1056">
        <f>MOV_REESTRUTURAÇÃO_CJ_E_FC!R87</f>
        <v>0</v>
      </c>
      <c r="Y102" s="1203">
        <v>0</v>
      </c>
      <c r="Z102" s="1203">
        <v>0</v>
      </c>
      <c r="AA102" s="1058">
        <f t="shared" si="194"/>
        <v>0</v>
      </c>
      <c r="AB102" s="1059">
        <f t="shared" si="195"/>
        <v>0</v>
      </c>
      <c r="AC102" s="1056">
        <f>MOV_REESTRUTURAÇÃO_CJ_E_FC!U87</f>
        <v>0</v>
      </c>
      <c r="AD102" s="1203">
        <v>0</v>
      </c>
      <c r="AE102" s="1203">
        <v>0</v>
      </c>
      <c r="AF102" s="1058">
        <f t="shared" si="196"/>
        <v>0</v>
      </c>
      <c r="AG102" s="1059">
        <f t="shared" si="197"/>
        <v>0</v>
      </c>
      <c r="AH102" s="1056">
        <f>MOV_REESTRUTURAÇÃO_CJ_E_FC!X87</f>
        <v>0</v>
      </c>
      <c r="AI102" s="1203">
        <v>0</v>
      </c>
      <c r="AJ102" s="1203">
        <v>0</v>
      </c>
      <c r="AK102" s="1058">
        <f t="shared" si="198"/>
        <v>0</v>
      </c>
      <c r="AL102" s="1059">
        <f t="shared" si="199"/>
        <v>0</v>
      </c>
      <c r="AM102" s="1056">
        <f>MOV_REESTRUTURAÇÃO_CJ_E_FC!AA87</f>
        <v>0</v>
      </c>
      <c r="AN102" s="1203">
        <v>0</v>
      </c>
      <c r="AO102" s="1203">
        <v>0</v>
      </c>
      <c r="AP102" s="1058">
        <f t="shared" si="200"/>
        <v>0</v>
      </c>
      <c r="AQ102" s="1059">
        <f t="shared" si="201"/>
        <v>0</v>
      </c>
      <c r="AR102" s="1056">
        <f>MOV_REESTRUTURAÇÃO_CJ_E_FC!AD87</f>
        <v>0</v>
      </c>
      <c r="AS102" s="1203">
        <v>0</v>
      </c>
      <c r="AT102" s="1203">
        <v>0</v>
      </c>
      <c r="AU102" s="1058">
        <f t="shared" si="202"/>
        <v>0</v>
      </c>
      <c r="AV102" s="1059">
        <f t="shared" si="203"/>
        <v>0</v>
      </c>
      <c r="AW102" s="1056">
        <f>MOV_REESTRUTURAÇÃO_CJ_E_FC!AG87</f>
        <v>0</v>
      </c>
      <c r="AX102" s="1203">
        <v>0</v>
      </c>
      <c r="AY102" s="1203">
        <v>0</v>
      </c>
      <c r="AZ102" s="1058">
        <f t="shared" si="204"/>
        <v>0</v>
      </c>
      <c r="BA102" s="1059">
        <f t="shared" si="205"/>
        <v>0</v>
      </c>
      <c r="BB102" s="1056">
        <f>MOV_REESTRUTURAÇÃO_CJ_E_FC!AJ87</f>
        <v>0</v>
      </c>
      <c r="BC102" s="1203">
        <v>0</v>
      </c>
      <c r="BD102" s="1203">
        <v>0</v>
      </c>
      <c r="BE102" s="1058">
        <f t="shared" si="206"/>
        <v>0</v>
      </c>
      <c r="BF102" s="1059">
        <f t="shared" si="207"/>
        <v>0</v>
      </c>
      <c r="BG102" s="1056">
        <f>MOV_REESTRUTURAÇÃO_CJ_E_FC!AM87</f>
        <v>0</v>
      </c>
      <c r="BH102" s="1203">
        <v>0</v>
      </c>
      <c r="BI102" s="1203">
        <v>0</v>
      </c>
      <c r="BJ102" s="1058">
        <f t="shared" si="208"/>
        <v>0</v>
      </c>
      <c r="BK102" s="1059">
        <f t="shared" si="209"/>
        <v>0</v>
      </c>
      <c r="BL102" s="1204">
        <f t="shared" si="210"/>
        <v>0</v>
      </c>
      <c r="BM102" s="1204">
        <f t="shared" si="211"/>
        <v>0</v>
      </c>
      <c r="BN102" s="1204">
        <f t="shared" si="212"/>
        <v>0</v>
      </c>
      <c r="BO102" s="1200">
        <v>0</v>
      </c>
      <c r="BP102" s="1130">
        <f t="shared" si="213"/>
        <v>0</v>
      </c>
      <c r="BQ102" s="1053"/>
    </row>
    <row r="103" spans="1:69" hidden="1">
      <c r="A103" s="1054" t="s">
        <v>33</v>
      </c>
      <c r="B103" s="1055">
        <v>0</v>
      </c>
      <c r="C103" s="1055">
        <v>0</v>
      </c>
      <c r="D103" s="1056">
        <f>MOV_REESTRUTURAÇÃO_CJ_E_FC!F88</f>
        <v>0</v>
      </c>
      <c r="E103" s="1203">
        <v>0</v>
      </c>
      <c r="F103" s="1203">
        <v>0</v>
      </c>
      <c r="G103" s="1058">
        <f t="shared" si="186"/>
        <v>0</v>
      </c>
      <c r="H103" s="1059">
        <f t="shared" si="187"/>
        <v>0</v>
      </c>
      <c r="I103" s="1056">
        <f>MOV_REESTRUTURAÇÃO_CJ_E_FC!I88</f>
        <v>0</v>
      </c>
      <c r="J103" s="1203">
        <v>0</v>
      </c>
      <c r="K103" s="1203">
        <v>0</v>
      </c>
      <c r="L103" s="1058">
        <f t="shared" si="188"/>
        <v>0</v>
      </c>
      <c r="M103" s="1059">
        <f t="shared" si="189"/>
        <v>0</v>
      </c>
      <c r="N103" s="1056">
        <f>MOV_REESTRUTURAÇÃO_CJ_E_FC!L88</f>
        <v>0</v>
      </c>
      <c r="O103" s="1203">
        <v>0</v>
      </c>
      <c r="P103" s="1203">
        <v>0</v>
      </c>
      <c r="Q103" s="1058">
        <f t="shared" si="190"/>
        <v>0</v>
      </c>
      <c r="R103" s="1059">
        <f t="shared" si="191"/>
        <v>0</v>
      </c>
      <c r="S103" s="1056">
        <f>MOV_REESTRUTURAÇÃO_CJ_E_FC!O88</f>
        <v>0</v>
      </c>
      <c r="T103" s="1203">
        <v>0</v>
      </c>
      <c r="U103" s="1203">
        <v>0</v>
      </c>
      <c r="V103" s="1058">
        <f t="shared" si="192"/>
        <v>0</v>
      </c>
      <c r="W103" s="1059">
        <f t="shared" si="193"/>
        <v>0</v>
      </c>
      <c r="X103" s="1056">
        <f>MOV_REESTRUTURAÇÃO_CJ_E_FC!R88</f>
        <v>0</v>
      </c>
      <c r="Y103" s="1203">
        <v>0</v>
      </c>
      <c r="Z103" s="1203">
        <v>0</v>
      </c>
      <c r="AA103" s="1058">
        <f t="shared" si="194"/>
        <v>0</v>
      </c>
      <c r="AB103" s="1059">
        <f t="shared" si="195"/>
        <v>0</v>
      </c>
      <c r="AC103" s="1056">
        <f>MOV_REESTRUTURAÇÃO_CJ_E_FC!U88</f>
        <v>0</v>
      </c>
      <c r="AD103" s="1203">
        <v>0</v>
      </c>
      <c r="AE103" s="1203">
        <v>0</v>
      </c>
      <c r="AF103" s="1058">
        <f t="shared" si="196"/>
        <v>0</v>
      </c>
      <c r="AG103" s="1059">
        <f t="shared" si="197"/>
        <v>0</v>
      </c>
      <c r="AH103" s="1056">
        <f>MOV_REESTRUTURAÇÃO_CJ_E_FC!X88</f>
        <v>0</v>
      </c>
      <c r="AI103" s="1203">
        <v>0</v>
      </c>
      <c r="AJ103" s="1203">
        <v>0</v>
      </c>
      <c r="AK103" s="1058">
        <f t="shared" si="198"/>
        <v>0</v>
      </c>
      <c r="AL103" s="1059">
        <f t="shared" si="199"/>
        <v>0</v>
      </c>
      <c r="AM103" s="1056">
        <f>MOV_REESTRUTURAÇÃO_CJ_E_FC!AA88</f>
        <v>0</v>
      </c>
      <c r="AN103" s="1203">
        <v>0</v>
      </c>
      <c r="AO103" s="1203">
        <v>0</v>
      </c>
      <c r="AP103" s="1058">
        <f t="shared" si="200"/>
        <v>0</v>
      </c>
      <c r="AQ103" s="1059">
        <f t="shared" si="201"/>
        <v>0</v>
      </c>
      <c r="AR103" s="1056">
        <f>MOV_REESTRUTURAÇÃO_CJ_E_FC!AD88</f>
        <v>0</v>
      </c>
      <c r="AS103" s="1203">
        <v>0</v>
      </c>
      <c r="AT103" s="1203">
        <v>0</v>
      </c>
      <c r="AU103" s="1058">
        <f t="shared" si="202"/>
        <v>0</v>
      </c>
      <c r="AV103" s="1059">
        <f t="shared" si="203"/>
        <v>0</v>
      </c>
      <c r="AW103" s="1056">
        <f>MOV_REESTRUTURAÇÃO_CJ_E_FC!AG88</f>
        <v>0</v>
      </c>
      <c r="AX103" s="1203">
        <v>0</v>
      </c>
      <c r="AY103" s="1203">
        <v>0</v>
      </c>
      <c r="AZ103" s="1058">
        <f t="shared" si="204"/>
        <v>0</v>
      </c>
      <c r="BA103" s="1059">
        <f t="shared" si="205"/>
        <v>0</v>
      </c>
      <c r="BB103" s="1056">
        <f>MOV_REESTRUTURAÇÃO_CJ_E_FC!AJ88</f>
        <v>0</v>
      </c>
      <c r="BC103" s="1203">
        <v>0</v>
      </c>
      <c r="BD103" s="1203">
        <v>0</v>
      </c>
      <c r="BE103" s="1058">
        <f t="shared" si="206"/>
        <v>0</v>
      </c>
      <c r="BF103" s="1059">
        <f t="shared" si="207"/>
        <v>0</v>
      </c>
      <c r="BG103" s="1056">
        <f>MOV_REESTRUTURAÇÃO_CJ_E_FC!AM88</f>
        <v>0</v>
      </c>
      <c r="BH103" s="1203">
        <v>0</v>
      </c>
      <c r="BI103" s="1203">
        <v>0</v>
      </c>
      <c r="BJ103" s="1058">
        <f t="shared" si="208"/>
        <v>0</v>
      </c>
      <c r="BK103" s="1059">
        <f t="shared" si="209"/>
        <v>0</v>
      </c>
      <c r="BL103" s="1204">
        <f t="shared" si="210"/>
        <v>0</v>
      </c>
      <c r="BM103" s="1204">
        <f t="shared" si="211"/>
        <v>0</v>
      </c>
      <c r="BN103" s="1204">
        <f t="shared" si="212"/>
        <v>0</v>
      </c>
      <c r="BO103" s="1200">
        <v>0</v>
      </c>
      <c r="BP103" s="1130">
        <f t="shared" si="213"/>
        <v>0</v>
      </c>
      <c r="BQ103" s="1053"/>
    </row>
    <row r="104" spans="1:69" hidden="1">
      <c r="A104" s="1054" t="s">
        <v>34</v>
      </c>
      <c r="B104" s="1055">
        <v>0</v>
      </c>
      <c r="C104" s="1055">
        <v>0</v>
      </c>
      <c r="D104" s="1056">
        <f>MOV_REESTRUTURAÇÃO_CJ_E_FC!F89</f>
        <v>0</v>
      </c>
      <c r="E104" s="1203">
        <v>0</v>
      </c>
      <c r="F104" s="1203">
        <v>0</v>
      </c>
      <c r="G104" s="1058">
        <f t="shared" si="186"/>
        <v>0</v>
      </c>
      <c r="H104" s="1059">
        <f t="shared" si="187"/>
        <v>0</v>
      </c>
      <c r="I104" s="1056">
        <f>MOV_REESTRUTURAÇÃO_CJ_E_FC!I89</f>
        <v>0</v>
      </c>
      <c r="J104" s="1203">
        <v>0</v>
      </c>
      <c r="K104" s="1203">
        <v>0</v>
      </c>
      <c r="L104" s="1058">
        <f t="shared" si="188"/>
        <v>0</v>
      </c>
      <c r="M104" s="1059">
        <f t="shared" si="189"/>
        <v>0</v>
      </c>
      <c r="N104" s="1056">
        <f>MOV_REESTRUTURAÇÃO_CJ_E_FC!L89</f>
        <v>0</v>
      </c>
      <c r="O104" s="1203">
        <v>0</v>
      </c>
      <c r="P104" s="1203">
        <v>0</v>
      </c>
      <c r="Q104" s="1058">
        <f t="shared" si="190"/>
        <v>0</v>
      </c>
      <c r="R104" s="1059">
        <f t="shared" si="191"/>
        <v>0</v>
      </c>
      <c r="S104" s="1056">
        <f>MOV_REESTRUTURAÇÃO_CJ_E_FC!O89</f>
        <v>0</v>
      </c>
      <c r="T104" s="1203">
        <v>0</v>
      </c>
      <c r="U104" s="1203">
        <v>0</v>
      </c>
      <c r="V104" s="1058">
        <f t="shared" si="192"/>
        <v>0</v>
      </c>
      <c r="W104" s="1059">
        <f t="shared" si="193"/>
        <v>0</v>
      </c>
      <c r="X104" s="1056">
        <f>MOV_REESTRUTURAÇÃO_CJ_E_FC!R89</f>
        <v>0</v>
      </c>
      <c r="Y104" s="1203">
        <v>0</v>
      </c>
      <c r="Z104" s="1203">
        <v>0</v>
      </c>
      <c r="AA104" s="1058">
        <f t="shared" si="194"/>
        <v>0</v>
      </c>
      <c r="AB104" s="1059">
        <f t="shared" si="195"/>
        <v>0</v>
      </c>
      <c r="AC104" s="1056">
        <f>MOV_REESTRUTURAÇÃO_CJ_E_FC!U89</f>
        <v>0</v>
      </c>
      <c r="AD104" s="1203">
        <v>0</v>
      </c>
      <c r="AE104" s="1203">
        <v>0</v>
      </c>
      <c r="AF104" s="1058">
        <f t="shared" si="196"/>
        <v>0</v>
      </c>
      <c r="AG104" s="1059">
        <f t="shared" si="197"/>
        <v>0</v>
      </c>
      <c r="AH104" s="1056">
        <f>MOV_REESTRUTURAÇÃO_CJ_E_FC!X89</f>
        <v>0</v>
      </c>
      <c r="AI104" s="1203">
        <v>0</v>
      </c>
      <c r="AJ104" s="1203">
        <v>0</v>
      </c>
      <c r="AK104" s="1058">
        <f t="shared" si="198"/>
        <v>0</v>
      </c>
      <c r="AL104" s="1059">
        <f t="shared" si="199"/>
        <v>0</v>
      </c>
      <c r="AM104" s="1056">
        <f>MOV_REESTRUTURAÇÃO_CJ_E_FC!AA89</f>
        <v>0</v>
      </c>
      <c r="AN104" s="1203">
        <v>0</v>
      </c>
      <c r="AO104" s="1203">
        <v>0</v>
      </c>
      <c r="AP104" s="1058">
        <f t="shared" si="200"/>
        <v>0</v>
      </c>
      <c r="AQ104" s="1059">
        <f t="shared" si="201"/>
        <v>0</v>
      </c>
      <c r="AR104" s="1056">
        <f>MOV_REESTRUTURAÇÃO_CJ_E_FC!AD89</f>
        <v>0</v>
      </c>
      <c r="AS104" s="1203">
        <v>0</v>
      </c>
      <c r="AT104" s="1203">
        <v>0</v>
      </c>
      <c r="AU104" s="1058">
        <f t="shared" si="202"/>
        <v>0</v>
      </c>
      <c r="AV104" s="1059">
        <f t="shared" si="203"/>
        <v>0</v>
      </c>
      <c r="AW104" s="1056">
        <f>MOV_REESTRUTURAÇÃO_CJ_E_FC!AG89</f>
        <v>0</v>
      </c>
      <c r="AX104" s="1203">
        <v>0</v>
      </c>
      <c r="AY104" s="1203">
        <v>0</v>
      </c>
      <c r="AZ104" s="1058">
        <f t="shared" si="204"/>
        <v>0</v>
      </c>
      <c r="BA104" s="1059">
        <f t="shared" si="205"/>
        <v>0</v>
      </c>
      <c r="BB104" s="1056">
        <f>MOV_REESTRUTURAÇÃO_CJ_E_FC!AJ89</f>
        <v>0</v>
      </c>
      <c r="BC104" s="1203">
        <v>0</v>
      </c>
      <c r="BD104" s="1203">
        <v>0</v>
      </c>
      <c r="BE104" s="1058">
        <f t="shared" si="206"/>
        <v>0</v>
      </c>
      <c r="BF104" s="1059">
        <f t="shared" si="207"/>
        <v>0</v>
      </c>
      <c r="BG104" s="1056">
        <f>MOV_REESTRUTURAÇÃO_CJ_E_FC!AM89</f>
        <v>0</v>
      </c>
      <c r="BH104" s="1203">
        <v>0</v>
      </c>
      <c r="BI104" s="1203">
        <v>0</v>
      </c>
      <c r="BJ104" s="1058">
        <f t="shared" si="208"/>
        <v>0</v>
      </c>
      <c r="BK104" s="1059">
        <f t="shared" si="209"/>
        <v>0</v>
      </c>
      <c r="BL104" s="1204">
        <f t="shared" si="210"/>
        <v>0</v>
      </c>
      <c r="BM104" s="1204">
        <f t="shared" si="211"/>
        <v>0</v>
      </c>
      <c r="BN104" s="1204">
        <f t="shared" si="212"/>
        <v>0</v>
      </c>
      <c r="BO104" s="1200">
        <v>0</v>
      </c>
      <c r="BP104" s="1130">
        <f t="shared" si="213"/>
        <v>0</v>
      </c>
      <c r="BQ104" s="1053"/>
    </row>
    <row r="105" spans="1:69" hidden="1">
      <c r="A105" s="1054" t="s">
        <v>35</v>
      </c>
      <c r="B105" s="1055">
        <v>0</v>
      </c>
      <c r="C105" s="1055">
        <v>0</v>
      </c>
      <c r="D105" s="1056">
        <f>MOV_REESTRUTURAÇÃO_CJ_E_FC!F90</f>
        <v>0</v>
      </c>
      <c r="E105" s="1203">
        <v>0</v>
      </c>
      <c r="F105" s="1203">
        <v>0</v>
      </c>
      <c r="G105" s="1058">
        <f t="shared" si="186"/>
        <v>0</v>
      </c>
      <c r="H105" s="1059">
        <f t="shared" si="187"/>
        <v>0</v>
      </c>
      <c r="I105" s="1056">
        <f>MOV_REESTRUTURAÇÃO_CJ_E_FC!I90</f>
        <v>0</v>
      </c>
      <c r="J105" s="1203">
        <v>0</v>
      </c>
      <c r="K105" s="1203">
        <v>0</v>
      </c>
      <c r="L105" s="1058">
        <f t="shared" si="188"/>
        <v>0</v>
      </c>
      <c r="M105" s="1059">
        <f t="shared" si="189"/>
        <v>0</v>
      </c>
      <c r="N105" s="1056">
        <f>MOV_REESTRUTURAÇÃO_CJ_E_FC!L90</f>
        <v>0</v>
      </c>
      <c r="O105" s="1203">
        <v>0</v>
      </c>
      <c r="P105" s="1203">
        <v>0</v>
      </c>
      <c r="Q105" s="1058">
        <f t="shared" si="190"/>
        <v>0</v>
      </c>
      <c r="R105" s="1059">
        <f t="shared" si="191"/>
        <v>0</v>
      </c>
      <c r="S105" s="1056">
        <f>MOV_REESTRUTURAÇÃO_CJ_E_FC!O90</f>
        <v>0</v>
      </c>
      <c r="T105" s="1203">
        <v>0</v>
      </c>
      <c r="U105" s="1203">
        <v>0</v>
      </c>
      <c r="V105" s="1058">
        <f t="shared" si="192"/>
        <v>0</v>
      </c>
      <c r="W105" s="1059">
        <f t="shared" si="193"/>
        <v>0</v>
      </c>
      <c r="X105" s="1056">
        <f>MOV_REESTRUTURAÇÃO_CJ_E_FC!R90</f>
        <v>0</v>
      </c>
      <c r="Y105" s="1203">
        <v>0</v>
      </c>
      <c r="Z105" s="1203">
        <v>0</v>
      </c>
      <c r="AA105" s="1058">
        <f t="shared" si="194"/>
        <v>0</v>
      </c>
      <c r="AB105" s="1059">
        <f t="shared" si="195"/>
        <v>0</v>
      </c>
      <c r="AC105" s="1056">
        <f>MOV_REESTRUTURAÇÃO_CJ_E_FC!U90</f>
        <v>0</v>
      </c>
      <c r="AD105" s="1203">
        <v>0</v>
      </c>
      <c r="AE105" s="1203">
        <v>0</v>
      </c>
      <c r="AF105" s="1058">
        <f t="shared" si="196"/>
        <v>0</v>
      </c>
      <c r="AG105" s="1059">
        <f t="shared" si="197"/>
        <v>0</v>
      </c>
      <c r="AH105" s="1056">
        <f>MOV_REESTRUTURAÇÃO_CJ_E_FC!X90</f>
        <v>0</v>
      </c>
      <c r="AI105" s="1203">
        <v>0</v>
      </c>
      <c r="AJ105" s="1203">
        <v>0</v>
      </c>
      <c r="AK105" s="1058">
        <f t="shared" si="198"/>
        <v>0</v>
      </c>
      <c r="AL105" s="1059">
        <f t="shared" si="199"/>
        <v>0</v>
      </c>
      <c r="AM105" s="1056">
        <f>MOV_REESTRUTURAÇÃO_CJ_E_FC!AA90</f>
        <v>0</v>
      </c>
      <c r="AN105" s="1203">
        <v>0</v>
      </c>
      <c r="AO105" s="1203">
        <v>0</v>
      </c>
      <c r="AP105" s="1058">
        <f t="shared" si="200"/>
        <v>0</v>
      </c>
      <c r="AQ105" s="1059">
        <f t="shared" si="201"/>
        <v>0</v>
      </c>
      <c r="AR105" s="1056">
        <f>MOV_REESTRUTURAÇÃO_CJ_E_FC!AD90</f>
        <v>0</v>
      </c>
      <c r="AS105" s="1203">
        <v>0</v>
      </c>
      <c r="AT105" s="1203">
        <v>0</v>
      </c>
      <c r="AU105" s="1058">
        <f t="shared" si="202"/>
        <v>0</v>
      </c>
      <c r="AV105" s="1059">
        <f t="shared" si="203"/>
        <v>0</v>
      </c>
      <c r="AW105" s="1056">
        <f>MOV_REESTRUTURAÇÃO_CJ_E_FC!AG90</f>
        <v>0</v>
      </c>
      <c r="AX105" s="1203">
        <v>0</v>
      </c>
      <c r="AY105" s="1203">
        <v>0</v>
      </c>
      <c r="AZ105" s="1058">
        <f t="shared" si="204"/>
        <v>0</v>
      </c>
      <c r="BA105" s="1059">
        <f t="shared" si="205"/>
        <v>0</v>
      </c>
      <c r="BB105" s="1056">
        <f>MOV_REESTRUTURAÇÃO_CJ_E_FC!AJ90</f>
        <v>0</v>
      </c>
      <c r="BC105" s="1203">
        <v>0</v>
      </c>
      <c r="BD105" s="1203">
        <v>0</v>
      </c>
      <c r="BE105" s="1058">
        <f t="shared" si="206"/>
        <v>0</v>
      </c>
      <c r="BF105" s="1059">
        <f t="shared" si="207"/>
        <v>0</v>
      </c>
      <c r="BG105" s="1056">
        <f>MOV_REESTRUTURAÇÃO_CJ_E_FC!AM90</f>
        <v>0</v>
      </c>
      <c r="BH105" s="1203">
        <v>0</v>
      </c>
      <c r="BI105" s="1203">
        <v>0</v>
      </c>
      <c r="BJ105" s="1058">
        <f t="shared" si="208"/>
        <v>0</v>
      </c>
      <c r="BK105" s="1059">
        <f t="shared" si="209"/>
        <v>0</v>
      </c>
      <c r="BL105" s="1204">
        <f t="shared" si="210"/>
        <v>0</v>
      </c>
      <c r="BM105" s="1204">
        <f t="shared" si="211"/>
        <v>0</v>
      </c>
      <c r="BN105" s="1204">
        <f t="shared" si="212"/>
        <v>0</v>
      </c>
      <c r="BO105" s="1200">
        <v>0</v>
      </c>
      <c r="BP105" s="1130">
        <f t="shared" si="213"/>
        <v>0</v>
      </c>
      <c r="BQ105" s="1053"/>
    </row>
    <row r="106" spans="1:69" hidden="1">
      <c r="A106" s="1111" t="s">
        <v>36</v>
      </c>
      <c r="B106" s="1112">
        <v>0</v>
      </c>
      <c r="C106" s="1112">
        <v>0</v>
      </c>
      <c r="D106" s="1113">
        <f>MOV_REESTRUTURAÇÃO_CJ_E_FC!F91</f>
        <v>0</v>
      </c>
      <c r="E106" s="1205">
        <v>0</v>
      </c>
      <c r="F106" s="1205">
        <v>0</v>
      </c>
      <c r="G106" s="1114">
        <f t="shared" si="186"/>
        <v>0</v>
      </c>
      <c r="H106" s="1115">
        <f t="shared" si="187"/>
        <v>0</v>
      </c>
      <c r="I106" s="1113">
        <f>MOV_REESTRUTURAÇÃO_CJ_E_FC!I91</f>
        <v>0</v>
      </c>
      <c r="J106" s="1205">
        <v>0</v>
      </c>
      <c r="K106" s="1205">
        <v>0</v>
      </c>
      <c r="L106" s="1114">
        <f t="shared" si="188"/>
        <v>0</v>
      </c>
      <c r="M106" s="1115">
        <f t="shared" si="189"/>
        <v>0</v>
      </c>
      <c r="N106" s="1113">
        <f>MOV_REESTRUTURAÇÃO_CJ_E_FC!L91</f>
        <v>0</v>
      </c>
      <c r="O106" s="1205">
        <v>0</v>
      </c>
      <c r="P106" s="1205">
        <v>0</v>
      </c>
      <c r="Q106" s="1114">
        <f t="shared" si="190"/>
        <v>0</v>
      </c>
      <c r="R106" s="1115">
        <f t="shared" si="191"/>
        <v>0</v>
      </c>
      <c r="S106" s="1113">
        <f>MOV_REESTRUTURAÇÃO_CJ_E_FC!O91</f>
        <v>0</v>
      </c>
      <c r="T106" s="1205">
        <v>0</v>
      </c>
      <c r="U106" s="1205">
        <v>0</v>
      </c>
      <c r="V106" s="1114">
        <f t="shared" si="192"/>
        <v>0</v>
      </c>
      <c r="W106" s="1115">
        <f t="shared" si="193"/>
        <v>0</v>
      </c>
      <c r="X106" s="1113">
        <f>MOV_REESTRUTURAÇÃO_CJ_E_FC!R91</f>
        <v>0</v>
      </c>
      <c r="Y106" s="1205">
        <v>0</v>
      </c>
      <c r="Z106" s="1205">
        <v>0</v>
      </c>
      <c r="AA106" s="1114">
        <f t="shared" si="194"/>
        <v>0</v>
      </c>
      <c r="AB106" s="1115">
        <f t="shared" si="195"/>
        <v>0</v>
      </c>
      <c r="AC106" s="1113">
        <f>MOV_REESTRUTURAÇÃO_CJ_E_FC!U91</f>
        <v>0</v>
      </c>
      <c r="AD106" s="1205">
        <v>0</v>
      </c>
      <c r="AE106" s="1205">
        <v>0</v>
      </c>
      <c r="AF106" s="1114">
        <f t="shared" si="196"/>
        <v>0</v>
      </c>
      <c r="AG106" s="1115">
        <f t="shared" si="197"/>
        <v>0</v>
      </c>
      <c r="AH106" s="1113">
        <f>MOV_REESTRUTURAÇÃO_CJ_E_FC!X91</f>
        <v>0</v>
      </c>
      <c r="AI106" s="1205">
        <v>0</v>
      </c>
      <c r="AJ106" s="1205">
        <v>0</v>
      </c>
      <c r="AK106" s="1114">
        <f t="shared" si="198"/>
        <v>0</v>
      </c>
      <c r="AL106" s="1115">
        <f t="shared" si="199"/>
        <v>0</v>
      </c>
      <c r="AM106" s="1113">
        <f>MOV_REESTRUTURAÇÃO_CJ_E_FC!AA91</f>
        <v>0</v>
      </c>
      <c r="AN106" s="1205">
        <v>0</v>
      </c>
      <c r="AO106" s="1205">
        <v>0</v>
      </c>
      <c r="AP106" s="1114">
        <f t="shared" si="200"/>
        <v>0</v>
      </c>
      <c r="AQ106" s="1115">
        <f t="shared" si="201"/>
        <v>0</v>
      </c>
      <c r="AR106" s="1113">
        <f>MOV_REESTRUTURAÇÃO_CJ_E_FC!AD91</f>
        <v>0</v>
      </c>
      <c r="AS106" s="1205">
        <v>0</v>
      </c>
      <c r="AT106" s="1205">
        <v>0</v>
      </c>
      <c r="AU106" s="1114">
        <f t="shared" si="202"/>
        <v>0</v>
      </c>
      <c r="AV106" s="1115">
        <f t="shared" si="203"/>
        <v>0</v>
      </c>
      <c r="AW106" s="1113">
        <f>MOV_REESTRUTURAÇÃO_CJ_E_FC!AG91</f>
        <v>0</v>
      </c>
      <c r="AX106" s="1205">
        <v>0</v>
      </c>
      <c r="AY106" s="1205">
        <v>0</v>
      </c>
      <c r="AZ106" s="1114">
        <f t="shared" si="204"/>
        <v>0</v>
      </c>
      <c r="BA106" s="1115">
        <f t="shared" si="205"/>
        <v>0</v>
      </c>
      <c r="BB106" s="1113">
        <f>MOV_REESTRUTURAÇÃO_CJ_E_FC!AJ91</f>
        <v>0</v>
      </c>
      <c r="BC106" s="1205">
        <v>0</v>
      </c>
      <c r="BD106" s="1205">
        <v>0</v>
      </c>
      <c r="BE106" s="1114">
        <f t="shared" si="206"/>
        <v>0</v>
      </c>
      <c r="BF106" s="1115">
        <f t="shared" si="207"/>
        <v>0</v>
      </c>
      <c r="BG106" s="1113">
        <f>MOV_REESTRUTURAÇÃO_CJ_E_FC!AM91</f>
        <v>0</v>
      </c>
      <c r="BH106" s="1205">
        <v>0</v>
      </c>
      <c r="BI106" s="1205">
        <v>0</v>
      </c>
      <c r="BJ106" s="1114">
        <f t="shared" si="208"/>
        <v>0</v>
      </c>
      <c r="BK106" s="1115">
        <f t="shared" si="209"/>
        <v>0</v>
      </c>
      <c r="BL106" s="1206">
        <f t="shared" si="210"/>
        <v>0</v>
      </c>
      <c r="BM106" s="1206">
        <f t="shared" si="211"/>
        <v>0</v>
      </c>
      <c r="BN106" s="1206">
        <f t="shared" si="212"/>
        <v>0</v>
      </c>
      <c r="BO106" s="1207">
        <v>0</v>
      </c>
      <c r="BP106" s="1198">
        <f t="shared" si="213"/>
        <v>0</v>
      </c>
      <c r="BQ106" s="1053"/>
    </row>
    <row r="107" spans="1:69" hidden="1">
      <c r="A107" s="1120" t="s">
        <v>37</v>
      </c>
      <c r="B107" s="1121">
        <f t="shared" ref="B107:AG107" si="214">SUM(B95:B106)</f>
        <v>0</v>
      </c>
      <c r="C107" s="1121">
        <f t="shared" si="214"/>
        <v>0</v>
      </c>
      <c r="D107" s="1121">
        <f t="shared" si="214"/>
        <v>0</v>
      </c>
      <c r="E107" s="1121">
        <f t="shared" si="214"/>
        <v>0</v>
      </c>
      <c r="F107" s="1121">
        <f t="shared" si="214"/>
        <v>0</v>
      </c>
      <c r="G107" s="1121">
        <f t="shared" si="214"/>
        <v>0</v>
      </c>
      <c r="H107" s="1121">
        <f t="shared" si="214"/>
        <v>0</v>
      </c>
      <c r="I107" s="1121">
        <f t="shared" si="214"/>
        <v>0</v>
      </c>
      <c r="J107" s="1121">
        <f t="shared" si="214"/>
        <v>0</v>
      </c>
      <c r="K107" s="1121">
        <f t="shared" si="214"/>
        <v>0</v>
      </c>
      <c r="L107" s="1121">
        <f t="shared" si="214"/>
        <v>0</v>
      </c>
      <c r="M107" s="1121">
        <f t="shared" si="214"/>
        <v>0</v>
      </c>
      <c r="N107" s="1121">
        <f t="shared" si="214"/>
        <v>0</v>
      </c>
      <c r="O107" s="1121">
        <f t="shared" si="214"/>
        <v>0</v>
      </c>
      <c r="P107" s="1121">
        <f t="shared" si="214"/>
        <v>0</v>
      </c>
      <c r="Q107" s="1121">
        <f t="shared" si="214"/>
        <v>0</v>
      </c>
      <c r="R107" s="1121">
        <f t="shared" si="214"/>
        <v>0</v>
      </c>
      <c r="S107" s="1121">
        <f t="shared" si="214"/>
        <v>0</v>
      </c>
      <c r="T107" s="1121">
        <f t="shared" si="214"/>
        <v>0</v>
      </c>
      <c r="U107" s="1121">
        <f t="shared" si="214"/>
        <v>0</v>
      </c>
      <c r="V107" s="1121">
        <f t="shared" si="214"/>
        <v>0</v>
      </c>
      <c r="W107" s="1121">
        <f t="shared" si="214"/>
        <v>0</v>
      </c>
      <c r="X107" s="1121">
        <f t="shared" si="214"/>
        <v>0</v>
      </c>
      <c r="Y107" s="1121">
        <f t="shared" si="214"/>
        <v>0</v>
      </c>
      <c r="Z107" s="1121">
        <f t="shared" si="214"/>
        <v>0</v>
      </c>
      <c r="AA107" s="1121">
        <f t="shared" si="214"/>
        <v>0</v>
      </c>
      <c r="AB107" s="1121">
        <f t="shared" si="214"/>
        <v>0</v>
      </c>
      <c r="AC107" s="1121">
        <f t="shared" si="214"/>
        <v>0</v>
      </c>
      <c r="AD107" s="1121">
        <f t="shared" si="214"/>
        <v>0</v>
      </c>
      <c r="AE107" s="1121">
        <f t="shared" si="214"/>
        <v>0</v>
      </c>
      <c r="AF107" s="1121">
        <f t="shared" si="214"/>
        <v>0</v>
      </c>
      <c r="AG107" s="1121">
        <f t="shared" si="214"/>
        <v>0</v>
      </c>
      <c r="AH107" s="1121">
        <f t="shared" ref="AH107:BM107" si="215">SUM(AH95:AH106)</f>
        <v>0</v>
      </c>
      <c r="AI107" s="1121">
        <f t="shared" si="215"/>
        <v>0</v>
      </c>
      <c r="AJ107" s="1121">
        <f t="shared" si="215"/>
        <v>0</v>
      </c>
      <c r="AK107" s="1121">
        <f t="shared" si="215"/>
        <v>0</v>
      </c>
      <c r="AL107" s="1121">
        <f t="shared" si="215"/>
        <v>0</v>
      </c>
      <c r="AM107" s="1121">
        <f t="shared" si="215"/>
        <v>0</v>
      </c>
      <c r="AN107" s="1121">
        <f t="shared" si="215"/>
        <v>0</v>
      </c>
      <c r="AO107" s="1121">
        <f t="shared" si="215"/>
        <v>0</v>
      </c>
      <c r="AP107" s="1121">
        <f t="shared" si="215"/>
        <v>0</v>
      </c>
      <c r="AQ107" s="1121">
        <f t="shared" si="215"/>
        <v>0</v>
      </c>
      <c r="AR107" s="1121">
        <f t="shared" si="215"/>
        <v>0</v>
      </c>
      <c r="AS107" s="1121">
        <f t="shared" si="215"/>
        <v>0</v>
      </c>
      <c r="AT107" s="1121">
        <f t="shared" si="215"/>
        <v>0</v>
      </c>
      <c r="AU107" s="1121">
        <f t="shared" si="215"/>
        <v>0</v>
      </c>
      <c r="AV107" s="1121">
        <f t="shared" si="215"/>
        <v>0</v>
      </c>
      <c r="AW107" s="1121">
        <f t="shared" si="215"/>
        <v>0</v>
      </c>
      <c r="AX107" s="1121">
        <f t="shared" si="215"/>
        <v>0</v>
      </c>
      <c r="AY107" s="1121">
        <f t="shared" si="215"/>
        <v>0</v>
      </c>
      <c r="AZ107" s="1121">
        <f t="shared" si="215"/>
        <v>0</v>
      </c>
      <c r="BA107" s="1121">
        <f t="shared" si="215"/>
        <v>0</v>
      </c>
      <c r="BB107" s="1121">
        <f t="shared" si="215"/>
        <v>0</v>
      </c>
      <c r="BC107" s="1121">
        <f t="shared" si="215"/>
        <v>0</v>
      </c>
      <c r="BD107" s="1121">
        <f t="shared" si="215"/>
        <v>0</v>
      </c>
      <c r="BE107" s="1121">
        <f t="shared" si="215"/>
        <v>0</v>
      </c>
      <c r="BF107" s="1121">
        <f t="shared" si="215"/>
        <v>0</v>
      </c>
      <c r="BG107" s="1121">
        <f t="shared" si="215"/>
        <v>0</v>
      </c>
      <c r="BH107" s="1121">
        <f t="shared" si="215"/>
        <v>0</v>
      </c>
      <c r="BI107" s="1121">
        <f t="shared" si="215"/>
        <v>0</v>
      </c>
      <c r="BJ107" s="1121">
        <f t="shared" si="215"/>
        <v>0</v>
      </c>
      <c r="BK107" s="1121">
        <f t="shared" si="215"/>
        <v>0</v>
      </c>
      <c r="BL107" s="1121">
        <f t="shared" si="215"/>
        <v>0</v>
      </c>
      <c r="BM107" s="1121">
        <f t="shared" si="215"/>
        <v>0</v>
      </c>
      <c r="BN107" s="1121">
        <f t="shared" ref="BN107:CS107" si="216">SUM(BN95:BN106)</f>
        <v>0</v>
      </c>
      <c r="BO107" s="1121">
        <f t="shared" si="216"/>
        <v>0</v>
      </c>
      <c r="BP107" s="1122">
        <f t="shared" si="216"/>
        <v>0</v>
      </c>
      <c r="BQ107" s="1053"/>
    </row>
    <row r="108" spans="1:69" hidden="1">
      <c r="A108" s="1123" t="s">
        <v>43</v>
      </c>
      <c r="B108" s="1124"/>
      <c r="C108" s="1124"/>
      <c r="D108" s="1124"/>
      <c r="E108" s="1124"/>
      <c r="F108" s="1124"/>
      <c r="G108" s="1124"/>
      <c r="H108" s="1124"/>
      <c r="I108" s="1124"/>
      <c r="J108" s="1124"/>
      <c r="K108" s="1124"/>
      <c r="L108" s="1124"/>
      <c r="M108" s="1124"/>
      <c r="N108" s="1124"/>
      <c r="O108" s="1124"/>
      <c r="P108" s="1124"/>
      <c r="Q108" s="1124"/>
      <c r="R108" s="1124"/>
      <c r="S108" s="1124"/>
      <c r="T108" s="1124"/>
      <c r="U108" s="1124"/>
      <c r="V108" s="1124"/>
      <c r="W108" s="1124"/>
      <c r="X108" s="1124"/>
      <c r="Y108" s="1124"/>
      <c r="Z108" s="1124"/>
      <c r="AA108" s="1124"/>
      <c r="AB108" s="1124"/>
      <c r="AC108" s="1124"/>
      <c r="AD108" s="1124"/>
      <c r="AE108" s="1124"/>
      <c r="AF108" s="1124"/>
      <c r="AG108" s="1124"/>
      <c r="AH108" s="1124"/>
      <c r="AI108" s="1124"/>
      <c r="AJ108" s="1124"/>
      <c r="AK108" s="1124"/>
      <c r="AL108" s="1124"/>
      <c r="AM108" s="1124"/>
      <c r="AN108" s="1124"/>
      <c r="AO108" s="1124"/>
      <c r="AP108" s="1124"/>
      <c r="AQ108" s="1124"/>
      <c r="AR108" s="1124"/>
      <c r="AS108" s="1124"/>
      <c r="AT108" s="1124"/>
      <c r="AU108" s="1124"/>
      <c r="AV108" s="1124"/>
      <c r="AW108" s="1124"/>
      <c r="AX108" s="1124"/>
      <c r="AY108" s="1124"/>
      <c r="AZ108" s="1124"/>
      <c r="BA108" s="1124"/>
      <c r="BB108" s="1124"/>
      <c r="BC108" s="1124"/>
      <c r="BD108" s="1124"/>
      <c r="BE108" s="1124"/>
      <c r="BF108" s="1124"/>
      <c r="BG108" s="1124"/>
      <c r="BH108" s="1124"/>
      <c r="BI108" s="1124"/>
      <c r="BJ108" s="1124"/>
      <c r="BK108" s="1124"/>
      <c r="BL108" s="1125"/>
      <c r="BM108" s="1125"/>
      <c r="BN108" s="1125"/>
      <c r="BO108" s="1126"/>
      <c r="BP108" s="1127"/>
      <c r="BQ108" s="1053"/>
    </row>
    <row r="109" spans="1:69" hidden="1">
      <c r="A109" s="1128" t="s">
        <v>237</v>
      </c>
      <c r="B109" s="1044">
        <v>0</v>
      </c>
      <c r="C109" s="1044">
        <v>0</v>
      </c>
      <c r="D109" s="1045">
        <f>B109</f>
        <v>0</v>
      </c>
      <c r="E109" s="1046">
        <f>MOV_PROVIMENTO_E_VACANCIA!D247+MOV_REDISTRIBUIÇÃO!H277</f>
        <v>0</v>
      </c>
      <c r="F109" s="1046">
        <f>MOV_PROVIMENTO_E_VACANCIA!F247+MOV_REDISTRIBUIÇÃO!J277</f>
        <v>0</v>
      </c>
      <c r="G109" s="1047">
        <f t="shared" ref="G109:G120" si="217">C109+E109-F109</f>
        <v>0</v>
      </c>
      <c r="H109" s="1048">
        <f t="shared" ref="H109:H120" si="218">D109-G109</f>
        <v>0</v>
      </c>
      <c r="I109" s="1045">
        <f>D109</f>
        <v>0</v>
      </c>
      <c r="J109" s="1046">
        <f>MOV_PROVIMENTO_E_VACANCIA!H247+MOV_REDISTRIBUIÇÃO!L277</f>
        <v>0</v>
      </c>
      <c r="K109" s="1046">
        <f>MOV_PROVIMENTO_E_VACANCIA!J247+MOV_REDISTRIBUIÇÃO!N277</f>
        <v>0</v>
      </c>
      <c r="L109" s="1047">
        <f t="shared" ref="L109:L120" si="219">G109+J109-K109</f>
        <v>0</v>
      </c>
      <c r="M109" s="1048">
        <f t="shared" ref="M109:M120" si="220">I109-L109</f>
        <v>0</v>
      </c>
      <c r="N109" s="1045">
        <f>I109</f>
        <v>0</v>
      </c>
      <c r="O109" s="1046">
        <f>MOV_PROVIMENTO_E_VACANCIA!L247+MOV_REDISTRIBUIÇÃO!P277</f>
        <v>0</v>
      </c>
      <c r="P109" s="1046">
        <f>MOV_PROVIMENTO_E_VACANCIA!N247+MOV_REDISTRIBUIÇÃO!R277</f>
        <v>0</v>
      </c>
      <c r="Q109" s="1047">
        <f t="shared" ref="Q109:Q120" si="221">L109+O109-P109</f>
        <v>0</v>
      </c>
      <c r="R109" s="1048">
        <f t="shared" ref="R109:R120" si="222">N109-Q109</f>
        <v>0</v>
      </c>
      <c r="S109" s="1045">
        <f>N109</f>
        <v>0</v>
      </c>
      <c r="T109" s="1046">
        <f>MOV_PROVIMENTO_E_VACANCIA!P247+MOV_REDISTRIBUIÇÃO!T277</f>
        <v>0</v>
      </c>
      <c r="U109" s="1046">
        <f>MOV_PROVIMENTO_E_VACANCIA!R247+MOV_REDISTRIBUIÇÃO!V277</f>
        <v>0</v>
      </c>
      <c r="V109" s="1047">
        <f t="shared" ref="V109:V120" si="223">Q109+T109-U109</f>
        <v>0</v>
      </c>
      <c r="W109" s="1048">
        <f t="shared" ref="W109:W120" si="224">S109-V109</f>
        <v>0</v>
      </c>
      <c r="X109" s="1045">
        <f>S109</f>
        <v>0</v>
      </c>
      <c r="Y109" s="1046">
        <f>MOV_PROVIMENTO_E_VACANCIA!T247+MOV_REDISTRIBUIÇÃO!X277</f>
        <v>0</v>
      </c>
      <c r="Z109" s="1046">
        <f>MOV_PROVIMENTO_E_VACANCIA!V247+MOV_REDISTRIBUIÇÃO!Z277</f>
        <v>0</v>
      </c>
      <c r="AA109" s="1047">
        <f t="shared" ref="AA109:AA120" si="225">V109+Y109-Z109</f>
        <v>0</v>
      </c>
      <c r="AB109" s="1048">
        <f t="shared" ref="AB109:AB120" si="226">X109-AA109</f>
        <v>0</v>
      </c>
      <c r="AC109" s="1045">
        <f>X109</f>
        <v>0</v>
      </c>
      <c r="AD109" s="1046">
        <f>MOV_PROVIMENTO_E_VACANCIA!X247+MOV_REDISTRIBUIÇÃO!AB277</f>
        <v>0</v>
      </c>
      <c r="AE109" s="1046">
        <f>MOV_PROVIMENTO_E_VACANCIA!Z247+MOV_REDISTRIBUIÇÃO!AD277</f>
        <v>0</v>
      </c>
      <c r="AF109" s="1047">
        <f t="shared" ref="AF109:AF120" si="227">AA109+AD109-AE109</f>
        <v>0</v>
      </c>
      <c r="AG109" s="1048">
        <f t="shared" ref="AG109:AG120" si="228">AC109-AF109</f>
        <v>0</v>
      </c>
      <c r="AH109" s="1045">
        <f>AC109</f>
        <v>0</v>
      </c>
      <c r="AI109" s="1046">
        <f>MOV_PROVIMENTO_E_VACANCIA!AB247+MOV_REDISTRIBUIÇÃO!AF277</f>
        <v>0</v>
      </c>
      <c r="AJ109" s="1046">
        <f>MOV_PROVIMENTO_E_VACANCIA!AD247+MOV_REDISTRIBUIÇÃO!AH277</f>
        <v>0</v>
      </c>
      <c r="AK109" s="1047">
        <f t="shared" ref="AK109:AK120" si="229">AF109+AI109-AJ109</f>
        <v>0</v>
      </c>
      <c r="AL109" s="1048">
        <f t="shared" ref="AL109:AL120" si="230">AH109-AK109</f>
        <v>0</v>
      </c>
      <c r="AM109" s="1045">
        <f>AH109</f>
        <v>0</v>
      </c>
      <c r="AN109" s="1046">
        <f>MOV_PROVIMENTO_E_VACANCIA!AF247+MOV_REDISTRIBUIÇÃO!AJ277</f>
        <v>0</v>
      </c>
      <c r="AO109" s="1046">
        <f>MOV_PROVIMENTO_E_VACANCIA!AH247+MOV_REDISTRIBUIÇÃO!AL277</f>
        <v>0</v>
      </c>
      <c r="AP109" s="1047">
        <f t="shared" ref="AP109:AP120" si="231">AK109+AN109-AO109</f>
        <v>0</v>
      </c>
      <c r="AQ109" s="1048">
        <f t="shared" ref="AQ109:AQ120" si="232">AM109-AP109</f>
        <v>0</v>
      </c>
      <c r="AR109" s="1045">
        <f>AM109</f>
        <v>0</v>
      </c>
      <c r="AS109" s="1046">
        <f>MOV_PROVIMENTO_E_VACANCIA!AJ247+MOV_REDISTRIBUIÇÃO!AN277</f>
        <v>0</v>
      </c>
      <c r="AT109" s="1046">
        <f>MOV_PROVIMENTO_E_VACANCIA!AL247+MOV_REDISTRIBUIÇÃO!AP277</f>
        <v>0</v>
      </c>
      <c r="AU109" s="1047">
        <f t="shared" ref="AU109:AU120" si="233">AP109+AS109-AT109</f>
        <v>0</v>
      </c>
      <c r="AV109" s="1048">
        <f t="shared" ref="AV109:AV120" si="234">AR109-AU109</f>
        <v>0</v>
      </c>
      <c r="AW109" s="1045">
        <f>AR109</f>
        <v>0</v>
      </c>
      <c r="AX109" s="1046">
        <f>MOV_PROVIMENTO_E_VACANCIA!AN247+MOV_REDISTRIBUIÇÃO!AR277</f>
        <v>0</v>
      </c>
      <c r="AY109" s="1046">
        <f>MOV_PROVIMENTO_E_VACANCIA!AP247+MOV_REDISTRIBUIÇÃO!AT277</f>
        <v>0</v>
      </c>
      <c r="AZ109" s="1047">
        <f t="shared" ref="AZ109:AZ120" si="235">AU109+AX109-AY109</f>
        <v>0</v>
      </c>
      <c r="BA109" s="1048">
        <f t="shared" ref="BA109:BA120" si="236">AW109-AZ109</f>
        <v>0</v>
      </c>
      <c r="BB109" s="1045">
        <f>AW109</f>
        <v>0</v>
      </c>
      <c r="BC109" s="1046">
        <f>MOV_PROVIMENTO_E_VACANCIA!AR247+MOV_REDISTRIBUIÇÃO!AV277</f>
        <v>0</v>
      </c>
      <c r="BD109" s="1046">
        <f>MOV_PROVIMENTO_E_VACANCIA!AT247+MOV_REDISTRIBUIÇÃO!AX277</f>
        <v>0</v>
      </c>
      <c r="BE109" s="1047">
        <f t="shared" ref="BE109:BE120" si="237">AZ109+BC109-BD109</f>
        <v>0</v>
      </c>
      <c r="BF109" s="1048">
        <f t="shared" ref="BF109:BF120" si="238">BB109-BE109</f>
        <v>0</v>
      </c>
      <c r="BG109" s="1045">
        <f>BB109</f>
        <v>0</v>
      </c>
      <c r="BH109" s="1046">
        <f>MOV_PROVIMENTO_E_VACANCIA!AV247+MOV_REDISTRIBUIÇÃO!AZ277</f>
        <v>0</v>
      </c>
      <c r="BI109" s="1046">
        <f>MOV_PROVIMENTO_E_VACANCIA!AX247+MOV_REDISTRIBUIÇÃO!BB277</f>
        <v>0</v>
      </c>
      <c r="BJ109" s="1047">
        <f t="shared" ref="BJ109:BJ120" si="239">BE109+BH109-BI109</f>
        <v>0</v>
      </c>
      <c r="BK109" s="1048">
        <f t="shared" ref="BK109:BK120" si="240">BG109-BJ109</f>
        <v>0</v>
      </c>
      <c r="BL109" s="1199">
        <f t="shared" ref="BL109:BL120" si="241">BG109</f>
        <v>0</v>
      </c>
      <c r="BM109" s="1199">
        <f t="shared" ref="BM109:BM120" si="242">BJ109</f>
        <v>0</v>
      </c>
      <c r="BN109" s="1199">
        <f t="shared" ref="BN109:BN120" si="243">BK109</f>
        <v>0</v>
      </c>
      <c r="BO109" s="1200">
        <v>0</v>
      </c>
      <c r="BP109" s="1164">
        <f t="shared" ref="BP109:BP120" si="244">BM109+BN109</f>
        <v>0</v>
      </c>
      <c r="BQ109" s="1053"/>
    </row>
    <row r="110" spans="1:69" hidden="1">
      <c r="A110" s="1063" t="s">
        <v>238</v>
      </c>
      <c r="B110" s="1064">
        <v>0</v>
      </c>
      <c r="C110" s="1064">
        <v>0</v>
      </c>
      <c r="D110" s="1065">
        <f>B110</f>
        <v>0</v>
      </c>
      <c r="E110" s="1066">
        <f>MOV_PROVIMENTO_E_VACANCIA!D261+MOV_REDISTRIBUIÇÃO!H293</f>
        <v>0</v>
      </c>
      <c r="F110" s="1066">
        <f>MOV_PROVIMENTO_E_VACANCIA!F261+MOV_REDISTRIBUIÇÃO!J293</f>
        <v>0</v>
      </c>
      <c r="G110" s="1067">
        <f t="shared" si="217"/>
        <v>0</v>
      </c>
      <c r="H110" s="1068">
        <f t="shared" si="218"/>
        <v>0</v>
      </c>
      <c r="I110" s="1065">
        <f>D110</f>
        <v>0</v>
      </c>
      <c r="J110" s="1066">
        <f>MOV_PROVIMENTO_E_VACANCIA!H261+MOV_REDISTRIBUIÇÃO!L293</f>
        <v>0</v>
      </c>
      <c r="K110" s="1066">
        <f>MOV_PROVIMENTO_E_VACANCIA!J261+MOV_REDISTRIBUIÇÃO!N293</f>
        <v>0</v>
      </c>
      <c r="L110" s="1067">
        <f t="shared" si="219"/>
        <v>0</v>
      </c>
      <c r="M110" s="1068">
        <f t="shared" si="220"/>
        <v>0</v>
      </c>
      <c r="N110" s="1065">
        <f>I110</f>
        <v>0</v>
      </c>
      <c r="O110" s="1066">
        <f>MOV_PROVIMENTO_E_VACANCIA!L261+MOV_REDISTRIBUIÇÃO!P293</f>
        <v>0</v>
      </c>
      <c r="P110" s="1066">
        <f>MOV_PROVIMENTO_E_VACANCIA!N261+MOV_REDISTRIBUIÇÃO!R293</f>
        <v>0</v>
      </c>
      <c r="Q110" s="1067">
        <f t="shared" si="221"/>
        <v>0</v>
      </c>
      <c r="R110" s="1068">
        <f t="shared" si="222"/>
        <v>0</v>
      </c>
      <c r="S110" s="1065">
        <f>N110</f>
        <v>0</v>
      </c>
      <c r="T110" s="1066">
        <f>MOV_PROVIMENTO_E_VACANCIA!P261+MOV_REDISTRIBUIÇÃO!T293</f>
        <v>0</v>
      </c>
      <c r="U110" s="1066">
        <f>MOV_PROVIMENTO_E_VACANCIA!R261+MOV_REDISTRIBUIÇÃO!V293</f>
        <v>0</v>
      </c>
      <c r="V110" s="1067">
        <f t="shared" si="223"/>
        <v>0</v>
      </c>
      <c r="W110" s="1068">
        <f t="shared" si="224"/>
        <v>0</v>
      </c>
      <c r="X110" s="1065">
        <f>S110</f>
        <v>0</v>
      </c>
      <c r="Y110" s="1066">
        <f>MOV_PROVIMENTO_E_VACANCIA!T261+MOV_REDISTRIBUIÇÃO!X293</f>
        <v>0</v>
      </c>
      <c r="Z110" s="1066">
        <f>MOV_PROVIMENTO_E_VACANCIA!V261+MOV_REDISTRIBUIÇÃO!Z293</f>
        <v>0</v>
      </c>
      <c r="AA110" s="1067">
        <f t="shared" si="225"/>
        <v>0</v>
      </c>
      <c r="AB110" s="1068">
        <f t="shared" si="226"/>
        <v>0</v>
      </c>
      <c r="AC110" s="1065">
        <f>X110</f>
        <v>0</v>
      </c>
      <c r="AD110" s="1066">
        <f>MOV_PROVIMENTO_E_VACANCIA!X261+MOV_REDISTRIBUIÇÃO!AB293</f>
        <v>0</v>
      </c>
      <c r="AE110" s="1066">
        <f>MOV_PROVIMENTO_E_VACANCIA!Z261+MOV_REDISTRIBUIÇÃO!AD293</f>
        <v>0</v>
      </c>
      <c r="AF110" s="1067">
        <f t="shared" si="227"/>
        <v>0</v>
      </c>
      <c r="AG110" s="1068">
        <f t="shared" si="228"/>
        <v>0</v>
      </c>
      <c r="AH110" s="1065">
        <f>AC110</f>
        <v>0</v>
      </c>
      <c r="AI110" s="1066">
        <f>MOV_PROVIMENTO_E_VACANCIA!AB261+MOV_REDISTRIBUIÇÃO!AF293</f>
        <v>0</v>
      </c>
      <c r="AJ110" s="1066">
        <f>MOV_PROVIMENTO_E_VACANCIA!AD261+MOV_REDISTRIBUIÇÃO!AH293</f>
        <v>0</v>
      </c>
      <c r="AK110" s="1067">
        <f t="shared" si="229"/>
        <v>0</v>
      </c>
      <c r="AL110" s="1068">
        <f t="shared" si="230"/>
        <v>0</v>
      </c>
      <c r="AM110" s="1065">
        <f>AH110</f>
        <v>0</v>
      </c>
      <c r="AN110" s="1066">
        <f>MOV_PROVIMENTO_E_VACANCIA!AF261+MOV_REDISTRIBUIÇÃO!AJ293</f>
        <v>0</v>
      </c>
      <c r="AO110" s="1066">
        <f>MOV_PROVIMENTO_E_VACANCIA!AH261+MOV_REDISTRIBUIÇÃO!AL293</f>
        <v>0</v>
      </c>
      <c r="AP110" s="1067">
        <f t="shared" si="231"/>
        <v>0</v>
      </c>
      <c r="AQ110" s="1068">
        <f t="shared" si="232"/>
        <v>0</v>
      </c>
      <c r="AR110" s="1065">
        <f>AM110</f>
        <v>0</v>
      </c>
      <c r="AS110" s="1066">
        <f>MOV_PROVIMENTO_E_VACANCIA!AJ261+MOV_REDISTRIBUIÇÃO!AN293</f>
        <v>0</v>
      </c>
      <c r="AT110" s="1066">
        <f>MOV_PROVIMENTO_E_VACANCIA!AL261+MOV_REDISTRIBUIÇÃO!AP293</f>
        <v>0</v>
      </c>
      <c r="AU110" s="1067">
        <f t="shared" si="233"/>
        <v>0</v>
      </c>
      <c r="AV110" s="1068">
        <f t="shared" si="234"/>
        <v>0</v>
      </c>
      <c r="AW110" s="1065">
        <f>AR110</f>
        <v>0</v>
      </c>
      <c r="AX110" s="1066">
        <f>MOV_PROVIMENTO_E_VACANCIA!AN261+MOV_REDISTRIBUIÇÃO!AR293</f>
        <v>0</v>
      </c>
      <c r="AY110" s="1066">
        <f>MOV_PROVIMENTO_E_VACANCIA!AP261+MOV_REDISTRIBUIÇÃO!AT293</f>
        <v>0</v>
      </c>
      <c r="AZ110" s="1067">
        <f t="shared" si="235"/>
        <v>0</v>
      </c>
      <c r="BA110" s="1068">
        <f t="shared" si="236"/>
        <v>0</v>
      </c>
      <c r="BB110" s="1065">
        <f>AW110</f>
        <v>0</v>
      </c>
      <c r="BC110" s="1066">
        <f>MOV_PROVIMENTO_E_VACANCIA!AR261+MOV_REDISTRIBUIÇÃO!AV293</f>
        <v>0</v>
      </c>
      <c r="BD110" s="1066">
        <f>MOV_PROVIMENTO_E_VACANCIA!AT261+MOV_REDISTRIBUIÇÃO!AX293</f>
        <v>0</v>
      </c>
      <c r="BE110" s="1067">
        <f t="shared" si="237"/>
        <v>0</v>
      </c>
      <c r="BF110" s="1068">
        <f t="shared" si="238"/>
        <v>0</v>
      </c>
      <c r="BG110" s="1065">
        <f>BB110</f>
        <v>0</v>
      </c>
      <c r="BH110" s="1066">
        <f>MOV_PROVIMENTO_E_VACANCIA!AV261+MOV_REDISTRIBUIÇÃO!AZ293</f>
        <v>0</v>
      </c>
      <c r="BI110" s="1066">
        <f>MOV_PROVIMENTO_E_VACANCIA!AX261+MOV_REDISTRIBUIÇÃO!BB293</f>
        <v>0</v>
      </c>
      <c r="BJ110" s="1067">
        <f t="shared" si="239"/>
        <v>0</v>
      </c>
      <c r="BK110" s="1068">
        <f t="shared" si="240"/>
        <v>0</v>
      </c>
      <c r="BL110" s="1201">
        <f t="shared" si="241"/>
        <v>0</v>
      </c>
      <c r="BM110" s="1201">
        <f t="shared" si="242"/>
        <v>0</v>
      </c>
      <c r="BN110" s="1201">
        <f t="shared" si="243"/>
        <v>0</v>
      </c>
      <c r="BO110" s="1202">
        <v>0</v>
      </c>
      <c r="BP110" s="1166">
        <f t="shared" si="244"/>
        <v>0</v>
      </c>
      <c r="BQ110" s="1053"/>
    </row>
    <row r="111" spans="1:69" hidden="1">
      <c r="A111" s="1043" t="s">
        <v>27</v>
      </c>
      <c r="B111" s="1167">
        <v>0</v>
      </c>
      <c r="C111" s="1167">
        <v>0</v>
      </c>
      <c r="D111" s="1073">
        <f>MOV_REESTRUTURAÇÃO_CJ_E_FC!F94</f>
        <v>0</v>
      </c>
      <c r="E111" s="1074">
        <v>0</v>
      </c>
      <c r="F111" s="1074">
        <v>0</v>
      </c>
      <c r="G111" s="1075">
        <f t="shared" si="217"/>
        <v>0</v>
      </c>
      <c r="H111" s="1076">
        <f t="shared" si="218"/>
        <v>0</v>
      </c>
      <c r="I111" s="1073">
        <f>MOV_REESTRUTURAÇÃO_CJ_E_FC!I94</f>
        <v>0</v>
      </c>
      <c r="J111" s="1074">
        <v>0</v>
      </c>
      <c r="K111" s="1074">
        <v>0</v>
      </c>
      <c r="L111" s="1075">
        <f t="shared" si="219"/>
        <v>0</v>
      </c>
      <c r="M111" s="1076">
        <f t="shared" si="220"/>
        <v>0</v>
      </c>
      <c r="N111" s="1073">
        <f>MOV_REESTRUTURAÇÃO_CJ_E_FC!L94</f>
        <v>0</v>
      </c>
      <c r="O111" s="1074">
        <v>0</v>
      </c>
      <c r="P111" s="1074">
        <v>0</v>
      </c>
      <c r="Q111" s="1075">
        <f t="shared" si="221"/>
        <v>0</v>
      </c>
      <c r="R111" s="1076">
        <f t="shared" si="222"/>
        <v>0</v>
      </c>
      <c r="S111" s="1073">
        <f>MOV_REESTRUTURAÇÃO_CJ_E_FC!O94</f>
        <v>0</v>
      </c>
      <c r="T111" s="1074">
        <v>0</v>
      </c>
      <c r="U111" s="1074">
        <v>0</v>
      </c>
      <c r="V111" s="1075">
        <f t="shared" si="223"/>
        <v>0</v>
      </c>
      <c r="W111" s="1076">
        <f t="shared" si="224"/>
        <v>0</v>
      </c>
      <c r="X111" s="1073">
        <f>MOV_REESTRUTURAÇÃO_CJ_E_FC!R94</f>
        <v>0</v>
      </c>
      <c r="Y111" s="1074">
        <v>0</v>
      </c>
      <c r="Z111" s="1074">
        <v>0</v>
      </c>
      <c r="AA111" s="1075">
        <f t="shared" si="225"/>
        <v>0</v>
      </c>
      <c r="AB111" s="1076">
        <f t="shared" si="226"/>
        <v>0</v>
      </c>
      <c r="AC111" s="1073">
        <f>MOV_REESTRUTURAÇÃO_CJ_E_FC!U94</f>
        <v>0</v>
      </c>
      <c r="AD111" s="1074">
        <v>0</v>
      </c>
      <c r="AE111" s="1074">
        <v>0</v>
      </c>
      <c r="AF111" s="1075">
        <f t="shared" si="227"/>
        <v>0</v>
      </c>
      <c r="AG111" s="1076">
        <f t="shared" si="228"/>
        <v>0</v>
      </c>
      <c r="AH111" s="1073">
        <f>MOV_REESTRUTURAÇÃO_CJ_E_FC!X94</f>
        <v>0</v>
      </c>
      <c r="AI111" s="1074">
        <v>0</v>
      </c>
      <c r="AJ111" s="1074">
        <v>0</v>
      </c>
      <c r="AK111" s="1075">
        <f t="shared" si="229"/>
        <v>0</v>
      </c>
      <c r="AL111" s="1076">
        <f t="shared" si="230"/>
        <v>0</v>
      </c>
      <c r="AM111" s="1073">
        <f>MOV_REESTRUTURAÇÃO_CJ_E_FC!AA94</f>
        <v>0</v>
      </c>
      <c r="AN111" s="1074">
        <v>0</v>
      </c>
      <c r="AO111" s="1074">
        <v>0</v>
      </c>
      <c r="AP111" s="1075">
        <f t="shared" si="231"/>
        <v>0</v>
      </c>
      <c r="AQ111" s="1076">
        <f t="shared" si="232"/>
        <v>0</v>
      </c>
      <c r="AR111" s="1073">
        <f>MOV_REESTRUTURAÇÃO_CJ_E_FC!AD94</f>
        <v>0</v>
      </c>
      <c r="AS111" s="1074">
        <v>0</v>
      </c>
      <c r="AT111" s="1074">
        <v>0</v>
      </c>
      <c r="AU111" s="1075">
        <f t="shared" si="233"/>
        <v>0</v>
      </c>
      <c r="AV111" s="1076">
        <f t="shared" si="234"/>
        <v>0</v>
      </c>
      <c r="AW111" s="1073">
        <f>MOV_REESTRUTURAÇÃO_CJ_E_FC!AG94</f>
        <v>0</v>
      </c>
      <c r="AX111" s="1074">
        <v>0</v>
      </c>
      <c r="AY111" s="1074">
        <v>0</v>
      </c>
      <c r="AZ111" s="1075">
        <f t="shared" si="235"/>
        <v>0</v>
      </c>
      <c r="BA111" s="1076">
        <f t="shared" si="236"/>
        <v>0</v>
      </c>
      <c r="BB111" s="1073">
        <f>MOV_REESTRUTURAÇÃO_CJ_E_FC!AJ94</f>
        <v>0</v>
      </c>
      <c r="BC111" s="1074">
        <v>0</v>
      </c>
      <c r="BD111" s="1074">
        <v>0</v>
      </c>
      <c r="BE111" s="1075">
        <f t="shared" si="237"/>
        <v>0</v>
      </c>
      <c r="BF111" s="1076">
        <f t="shared" si="238"/>
        <v>0</v>
      </c>
      <c r="BG111" s="1073">
        <f>MOV_REESTRUTURAÇÃO_CJ_E_FC!AM94</f>
        <v>0</v>
      </c>
      <c r="BH111" s="1074">
        <v>0</v>
      </c>
      <c r="BI111" s="1074">
        <v>0</v>
      </c>
      <c r="BJ111" s="1075">
        <f t="shared" si="239"/>
        <v>0</v>
      </c>
      <c r="BK111" s="1076">
        <f t="shared" si="240"/>
        <v>0</v>
      </c>
      <c r="BL111" s="1199">
        <f t="shared" si="241"/>
        <v>0</v>
      </c>
      <c r="BM111" s="1199">
        <f t="shared" si="242"/>
        <v>0</v>
      </c>
      <c r="BN111" s="1199">
        <f t="shared" si="243"/>
        <v>0</v>
      </c>
      <c r="BO111" s="1200">
        <v>0</v>
      </c>
      <c r="BP111" s="1164">
        <f t="shared" si="244"/>
        <v>0</v>
      </c>
      <c r="BQ111" s="1053"/>
    </row>
    <row r="112" spans="1:69" hidden="1">
      <c r="A112" s="1054" t="s">
        <v>28</v>
      </c>
      <c r="B112" s="1055">
        <v>0</v>
      </c>
      <c r="C112" s="1055">
        <v>0</v>
      </c>
      <c r="D112" s="1056">
        <f>MOV_REESTRUTURAÇÃO_CJ_E_FC!F95</f>
        <v>0</v>
      </c>
      <c r="E112" s="1203">
        <v>0</v>
      </c>
      <c r="F112" s="1203">
        <v>0</v>
      </c>
      <c r="G112" s="1058">
        <f t="shared" si="217"/>
        <v>0</v>
      </c>
      <c r="H112" s="1059">
        <f t="shared" si="218"/>
        <v>0</v>
      </c>
      <c r="I112" s="1056">
        <f>MOV_REESTRUTURAÇÃO_CJ_E_FC!I95</f>
        <v>0</v>
      </c>
      <c r="J112" s="1203">
        <v>0</v>
      </c>
      <c r="K112" s="1203">
        <v>0</v>
      </c>
      <c r="L112" s="1058">
        <f t="shared" si="219"/>
        <v>0</v>
      </c>
      <c r="M112" s="1059">
        <f t="shared" si="220"/>
        <v>0</v>
      </c>
      <c r="N112" s="1056">
        <f>MOV_REESTRUTURAÇÃO_CJ_E_FC!L95</f>
        <v>0</v>
      </c>
      <c r="O112" s="1203">
        <v>0</v>
      </c>
      <c r="P112" s="1203">
        <v>0</v>
      </c>
      <c r="Q112" s="1058">
        <f t="shared" si="221"/>
        <v>0</v>
      </c>
      <c r="R112" s="1059">
        <f t="shared" si="222"/>
        <v>0</v>
      </c>
      <c r="S112" s="1056">
        <f>MOV_REESTRUTURAÇÃO_CJ_E_FC!O95</f>
        <v>0</v>
      </c>
      <c r="T112" s="1203">
        <v>0</v>
      </c>
      <c r="U112" s="1203">
        <v>0</v>
      </c>
      <c r="V112" s="1058">
        <f t="shared" si="223"/>
        <v>0</v>
      </c>
      <c r="W112" s="1059">
        <f t="shared" si="224"/>
        <v>0</v>
      </c>
      <c r="X112" s="1056">
        <f>MOV_REESTRUTURAÇÃO_CJ_E_FC!R95</f>
        <v>0</v>
      </c>
      <c r="Y112" s="1203">
        <v>0</v>
      </c>
      <c r="Z112" s="1203">
        <v>0</v>
      </c>
      <c r="AA112" s="1058">
        <f t="shared" si="225"/>
        <v>0</v>
      </c>
      <c r="AB112" s="1059">
        <f t="shared" si="226"/>
        <v>0</v>
      </c>
      <c r="AC112" s="1056">
        <f>MOV_REESTRUTURAÇÃO_CJ_E_FC!U95</f>
        <v>0</v>
      </c>
      <c r="AD112" s="1203">
        <v>0</v>
      </c>
      <c r="AE112" s="1203">
        <v>0</v>
      </c>
      <c r="AF112" s="1058">
        <f t="shared" si="227"/>
        <v>0</v>
      </c>
      <c r="AG112" s="1059">
        <f t="shared" si="228"/>
        <v>0</v>
      </c>
      <c r="AH112" s="1056">
        <f>MOV_REESTRUTURAÇÃO_CJ_E_FC!X95</f>
        <v>0</v>
      </c>
      <c r="AI112" s="1203">
        <v>0</v>
      </c>
      <c r="AJ112" s="1203">
        <v>0</v>
      </c>
      <c r="AK112" s="1058">
        <f t="shared" si="229"/>
        <v>0</v>
      </c>
      <c r="AL112" s="1059">
        <f t="shared" si="230"/>
        <v>0</v>
      </c>
      <c r="AM112" s="1056">
        <f>MOV_REESTRUTURAÇÃO_CJ_E_FC!AA95</f>
        <v>0</v>
      </c>
      <c r="AN112" s="1203">
        <v>0</v>
      </c>
      <c r="AO112" s="1203">
        <v>0</v>
      </c>
      <c r="AP112" s="1058">
        <f t="shared" si="231"/>
        <v>0</v>
      </c>
      <c r="AQ112" s="1059">
        <f t="shared" si="232"/>
        <v>0</v>
      </c>
      <c r="AR112" s="1056">
        <f>MOV_REESTRUTURAÇÃO_CJ_E_FC!AD95</f>
        <v>0</v>
      </c>
      <c r="AS112" s="1203">
        <v>0</v>
      </c>
      <c r="AT112" s="1203">
        <v>0</v>
      </c>
      <c r="AU112" s="1058">
        <f t="shared" si="233"/>
        <v>0</v>
      </c>
      <c r="AV112" s="1059">
        <f t="shared" si="234"/>
        <v>0</v>
      </c>
      <c r="AW112" s="1056">
        <f>MOV_REESTRUTURAÇÃO_CJ_E_FC!AG95</f>
        <v>0</v>
      </c>
      <c r="AX112" s="1203">
        <v>0</v>
      </c>
      <c r="AY112" s="1203">
        <v>0</v>
      </c>
      <c r="AZ112" s="1058">
        <f t="shared" si="235"/>
        <v>0</v>
      </c>
      <c r="BA112" s="1059">
        <f t="shared" si="236"/>
        <v>0</v>
      </c>
      <c r="BB112" s="1056">
        <f>MOV_REESTRUTURAÇÃO_CJ_E_FC!AJ95</f>
        <v>0</v>
      </c>
      <c r="BC112" s="1203">
        <v>0</v>
      </c>
      <c r="BD112" s="1203">
        <v>0</v>
      </c>
      <c r="BE112" s="1058">
        <f t="shared" si="237"/>
        <v>0</v>
      </c>
      <c r="BF112" s="1059">
        <f t="shared" si="238"/>
        <v>0</v>
      </c>
      <c r="BG112" s="1056">
        <f>MOV_REESTRUTURAÇÃO_CJ_E_FC!AM95</f>
        <v>0</v>
      </c>
      <c r="BH112" s="1203">
        <v>0</v>
      </c>
      <c r="BI112" s="1203">
        <v>0</v>
      </c>
      <c r="BJ112" s="1058">
        <f t="shared" si="239"/>
        <v>0</v>
      </c>
      <c r="BK112" s="1059">
        <f t="shared" si="240"/>
        <v>0</v>
      </c>
      <c r="BL112" s="1204">
        <f t="shared" si="241"/>
        <v>0</v>
      </c>
      <c r="BM112" s="1204">
        <f t="shared" si="242"/>
        <v>0</v>
      </c>
      <c r="BN112" s="1204">
        <f t="shared" si="243"/>
        <v>0</v>
      </c>
      <c r="BO112" s="1200">
        <v>0</v>
      </c>
      <c r="BP112" s="1130">
        <f t="shared" si="244"/>
        <v>0</v>
      </c>
      <c r="BQ112" s="1053"/>
    </row>
    <row r="113" spans="1:69" hidden="1">
      <c r="A113" s="1054" t="s">
        <v>29</v>
      </c>
      <c r="B113" s="1055">
        <v>0</v>
      </c>
      <c r="C113" s="1055">
        <v>0</v>
      </c>
      <c r="D113" s="1056">
        <f>MOV_REESTRUTURAÇÃO_CJ_E_FC!F96</f>
        <v>0</v>
      </c>
      <c r="E113" s="1203">
        <v>0</v>
      </c>
      <c r="F113" s="1203">
        <v>0</v>
      </c>
      <c r="G113" s="1058">
        <f t="shared" si="217"/>
        <v>0</v>
      </c>
      <c r="H113" s="1059">
        <f t="shared" si="218"/>
        <v>0</v>
      </c>
      <c r="I113" s="1056">
        <f>MOV_REESTRUTURAÇÃO_CJ_E_FC!I96</f>
        <v>0</v>
      </c>
      <c r="J113" s="1203">
        <v>0</v>
      </c>
      <c r="K113" s="1203">
        <v>0</v>
      </c>
      <c r="L113" s="1058">
        <f t="shared" si="219"/>
        <v>0</v>
      </c>
      <c r="M113" s="1059">
        <f t="shared" si="220"/>
        <v>0</v>
      </c>
      <c r="N113" s="1056">
        <f>MOV_REESTRUTURAÇÃO_CJ_E_FC!L96</f>
        <v>0</v>
      </c>
      <c r="O113" s="1203">
        <v>0</v>
      </c>
      <c r="P113" s="1203">
        <v>0</v>
      </c>
      <c r="Q113" s="1058">
        <f t="shared" si="221"/>
        <v>0</v>
      </c>
      <c r="R113" s="1059">
        <f t="shared" si="222"/>
        <v>0</v>
      </c>
      <c r="S113" s="1056">
        <f>MOV_REESTRUTURAÇÃO_CJ_E_FC!O96</f>
        <v>0</v>
      </c>
      <c r="T113" s="1203">
        <v>0</v>
      </c>
      <c r="U113" s="1203">
        <v>0</v>
      </c>
      <c r="V113" s="1058">
        <f t="shared" si="223"/>
        <v>0</v>
      </c>
      <c r="W113" s="1059">
        <f t="shared" si="224"/>
        <v>0</v>
      </c>
      <c r="X113" s="1056">
        <f>MOV_REESTRUTURAÇÃO_CJ_E_FC!R96</f>
        <v>0</v>
      </c>
      <c r="Y113" s="1203">
        <v>0</v>
      </c>
      <c r="Z113" s="1203">
        <v>0</v>
      </c>
      <c r="AA113" s="1058">
        <f t="shared" si="225"/>
        <v>0</v>
      </c>
      <c r="AB113" s="1059">
        <f t="shared" si="226"/>
        <v>0</v>
      </c>
      <c r="AC113" s="1056">
        <f>MOV_REESTRUTURAÇÃO_CJ_E_FC!U96</f>
        <v>0</v>
      </c>
      <c r="AD113" s="1203">
        <v>0</v>
      </c>
      <c r="AE113" s="1203">
        <v>0</v>
      </c>
      <c r="AF113" s="1058">
        <f t="shared" si="227"/>
        <v>0</v>
      </c>
      <c r="AG113" s="1059">
        <f t="shared" si="228"/>
        <v>0</v>
      </c>
      <c r="AH113" s="1056">
        <f>MOV_REESTRUTURAÇÃO_CJ_E_FC!X96</f>
        <v>0</v>
      </c>
      <c r="AI113" s="1203">
        <v>0</v>
      </c>
      <c r="AJ113" s="1203">
        <v>0</v>
      </c>
      <c r="AK113" s="1058">
        <f t="shared" si="229"/>
        <v>0</v>
      </c>
      <c r="AL113" s="1059">
        <f t="shared" si="230"/>
        <v>0</v>
      </c>
      <c r="AM113" s="1056">
        <f>MOV_REESTRUTURAÇÃO_CJ_E_FC!AA96</f>
        <v>0</v>
      </c>
      <c r="AN113" s="1203">
        <v>0</v>
      </c>
      <c r="AO113" s="1203">
        <v>0</v>
      </c>
      <c r="AP113" s="1058">
        <f t="shared" si="231"/>
        <v>0</v>
      </c>
      <c r="AQ113" s="1059">
        <f t="shared" si="232"/>
        <v>0</v>
      </c>
      <c r="AR113" s="1056">
        <f>MOV_REESTRUTURAÇÃO_CJ_E_FC!AD96</f>
        <v>0</v>
      </c>
      <c r="AS113" s="1203">
        <v>0</v>
      </c>
      <c r="AT113" s="1203">
        <v>0</v>
      </c>
      <c r="AU113" s="1058">
        <f t="shared" si="233"/>
        <v>0</v>
      </c>
      <c r="AV113" s="1059">
        <f t="shared" si="234"/>
        <v>0</v>
      </c>
      <c r="AW113" s="1056">
        <f>MOV_REESTRUTURAÇÃO_CJ_E_FC!AG96</f>
        <v>0</v>
      </c>
      <c r="AX113" s="1203">
        <v>0</v>
      </c>
      <c r="AY113" s="1203">
        <v>0</v>
      </c>
      <c r="AZ113" s="1058">
        <f t="shared" si="235"/>
        <v>0</v>
      </c>
      <c r="BA113" s="1059">
        <f t="shared" si="236"/>
        <v>0</v>
      </c>
      <c r="BB113" s="1056">
        <f>MOV_REESTRUTURAÇÃO_CJ_E_FC!AJ96</f>
        <v>0</v>
      </c>
      <c r="BC113" s="1203">
        <v>0</v>
      </c>
      <c r="BD113" s="1203">
        <v>0</v>
      </c>
      <c r="BE113" s="1058">
        <f t="shared" si="237"/>
        <v>0</v>
      </c>
      <c r="BF113" s="1059">
        <f t="shared" si="238"/>
        <v>0</v>
      </c>
      <c r="BG113" s="1056">
        <f>MOV_REESTRUTURAÇÃO_CJ_E_FC!AM96</f>
        <v>0</v>
      </c>
      <c r="BH113" s="1203">
        <v>0</v>
      </c>
      <c r="BI113" s="1203">
        <v>0</v>
      </c>
      <c r="BJ113" s="1058">
        <f t="shared" si="239"/>
        <v>0</v>
      </c>
      <c r="BK113" s="1059">
        <f t="shared" si="240"/>
        <v>0</v>
      </c>
      <c r="BL113" s="1204">
        <f t="shared" si="241"/>
        <v>0</v>
      </c>
      <c r="BM113" s="1204">
        <f t="shared" si="242"/>
        <v>0</v>
      </c>
      <c r="BN113" s="1204">
        <f t="shared" si="243"/>
        <v>0</v>
      </c>
      <c r="BO113" s="1200">
        <v>0</v>
      </c>
      <c r="BP113" s="1130">
        <f t="shared" si="244"/>
        <v>0</v>
      </c>
      <c r="BQ113" s="1053"/>
    </row>
    <row r="114" spans="1:69" hidden="1">
      <c r="A114" s="1054" t="s">
        <v>30</v>
      </c>
      <c r="B114" s="1055">
        <v>0</v>
      </c>
      <c r="C114" s="1055">
        <v>0</v>
      </c>
      <c r="D114" s="1056">
        <f>MOV_REESTRUTURAÇÃO_CJ_E_FC!F97</f>
        <v>0</v>
      </c>
      <c r="E114" s="1203">
        <v>0</v>
      </c>
      <c r="F114" s="1203">
        <v>0</v>
      </c>
      <c r="G114" s="1058">
        <f t="shared" si="217"/>
        <v>0</v>
      </c>
      <c r="H114" s="1059">
        <f t="shared" si="218"/>
        <v>0</v>
      </c>
      <c r="I114" s="1056">
        <f>MOV_REESTRUTURAÇÃO_CJ_E_FC!I97</f>
        <v>0</v>
      </c>
      <c r="J114" s="1203">
        <v>0</v>
      </c>
      <c r="K114" s="1203">
        <v>0</v>
      </c>
      <c r="L114" s="1058">
        <f t="shared" si="219"/>
        <v>0</v>
      </c>
      <c r="M114" s="1059">
        <f t="shared" si="220"/>
        <v>0</v>
      </c>
      <c r="N114" s="1056">
        <f>MOV_REESTRUTURAÇÃO_CJ_E_FC!L97</f>
        <v>0</v>
      </c>
      <c r="O114" s="1203">
        <v>0</v>
      </c>
      <c r="P114" s="1203">
        <v>0</v>
      </c>
      <c r="Q114" s="1058">
        <f t="shared" si="221"/>
        <v>0</v>
      </c>
      <c r="R114" s="1059">
        <f t="shared" si="222"/>
        <v>0</v>
      </c>
      <c r="S114" s="1056">
        <f>MOV_REESTRUTURAÇÃO_CJ_E_FC!O97</f>
        <v>0</v>
      </c>
      <c r="T114" s="1203">
        <v>0</v>
      </c>
      <c r="U114" s="1203">
        <v>0</v>
      </c>
      <c r="V114" s="1058">
        <f t="shared" si="223"/>
        <v>0</v>
      </c>
      <c r="W114" s="1059">
        <f t="shared" si="224"/>
        <v>0</v>
      </c>
      <c r="X114" s="1056">
        <f>MOV_REESTRUTURAÇÃO_CJ_E_FC!R97</f>
        <v>0</v>
      </c>
      <c r="Y114" s="1203">
        <v>0</v>
      </c>
      <c r="Z114" s="1203">
        <v>0</v>
      </c>
      <c r="AA114" s="1058">
        <f t="shared" si="225"/>
        <v>0</v>
      </c>
      <c r="AB114" s="1059">
        <f t="shared" si="226"/>
        <v>0</v>
      </c>
      <c r="AC114" s="1056">
        <f>MOV_REESTRUTURAÇÃO_CJ_E_FC!U97</f>
        <v>0</v>
      </c>
      <c r="AD114" s="1203">
        <v>0</v>
      </c>
      <c r="AE114" s="1203">
        <v>0</v>
      </c>
      <c r="AF114" s="1058">
        <f t="shared" si="227"/>
        <v>0</v>
      </c>
      <c r="AG114" s="1059">
        <f t="shared" si="228"/>
        <v>0</v>
      </c>
      <c r="AH114" s="1056">
        <f>MOV_REESTRUTURAÇÃO_CJ_E_FC!X97</f>
        <v>0</v>
      </c>
      <c r="AI114" s="1203">
        <v>0</v>
      </c>
      <c r="AJ114" s="1203">
        <v>0</v>
      </c>
      <c r="AK114" s="1058">
        <f t="shared" si="229"/>
        <v>0</v>
      </c>
      <c r="AL114" s="1059">
        <f t="shared" si="230"/>
        <v>0</v>
      </c>
      <c r="AM114" s="1056">
        <f>MOV_REESTRUTURAÇÃO_CJ_E_FC!AA97</f>
        <v>0</v>
      </c>
      <c r="AN114" s="1203">
        <v>0</v>
      </c>
      <c r="AO114" s="1203">
        <v>0</v>
      </c>
      <c r="AP114" s="1058">
        <f t="shared" si="231"/>
        <v>0</v>
      </c>
      <c r="AQ114" s="1059">
        <f t="shared" si="232"/>
        <v>0</v>
      </c>
      <c r="AR114" s="1056">
        <f>MOV_REESTRUTURAÇÃO_CJ_E_FC!AD97</f>
        <v>0</v>
      </c>
      <c r="AS114" s="1203">
        <v>0</v>
      </c>
      <c r="AT114" s="1203">
        <v>0</v>
      </c>
      <c r="AU114" s="1058">
        <f t="shared" si="233"/>
        <v>0</v>
      </c>
      <c r="AV114" s="1059">
        <f t="shared" si="234"/>
        <v>0</v>
      </c>
      <c r="AW114" s="1056">
        <f>MOV_REESTRUTURAÇÃO_CJ_E_FC!AG97</f>
        <v>0</v>
      </c>
      <c r="AX114" s="1203">
        <v>0</v>
      </c>
      <c r="AY114" s="1203">
        <v>0</v>
      </c>
      <c r="AZ114" s="1058">
        <f t="shared" si="235"/>
        <v>0</v>
      </c>
      <c r="BA114" s="1059">
        <f t="shared" si="236"/>
        <v>0</v>
      </c>
      <c r="BB114" s="1056">
        <f>MOV_REESTRUTURAÇÃO_CJ_E_FC!AJ97</f>
        <v>0</v>
      </c>
      <c r="BC114" s="1203">
        <v>0</v>
      </c>
      <c r="BD114" s="1203">
        <v>0</v>
      </c>
      <c r="BE114" s="1058">
        <f t="shared" si="237"/>
        <v>0</v>
      </c>
      <c r="BF114" s="1059">
        <f t="shared" si="238"/>
        <v>0</v>
      </c>
      <c r="BG114" s="1056">
        <f>MOV_REESTRUTURAÇÃO_CJ_E_FC!AM97</f>
        <v>0</v>
      </c>
      <c r="BH114" s="1203">
        <v>0</v>
      </c>
      <c r="BI114" s="1203">
        <v>0</v>
      </c>
      <c r="BJ114" s="1058">
        <f t="shared" si="239"/>
        <v>0</v>
      </c>
      <c r="BK114" s="1059">
        <f t="shared" si="240"/>
        <v>0</v>
      </c>
      <c r="BL114" s="1204">
        <f t="shared" si="241"/>
        <v>0</v>
      </c>
      <c r="BM114" s="1204">
        <f t="shared" si="242"/>
        <v>0</v>
      </c>
      <c r="BN114" s="1204">
        <f t="shared" si="243"/>
        <v>0</v>
      </c>
      <c r="BO114" s="1200">
        <v>0</v>
      </c>
      <c r="BP114" s="1130">
        <f t="shared" si="244"/>
        <v>0</v>
      </c>
      <c r="BQ114" s="1053"/>
    </row>
    <row r="115" spans="1:69" hidden="1">
      <c r="A115" s="1054" t="s">
        <v>31</v>
      </c>
      <c r="B115" s="1055">
        <v>0</v>
      </c>
      <c r="C115" s="1055">
        <v>0</v>
      </c>
      <c r="D115" s="1056">
        <f>MOV_REESTRUTURAÇÃO_CJ_E_FC!F98</f>
        <v>0</v>
      </c>
      <c r="E115" s="1203">
        <v>0</v>
      </c>
      <c r="F115" s="1203">
        <v>0</v>
      </c>
      <c r="G115" s="1058">
        <f t="shared" si="217"/>
        <v>0</v>
      </c>
      <c r="H115" s="1059">
        <f t="shared" si="218"/>
        <v>0</v>
      </c>
      <c r="I115" s="1056">
        <f>MOV_REESTRUTURAÇÃO_CJ_E_FC!I98</f>
        <v>0</v>
      </c>
      <c r="J115" s="1203">
        <v>0</v>
      </c>
      <c r="K115" s="1203">
        <v>0</v>
      </c>
      <c r="L115" s="1058">
        <f t="shared" si="219"/>
        <v>0</v>
      </c>
      <c r="M115" s="1059">
        <f t="shared" si="220"/>
        <v>0</v>
      </c>
      <c r="N115" s="1056">
        <f>MOV_REESTRUTURAÇÃO_CJ_E_FC!L98</f>
        <v>0</v>
      </c>
      <c r="O115" s="1203">
        <v>0</v>
      </c>
      <c r="P115" s="1203">
        <v>0</v>
      </c>
      <c r="Q115" s="1058">
        <f t="shared" si="221"/>
        <v>0</v>
      </c>
      <c r="R115" s="1059">
        <f t="shared" si="222"/>
        <v>0</v>
      </c>
      <c r="S115" s="1056">
        <f>MOV_REESTRUTURAÇÃO_CJ_E_FC!O98</f>
        <v>0</v>
      </c>
      <c r="T115" s="1203">
        <v>0</v>
      </c>
      <c r="U115" s="1203">
        <v>0</v>
      </c>
      <c r="V115" s="1058">
        <f t="shared" si="223"/>
        <v>0</v>
      </c>
      <c r="W115" s="1059">
        <f t="shared" si="224"/>
        <v>0</v>
      </c>
      <c r="X115" s="1056">
        <f>MOV_REESTRUTURAÇÃO_CJ_E_FC!R98</f>
        <v>0</v>
      </c>
      <c r="Y115" s="1203">
        <v>0</v>
      </c>
      <c r="Z115" s="1203">
        <v>0</v>
      </c>
      <c r="AA115" s="1058">
        <f t="shared" si="225"/>
        <v>0</v>
      </c>
      <c r="AB115" s="1059">
        <f t="shared" si="226"/>
        <v>0</v>
      </c>
      <c r="AC115" s="1056">
        <f>MOV_REESTRUTURAÇÃO_CJ_E_FC!U98</f>
        <v>0</v>
      </c>
      <c r="AD115" s="1203">
        <v>0</v>
      </c>
      <c r="AE115" s="1203">
        <v>0</v>
      </c>
      <c r="AF115" s="1058">
        <f t="shared" si="227"/>
        <v>0</v>
      </c>
      <c r="AG115" s="1059">
        <f t="shared" si="228"/>
        <v>0</v>
      </c>
      <c r="AH115" s="1056">
        <f>MOV_REESTRUTURAÇÃO_CJ_E_FC!X98</f>
        <v>0</v>
      </c>
      <c r="AI115" s="1203">
        <v>0</v>
      </c>
      <c r="AJ115" s="1203">
        <v>0</v>
      </c>
      <c r="AK115" s="1058">
        <f t="shared" si="229"/>
        <v>0</v>
      </c>
      <c r="AL115" s="1059">
        <f t="shared" si="230"/>
        <v>0</v>
      </c>
      <c r="AM115" s="1056">
        <f>MOV_REESTRUTURAÇÃO_CJ_E_FC!AA98</f>
        <v>0</v>
      </c>
      <c r="AN115" s="1203">
        <v>0</v>
      </c>
      <c r="AO115" s="1203">
        <v>0</v>
      </c>
      <c r="AP115" s="1058">
        <f t="shared" si="231"/>
        <v>0</v>
      </c>
      <c r="AQ115" s="1059">
        <f t="shared" si="232"/>
        <v>0</v>
      </c>
      <c r="AR115" s="1056">
        <f>MOV_REESTRUTURAÇÃO_CJ_E_FC!AD98</f>
        <v>0</v>
      </c>
      <c r="AS115" s="1203">
        <v>0</v>
      </c>
      <c r="AT115" s="1203">
        <v>0</v>
      </c>
      <c r="AU115" s="1058">
        <f t="shared" si="233"/>
        <v>0</v>
      </c>
      <c r="AV115" s="1059">
        <f t="shared" si="234"/>
        <v>0</v>
      </c>
      <c r="AW115" s="1056">
        <f>MOV_REESTRUTURAÇÃO_CJ_E_FC!AG98</f>
        <v>0</v>
      </c>
      <c r="AX115" s="1203">
        <v>0</v>
      </c>
      <c r="AY115" s="1203">
        <v>0</v>
      </c>
      <c r="AZ115" s="1058">
        <f t="shared" si="235"/>
        <v>0</v>
      </c>
      <c r="BA115" s="1059">
        <f t="shared" si="236"/>
        <v>0</v>
      </c>
      <c r="BB115" s="1056">
        <f>MOV_REESTRUTURAÇÃO_CJ_E_FC!AJ98</f>
        <v>0</v>
      </c>
      <c r="BC115" s="1203">
        <v>0</v>
      </c>
      <c r="BD115" s="1203">
        <v>0</v>
      </c>
      <c r="BE115" s="1058">
        <f t="shared" si="237"/>
        <v>0</v>
      </c>
      <c r="BF115" s="1059">
        <f t="shared" si="238"/>
        <v>0</v>
      </c>
      <c r="BG115" s="1056">
        <f>MOV_REESTRUTURAÇÃO_CJ_E_FC!AM98</f>
        <v>0</v>
      </c>
      <c r="BH115" s="1203">
        <v>0</v>
      </c>
      <c r="BI115" s="1203">
        <v>0</v>
      </c>
      <c r="BJ115" s="1058">
        <f t="shared" si="239"/>
        <v>0</v>
      </c>
      <c r="BK115" s="1059">
        <f t="shared" si="240"/>
        <v>0</v>
      </c>
      <c r="BL115" s="1204">
        <f t="shared" si="241"/>
        <v>0</v>
      </c>
      <c r="BM115" s="1204">
        <f t="shared" si="242"/>
        <v>0</v>
      </c>
      <c r="BN115" s="1204">
        <f t="shared" si="243"/>
        <v>0</v>
      </c>
      <c r="BO115" s="1200">
        <v>0</v>
      </c>
      <c r="BP115" s="1130">
        <f t="shared" si="244"/>
        <v>0</v>
      </c>
      <c r="BQ115" s="1053"/>
    </row>
    <row r="116" spans="1:69" hidden="1">
      <c r="A116" s="1054" t="s">
        <v>32</v>
      </c>
      <c r="B116" s="1055">
        <v>0</v>
      </c>
      <c r="C116" s="1055">
        <v>0</v>
      </c>
      <c r="D116" s="1056">
        <f>MOV_REESTRUTURAÇÃO_CJ_E_FC!F99</f>
        <v>0</v>
      </c>
      <c r="E116" s="1203">
        <v>0</v>
      </c>
      <c r="F116" s="1203">
        <v>0</v>
      </c>
      <c r="G116" s="1058">
        <f t="shared" si="217"/>
        <v>0</v>
      </c>
      <c r="H116" s="1059">
        <f t="shared" si="218"/>
        <v>0</v>
      </c>
      <c r="I116" s="1056">
        <f>MOV_REESTRUTURAÇÃO_CJ_E_FC!I99</f>
        <v>0</v>
      </c>
      <c r="J116" s="1203">
        <v>0</v>
      </c>
      <c r="K116" s="1203">
        <v>0</v>
      </c>
      <c r="L116" s="1058">
        <f t="shared" si="219"/>
        <v>0</v>
      </c>
      <c r="M116" s="1059">
        <f t="shared" si="220"/>
        <v>0</v>
      </c>
      <c r="N116" s="1056">
        <f>MOV_REESTRUTURAÇÃO_CJ_E_FC!L99</f>
        <v>0</v>
      </c>
      <c r="O116" s="1203">
        <v>0</v>
      </c>
      <c r="P116" s="1203">
        <v>0</v>
      </c>
      <c r="Q116" s="1058">
        <f t="shared" si="221"/>
        <v>0</v>
      </c>
      <c r="R116" s="1059">
        <f t="shared" si="222"/>
        <v>0</v>
      </c>
      <c r="S116" s="1056">
        <f>MOV_REESTRUTURAÇÃO_CJ_E_FC!O99</f>
        <v>0</v>
      </c>
      <c r="T116" s="1203">
        <v>0</v>
      </c>
      <c r="U116" s="1203">
        <v>0</v>
      </c>
      <c r="V116" s="1058">
        <f t="shared" si="223"/>
        <v>0</v>
      </c>
      <c r="W116" s="1059">
        <f t="shared" si="224"/>
        <v>0</v>
      </c>
      <c r="X116" s="1056">
        <f>MOV_REESTRUTURAÇÃO_CJ_E_FC!R99</f>
        <v>0</v>
      </c>
      <c r="Y116" s="1203">
        <v>0</v>
      </c>
      <c r="Z116" s="1203">
        <v>0</v>
      </c>
      <c r="AA116" s="1058">
        <f t="shared" si="225"/>
        <v>0</v>
      </c>
      <c r="AB116" s="1059">
        <f t="shared" si="226"/>
        <v>0</v>
      </c>
      <c r="AC116" s="1056">
        <f>MOV_REESTRUTURAÇÃO_CJ_E_FC!U99</f>
        <v>0</v>
      </c>
      <c r="AD116" s="1203">
        <v>0</v>
      </c>
      <c r="AE116" s="1203">
        <v>0</v>
      </c>
      <c r="AF116" s="1058">
        <f t="shared" si="227"/>
        <v>0</v>
      </c>
      <c r="AG116" s="1059">
        <f t="shared" si="228"/>
        <v>0</v>
      </c>
      <c r="AH116" s="1056">
        <f>MOV_REESTRUTURAÇÃO_CJ_E_FC!X99</f>
        <v>0</v>
      </c>
      <c r="AI116" s="1203">
        <v>0</v>
      </c>
      <c r="AJ116" s="1203">
        <v>0</v>
      </c>
      <c r="AK116" s="1058">
        <f t="shared" si="229"/>
        <v>0</v>
      </c>
      <c r="AL116" s="1059">
        <f t="shared" si="230"/>
        <v>0</v>
      </c>
      <c r="AM116" s="1056">
        <f>MOV_REESTRUTURAÇÃO_CJ_E_FC!AA99</f>
        <v>0</v>
      </c>
      <c r="AN116" s="1203">
        <v>0</v>
      </c>
      <c r="AO116" s="1203">
        <v>0</v>
      </c>
      <c r="AP116" s="1058">
        <f t="shared" si="231"/>
        <v>0</v>
      </c>
      <c r="AQ116" s="1059">
        <f t="shared" si="232"/>
        <v>0</v>
      </c>
      <c r="AR116" s="1056">
        <f>MOV_REESTRUTURAÇÃO_CJ_E_FC!AD99</f>
        <v>0</v>
      </c>
      <c r="AS116" s="1203">
        <v>0</v>
      </c>
      <c r="AT116" s="1203">
        <v>0</v>
      </c>
      <c r="AU116" s="1058">
        <f t="shared" si="233"/>
        <v>0</v>
      </c>
      <c r="AV116" s="1059">
        <f t="shared" si="234"/>
        <v>0</v>
      </c>
      <c r="AW116" s="1056">
        <f>MOV_REESTRUTURAÇÃO_CJ_E_FC!AG99</f>
        <v>0</v>
      </c>
      <c r="AX116" s="1203">
        <v>0</v>
      </c>
      <c r="AY116" s="1203">
        <v>0</v>
      </c>
      <c r="AZ116" s="1058">
        <f t="shared" si="235"/>
        <v>0</v>
      </c>
      <c r="BA116" s="1059">
        <f t="shared" si="236"/>
        <v>0</v>
      </c>
      <c r="BB116" s="1056">
        <f>MOV_REESTRUTURAÇÃO_CJ_E_FC!AJ99</f>
        <v>0</v>
      </c>
      <c r="BC116" s="1203">
        <v>0</v>
      </c>
      <c r="BD116" s="1203">
        <v>0</v>
      </c>
      <c r="BE116" s="1058">
        <f t="shared" si="237"/>
        <v>0</v>
      </c>
      <c r="BF116" s="1059">
        <f t="shared" si="238"/>
        <v>0</v>
      </c>
      <c r="BG116" s="1056">
        <f>MOV_REESTRUTURAÇÃO_CJ_E_FC!AM99</f>
        <v>0</v>
      </c>
      <c r="BH116" s="1203">
        <v>0</v>
      </c>
      <c r="BI116" s="1203">
        <v>0</v>
      </c>
      <c r="BJ116" s="1058">
        <f t="shared" si="239"/>
        <v>0</v>
      </c>
      <c r="BK116" s="1059">
        <f t="shared" si="240"/>
        <v>0</v>
      </c>
      <c r="BL116" s="1204">
        <f t="shared" si="241"/>
        <v>0</v>
      </c>
      <c r="BM116" s="1204">
        <f t="shared" si="242"/>
        <v>0</v>
      </c>
      <c r="BN116" s="1204">
        <f t="shared" si="243"/>
        <v>0</v>
      </c>
      <c r="BO116" s="1200">
        <v>0</v>
      </c>
      <c r="BP116" s="1130">
        <f t="shared" si="244"/>
        <v>0</v>
      </c>
      <c r="BQ116" s="1053"/>
    </row>
    <row r="117" spans="1:69" hidden="1">
      <c r="A117" s="1054" t="s">
        <v>33</v>
      </c>
      <c r="B117" s="1055">
        <v>0</v>
      </c>
      <c r="C117" s="1055">
        <v>0</v>
      </c>
      <c r="D117" s="1056">
        <f>MOV_REESTRUTURAÇÃO_CJ_E_FC!F100</f>
        <v>0</v>
      </c>
      <c r="E117" s="1203">
        <v>0</v>
      </c>
      <c r="F117" s="1203">
        <v>0</v>
      </c>
      <c r="G117" s="1058">
        <f t="shared" si="217"/>
        <v>0</v>
      </c>
      <c r="H117" s="1059">
        <f t="shared" si="218"/>
        <v>0</v>
      </c>
      <c r="I117" s="1056">
        <f>MOV_REESTRUTURAÇÃO_CJ_E_FC!I100</f>
        <v>0</v>
      </c>
      <c r="J117" s="1203">
        <v>0</v>
      </c>
      <c r="K117" s="1203">
        <v>0</v>
      </c>
      <c r="L117" s="1058">
        <f t="shared" si="219"/>
        <v>0</v>
      </c>
      <c r="M117" s="1059">
        <f t="shared" si="220"/>
        <v>0</v>
      </c>
      <c r="N117" s="1056">
        <f>MOV_REESTRUTURAÇÃO_CJ_E_FC!L100</f>
        <v>0</v>
      </c>
      <c r="O117" s="1203">
        <v>0</v>
      </c>
      <c r="P117" s="1203">
        <v>0</v>
      </c>
      <c r="Q117" s="1058">
        <f t="shared" si="221"/>
        <v>0</v>
      </c>
      <c r="R117" s="1059">
        <f t="shared" si="222"/>
        <v>0</v>
      </c>
      <c r="S117" s="1056">
        <f>MOV_REESTRUTURAÇÃO_CJ_E_FC!O100</f>
        <v>0</v>
      </c>
      <c r="T117" s="1203">
        <v>0</v>
      </c>
      <c r="U117" s="1203">
        <v>0</v>
      </c>
      <c r="V117" s="1058">
        <f t="shared" si="223"/>
        <v>0</v>
      </c>
      <c r="W117" s="1059">
        <f t="shared" si="224"/>
        <v>0</v>
      </c>
      <c r="X117" s="1056">
        <f>MOV_REESTRUTURAÇÃO_CJ_E_FC!R100</f>
        <v>0</v>
      </c>
      <c r="Y117" s="1203">
        <v>0</v>
      </c>
      <c r="Z117" s="1203">
        <v>0</v>
      </c>
      <c r="AA117" s="1058">
        <f t="shared" si="225"/>
        <v>0</v>
      </c>
      <c r="AB117" s="1059">
        <f t="shared" si="226"/>
        <v>0</v>
      </c>
      <c r="AC117" s="1056">
        <f>MOV_REESTRUTURAÇÃO_CJ_E_FC!U100</f>
        <v>0</v>
      </c>
      <c r="AD117" s="1203">
        <v>0</v>
      </c>
      <c r="AE117" s="1203">
        <v>0</v>
      </c>
      <c r="AF117" s="1058">
        <f t="shared" si="227"/>
        <v>0</v>
      </c>
      <c r="AG117" s="1059">
        <f t="shared" si="228"/>
        <v>0</v>
      </c>
      <c r="AH117" s="1056">
        <f>MOV_REESTRUTURAÇÃO_CJ_E_FC!X100</f>
        <v>0</v>
      </c>
      <c r="AI117" s="1203">
        <v>0</v>
      </c>
      <c r="AJ117" s="1203">
        <v>0</v>
      </c>
      <c r="AK117" s="1058">
        <f t="shared" si="229"/>
        <v>0</v>
      </c>
      <c r="AL117" s="1059">
        <f t="shared" si="230"/>
        <v>0</v>
      </c>
      <c r="AM117" s="1056">
        <f>MOV_REESTRUTURAÇÃO_CJ_E_FC!AA100</f>
        <v>0</v>
      </c>
      <c r="AN117" s="1203">
        <v>0</v>
      </c>
      <c r="AO117" s="1203">
        <v>0</v>
      </c>
      <c r="AP117" s="1058">
        <f t="shared" si="231"/>
        <v>0</v>
      </c>
      <c r="AQ117" s="1059">
        <f t="shared" si="232"/>
        <v>0</v>
      </c>
      <c r="AR117" s="1056">
        <f>MOV_REESTRUTURAÇÃO_CJ_E_FC!AD100</f>
        <v>0</v>
      </c>
      <c r="AS117" s="1203">
        <v>0</v>
      </c>
      <c r="AT117" s="1203">
        <v>0</v>
      </c>
      <c r="AU117" s="1058">
        <f t="shared" si="233"/>
        <v>0</v>
      </c>
      <c r="AV117" s="1059">
        <f t="shared" si="234"/>
        <v>0</v>
      </c>
      <c r="AW117" s="1056">
        <f>MOV_REESTRUTURAÇÃO_CJ_E_FC!AG100</f>
        <v>0</v>
      </c>
      <c r="AX117" s="1203">
        <v>0</v>
      </c>
      <c r="AY117" s="1203">
        <v>0</v>
      </c>
      <c r="AZ117" s="1058">
        <f t="shared" si="235"/>
        <v>0</v>
      </c>
      <c r="BA117" s="1059">
        <f t="shared" si="236"/>
        <v>0</v>
      </c>
      <c r="BB117" s="1056">
        <f>MOV_REESTRUTURAÇÃO_CJ_E_FC!AJ100</f>
        <v>0</v>
      </c>
      <c r="BC117" s="1203">
        <v>0</v>
      </c>
      <c r="BD117" s="1203">
        <v>0</v>
      </c>
      <c r="BE117" s="1058">
        <f t="shared" si="237"/>
        <v>0</v>
      </c>
      <c r="BF117" s="1059">
        <f t="shared" si="238"/>
        <v>0</v>
      </c>
      <c r="BG117" s="1056">
        <f>MOV_REESTRUTURAÇÃO_CJ_E_FC!AM100</f>
        <v>0</v>
      </c>
      <c r="BH117" s="1203">
        <v>0</v>
      </c>
      <c r="BI117" s="1203">
        <v>0</v>
      </c>
      <c r="BJ117" s="1058">
        <f t="shared" si="239"/>
        <v>0</v>
      </c>
      <c r="BK117" s="1059">
        <f t="shared" si="240"/>
        <v>0</v>
      </c>
      <c r="BL117" s="1204">
        <f t="shared" si="241"/>
        <v>0</v>
      </c>
      <c r="BM117" s="1204">
        <f t="shared" si="242"/>
        <v>0</v>
      </c>
      <c r="BN117" s="1204">
        <f t="shared" si="243"/>
        <v>0</v>
      </c>
      <c r="BO117" s="1200">
        <v>0</v>
      </c>
      <c r="BP117" s="1130">
        <f t="shared" si="244"/>
        <v>0</v>
      </c>
      <c r="BQ117" s="1053"/>
    </row>
    <row r="118" spans="1:69" hidden="1">
      <c r="A118" s="1054" t="s">
        <v>34</v>
      </c>
      <c r="B118" s="1055">
        <v>0</v>
      </c>
      <c r="C118" s="1055">
        <v>0</v>
      </c>
      <c r="D118" s="1056">
        <f>MOV_REESTRUTURAÇÃO_CJ_E_FC!F101</f>
        <v>0</v>
      </c>
      <c r="E118" s="1203">
        <v>0</v>
      </c>
      <c r="F118" s="1203">
        <v>0</v>
      </c>
      <c r="G118" s="1058">
        <f t="shared" si="217"/>
        <v>0</v>
      </c>
      <c r="H118" s="1059">
        <f t="shared" si="218"/>
        <v>0</v>
      </c>
      <c r="I118" s="1056">
        <f>MOV_REESTRUTURAÇÃO_CJ_E_FC!I101</f>
        <v>0</v>
      </c>
      <c r="J118" s="1203">
        <v>0</v>
      </c>
      <c r="K118" s="1203">
        <v>0</v>
      </c>
      <c r="L118" s="1058">
        <f t="shared" si="219"/>
        <v>0</v>
      </c>
      <c r="M118" s="1059">
        <f t="shared" si="220"/>
        <v>0</v>
      </c>
      <c r="N118" s="1056">
        <f>MOV_REESTRUTURAÇÃO_CJ_E_FC!L101</f>
        <v>0</v>
      </c>
      <c r="O118" s="1203">
        <v>0</v>
      </c>
      <c r="P118" s="1203">
        <v>0</v>
      </c>
      <c r="Q118" s="1058">
        <f t="shared" si="221"/>
        <v>0</v>
      </c>
      <c r="R118" s="1059">
        <f t="shared" si="222"/>
        <v>0</v>
      </c>
      <c r="S118" s="1056">
        <f>MOV_REESTRUTURAÇÃO_CJ_E_FC!O101</f>
        <v>0</v>
      </c>
      <c r="T118" s="1203">
        <v>0</v>
      </c>
      <c r="U118" s="1203">
        <v>0</v>
      </c>
      <c r="V118" s="1058">
        <f t="shared" si="223"/>
        <v>0</v>
      </c>
      <c r="W118" s="1059">
        <f t="shared" si="224"/>
        <v>0</v>
      </c>
      <c r="X118" s="1056">
        <f>MOV_REESTRUTURAÇÃO_CJ_E_FC!R101</f>
        <v>0</v>
      </c>
      <c r="Y118" s="1203">
        <v>0</v>
      </c>
      <c r="Z118" s="1203">
        <v>0</v>
      </c>
      <c r="AA118" s="1058">
        <f t="shared" si="225"/>
        <v>0</v>
      </c>
      <c r="AB118" s="1059">
        <f t="shared" si="226"/>
        <v>0</v>
      </c>
      <c r="AC118" s="1056">
        <f>MOV_REESTRUTURAÇÃO_CJ_E_FC!U101</f>
        <v>0</v>
      </c>
      <c r="AD118" s="1203">
        <v>0</v>
      </c>
      <c r="AE118" s="1203">
        <v>0</v>
      </c>
      <c r="AF118" s="1058">
        <f t="shared" si="227"/>
        <v>0</v>
      </c>
      <c r="AG118" s="1059">
        <f t="shared" si="228"/>
        <v>0</v>
      </c>
      <c r="AH118" s="1056">
        <f>MOV_REESTRUTURAÇÃO_CJ_E_FC!X101</f>
        <v>0</v>
      </c>
      <c r="AI118" s="1203">
        <v>0</v>
      </c>
      <c r="AJ118" s="1203">
        <v>0</v>
      </c>
      <c r="AK118" s="1058">
        <f t="shared" si="229"/>
        <v>0</v>
      </c>
      <c r="AL118" s="1059">
        <f t="shared" si="230"/>
        <v>0</v>
      </c>
      <c r="AM118" s="1056">
        <f>MOV_REESTRUTURAÇÃO_CJ_E_FC!AA101</f>
        <v>0</v>
      </c>
      <c r="AN118" s="1203">
        <v>0</v>
      </c>
      <c r="AO118" s="1203">
        <v>0</v>
      </c>
      <c r="AP118" s="1058">
        <f t="shared" si="231"/>
        <v>0</v>
      </c>
      <c r="AQ118" s="1059">
        <f t="shared" si="232"/>
        <v>0</v>
      </c>
      <c r="AR118" s="1056">
        <f>MOV_REESTRUTURAÇÃO_CJ_E_FC!AD101</f>
        <v>0</v>
      </c>
      <c r="AS118" s="1203">
        <v>0</v>
      </c>
      <c r="AT118" s="1203">
        <v>0</v>
      </c>
      <c r="AU118" s="1058">
        <f t="shared" si="233"/>
        <v>0</v>
      </c>
      <c r="AV118" s="1059">
        <f t="shared" si="234"/>
        <v>0</v>
      </c>
      <c r="AW118" s="1056">
        <f>MOV_REESTRUTURAÇÃO_CJ_E_FC!AG101</f>
        <v>0</v>
      </c>
      <c r="AX118" s="1203">
        <v>0</v>
      </c>
      <c r="AY118" s="1203">
        <v>0</v>
      </c>
      <c r="AZ118" s="1058">
        <f t="shared" si="235"/>
        <v>0</v>
      </c>
      <c r="BA118" s="1059">
        <f t="shared" si="236"/>
        <v>0</v>
      </c>
      <c r="BB118" s="1056">
        <f>MOV_REESTRUTURAÇÃO_CJ_E_FC!AJ101</f>
        <v>0</v>
      </c>
      <c r="BC118" s="1203">
        <v>0</v>
      </c>
      <c r="BD118" s="1203">
        <v>0</v>
      </c>
      <c r="BE118" s="1058">
        <f t="shared" si="237"/>
        <v>0</v>
      </c>
      <c r="BF118" s="1059">
        <f t="shared" si="238"/>
        <v>0</v>
      </c>
      <c r="BG118" s="1056">
        <f>MOV_REESTRUTURAÇÃO_CJ_E_FC!AM101</f>
        <v>0</v>
      </c>
      <c r="BH118" s="1203">
        <v>0</v>
      </c>
      <c r="BI118" s="1203">
        <v>0</v>
      </c>
      <c r="BJ118" s="1058">
        <f t="shared" si="239"/>
        <v>0</v>
      </c>
      <c r="BK118" s="1059">
        <f t="shared" si="240"/>
        <v>0</v>
      </c>
      <c r="BL118" s="1204">
        <f t="shared" si="241"/>
        <v>0</v>
      </c>
      <c r="BM118" s="1204">
        <f t="shared" si="242"/>
        <v>0</v>
      </c>
      <c r="BN118" s="1204">
        <f t="shared" si="243"/>
        <v>0</v>
      </c>
      <c r="BO118" s="1200">
        <v>0</v>
      </c>
      <c r="BP118" s="1130">
        <f t="shared" si="244"/>
        <v>0</v>
      </c>
      <c r="BQ118" s="1053"/>
    </row>
    <row r="119" spans="1:69" hidden="1">
      <c r="A119" s="1054" t="s">
        <v>35</v>
      </c>
      <c r="B119" s="1055">
        <v>0</v>
      </c>
      <c r="C119" s="1055">
        <v>0</v>
      </c>
      <c r="D119" s="1056">
        <f>MOV_REESTRUTURAÇÃO_CJ_E_FC!F102</f>
        <v>0</v>
      </c>
      <c r="E119" s="1203">
        <v>0</v>
      </c>
      <c r="F119" s="1203">
        <v>0</v>
      </c>
      <c r="G119" s="1058">
        <f t="shared" si="217"/>
        <v>0</v>
      </c>
      <c r="H119" s="1059">
        <f t="shared" si="218"/>
        <v>0</v>
      </c>
      <c r="I119" s="1056">
        <f>MOV_REESTRUTURAÇÃO_CJ_E_FC!I102</f>
        <v>0</v>
      </c>
      <c r="J119" s="1203">
        <v>0</v>
      </c>
      <c r="K119" s="1203">
        <v>0</v>
      </c>
      <c r="L119" s="1058">
        <f t="shared" si="219"/>
        <v>0</v>
      </c>
      <c r="M119" s="1059">
        <f t="shared" si="220"/>
        <v>0</v>
      </c>
      <c r="N119" s="1056">
        <f>MOV_REESTRUTURAÇÃO_CJ_E_FC!L102</f>
        <v>0</v>
      </c>
      <c r="O119" s="1203">
        <v>0</v>
      </c>
      <c r="P119" s="1203">
        <v>0</v>
      </c>
      <c r="Q119" s="1058">
        <f t="shared" si="221"/>
        <v>0</v>
      </c>
      <c r="R119" s="1059">
        <f t="shared" si="222"/>
        <v>0</v>
      </c>
      <c r="S119" s="1056">
        <f>MOV_REESTRUTURAÇÃO_CJ_E_FC!O102</f>
        <v>0</v>
      </c>
      <c r="T119" s="1203">
        <v>0</v>
      </c>
      <c r="U119" s="1203">
        <v>0</v>
      </c>
      <c r="V119" s="1058">
        <f t="shared" si="223"/>
        <v>0</v>
      </c>
      <c r="W119" s="1059">
        <f t="shared" si="224"/>
        <v>0</v>
      </c>
      <c r="X119" s="1056">
        <f>MOV_REESTRUTURAÇÃO_CJ_E_FC!R102</f>
        <v>0</v>
      </c>
      <c r="Y119" s="1203">
        <v>0</v>
      </c>
      <c r="Z119" s="1203">
        <v>0</v>
      </c>
      <c r="AA119" s="1058">
        <f t="shared" si="225"/>
        <v>0</v>
      </c>
      <c r="AB119" s="1059">
        <f t="shared" si="226"/>
        <v>0</v>
      </c>
      <c r="AC119" s="1056">
        <f>MOV_REESTRUTURAÇÃO_CJ_E_FC!U102</f>
        <v>0</v>
      </c>
      <c r="AD119" s="1203">
        <v>0</v>
      </c>
      <c r="AE119" s="1203">
        <v>0</v>
      </c>
      <c r="AF119" s="1058">
        <f t="shared" si="227"/>
        <v>0</v>
      </c>
      <c r="AG119" s="1059">
        <f t="shared" si="228"/>
        <v>0</v>
      </c>
      <c r="AH119" s="1056">
        <f>MOV_REESTRUTURAÇÃO_CJ_E_FC!X102</f>
        <v>0</v>
      </c>
      <c r="AI119" s="1203">
        <v>0</v>
      </c>
      <c r="AJ119" s="1203">
        <v>0</v>
      </c>
      <c r="AK119" s="1058">
        <f t="shared" si="229"/>
        <v>0</v>
      </c>
      <c r="AL119" s="1059">
        <f t="shared" si="230"/>
        <v>0</v>
      </c>
      <c r="AM119" s="1056">
        <f>MOV_REESTRUTURAÇÃO_CJ_E_FC!AA102</f>
        <v>0</v>
      </c>
      <c r="AN119" s="1203">
        <v>0</v>
      </c>
      <c r="AO119" s="1203">
        <v>0</v>
      </c>
      <c r="AP119" s="1058">
        <f t="shared" si="231"/>
        <v>0</v>
      </c>
      <c r="AQ119" s="1059">
        <f t="shared" si="232"/>
        <v>0</v>
      </c>
      <c r="AR119" s="1056">
        <f>MOV_REESTRUTURAÇÃO_CJ_E_FC!AD102</f>
        <v>0</v>
      </c>
      <c r="AS119" s="1203">
        <v>0</v>
      </c>
      <c r="AT119" s="1203">
        <v>0</v>
      </c>
      <c r="AU119" s="1058">
        <f t="shared" si="233"/>
        <v>0</v>
      </c>
      <c r="AV119" s="1059">
        <f t="shared" si="234"/>
        <v>0</v>
      </c>
      <c r="AW119" s="1056">
        <f>MOV_REESTRUTURAÇÃO_CJ_E_FC!AG102</f>
        <v>0</v>
      </c>
      <c r="AX119" s="1203">
        <v>0</v>
      </c>
      <c r="AY119" s="1203">
        <v>0</v>
      </c>
      <c r="AZ119" s="1058">
        <f t="shared" si="235"/>
        <v>0</v>
      </c>
      <c r="BA119" s="1059">
        <f t="shared" si="236"/>
        <v>0</v>
      </c>
      <c r="BB119" s="1056">
        <f>MOV_REESTRUTURAÇÃO_CJ_E_FC!AJ102</f>
        <v>0</v>
      </c>
      <c r="BC119" s="1203">
        <v>0</v>
      </c>
      <c r="BD119" s="1203">
        <v>0</v>
      </c>
      <c r="BE119" s="1058">
        <f t="shared" si="237"/>
        <v>0</v>
      </c>
      <c r="BF119" s="1059">
        <f t="shared" si="238"/>
        <v>0</v>
      </c>
      <c r="BG119" s="1056">
        <f>MOV_REESTRUTURAÇÃO_CJ_E_FC!AM102</f>
        <v>0</v>
      </c>
      <c r="BH119" s="1203">
        <v>0</v>
      </c>
      <c r="BI119" s="1203">
        <v>0</v>
      </c>
      <c r="BJ119" s="1058">
        <f t="shared" si="239"/>
        <v>0</v>
      </c>
      <c r="BK119" s="1059">
        <f t="shared" si="240"/>
        <v>0</v>
      </c>
      <c r="BL119" s="1204">
        <f t="shared" si="241"/>
        <v>0</v>
      </c>
      <c r="BM119" s="1204">
        <f t="shared" si="242"/>
        <v>0</v>
      </c>
      <c r="BN119" s="1204">
        <f t="shared" si="243"/>
        <v>0</v>
      </c>
      <c r="BO119" s="1200">
        <v>0</v>
      </c>
      <c r="BP119" s="1130">
        <f t="shared" si="244"/>
        <v>0</v>
      </c>
      <c r="BQ119" s="1053"/>
    </row>
    <row r="120" spans="1:69" hidden="1">
      <c r="A120" s="1111" t="s">
        <v>36</v>
      </c>
      <c r="B120" s="1112">
        <v>0</v>
      </c>
      <c r="C120" s="1112">
        <v>0</v>
      </c>
      <c r="D120" s="1113">
        <f>MOV_REESTRUTURAÇÃO_CJ_E_FC!F103</f>
        <v>0</v>
      </c>
      <c r="E120" s="1205">
        <v>0</v>
      </c>
      <c r="F120" s="1205">
        <v>0</v>
      </c>
      <c r="G120" s="1114">
        <f t="shared" si="217"/>
        <v>0</v>
      </c>
      <c r="H120" s="1115">
        <f t="shared" si="218"/>
        <v>0</v>
      </c>
      <c r="I120" s="1113">
        <f>MOV_REESTRUTURAÇÃO_CJ_E_FC!I103</f>
        <v>0</v>
      </c>
      <c r="J120" s="1205">
        <v>0</v>
      </c>
      <c r="K120" s="1205">
        <v>0</v>
      </c>
      <c r="L120" s="1114">
        <f t="shared" si="219"/>
        <v>0</v>
      </c>
      <c r="M120" s="1115">
        <f t="shared" si="220"/>
        <v>0</v>
      </c>
      <c r="N120" s="1113">
        <f>MOV_REESTRUTURAÇÃO_CJ_E_FC!L103</f>
        <v>0</v>
      </c>
      <c r="O120" s="1205">
        <v>0</v>
      </c>
      <c r="P120" s="1205">
        <v>0</v>
      </c>
      <c r="Q120" s="1114">
        <f t="shared" si="221"/>
        <v>0</v>
      </c>
      <c r="R120" s="1115">
        <f t="shared" si="222"/>
        <v>0</v>
      </c>
      <c r="S120" s="1113">
        <f>MOV_REESTRUTURAÇÃO_CJ_E_FC!O103</f>
        <v>0</v>
      </c>
      <c r="T120" s="1205">
        <v>0</v>
      </c>
      <c r="U120" s="1205">
        <v>0</v>
      </c>
      <c r="V120" s="1114">
        <f t="shared" si="223"/>
        <v>0</v>
      </c>
      <c r="W120" s="1115">
        <f t="shared" si="224"/>
        <v>0</v>
      </c>
      <c r="X120" s="1113">
        <f>MOV_REESTRUTURAÇÃO_CJ_E_FC!R103</f>
        <v>0</v>
      </c>
      <c r="Y120" s="1205">
        <v>0</v>
      </c>
      <c r="Z120" s="1205">
        <v>0</v>
      </c>
      <c r="AA120" s="1114">
        <f t="shared" si="225"/>
        <v>0</v>
      </c>
      <c r="AB120" s="1115">
        <f t="shared" si="226"/>
        <v>0</v>
      </c>
      <c r="AC120" s="1113">
        <f>MOV_REESTRUTURAÇÃO_CJ_E_FC!U103</f>
        <v>0</v>
      </c>
      <c r="AD120" s="1205">
        <v>0</v>
      </c>
      <c r="AE120" s="1205">
        <v>0</v>
      </c>
      <c r="AF120" s="1114">
        <f t="shared" si="227"/>
        <v>0</v>
      </c>
      <c r="AG120" s="1115">
        <f t="shared" si="228"/>
        <v>0</v>
      </c>
      <c r="AH120" s="1113">
        <f>MOV_REESTRUTURAÇÃO_CJ_E_FC!X103</f>
        <v>0</v>
      </c>
      <c r="AI120" s="1205">
        <v>0</v>
      </c>
      <c r="AJ120" s="1205">
        <v>0</v>
      </c>
      <c r="AK120" s="1114">
        <f t="shared" si="229"/>
        <v>0</v>
      </c>
      <c r="AL120" s="1115">
        <f t="shared" si="230"/>
        <v>0</v>
      </c>
      <c r="AM120" s="1113">
        <f>MOV_REESTRUTURAÇÃO_CJ_E_FC!AA103</f>
        <v>0</v>
      </c>
      <c r="AN120" s="1205">
        <v>0</v>
      </c>
      <c r="AO120" s="1205">
        <v>0</v>
      </c>
      <c r="AP120" s="1114">
        <f t="shared" si="231"/>
        <v>0</v>
      </c>
      <c r="AQ120" s="1115">
        <f t="shared" si="232"/>
        <v>0</v>
      </c>
      <c r="AR120" s="1113">
        <f>MOV_REESTRUTURAÇÃO_CJ_E_FC!AD103</f>
        <v>0</v>
      </c>
      <c r="AS120" s="1205">
        <v>0</v>
      </c>
      <c r="AT120" s="1205">
        <v>0</v>
      </c>
      <c r="AU120" s="1114">
        <f t="shared" si="233"/>
        <v>0</v>
      </c>
      <c r="AV120" s="1115">
        <f t="shared" si="234"/>
        <v>0</v>
      </c>
      <c r="AW120" s="1113">
        <f>MOV_REESTRUTURAÇÃO_CJ_E_FC!AG103</f>
        <v>0</v>
      </c>
      <c r="AX120" s="1205">
        <v>0</v>
      </c>
      <c r="AY120" s="1205">
        <v>0</v>
      </c>
      <c r="AZ120" s="1114">
        <f t="shared" si="235"/>
        <v>0</v>
      </c>
      <c r="BA120" s="1115">
        <f t="shared" si="236"/>
        <v>0</v>
      </c>
      <c r="BB120" s="1113">
        <f>MOV_REESTRUTURAÇÃO_CJ_E_FC!AJ103</f>
        <v>0</v>
      </c>
      <c r="BC120" s="1205">
        <v>0</v>
      </c>
      <c r="BD120" s="1205">
        <v>0</v>
      </c>
      <c r="BE120" s="1114">
        <f t="shared" si="237"/>
        <v>0</v>
      </c>
      <c r="BF120" s="1115">
        <f t="shared" si="238"/>
        <v>0</v>
      </c>
      <c r="BG120" s="1113">
        <f>MOV_REESTRUTURAÇÃO_CJ_E_FC!AM103</f>
        <v>0</v>
      </c>
      <c r="BH120" s="1205">
        <v>0</v>
      </c>
      <c r="BI120" s="1205">
        <v>0</v>
      </c>
      <c r="BJ120" s="1114">
        <f t="shared" si="239"/>
        <v>0</v>
      </c>
      <c r="BK120" s="1115">
        <f t="shared" si="240"/>
        <v>0</v>
      </c>
      <c r="BL120" s="1206">
        <f t="shared" si="241"/>
        <v>0</v>
      </c>
      <c r="BM120" s="1206">
        <f t="shared" si="242"/>
        <v>0</v>
      </c>
      <c r="BN120" s="1206">
        <f t="shared" si="243"/>
        <v>0</v>
      </c>
      <c r="BO120" s="1207">
        <v>0</v>
      </c>
      <c r="BP120" s="1198">
        <f t="shared" si="244"/>
        <v>0</v>
      </c>
      <c r="BQ120" s="1053"/>
    </row>
    <row r="121" spans="1:69" hidden="1">
      <c r="A121" s="1120" t="s">
        <v>37</v>
      </c>
      <c r="B121" s="1121">
        <f t="shared" ref="B121:AG121" si="245">SUM(B109:B120)</f>
        <v>0</v>
      </c>
      <c r="C121" s="1121">
        <f t="shared" si="245"/>
        <v>0</v>
      </c>
      <c r="D121" s="1121">
        <f t="shared" si="245"/>
        <v>0</v>
      </c>
      <c r="E121" s="1121">
        <f t="shared" si="245"/>
        <v>0</v>
      </c>
      <c r="F121" s="1121">
        <f t="shared" si="245"/>
        <v>0</v>
      </c>
      <c r="G121" s="1121">
        <f t="shared" si="245"/>
        <v>0</v>
      </c>
      <c r="H121" s="1121">
        <f t="shared" si="245"/>
        <v>0</v>
      </c>
      <c r="I121" s="1121">
        <f t="shared" si="245"/>
        <v>0</v>
      </c>
      <c r="J121" s="1121">
        <f t="shared" si="245"/>
        <v>0</v>
      </c>
      <c r="K121" s="1121">
        <f t="shared" si="245"/>
        <v>0</v>
      </c>
      <c r="L121" s="1121">
        <f t="shared" si="245"/>
        <v>0</v>
      </c>
      <c r="M121" s="1121">
        <f t="shared" si="245"/>
        <v>0</v>
      </c>
      <c r="N121" s="1121">
        <f t="shared" si="245"/>
        <v>0</v>
      </c>
      <c r="O121" s="1121">
        <f t="shared" si="245"/>
        <v>0</v>
      </c>
      <c r="P121" s="1121">
        <f t="shared" si="245"/>
        <v>0</v>
      </c>
      <c r="Q121" s="1121">
        <f t="shared" si="245"/>
        <v>0</v>
      </c>
      <c r="R121" s="1121">
        <f t="shared" si="245"/>
        <v>0</v>
      </c>
      <c r="S121" s="1121">
        <f t="shared" si="245"/>
        <v>0</v>
      </c>
      <c r="T121" s="1121">
        <f t="shared" si="245"/>
        <v>0</v>
      </c>
      <c r="U121" s="1121">
        <f t="shared" si="245"/>
        <v>0</v>
      </c>
      <c r="V121" s="1121">
        <f t="shared" si="245"/>
        <v>0</v>
      </c>
      <c r="W121" s="1121">
        <f t="shared" si="245"/>
        <v>0</v>
      </c>
      <c r="X121" s="1121">
        <f t="shared" si="245"/>
        <v>0</v>
      </c>
      <c r="Y121" s="1121">
        <f t="shared" si="245"/>
        <v>0</v>
      </c>
      <c r="Z121" s="1121">
        <f t="shared" si="245"/>
        <v>0</v>
      </c>
      <c r="AA121" s="1121">
        <f t="shared" si="245"/>
        <v>0</v>
      </c>
      <c r="AB121" s="1121">
        <f t="shared" si="245"/>
        <v>0</v>
      </c>
      <c r="AC121" s="1121">
        <f t="shared" si="245"/>
        <v>0</v>
      </c>
      <c r="AD121" s="1121">
        <f t="shared" si="245"/>
        <v>0</v>
      </c>
      <c r="AE121" s="1121">
        <f t="shared" si="245"/>
        <v>0</v>
      </c>
      <c r="AF121" s="1121">
        <f t="shared" si="245"/>
        <v>0</v>
      </c>
      <c r="AG121" s="1121">
        <f t="shared" si="245"/>
        <v>0</v>
      </c>
      <c r="AH121" s="1121">
        <f t="shared" ref="AH121:BM121" si="246">SUM(AH109:AH120)</f>
        <v>0</v>
      </c>
      <c r="AI121" s="1121">
        <f t="shared" si="246"/>
        <v>0</v>
      </c>
      <c r="AJ121" s="1121">
        <f t="shared" si="246"/>
        <v>0</v>
      </c>
      <c r="AK121" s="1121">
        <f t="shared" si="246"/>
        <v>0</v>
      </c>
      <c r="AL121" s="1121">
        <f t="shared" si="246"/>
        <v>0</v>
      </c>
      <c r="AM121" s="1121">
        <f t="shared" si="246"/>
        <v>0</v>
      </c>
      <c r="AN121" s="1121">
        <f t="shared" si="246"/>
        <v>0</v>
      </c>
      <c r="AO121" s="1121">
        <f t="shared" si="246"/>
        <v>0</v>
      </c>
      <c r="AP121" s="1121">
        <f t="shared" si="246"/>
        <v>0</v>
      </c>
      <c r="AQ121" s="1121">
        <f t="shared" si="246"/>
        <v>0</v>
      </c>
      <c r="AR121" s="1121">
        <f t="shared" si="246"/>
        <v>0</v>
      </c>
      <c r="AS121" s="1121">
        <f t="shared" si="246"/>
        <v>0</v>
      </c>
      <c r="AT121" s="1121">
        <f t="shared" si="246"/>
        <v>0</v>
      </c>
      <c r="AU121" s="1121">
        <f t="shared" si="246"/>
        <v>0</v>
      </c>
      <c r="AV121" s="1121">
        <f t="shared" si="246"/>
        <v>0</v>
      </c>
      <c r="AW121" s="1121">
        <f t="shared" si="246"/>
        <v>0</v>
      </c>
      <c r="AX121" s="1121">
        <f t="shared" si="246"/>
        <v>0</v>
      </c>
      <c r="AY121" s="1121">
        <f t="shared" si="246"/>
        <v>0</v>
      </c>
      <c r="AZ121" s="1121">
        <f t="shared" si="246"/>
        <v>0</v>
      </c>
      <c r="BA121" s="1121">
        <f t="shared" si="246"/>
        <v>0</v>
      </c>
      <c r="BB121" s="1121">
        <f t="shared" si="246"/>
        <v>0</v>
      </c>
      <c r="BC121" s="1121">
        <f t="shared" si="246"/>
        <v>0</v>
      </c>
      <c r="BD121" s="1121">
        <f t="shared" si="246"/>
        <v>0</v>
      </c>
      <c r="BE121" s="1121">
        <f t="shared" si="246"/>
        <v>0</v>
      </c>
      <c r="BF121" s="1121">
        <f t="shared" si="246"/>
        <v>0</v>
      </c>
      <c r="BG121" s="1121">
        <f t="shared" si="246"/>
        <v>0</v>
      </c>
      <c r="BH121" s="1121">
        <f t="shared" si="246"/>
        <v>0</v>
      </c>
      <c r="BI121" s="1121">
        <f t="shared" si="246"/>
        <v>0</v>
      </c>
      <c r="BJ121" s="1121">
        <f t="shared" si="246"/>
        <v>0</v>
      </c>
      <c r="BK121" s="1121">
        <f t="shared" si="246"/>
        <v>0</v>
      </c>
      <c r="BL121" s="1121">
        <f t="shared" si="246"/>
        <v>0</v>
      </c>
      <c r="BM121" s="1121">
        <f t="shared" si="246"/>
        <v>0</v>
      </c>
      <c r="BN121" s="1121">
        <f t="shared" ref="BN121:CS121" si="247">SUM(BN109:BN120)</f>
        <v>0</v>
      </c>
      <c r="BO121" s="1121">
        <f t="shared" si="247"/>
        <v>0</v>
      </c>
      <c r="BP121" s="1122">
        <f t="shared" si="247"/>
        <v>0</v>
      </c>
      <c r="BQ121" s="1053"/>
    </row>
    <row r="122" spans="1:69" ht="19.5" customHeight="1">
      <c r="A122" s="1123" t="s">
        <v>242</v>
      </c>
      <c r="B122" s="1124"/>
      <c r="C122" s="1124"/>
      <c r="D122" s="1124"/>
      <c r="E122" s="1124"/>
      <c r="F122" s="1124"/>
      <c r="G122" s="1124"/>
      <c r="H122" s="1124"/>
      <c r="I122" s="1124"/>
      <c r="J122" s="1124"/>
      <c r="K122" s="1124"/>
      <c r="L122" s="1124"/>
      <c r="M122" s="1124"/>
      <c r="N122" s="1124"/>
      <c r="O122" s="1124"/>
      <c r="P122" s="1124"/>
      <c r="Q122" s="1124"/>
      <c r="R122" s="1124"/>
      <c r="S122" s="1124"/>
      <c r="T122" s="1124"/>
      <c r="U122" s="1124"/>
      <c r="V122" s="1124"/>
      <c r="W122" s="1124"/>
      <c r="X122" s="1124"/>
      <c r="Y122" s="1124"/>
      <c r="Z122" s="1124"/>
      <c r="AA122" s="1124"/>
      <c r="AB122" s="1124"/>
      <c r="AC122" s="1124"/>
      <c r="AD122" s="1124"/>
      <c r="AE122" s="1124"/>
      <c r="AF122" s="1124"/>
      <c r="AG122" s="1124"/>
      <c r="AH122" s="1124"/>
      <c r="AI122" s="1124"/>
      <c r="AJ122" s="1124"/>
      <c r="AK122" s="1124"/>
      <c r="AL122" s="1124"/>
      <c r="AM122" s="1124"/>
      <c r="AN122" s="1124"/>
      <c r="AO122" s="1124"/>
      <c r="AP122" s="1124"/>
      <c r="AQ122" s="1124"/>
      <c r="AR122" s="1124"/>
      <c r="AS122" s="1124"/>
      <c r="AT122" s="1124"/>
      <c r="AU122" s="1124"/>
      <c r="AV122" s="1124"/>
      <c r="AW122" s="1124"/>
      <c r="AX122" s="1124"/>
      <c r="AY122" s="1124"/>
      <c r="AZ122" s="1124"/>
      <c r="BA122" s="1124"/>
      <c r="BB122" s="1124"/>
      <c r="BC122" s="1124"/>
      <c r="BD122" s="1124"/>
      <c r="BE122" s="1124"/>
      <c r="BF122" s="1124"/>
      <c r="BG122" s="1124"/>
      <c r="BH122" s="1124"/>
      <c r="BI122" s="1124"/>
      <c r="BJ122" s="1124"/>
      <c r="BK122" s="1124"/>
      <c r="BL122" s="1125"/>
      <c r="BM122" s="1125"/>
      <c r="BN122" s="1125"/>
      <c r="BO122" s="1126"/>
      <c r="BP122" s="1127"/>
      <c r="BQ122" s="1053"/>
    </row>
    <row r="123" spans="1:69" ht="19.5" customHeight="1">
      <c r="A123" s="1128" t="s">
        <v>237</v>
      </c>
      <c r="B123" s="1044">
        <v>0</v>
      </c>
      <c r="C123" s="1044">
        <v>0</v>
      </c>
      <c r="D123" s="1045">
        <f t="shared" ref="D123:D128" si="248">B123</f>
        <v>0</v>
      </c>
      <c r="E123" s="1046">
        <f>MOV_PROVIMENTO_E_VACANCIA!D277+MOV_REDISTRIBUIÇÃO!H311</f>
        <v>0</v>
      </c>
      <c r="F123" s="1046">
        <f>MOV_PROVIMENTO_E_VACANCIA!F277+MOV_REDISTRIBUIÇÃO!J311</f>
        <v>0</v>
      </c>
      <c r="G123" s="1047">
        <f t="shared" ref="G123:G128" si="249">C123+E123-F123</f>
        <v>0</v>
      </c>
      <c r="H123" s="1048">
        <f t="shared" ref="H123:H128" si="250">D123-G123</f>
        <v>0</v>
      </c>
      <c r="I123" s="1045">
        <f t="shared" ref="I123:I128" si="251">D123</f>
        <v>0</v>
      </c>
      <c r="J123" s="1046">
        <f>MOV_PROVIMENTO_E_VACANCIA!H277+MOV_REDISTRIBUIÇÃO!L311</f>
        <v>0</v>
      </c>
      <c r="K123" s="1046">
        <f>MOV_PROVIMENTO_E_VACANCIA!J277+MOV_REDISTRIBUIÇÃO!N311</f>
        <v>0</v>
      </c>
      <c r="L123" s="1047">
        <f t="shared" ref="L123:L128" si="252">G123+J123-K123</f>
        <v>0</v>
      </c>
      <c r="M123" s="1048">
        <f t="shared" ref="M123:M128" si="253">I123-L123</f>
        <v>0</v>
      </c>
      <c r="N123" s="1045">
        <f t="shared" ref="N123:N128" si="254">I123</f>
        <v>0</v>
      </c>
      <c r="O123" s="1046">
        <f>MOV_PROVIMENTO_E_VACANCIA!L277+MOV_REDISTRIBUIÇÃO!P311</f>
        <v>0</v>
      </c>
      <c r="P123" s="1046">
        <f>MOV_PROVIMENTO_E_VACANCIA!N277+MOV_REDISTRIBUIÇÃO!R311</f>
        <v>0</v>
      </c>
      <c r="Q123" s="1047">
        <f t="shared" ref="Q123:Q128" si="255">L123+O123-P123</f>
        <v>0</v>
      </c>
      <c r="R123" s="1048">
        <f t="shared" ref="R123:R128" si="256">N123-Q123</f>
        <v>0</v>
      </c>
      <c r="S123" s="1045">
        <f t="shared" ref="S123:S128" si="257">N123</f>
        <v>0</v>
      </c>
      <c r="T123" s="1046">
        <f>MOV_PROVIMENTO_E_VACANCIA!P277+MOV_REDISTRIBUIÇÃO!T311</f>
        <v>0</v>
      </c>
      <c r="U123" s="1046">
        <f>MOV_PROVIMENTO_E_VACANCIA!R277+MOV_REDISTRIBUIÇÃO!V311</f>
        <v>0</v>
      </c>
      <c r="V123" s="1047">
        <f t="shared" ref="V123:V128" si="258">Q123+T123-U123</f>
        <v>0</v>
      </c>
      <c r="W123" s="1048">
        <f t="shared" ref="W123:W128" si="259">S123-V123</f>
        <v>0</v>
      </c>
      <c r="X123" s="1045">
        <f t="shared" ref="X123:X128" si="260">S123</f>
        <v>0</v>
      </c>
      <c r="Y123" s="1046">
        <f>MOV_PROVIMENTO_E_VACANCIA!T277+MOV_REDISTRIBUIÇÃO!X311</f>
        <v>0</v>
      </c>
      <c r="Z123" s="1046">
        <f>MOV_PROVIMENTO_E_VACANCIA!V277+MOV_REDISTRIBUIÇÃO!Z311</f>
        <v>0</v>
      </c>
      <c r="AA123" s="1047">
        <f t="shared" ref="AA123:AA128" si="261">V123+Y123-Z123</f>
        <v>0</v>
      </c>
      <c r="AB123" s="1048">
        <f t="shared" ref="AB123:AB128" si="262">X123-AA123</f>
        <v>0</v>
      </c>
      <c r="AC123" s="1045">
        <f t="shared" ref="AC123:AC128" si="263">X123</f>
        <v>0</v>
      </c>
      <c r="AD123" s="1046">
        <f>MOV_PROVIMENTO_E_VACANCIA!X277+MOV_REDISTRIBUIÇÃO!AB311</f>
        <v>0</v>
      </c>
      <c r="AE123" s="1046">
        <f>MOV_PROVIMENTO_E_VACANCIA!Z277+MOV_REDISTRIBUIÇÃO!AD311</f>
        <v>0</v>
      </c>
      <c r="AF123" s="1047">
        <f t="shared" ref="AF123:AF128" si="264">AA123+AD123-AE123</f>
        <v>0</v>
      </c>
      <c r="AG123" s="1048">
        <f t="shared" ref="AG123:AG128" si="265">AC123-AF123</f>
        <v>0</v>
      </c>
      <c r="AH123" s="1045">
        <f t="shared" ref="AH123:AH128" si="266">AC123</f>
        <v>0</v>
      </c>
      <c r="AI123" s="1046">
        <f>MOV_PROVIMENTO_E_VACANCIA!AB277+MOV_REDISTRIBUIÇÃO!AF311</f>
        <v>0</v>
      </c>
      <c r="AJ123" s="1046">
        <f>MOV_PROVIMENTO_E_VACANCIA!AD277+MOV_REDISTRIBUIÇÃO!AH311</f>
        <v>0</v>
      </c>
      <c r="AK123" s="1047">
        <f t="shared" ref="AK123:AK128" si="267">AF123+AI123-AJ123</f>
        <v>0</v>
      </c>
      <c r="AL123" s="1048">
        <f t="shared" ref="AL123:AL128" si="268">AH123-AK123</f>
        <v>0</v>
      </c>
      <c r="AM123" s="1045">
        <f t="shared" ref="AM123:AM128" si="269">AH123</f>
        <v>0</v>
      </c>
      <c r="AN123" s="1046">
        <f>MOV_PROVIMENTO_E_VACANCIA!AF277+MOV_REDISTRIBUIÇÃO!AJ311</f>
        <v>0</v>
      </c>
      <c r="AO123" s="1046">
        <f>MOV_PROVIMENTO_E_VACANCIA!AH277+MOV_REDISTRIBUIÇÃO!AL311</f>
        <v>0</v>
      </c>
      <c r="AP123" s="1047">
        <f t="shared" ref="AP123:AP128" si="270">AK123+AN123-AO123</f>
        <v>0</v>
      </c>
      <c r="AQ123" s="1048">
        <f t="shared" ref="AQ123:AQ128" si="271">AM123-AP123</f>
        <v>0</v>
      </c>
      <c r="AR123" s="1045">
        <f t="shared" ref="AR123:AR128" si="272">AM123</f>
        <v>0</v>
      </c>
      <c r="AS123" s="1046">
        <f>MOV_PROVIMENTO_E_VACANCIA!AJ277+MOV_REDISTRIBUIÇÃO!AN311</f>
        <v>0</v>
      </c>
      <c r="AT123" s="1046">
        <f>MOV_PROVIMENTO_E_VACANCIA!AL277+MOV_REDISTRIBUIÇÃO!AP311</f>
        <v>0</v>
      </c>
      <c r="AU123" s="1047">
        <f t="shared" ref="AU123:AU128" si="273">AP123+AS123-AT123</f>
        <v>0</v>
      </c>
      <c r="AV123" s="1048">
        <f t="shared" ref="AV123:AV128" si="274">AR123-AU123</f>
        <v>0</v>
      </c>
      <c r="AW123" s="1045">
        <f t="shared" ref="AW123:AW128" si="275">AR123</f>
        <v>0</v>
      </c>
      <c r="AX123" s="1046">
        <f>MOV_PROVIMENTO_E_VACANCIA!AN277+MOV_REDISTRIBUIÇÃO!AR311</f>
        <v>0</v>
      </c>
      <c r="AY123" s="1046">
        <f>MOV_PROVIMENTO_E_VACANCIA!AP277+MOV_REDISTRIBUIÇÃO!AT311</f>
        <v>0</v>
      </c>
      <c r="AZ123" s="1047">
        <f t="shared" ref="AZ123:AZ128" si="276">AU123+AX123-AY123</f>
        <v>0</v>
      </c>
      <c r="BA123" s="1048">
        <f t="shared" ref="BA123:BA128" si="277">AW123-AZ123</f>
        <v>0</v>
      </c>
      <c r="BB123" s="1045">
        <f t="shared" ref="BB123:BB128" si="278">AW123</f>
        <v>0</v>
      </c>
      <c r="BC123" s="1046">
        <f>MOV_PROVIMENTO_E_VACANCIA!AR277+MOV_REDISTRIBUIÇÃO!AV311</f>
        <v>0</v>
      </c>
      <c r="BD123" s="1046">
        <f>MOV_PROVIMENTO_E_VACANCIA!AT277+MOV_REDISTRIBUIÇÃO!AX311</f>
        <v>0</v>
      </c>
      <c r="BE123" s="1047">
        <f t="shared" ref="BE123:BE128" si="279">AZ123+BC123-BD123</f>
        <v>0</v>
      </c>
      <c r="BF123" s="1048">
        <f t="shared" ref="BF123:BF128" si="280">BB123-BE123</f>
        <v>0</v>
      </c>
      <c r="BG123" s="1045">
        <f t="shared" ref="BG123:BG128" si="281">BB123</f>
        <v>0</v>
      </c>
      <c r="BH123" s="1046">
        <f>MOV_PROVIMENTO_E_VACANCIA!AV277+MOV_REDISTRIBUIÇÃO!AZ311</f>
        <v>0</v>
      </c>
      <c r="BI123" s="1046">
        <f>MOV_PROVIMENTO_E_VACANCIA!AX277+MOV_REDISTRIBUIÇÃO!BB311</f>
        <v>0</v>
      </c>
      <c r="BJ123" s="1047">
        <f t="shared" ref="BJ123:BJ128" si="282">BE123+BH123-BI123</f>
        <v>0</v>
      </c>
      <c r="BK123" s="1048">
        <f t="shared" ref="BK123:BK128" si="283">BG123-BJ123</f>
        <v>0</v>
      </c>
      <c r="BL123" s="1049">
        <f t="shared" ref="BL123:BL128" si="284">BG123</f>
        <v>0</v>
      </c>
      <c r="BM123" s="1050">
        <f t="shared" ref="BM123:BN128" si="285">BJ123</f>
        <v>0</v>
      </c>
      <c r="BN123" s="1050">
        <f t="shared" si="285"/>
        <v>0</v>
      </c>
      <c r="BO123" s="1208">
        <v>0</v>
      </c>
      <c r="BP123" s="1164">
        <f t="shared" ref="BP123:BP128" si="286">BM123+BN123</f>
        <v>0</v>
      </c>
      <c r="BQ123" s="1053"/>
    </row>
    <row r="124" spans="1:69" ht="19.5" customHeight="1">
      <c r="A124" s="1063" t="s">
        <v>238</v>
      </c>
      <c r="B124" s="1064">
        <v>0</v>
      </c>
      <c r="C124" s="1064">
        <v>0</v>
      </c>
      <c r="D124" s="1065">
        <f t="shared" si="248"/>
        <v>0</v>
      </c>
      <c r="E124" s="1066">
        <f>MOV_PROVIMENTO_E_VACANCIA!D291+MOV_REDISTRIBUIÇÃO!H327</f>
        <v>0</v>
      </c>
      <c r="F124" s="1066">
        <f>MOV_PROVIMENTO_E_VACANCIA!F291+MOV_REDISTRIBUIÇÃO!J327</f>
        <v>0</v>
      </c>
      <c r="G124" s="1067">
        <f t="shared" si="249"/>
        <v>0</v>
      </c>
      <c r="H124" s="1068">
        <f t="shared" si="250"/>
        <v>0</v>
      </c>
      <c r="I124" s="1065">
        <f t="shared" si="251"/>
        <v>0</v>
      </c>
      <c r="J124" s="1066">
        <f>MOV_PROVIMENTO_E_VACANCIA!H291+MOV_REDISTRIBUIÇÃO!L327</f>
        <v>0</v>
      </c>
      <c r="K124" s="1066">
        <f>MOV_PROVIMENTO_E_VACANCIA!J291+MOV_REDISTRIBUIÇÃO!N327</f>
        <v>0</v>
      </c>
      <c r="L124" s="1067">
        <f t="shared" si="252"/>
        <v>0</v>
      </c>
      <c r="M124" s="1068">
        <f t="shared" si="253"/>
        <v>0</v>
      </c>
      <c r="N124" s="1065">
        <f t="shared" si="254"/>
        <v>0</v>
      </c>
      <c r="O124" s="1066">
        <f>MOV_PROVIMENTO_E_VACANCIA!L291+MOV_REDISTRIBUIÇÃO!P327</f>
        <v>0</v>
      </c>
      <c r="P124" s="1066">
        <f>MOV_PROVIMENTO_E_VACANCIA!N291+MOV_REDISTRIBUIÇÃO!R327</f>
        <v>0</v>
      </c>
      <c r="Q124" s="1067">
        <f t="shared" si="255"/>
        <v>0</v>
      </c>
      <c r="R124" s="1068">
        <f t="shared" si="256"/>
        <v>0</v>
      </c>
      <c r="S124" s="1065">
        <f t="shared" si="257"/>
        <v>0</v>
      </c>
      <c r="T124" s="1066">
        <f>MOV_PROVIMENTO_E_VACANCIA!P291+MOV_REDISTRIBUIÇÃO!T327</f>
        <v>0</v>
      </c>
      <c r="U124" s="1066">
        <f>MOV_PROVIMENTO_E_VACANCIA!R291+MOV_REDISTRIBUIÇÃO!V327</f>
        <v>0</v>
      </c>
      <c r="V124" s="1067">
        <f t="shared" si="258"/>
        <v>0</v>
      </c>
      <c r="W124" s="1068">
        <f t="shared" si="259"/>
        <v>0</v>
      </c>
      <c r="X124" s="1065">
        <f t="shared" si="260"/>
        <v>0</v>
      </c>
      <c r="Y124" s="1066">
        <f>MOV_PROVIMENTO_E_VACANCIA!T291+MOV_REDISTRIBUIÇÃO!X327</f>
        <v>0</v>
      </c>
      <c r="Z124" s="1066">
        <f>MOV_PROVIMENTO_E_VACANCIA!V291+MOV_REDISTRIBUIÇÃO!Z327</f>
        <v>0</v>
      </c>
      <c r="AA124" s="1067">
        <f t="shared" si="261"/>
        <v>0</v>
      </c>
      <c r="AB124" s="1068">
        <f t="shared" si="262"/>
        <v>0</v>
      </c>
      <c r="AC124" s="1065">
        <f t="shared" si="263"/>
        <v>0</v>
      </c>
      <c r="AD124" s="1066">
        <f>MOV_PROVIMENTO_E_VACANCIA!X291+MOV_REDISTRIBUIÇÃO!AB327</f>
        <v>0</v>
      </c>
      <c r="AE124" s="1066">
        <f>MOV_PROVIMENTO_E_VACANCIA!Z291+MOV_REDISTRIBUIÇÃO!AD327</f>
        <v>0</v>
      </c>
      <c r="AF124" s="1067">
        <f t="shared" si="264"/>
        <v>0</v>
      </c>
      <c r="AG124" s="1068">
        <f t="shared" si="265"/>
        <v>0</v>
      </c>
      <c r="AH124" s="1065">
        <f t="shared" si="266"/>
        <v>0</v>
      </c>
      <c r="AI124" s="1066">
        <f>MOV_PROVIMENTO_E_VACANCIA!AB291+MOV_REDISTRIBUIÇÃO!AF327</f>
        <v>0</v>
      </c>
      <c r="AJ124" s="1066">
        <f>MOV_PROVIMENTO_E_VACANCIA!AD291+MOV_REDISTRIBUIÇÃO!AH327</f>
        <v>0</v>
      </c>
      <c r="AK124" s="1067">
        <f t="shared" si="267"/>
        <v>0</v>
      </c>
      <c r="AL124" s="1068">
        <f t="shared" si="268"/>
        <v>0</v>
      </c>
      <c r="AM124" s="1065">
        <f t="shared" si="269"/>
        <v>0</v>
      </c>
      <c r="AN124" s="1066">
        <f>MOV_PROVIMENTO_E_VACANCIA!AF291+MOV_REDISTRIBUIÇÃO!AJ327</f>
        <v>0</v>
      </c>
      <c r="AO124" s="1066">
        <f>MOV_PROVIMENTO_E_VACANCIA!AH291+MOV_REDISTRIBUIÇÃO!AL327</f>
        <v>0</v>
      </c>
      <c r="AP124" s="1067">
        <f t="shared" si="270"/>
        <v>0</v>
      </c>
      <c r="AQ124" s="1068">
        <f t="shared" si="271"/>
        <v>0</v>
      </c>
      <c r="AR124" s="1065">
        <f t="shared" si="272"/>
        <v>0</v>
      </c>
      <c r="AS124" s="1066">
        <f>MOV_PROVIMENTO_E_VACANCIA!AJ291+MOV_REDISTRIBUIÇÃO!AN327</f>
        <v>0</v>
      </c>
      <c r="AT124" s="1066">
        <f>MOV_PROVIMENTO_E_VACANCIA!AL291+MOV_REDISTRIBUIÇÃO!AP327</f>
        <v>0</v>
      </c>
      <c r="AU124" s="1067">
        <f t="shared" si="273"/>
        <v>0</v>
      </c>
      <c r="AV124" s="1068">
        <f t="shared" si="274"/>
        <v>0</v>
      </c>
      <c r="AW124" s="1065">
        <f t="shared" si="275"/>
        <v>0</v>
      </c>
      <c r="AX124" s="1066">
        <f>MOV_PROVIMENTO_E_VACANCIA!AN291+MOV_REDISTRIBUIÇÃO!AR327</f>
        <v>0</v>
      </c>
      <c r="AY124" s="1066">
        <f>MOV_PROVIMENTO_E_VACANCIA!AP291+MOV_REDISTRIBUIÇÃO!AT327</f>
        <v>0</v>
      </c>
      <c r="AZ124" s="1067">
        <f t="shared" si="276"/>
        <v>0</v>
      </c>
      <c r="BA124" s="1068">
        <f t="shared" si="277"/>
        <v>0</v>
      </c>
      <c r="BB124" s="1065">
        <f t="shared" si="278"/>
        <v>0</v>
      </c>
      <c r="BC124" s="1066">
        <f>MOV_PROVIMENTO_E_VACANCIA!AR291+MOV_REDISTRIBUIÇÃO!AV327</f>
        <v>0</v>
      </c>
      <c r="BD124" s="1066">
        <f>MOV_PROVIMENTO_E_VACANCIA!AT291+MOV_REDISTRIBUIÇÃO!AX327</f>
        <v>0</v>
      </c>
      <c r="BE124" s="1067">
        <f t="shared" si="279"/>
        <v>0</v>
      </c>
      <c r="BF124" s="1068">
        <f t="shared" si="280"/>
        <v>0</v>
      </c>
      <c r="BG124" s="1065">
        <f t="shared" si="281"/>
        <v>0</v>
      </c>
      <c r="BH124" s="1066">
        <f>MOV_PROVIMENTO_E_VACANCIA!AV291+MOV_REDISTRIBUIÇÃO!AZ327</f>
        <v>0</v>
      </c>
      <c r="BI124" s="1066">
        <f>MOV_PROVIMENTO_E_VACANCIA!AX291+MOV_REDISTRIBUIÇÃO!BB327</f>
        <v>0</v>
      </c>
      <c r="BJ124" s="1067">
        <f t="shared" si="282"/>
        <v>0</v>
      </c>
      <c r="BK124" s="1068">
        <f t="shared" si="283"/>
        <v>0</v>
      </c>
      <c r="BL124" s="1069">
        <f t="shared" si="284"/>
        <v>0</v>
      </c>
      <c r="BM124" s="1070">
        <f t="shared" si="285"/>
        <v>0</v>
      </c>
      <c r="BN124" s="1070">
        <f t="shared" si="285"/>
        <v>0</v>
      </c>
      <c r="BO124" s="1209">
        <v>0</v>
      </c>
      <c r="BP124" s="1166">
        <f t="shared" si="286"/>
        <v>0</v>
      </c>
      <c r="BQ124" s="1053"/>
    </row>
    <row r="125" spans="1:69" hidden="1">
      <c r="A125" s="1043" t="s">
        <v>243</v>
      </c>
      <c r="B125" s="1044">
        <v>0</v>
      </c>
      <c r="C125" s="1044">
        <v>0</v>
      </c>
      <c r="D125" s="1073">
        <f t="shared" si="248"/>
        <v>0</v>
      </c>
      <c r="E125" s="1074">
        <v>0</v>
      </c>
      <c r="F125" s="1074">
        <v>0</v>
      </c>
      <c r="G125" s="1075">
        <f t="shared" si="249"/>
        <v>0</v>
      </c>
      <c r="H125" s="1076">
        <f t="shared" si="250"/>
        <v>0</v>
      </c>
      <c r="I125" s="1073">
        <f t="shared" si="251"/>
        <v>0</v>
      </c>
      <c r="J125" s="1074">
        <v>0</v>
      </c>
      <c r="K125" s="1074">
        <v>0</v>
      </c>
      <c r="L125" s="1075">
        <f t="shared" si="252"/>
        <v>0</v>
      </c>
      <c r="M125" s="1076">
        <f t="shared" si="253"/>
        <v>0</v>
      </c>
      <c r="N125" s="1073">
        <f t="shared" si="254"/>
        <v>0</v>
      </c>
      <c r="O125" s="1074">
        <v>0</v>
      </c>
      <c r="P125" s="1074">
        <v>0</v>
      </c>
      <c r="Q125" s="1075">
        <f t="shared" si="255"/>
        <v>0</v>
      </c>
      <c r="R125" s="1076">
        <f t="shared" si="256"/>
        <v>0</v>
      </c>
      <c r="S125" s="1073">
        <f t="shared" si="257"/>
        <v>0</v>
      </c>
      <c r="T125" s="1074">
        <v>0</v>
      </c>
      <c r="U125" s="1074">
        <v>0</v>
      </c>
      <c r="V125" s="1075">
        <f t="shared" si="258"/>
        <v>0</v>
      </c>
      <c r="W125" s="1076">
        <f t="shared" si="259"/>
        <v>0</v>
      </c>
      <c r="X125" s="1073">
        <f t="shared" si="260"/>
        <v>0</v>
      </c>
      <c r="Y125" s="1074">
        <v>0</v>
      </c>
      <c r="Z125" s="1074">
        <v>0</v>
      </c>
      <c r="AA125" s="1075">
        <f t="shared" si="261"/>
        <v>0</v>
      </c>
      <c r="AB125" s="1076">
        <f t="shared" si="262"/>
        <v>0</v>
      </c>
      <c r="AC125" s="1073">
        <f t="shared" si="263"/>
        <v>0</v>
      </c>
      <c r="AD125" s="1074">
        <v>0</v>
      </c>
      <c r="AE125" s="1074">
        <v>0</v>
      </c>
      <c r="AF125" s="1075">
        <f t="shared" si="264"/>
        <v>0</v>
      </c>
      <c r="AG125" s="1076">
        <f t="shared" si="265"/>
        <v>0</v>
      </c>
      <c r="AH125" s="1073">
        <f t="shared" si="266"/>
        <v>0</v>
      </c>
      <c r="AI125" s="1074">
        <v>0</v>
      </c>
      <c r="AJ125" s="1074">
        <v>0</v>
      </c>
      <c r="AK125" s="1075">
        <f t="shared" si="267"/>
        <v>0</v>
      </c>
      <c r="AL125" s="1076">
        <f t="shared" si="268"/>
        <v>0</v>
      </c>
      <c r="AM125" s="1073">
        <f t="shared" si="269"/>
        <v>0</v>
      </c>
      <c r="AN125" s="1074">
        <v>0</v>
      </c>
      <c r="AO125" s="1074">
        <v>0</v>
      </c>
      <c r="AP125" s="1075">
        <f t="shared" si="270"/>
        <v>0</v>
      </c>
      <c r="AQ125" s="1076">
        <f t="shared" si="271"/>
        <v>0</v>
      </c>
      <c r="AR125" s="1073">
        <f t="shared" si="272"/>
        <v>0</v>
      </c>
      <c r="AS125" s="1074">
        <v>0</v>
      </c>
      <c r="AT125" s="1074">
        <v>0</v>
      </c>
      <c r="AU125" s="1075">
        <f t="shared" si="273"/>
        <v>0</v>
      </c>
      <c r="AV125" s="1076">
        <f t="shared" si="274"/>
        <v>0</v>
      </c>
      <c r="AW125" s="1073">
        <f t="shared" si="275"/>
        <v>0</v>
      </c>
      <c r="AX125" s="1074">
        <v>0</v>
      </c>
      <c r="AY125" s="1074">
        <v>0</v>
      </c>
      <c r="AZ125" s="1075">
        <f t="shared" si="276"/>
        <v>0</v>
      </c>
      <c r="BA125" s="1076">
        <f t="shared" si="277"/>
        <v>0</v>
      </c>
      <c r="BB125" s="1073">
        <f t="shared" si="278"/>
        <v>0</v>
      </c>
      <c r="BC125" s="1074">
        <v>0</v>
      </c>
      <c r="BD125" s="1074">
        <v>0</v>
      </c>
      <c r="BE125" s="1075">
        <f t="shared" si="279"/>
        <v>0</v>
      </c>
      <c r="BF125" s="1076">
        <f t="shared" si="280"/>
        <v>0</v>
      </c>
      <c r="BG125" s="1073">
        <f t="shared" si="281"/>
        <v>0</v>
      </c>
      <c r="BH125" s="1074">
        <v>0</v>
      </c>
      <c r="BI125" s="1074">
        <v>0</v>
      </c>
      <c r="BJ125" s="1075">
        <f t="shared" si="282"/>
        <v>0</v>
      </c>
      <c r="BK125" s="1076">
        <f t="shared" si="283"/>
        <v>0</v>
      </c>
      <c r="BL125" s="1199">
        <f t="shared" si="284"/>
        <v>0</v>
      </c>
      <c r="BM125" s="1199">
        <f t="shared" si="285"/>
        <v>0</v>
      </c>
      <c r="BN125" s="1199">
        <f t="shared" si="285"/>
        <v>0</v>
      </c>
      <c r="BO125" s="1210">
        <v>0</v>
      </c>
      <c r="BP125" s="1130">
        <f t="shared" si="286"/>
        <v>0</v>
      </c>
      <c r="BQ125" s="1053"/>
    </row>
    <row r="126" spans="1:69" hidden="1">
      <c r="A126" s="1054" t="s">
        <v>244</v>
      </c>
      <c r="B126" s="1055">
        <v>0</v>
      </c>
      <c r="C126" s="1055">
        <v>0</v>
      </c>
      <c r="D126" s="1073">
        <f t="shared" si="248"/>
        <v>0</v>
      </c>
      <c r="E126" s="1203">
        <v>0</v>
      </c>
      <c r="F126" s="1203">
        <v>0</v>
      </c>
      <c r="G126" s="1058">
        <f t="shared" si="249"/>
        <v>0</v>
      </c>
      <c r="H126" s="1059">
        <f t="shared" si="250"/>
        <v>0</v>
      </c>
      <c r="I126" s="1073">
        <f t="shared" si="251"/>
        <v>0</v>
      </c>
      <c r="J126" s="1203">
        <v>0</v>
      </c>
      <c r="K126" s="1203">
        <v>0</v>
      </c>
      <c r="L126" s="1058">
        <f t="shared" si="252"/>
        <v>0</v>
      </c>
      <c r="M126" s="1059">
        <f t="shared" si="253"/>
        <v>0</v>
      </c>
      <c r="N126" s="1073">
        <f t="shared" si="254"/>
        <v>0</v>
      </c>
      <c r="O126" s="1203">
        <v>0</v>
      </c>
      <c r="P126" s="1203">
        <v>0</v>
      </c>
      <c r="Q126" s="1058">
        <f t="shared" si="255"/>
        <v>0</v>
      </c>
      <c r="R126" s="1059">
        <f t="shared" si="256"/>
        <v>0</v>
      </c>
      <c r="S126" s="1073">
        <f t="shared" si="257"/>
        <v>0</v>
      </c>
      <c r="T126" s="1203">
        <v>0</v>
      </c>
      <c r="U126" s="1203">
        <v>0</v>
      </c>
      <c r="V126" s="1058">
        <f t="shared" si="258"/>
        <v>0</v>
      </c>
      <c r="W126" s="1059">
        <f t="shared" si="259"/>
        <v>0</v>
      </c>
      <c r="X126" s="1073">
        <f t="shared" si="260"/>
        <v>0</v>
      </c>
      <c r="Y126" s="1203">
        <v>0</v>
      </c>
      <c r="Z126" s="1203">
        <v>0</v>
      </c>
      <c r="AA126" s="1058">
        <f t="shared" si="261"/>
        <v>0</v>
      </c>
      <c r="AB126" s="1059">
        <f t="shared" si="262"/>
        <v>0</v>
      </c>
      <c r="AC126" s="1073">
        <f t="shared" si="263"/>
        <v>0</v>
      </c>
      <c r="AD126" s="1203">
        <v>0</v>
      </c>
      <c r="AE126" s="1203">
        <v>0</v>
      </c>
      <c r="AF126" s="1058">
        <f t="shared" si="264"/>
        <v>0</v>
      </c>
      <c r="AG126" s="1059">
        <f t="shared" si="265"/>
        <v>0</v>
      </c>
      <c r="AH126" s="1073">
        <f t="shared" si="266"/>
        <v>0</v>
      </c>
      <c r="AI126" s="1203">
        <v>0</v>
      </c>
      <c r="AJ126" s="1203">
        <v>0</v>
      </c>
      <c r="AK126" s="1058">
        <f t="shared" si="267"/>
        <v>0</v>
      </c>
      <c r="AL126" s="1059">
        <f t="shared" si="268"/>
        <v>0</v>
      </c>
      <c r="AM126" s="1073">
        <f t="shared" si="269"/>
        <v>0</v>
      </c>
      <c r="AN126" s="1203">
        <v>0</v>
      </c>
      <c r="AO126" s="1203">
        <v>0</v>
      </c>
      <c r="AP126" s="1058">
        <f t="shared" si="270"/>
        <v>0</v>
      </c>
      <c r="AQ126" s="1059">
        <f t="shared" si="271"/>
        <v>0</v>
      </c>
      <c r="AR126" s="1073">
        <f t="shared" si="272"/>
        <v>0</v>
      </c>
      <c r="AS126" s="1203">
        <v>0</v>
      </c>
      <c r="AT126" s="1203">
        <v>0</v>
      </c>
      <c r="AU126" s="1058">
        <f t="shared" si="273"/>
        <v>0</v>
      </c>
      <c r="AV126" s="1059">
        <f t="shared" si="274"/>
        <v>0</v>
      </c>
      <c r="AW126" s="1073">
        <f t="shared" si="275"/>
        <v>0</v>
      </c>
      <c r="AX126" s="1203">
        <v>0</v>
      </c>
      <c r="AY126" s="1203">
        <v>0</v>
      </c>
      <c r="AZ126" s="1058">
        <f t="shared" si="276"/>
        <v>0</v>
      </c>
      <c r="BA126" s="1059">
        <f t="shared" si="277"/>
        <v>0</v>
      </c>
      <c r="BB126" s="1073">
        <f t="shared" si="278"/>
        <v>0</v>
      </c>
      <c r="BC126" s="1203">
        <v>0</v>
      </c>
      <c r="BD126" s="1203">
        <v>0</v>
      </c>
      <c r="BE126" s="1058">
        <f t="shared" si="279"/>
        <v>0</v>
      </c>
      <c r="BF126" s="1059">
        <f t="shared" si="280"/>
        <v>0</v>
      </c>
      <c r="BG126" s="1073">
        <f t="shared" si="281"/>
        <v>0</v>
      </c>
      <c r="BH126" s="1203">
        <v>0</v>
      </c>
      <c r="BI126" s="1203">
        <v>0</v>
      </c>
      <c r="BJ126" s="1058">
        <f t="shared" si="282"/>
        <v>0</v>
      </c>
      <c r="BK126" s="1059">
        <f t="shared" si="283"/>
        <v>0</v>
      </c>
      <c r="BL126" s="1204">
        <f t="shared" si="284"/>
        <v>0</v>
      </c>
      <c r="BM126" s="1204">
        <f t="shared" si="285"/>
        <v>0</v>
      </c>
      <c r="BN126" s="1204">
        <f t="shared" si="285"/>
        <v>0</v>
      </c>
      <c r="BO126" s="1211">
        <v>0</v>
      </c>
      <c r="BP126" s="1130">
        <f t="shared" si="286"/>
        <v>0</v>
      </c>
      <c r="BQ126" s="1053"/>
    </row>
    <row r="127" spans="1:69" hidden="1">
      <c r="A127" s="1054" t="s">
        <v>245</v>
      </c>
      <c r="B127" s="1055">
        <v>0</v>
      </c>
      <c r="C127" s="1055">
        <v>0</v>
      </c>
      <c r="D127" s="1056">
        <f t="shared" si="248"/>
        <v>0</v>
      </c>
      <c r="E127" s="1203">
        <v>0</v>
      </c>
      <c r="F127" s="1203">
        <v>0</v>
      </c>
      <c r="G127" s="1058">
        <f t="shared" si="249"/>
        <v>0</v>
      </c>
      <c r="H127" s="1059">
        <f t="shared" si="250"/>
        <v>0</v>
      </c>
      <c r="I127" s="1056">
        <f t="shared" si="251"/>
        <v>0</v>
      </c>
      <c r="J127" s="1203">
        <v>0</v>
      </c>
      <c r="K127" s="1203">
        <v>0</v>
      </c>
      <c r="L127" s="1058">
        <f t="shared" si="252"/>
        <v>0</v>
      </c>
      <c r="M127" s="1059">
        <f t="shared" si="253"/>
        <v>0</v>
      </c>
      <c r="N127" s="1056">
        <f t="shared" si="254"/>
        <v>0</v>
      </c>
      <c r="O127" s="1203">
        <v>0</v>
      </c>
      <c r="P127" s="1203">
        <v>0</v>
      </c>
      <c r="Q127" s="1058">
        <f t="shared" si="255"/>
        <v>0</v>
      </c>
      <c r="R127" s="1059">
        <f t="shared" si="256"/>
        <v>0</v>
      </c>
      <c r="S127" s="1056">
        <f t="shared" si="257"/>
        <v>0</v>
      </c>
      <c r="T127" s="1203">
        <v>0</v>
      </c>
      <c r="U127" s="1203">
        <v>0</v>
      </c>
      <c r="V127" s="1058">
        <f t="shared" si="258"/>
        <v>0</v>
      </c>
      <c r="W127" s="1059">
        <f t="shared" si="259"/>
        <v>0</v>
      </c>
      <c r="X127" s="1056">
        <f t="shared" si="260"/>
        <v>0</v>
      </c>
      <c r="Y127" s="1203">
        <v>0</v>
      </c>
      <c r="Z127" s="1203">
        <v>0</v>
      </c>
      <c r="AA127" s="1058">
        <f t="shared" si="261"/>
        <v>0</v>
      </c>
      <c r="AB127" s="1059">
        <f t="shared" si="262"/>
        <v>0</v>
      </c>
      <c r="AC127" s="1056">
        <f t="shared" si="263"/>
        <v>0</v>
      </c>
      <c r="AD127" s="1203">
        <v>0</v>
      </c>
      <c r="AE127" s="1203">
        <v>0</v>
      </c>
      <c r="AF127" s="1058">
        <f t="shared" si="264"/>
        <v>0</v>
      </c>
      <c r="AG127" s="1059">
        <f t="shared" si="265"/>
        <v>0</v>
      </c>
      <c r="AH127" s="1056">
        <f t="shared" si="266"/>
        <v>0</v>
      </c>
      <c r="AI127" s="1203">
        <v>0</v>
      </c>
      <c r="AJ127" s="1203">
        <v>0</v>
      </c>
      <c r="AK127" s="1058">
        <f t="shared" si="267"/>
        <v>0</v>
      </c>
      <c r="AL127" s="1059">
        <f t="shared" si="268"/>
        <v>0</v>
      </c>
      <c r="AM127" s="1056">
        <f t="shared" si="269"/>
        <v>0</v>
      </c>
      <c r="AN127" s="1203">
        <v>0</v>
      </c>
      <c r="AO127" s="1203">
        <v>0</v>
      </c>
      <c r="AP127" s="1058">
        <f t="shared" si="270"/>
        <v>0</v>
      </c>
      <c r="AQ127" s="1059">
        <f t="shared" si="271"/>
        <v>0</v>
      </c>
      <c r="AR127" s="1056">
        <f t="shared" si="272"/>
        <v>0</v>
      </c>
      <c r="AS127" s="1203">
        <v>0</v>
      </c>
      <c r="AT127" s="1203">
        <v>0</v>
      </c>
      <c r="AU127" s="1058">
        <f t="shared" si="273"/>
        <v>0</v>
      </c>
      <c r="AV127" s="1059">
        <f t="shared" si="274"/>
        <v>0</v>
      </c>
      <c r="AW127" s="1056">
        <f t="shared" si="275"/>
        <v>0</v>
      </c>
      <c r="AX127" s="1203">
        <v>0</v>
      </c>
      <c r="AY127" s="1203">
        <v>0</v>
      </c>
      <c r="AZ127" s="1058">
        <f t="shared" si="276"/>
        <v>0</v>
      </c>
      <c r="BA127" s="1059">
        <f t="shared" si="277"/>
        <v>0</v>
      </c>
      <c r="BB127" s="1056">
        <f t="shared" si="278"/>
        <v>0</v>
      </c>
      <c r="BC127" s="1203">
        <v>0</v>
      </c>
      <c r="BD127" s="1203">
        <v>0</v>
      </c>
      <c r="BE127" s="1058">
        <f t="shared" si="279"/>
        <v>0</v>
      </c>
      <c r="BF127" s="1059">
        <f t="shared" si="280"/>
        <v>0</v>
      </c>
      <c r="BG127" s="1056">
        <f t="shared" si="281"/>
        <v>0</v>
      </c>
      <c r="BH127" s="1203">
        <v>0</v>
      </c>
      <c r="BI127" s="1203">
        <v>0</v>
      </c>
      <c r="BJ127" s="1058">
        <f t="shared" si="282"/>
        <v>0</v>
      </c>
      <c r="BK127" s="1059">
        <f t="shared" si="283"/>
        <v>0</v>
      </c>
      <c r="BL127" s="1204">
        <f t="shared" si="284"/>
        <v>0</v>
      </c>
      <c r="BM127" s="1204">
        <f t="shared" si="285"/>
        <v>0</v>
      </c>
      <c r="BN127" s="1204">
        <f t="shared" si="285"/>
        <v>0</v>
      </c>
      <c r="BO127" s="1200">
        <v>0</v>
      </c>
      <c r="BP127" s="1130">
        <f t="shared" si="286"/>
        <v>0</v>
      </c>
      <c r="BQ127" s="1053"/>
    </row>
    <row r="128" spans="1:69" hidden="1">
      <c r="A128" s="1111" t="s">
        <v>246</v>
      </c>
      <c r="B128" s="1112">
        <v>0</v>
      </c>
      <c r="C128" s="1112">
        <v>0</v>
      </c>
      <c r="D128" s="1212">
        <f t="shared" si="248"/>
        <v>0</v>
      </c>
      <c r="E128" s="1213">
        <v>0</v>
      </c>
      <c r="F128" s="1213">
        <v>0</v>
      </c>
      <c r="G128" s="1214">
        <f t="shared" si="249"/>
        <v>0</v>
      </c>
      <c r="H128" s="1215">
        <f t="shared" si="250"/>
        <v>0</v>
      </c>
      <c r="I128" s="1212">
        <f t="shared" si="251"/>
        <v>0</v>
      </c>
      <c r="J128" s="1213">
        <v>0</v>
      </c>
      <c r="K128" s="1213">
        <v>0</v>
      </c>
      <c r="L128" s="1214">
        <f t="shared" si="252"/>
        <v>0</v>
      </c>
      <c r="M128" s="1215">
        <f t="shared" si="253"/>
        <v>0</v>
      </c>
      <c r="N128" s="1212">
        <f t="shared" si="254"/>
        <v>0</v>
      </c>
      <c r="O128" s="1213">
        <v>0</v>
      </c>
      <c r="P128" s="1213">
        <v>0</v>
      </c>
      <c r="Q128" s="1214">
        <f t="shared" si="255"/>
        <v>0</v>
      </c>
      <c r="R128" s="1215">
        <f t="shared" si="256"/>
        <v>0</v>
      </c>
      <c r="S128" s="1212">
        <f t="shared" si="257"/>
        <v>0</v>
      </c>
      <c r="T128" s="1213">
        <v>0</v>
      </c>
      <c r="U128" s="1213">
        <v>0</v>
      </c>
      <c r="V128" s="1214">
        <f t="shared" si="258"/>
        <v>0</v>
      </c>
      <c r="W128" s="1215">
        <f t="shared" si="259"/>
        <v>0</v>
      </c>
      <c r="X128" s="1212">
        <f t="shared" si="260"/>
        <v>0</v>
      </c>
      <c r="Y128" s="1213">
        <v>0</v>
      </c>
      <c r="Z128" s="1213">
        <v>0</v>
      </c>
      <c r="AA128" s="1214">
        <f t="shared" si="261"/>
        <v>0</v>
      </c>
      <c r="AB128" s="1215">
        <f t="shared" si="262"/>
        <v>0</v>
      </c>
      <c r="AC128" s="1212">
        <f t="shared" si="263"/>
        <v>0</v>
      </c>
      <c r="AD128" s="1213">
        <v>0</v>
      </c>
      <c r="AE128" s="1213">
        <v>0</v>
      </c>
      <c r="AF128" s="1214">
        <f t="shared" si="264"/>
        <v>0</v>
      </c>
      <c r="AG128" s="1215">
        <f t="shared" si="265"/>
        <v>0</v>
      </c>
      <c r="AH128" s="1212">
        <f t="shared" si="266"/>
        <v>0</v>
      </c>
      <c r="AI128" s="1213">
        <v>0</v>
      </c>
      <c r="AJ128" s="1213">
        <v>0</v>
      </c>
      <c r="AK128" s="1214">
        <f t="shared" si="267"/>
        <v>0</v>
      </c>
      <c r="AL128" s="1215">
        <f t="shared" si="268"/>
        <v>0</v>
      </c>
      <c r="AM128" s="1212">
        <f t="shared" si="269"/>
        <v>0</v>
      </c>
      <c r="AN128" s="1213">
        <v>0</v>
      </c>
      <c r="AO128" s="1213">
        <v>0</v>
      </c>
      <c r="AP128" s="1214">
        <f t="shared" si="270"/>
        <v>0</v>
      </c>
      <c r="AQ128" s="1215">
        <f t="shared" si="271"/>
        <v>0</v>
      </c>
      <c r="AR128" s="1212">
        <f t="shared" si="272"/>
        <v>0</v>
      </c>
      <c r="AS128" s="1213">
        <v>0</v>
      </c>
      <c r="AT128" s="1213">
        <v>0</v>
      </c>
      <c r="AU128" s="1214">
        <f t="shared" si="273"/>
        <v>0</v>
      </c>
      <c r="AV128" s="1215">
        <f t="shared" si="274"/>
        <v>0</v>
      </c>
      <c r="AW128" s="1212">
        <f t="shared" si="275"/>
        <v>0</v>
      </c>
      <c r="AX128" s="1213">
        <v>0</v>
      </c>
      <c r="AY128" s="1213">
        <v>0</v>
      </c>
      <c r="AZ128" s="1214">
        <f t="shared" si="276"/>
        <v>0</v>
      </c>
      <c r="BA128" s="1215">
        <f t="shared" si="277"/>
        <v>0</v>
      </c>
      <c r="BB128" s="1212">
        <f t="shared" si="278"/>
        <v>0</v>
      </c>
      <c r="BC128" s="1213">
        <v>0</v>
      </c>
      <c r="BD128" s="1213">
        <v>0</v>
      </c>
      <c r="BE128" s="1214">
        <f t="shared" si="279"/>
        <v>0</v>
      </c>
      <c r="BF128" s="1215">
        <f t="shared" si="280"/>
        <v>0</v>
      </c>
      <c r="BG128" s="1212">
        <f t="shared" si="281"/>
        <v>0</v>
      </c>
      <c r="BH128" s="1213">
        <v>0</v>
      </c>
      <c r="BI128" s="1213">
        <v>0</v>
      </c>
      <c r="BJ128" s="1214">
        <f t="shared" si="282"/>
        <v>0</v>
      </c>
      <c r="BK128" s="1215">
        <f t="shared" si="283"/>
        <v>0</v>
      </c>
      <c r="BL128" s="1206">
        <f t="shared" si="284"/>
        <v>0</v>
      </c>
      <c r="BM128" s="1206">
        <f t="shared" si="285"/>
        <v>0</v>
      </c>
      <c r="BN128" s="1206">
        <f t="shared" si="285"/>
        <v>0</v>
      </c>
      <c r="BO128" s="1207">
        <v>0</v>
      </c>
      <c r="BP128" s="1198">
        <f t="shared" si="286"/>
        <v>0</v>
      </c>
      <c r="BQ128" s="1053"/>
    </row>
    <row r="129" spans="1:69" ht="24.75" customHeight="1">
      <c r="A129" s="1120" t="s">
        <v>37</v>
      </c>
      <c r="B129" s="1121">
        <f t="shared" ref="B129:AG129" si="287">SUM(B123:B128)</f>
        <v>0</v>
      </c>
      <c r="C129" s="1121">
        <f t="shared" si="287"/>
        <v>0</v>
      </c>
      <c r="D129" s="1121">
        <f t="shared" si="287"/>
        <v>0</v>
      </c>
      <c r="E129" s="1121">
        <f t="shared" si="287"/>
        <v>0</v>
      </c>
      <c r="F129" s="1121">
        <f t="shared" si="287"/>
        <v>0</v>
      </c>
      <c r="G129" s="1121">
        <f t="shared" si="287"/>
        <v>0</v>
      </c>
      <c r="H129" s="1121">
        <f t="shared" si="287"/>
        <v>0</v>
      </c>
      <c r="I129" s="1121">
        <f t="shared" si="287"/>
        <v>0</v>
      </c>
      <c r="J129" s="1121">
        <f t="shared" si="287"/>
        <v>0</v>
      </c>
      <c r="K129" s="1121">
        <f t="shared" si="287"/>
        <v>0</v>
      </c>
      <c r="L129" s="1121">
        <f t="shared" si="287"/>
        <v>0</v>
      </c>
      <c r="M129" s="1121">
        <f t="shared" si="287"/>
        <v>0</v>
      </c>
      <c r="N129" s="1121">
        <f t="shared" si="287"/>
        <v>0</v>
      </c>
      <c r="O129" s="1121">
        <f t="shared" si="287"/>
        <v>0</v>
      </c>
      <c r="P129" s="1121">
        <f t="shared" si="287"/>
        <v>0</v>
      </c>
      <c r="Q129" s="1121">
        <f t="shared" si="287"/>
        <v>0</v>
      </c>
      <c r="R129" s="1121">
        <f t="shared" si="287"/>
        <v>0</v>
      </c>
      <c r="S129" s="1121">
        <f t="shared" si="287"/>
        <v>0</v>
      </c>
      <c r="T129" s="1121">
        <f t="shared" si="287"/>
        <v>0</v>
      </c>
      <c r="U129" s="1121">
        <f t="shared" si="287"/>
        <v>0</v>
      </c>
      <c r="V129" s="1121">
        <f t="shared" si="287"/>
        <v>0</v>
      </c>
      <c r="W129" s="1121">
        <f t="shared" si="287"/>
        <v>0</v>
      </c>
      <c r="X129" s="1121">
        <f t="shared" si="287"/>
        <v>0</v>
      </c>
      <c r="Y129" s="1121">
        <f t="shared" si="287"/>
        <v>0</v>
      </c>
      <c r="Z129" s="1121">
        <f t="shared" si="287"/>
        <v>0</v>
      </c>
      <c r="AA129" s="1121">
        <f t="shared" si="287"/>
        <v>0</v>
      </c>
      <c r="AB129" s="1121">
        <f t="shared" si="287"/>
        <v>0</v>
      </c>
      <c r="AC129" s="1121">
        <f t="shared" si="287"/>
        <v>0</v>
      </c>
      <c r="AD129" s="1121">
        <f t="shared" si="287"/>
        <v>0</v>
      </c>
      <c r="AE129" s="1121">
        <f t="shared" si="287"/>
        <v>0</v>
      </c>
      <c r="AF129" s="1121">
        <f t="shared" si="287"/>
        <v>0</v>
      </c>
      <c r="AG129" s="1121">
        <f t="shared" si="287"/>
        <v>0</v>
      </c>
      <c r="AH129" s="1121">
        <f t="shared" ref="AH129:BM129" si="288">SUM(AH123:AH128)</f>
        <v>0</v>
      </c>
      <c r="AI129" s="1121">
        <f t="shared" si="288"/>
        <v>0</v>
      </c>
      <c r="AJ129" s="1121">
        <f t="shared" si="288"/>
        <v>0</v>
      </c>
      <c r="AK129" s="1121">
        <f t="shared" si="288"/>
        <v>0</v>
      </c>
      <c r="AL129" s="1121">
        <f t="shared" si="288"/>
        <v>0</v>
      </c>
      <c r="AM129" s="1121">
        <f t="shared" si="288"/>
        <v>0</v>
      </c>
      <c r="AN129" s="1121">
        <f t="shared" si="288"/>
        <v>0</v>
      </c>
      <c r="AO129" s="1121">
        <f t="shared" si="288"/>
        <v>0</v>
      </c>
      <c r="AP129" s="1121">
        <f t="shared" si="288"/>
        <v>0</v>
      </c>
      <c r="AQ129" s="1121">
        <f t="shared" si="288"/>
        <v>0</v>
      </c>
      <c r="AR129" s="1121">
        <f t="shared" si="288"/>
        <v>0</v>
      </c>
      <c r="AS129" s="1121">
        <f t="shared" si="288"/>
        <v>0</v>
      </c>
      <c r="AT129" s="1121">
        <f t="shared" si="288"/>
        <v>0</v>
      </c>
      <c r="AU129" s="1121">
        <f t="shared" si="288"/>
        <v>0</v>
      </c>
      <c r="AV129" s="1121">
        <f t="shared" si="288"/>
        <v>0</v>
      </c>
      <c r="AW129" s="1121">
        <f t="shared" si="288"/>
        <v>0</v>
      </c>
      <c r="AX129" s="1121">
        <f t="shared" si="288"/>
        <v>0</v>
      </c>
      <c r="AY129" s="1121">
        <f t="shared" si="288"/>
        <v>0</v>
      </c>
      <c r="AZ129" s="1121">
        <f t="shared" si="288"/>
        <v>0</v>
      </c>
      <c r="BA129" s="1121">
        <f t="shared" si="288"/>
        <v>0</v>
      </c>
      <c r="BB129" s="1121">
        <f t="shared" si="288"/>
        <v>0</v>
      </c>
      <c r="BC129" s="1121">
        <f t="shared" si="288"/>
        <v>0</v>
      </c>
      <c r="BD129" s="1121">
        <f t="shared" si="288"/>
        <v>0</v>
      </c>
      <c r="BE129" s="1121">
        <f t="shared" si="288"/>
        <v>0</v>
      </c>
      <c r="BF129" s="1121">
        <f t="shared" si="288"/>
        <v>0</v>
      </c>
      <c r="BG129" s="1121">
        <f t="shared" si="288"/>
        <v>0</v>
      </c>
      <c r="BH129" s="1121">
        <f t="shared" si="288"/>
        <v>0</v>
      </c>
      <c r="BI129" s="1121">
        <f t="shared" si="288"/>
        <v>0</v>
      </c>
      <c r="BJ129" s="1121">
        <f t="shared" si="288"/>
        <v>0</v>
      </c>
      <c r="BK129" s="1121">
        <f t="shared" si="288"/>
        <v>0</v>
      </c>
      <c r="BL129" s="1121">
        <f t="shared" si="288"/>
        <v>0</v>
      </c>
      <c r="BM129" s="1121">
        <f t="shared" si="288"/>
        <v>0</v>
      </c>
      <c r="BN129" s="1121">
        <f t="shared" ref="BN129:CS129" si="289">SUM(BN123:BN128)</f>
        <v>0</v>
      </c>
      <c r="BO129" s="1121">
        <f t="shared" si="289"/>
        <v>0</v>
      </c>
      <c r="BP129" s="1122">
        <f t="shared" si="289"/>
        <v>0</v>
      </c>
      <c r="BQ129" s="1053"/>
    </row>
    <row r="130" spans="1:69" hidden="1">
      <c r="A130" s="1123" t="s">
        <v>247</v>
      </c>
      <c r="B130" s="1124"/>
      <c r="C130" s="1124"/>
      <c r="D130" s="1124"/>
      <c r="E130" s="1124"/>
      <c r="F130" s="1124"/>
      <c r="G130" s="1124"/>
      <c r="H130" s="1124"/>
      <c r="I130" s="1124"/>
      <c r="J130" s="1124"/>
      <c r="K130" s="1124"/>
      <c r="L130" s="1124"/>
      <c r="M130" s="1124"/>
      <c r="N130" s="1124"/>
      <c r="O130" s="1124"/>
      <c r="P130" s="1124"/>
      <c r="Q130" s="1124"/>
      <c r="R130" s="1124"/>
      <c r="S130" s="1124"/>
      <c r="T130" s="1124"/>
      <c r="U130" s="1124"/>
      <c r="V130" s="1124"/>
      <c r="W130" s="1124"/>
      <c r="X130" s="1124"/>
      <c r="Y130" s="1124"/>
      <c r="Z130" s="1124"/>
      <c r="AA130" s="1124"/>
      <c r="AB130" s="1124"/>
      <c r="AC130" s="1124"/>
      <c r="AD130" s="1124"/>
      <c r="AE130" s="1124"/>
      <c r="AF130" s="1124"/>
      <c r="AG130" s="1124"/>
      <c r="AH130" s="1124"/>
      <c r="AI130" s="1124"/>
      <c r="AJ130" s="1124"/>
      <c r="AK130" s="1124"/>
      <c r="AL130" s="1124"/>
      <c r="AM130" s="1124"/>
      <c r="AN130" s="1124"/>
      <c r="AO130" s="1124"/>
      <c r="AP130" s="1124"/>
      <c r="AQ130" s="1124"/>
      <c r="AR130" s="1124"/>
      <c r="AS130" s="1124"/>
      <c r="AT130" s="1124"/>
      <c r="AU130" s="1124"/>
      <c r="AV130" s="1124"/>
      <c r="AW130" s="1124"/>
      <c r="AX130" s="1124"/>
      <c r="AY130" s="1124"/>
      <c r="AZ130" s="1124"/>
      <c r="BA130" s="1124"/>
      <c r="BB130" s="1124"/>
      <c r="BC130" s="1124"/>
      <c r="BD130" s="1124"/>
      <c r="BE130" s="1124"/>
      <c r="BF130" s="1124"/>
      <c r="BG130" s="1124"/>
      <c r="BH130" s="1124"/>
      <c r="BI130" s="1124"/>
      <c r="BJ130" s="1124"/>
      <c r="BK130" s="1124"/>
      <c r="BL130" s="1125"/>
      <c r="BM130" s="1125"/>
      <c r="BN130" s="1125"/>
      <c r="BO130" s="1126"/>
      <c r="BP130" s="1127"/>
      <c r="BQ130" s="1053"/>
    </row>
    <row r="131" spans="1:69" hidden="1">
      <c r="A131" s="1128" t="s">
        <v>243</v>
      </c>
      <c r="B131" s="1044">
        <v>0</v>
      </c>
      <c r="C131" s="1044">
        <v>0</v>
      </c>
      <c r="D131" s="1045">
        <f>B131</f>
        <v>0</v>
      </c>
      <c r="E131" s="1216">
        <v>0</v>
      </c>
      <c r="F131" s="1216">
        <v>0</v>
      </c>
      <c r="G131" s="1047">
        <f>C131+E131-F131</f>
        <v>0</v>
      </c>
      <c r="H131" s="1048">
        <f>D131-G131</f>
        <v>0</v>
      </c>
      <c r="I131" s="1045">
        <f>D131</f>
        <v>0</v>
      </c>
      <c r="J131" s="1216">
        <v>0</v>
      </c>
      <c r="K131" s="1216">
        <v>0</v>
      </c>
      <c r="L131" s="1047">
        <f>G131+J131-K131</f>
        <v>0</v>
      </c>
      <c r="M131" s="1048">
        <f>I131-L131</f>
        <v>0</v>
      </c>
      <c r="N131" s="1045">
        <f>I131</f>
        <v>0</v>
      </c>
      <c r="O131" s="1216">
        <v>0</v>
      </c>
      <c r="P131" s="1216">
        <v>0</v>
      </c>
      <c r="Q131" s="1047">
        <f>L131+O131-P131</f>
        <v>0</v>
      </c>
      <c r="R131" s="1048">
        <f>N131-Q131</f>
        <v>0</v>
      </c>
      <c r="S131" s="1045">
        <f>N131</f>
        <v>0</v>
      </c>
      <c r="T131" s="1216">
        <v>0</v>
      </c>
      <c r="U131" s="1216">
        <v>0</v>
      </c>
      <c r="V131" s="1047">
        <f>Q131+T131-U131</f>
        <v>0</v>
      </c>
      <c r="W131" s="1048">
        <f>S131-V131</f>
        <v>0</v>
      </c>
      <c r="X131" s="1045">
        <f>S131</f>
        <v>0</v>
      </c>
      <c r="Y131" s="1216">
        <v>0</v>
      </c>
      <c r="Z131" s="1216">
        <v>0</v>
      </c>
      <c r="AA131" s="1047">
        <f>V131+Y131-Z131</f>
        <v>0</v>
      </c>
      <c r="AB131" s="1048">
        <f>X131-AA131</f>
        <v>0</v>
      </c>
      <c r="AC131" s="1045">
        <f>X131</f>
        <v>0</v>
      </c>
      <c r="AD131" s="1216">
        <v>0</v>
      </c>
      <c r="AE131" s="1216">
        <v>0</v>
      </c>
      <c r="AF131" s="1047">
        <f>AA131+AD131-AE131</f>
        <v>0</v>
      </c>
      <c r="AG131" s="1048">
        <f>AC131-AF131</f>
        <v>0</v>
      </c>
      <c r="AH131" s="1045">
        <f>AC131</f>
        <v>0</v>
      </c>
      <c r="AI131" s="1216">
        <v>0</v>
      </c>
      <c r="AJ131" s="1216">
        <v>0</v>
      </c>
      <c r="AK131" s="1047">
        <f>AF131+AI131-AJ131</f>
        <v>0</v>
      </c>
      <c r="AL131" s="1048">
        <f>AH131-AK131</f>
        <v>0</v>
      </c>
      <c r="AM131" s="1045">
        <f>AH131</f>
        <v>0</v>
      </c>
      <c r="AN131" s="1216">
        <v>0</v>
      </c>
      <c r="AO131" s="1216">
        <v>0</v>
      </c>
      <c r="AP131" s="1047">
        <f>AK131+AN131-AO131</f>
        <v>0</v>
      </c>
      <c r="AQ131" s="1048">
        <f>AM131-AP131</f>
        <v>0</v>
      </c>
      <c r="AR131" s="1045">
        <f>AM131</f>
        <v>0</v>
      </c>
      <c r="AS131" s="1216">
        <v>0</v>
      </c>
      <c r="AT131" s="1216">
        <v>0</v>
      </c>
      <c r="AU131" s="1047">
        <f>AP131+AS131-AT131</f>
        <v>0</v>
      </c>
      <c r="AV131" s="1048">
        <f>AR131-AU131</f>
        <v>0</v>
      </c>
      <c r="AW131" s="1045">
        <f>AR131</f>
        <v>0</v>
      </c>
      <c r="AX131" s="1216">
        <v>0</v>
      </c>
      <c r="AY131" s="1216">
        <v>0</v>
      </c>
      <c r="AZ131" s="1047">
        <f>AU131+AX131-AY131</f>
        <v>0</v>
      </c>
      <c r="BA131" s="1048">
        <f>AW131-AZ131</f>
        <v>0</v>
      </c>
      <c r="BB131" s="1045">
        <f>AW131</f>
        <v>0</v>
      </c>
      <c r="BC131" s="1216">
        <v>0</v>
      </c>
      <c r="BD131" s="1216">
        <v>0</v>
      </c>
      <c r="BE131" s="1047">
        <f>AZ131+BC131-BD131</f>
        <v>0</v>
      </c>
      <c r="BF131" s="1048">
        <f>BB131-BE131</f>
        <v>0</v>
      </c>
      <c r="BG131" s="1045">
        <f>BB131</f>
        <v>0</v>
      </c>
      <c r="BH131" s="1216">
        <v>0</v>
      </c>
      <c r="BI131" s="1216">
        <v>0</v>
      </c>
      <c r="BJ131" s="1047">
        <f>BE131+BH131-BI131</f>
        <v>0</v>
      </c>
      <c r="BK131" s="1048">
        <f>BG131-BJ131</f>
        <v>0</v>
      </c>
      <c r="BL131" s="1199">
        <f>BG131</f>
        <v>0</v>
      </c>
      <c r="BM131" s="1199">
        <f t="shared" ref="BM131:BN134" si="290">BJ131</f>
        <v>0</v>
      </c>
      <c r="BN131" s="1199">
        <f t="shared" si="290"/>
        <v>0</v>
      </c>
      <c r="BO131" s="1210">
        <v>0</v>
      </c>
      <c r="BP131" s="1130">
        <f>BM131+BN131</f>
        <v>0</v>
      </c>
      <c r="BQ131" s="1053"/>
    </row>
    <row r="132" spans="1:69" hidden="1">
      <c r="A132" s="1054" t="s">
        <v>244</v>
      </c>
      <c r="B132" s="1055">
        <v>0</v>
      </c>
      <c r="C132" s="1055">
        <v>0</v>
      </c>
      <c r="D132" s="1056">
        <f>B132</f>
        <v>0</v>
      </c>
      <c r="E132" s="1203">
        <v>0</v>
      </c>
      <c r="F132" s="1203">
        <v>0</v>
      </c>
      <c r="G132" s="1058">
        <f>C132+E132-F132</f>
        <v>0</v>
      </c>
      <c r="H132" s="1059">
        <f>D132-G132</f>
        <v>0</v>
      </c>
      <c r="I132" s="1056">
        <f>D132</f>
        <v>0</v>
      </c>
      <c r="J132" s="1203">
        <v>0</v>
      </c>
      <c r="K132" s="1203">
        <v>0</v>
      </c>
      <c r="L132" s="1058">
        <f>G132+J132-K132</f>
        <v>0</v>
      </c>
      <c r="M132" s="1059">
        <f>I132-L132</f>
        <v>0</v>
      </c>
      <c r="N132" s="1056">
        <f>I132</f>
        <v>0</v>
      </c>
      <c r="O132" s="1203">
        <v>0</v>
      </c>
      <c r="P132" s="1203">
        <v>0</v>
      </c>
      <c r="Q132" s="1058">
        <f>L132+O132-P132</f>
        <v>0</v>
      </c>
      <c r="R132" s="1059">
        <f>N132-Q132</f>
        <v>0</v>
      </c>
      <c r="S132" s="1056">
        <f>N132</f>
        <v>0</v>
      </c>
      <c r="T132" s="1203">
        <v>0</v>
      </c>
      <c r="U132" s="1203">
        <v>0</v>
      </c>
      <c r="V132" s="1058">
        <f>Q132+T132-U132</f>
        <v>0</v>
      </c>
      <c r="W132" s="1059">
        <f>S132-V132</f>
        <v>0</v>
      </c>
      <c r="X132" s="1056">
        <f>S132</f>
        <v>0</v>
      </c>
      <c r="Y132" s="1203">
        <v>0</v>
      </c>
      <c r="Z132" s="1203">
        <v>0</v>
      </c>
      <c r="AA132" s="1058">
        <f>V132+Y132-Z132</f>
        <v>0</v>
      </c>
      <c r="AB132" s="1059">
        <f>X132-AA132</f>
        <v>0</v>
      </c>
      <c r="AC132" s="1056">
        <f>X132</f>
        <v>0</v>
      </c>
      <c r="AD132" s="1203">
        <v>0</v>
      </c>
      <c r="AE132" s="1203">
        <v>0</v>
      </c>
      <c r="AF132" s="1058">
        <f>AA132+AD132-AE132</f>
        <v>0</v>
      </c>
      <c r="AG132" s="1059">
        <f>AC132-AF132</f>
        <v>0</v>
      </c>
      <c r="AH132" s="1056">
        <f>AC132</f>
        <v>0</v>
      </c>
      <c r="AI132" s="1203">
        <v>0</v>
      </c>
      <c r="AJ132" s="1203">
        <v>0</v>
      </c>
      <c r="AK132" s="1058">
        <f>AF132+AI132-AJ132</f>
        <v>0</v>
      </c>
      <c r="AL132" s="1059">
        <f>AH132-AK132</f>
        <v>0</v>
      </c>
      <c r="AM132" s="1056">
        <f>AH132</f>
        <v>0</v>
      </c>
      <c r="AN132" s="1203">
        <v>0</v>
      </c>
      <c r="AO132" s="1203">
        <v>0</v>
      </c>
      <c r="AP132" s="1058">
        <f>AK132+AN132-AO132</f>
        <v>0</v>
      </c>
      <c r="AQ132" s="1059">
        <f>AM132-AP132</f>
        <v>0</v>
      </c>
      <c r="AR132" s="1056">
        <f>AM132</f>
        <v>0</v>
      </c>
      <c r="AS132" s="1203">
        <v>0</v>
      </c>
      <c r="AT132" s="1203">
        <v>0</v>
      </c>
      <c r="AU132" s="1058">
        <f>AP132+AS132-AT132</f>
        <v>0</v>
      </c>
      <c r="AV132" s="1059">
        <f>AR132-AU132</f>
        <v>0</v>
      </c>
      <c r="AW132" s="1056">
        <f>AR132</f>
        <v>0</v>
      </c>
      <c r="AX132" s="1203">
        <v>0</v>
      </c>
      <c r="AY132" s="1203">
        <v>0</v>
      </c>
      <c r="AZ132" s="1058">
        <f>AU132+AX132-AY132</f>
        <v>0</v>
      </c>
      <c r="BA132" s="1059">
        <f>AW132-AZ132</f>
        <v>0</v>
      </c>
      <c r="BB132" s="1056">
        <f>AW132</f>
        <v>0</v>
      </c>
      <c r="BC132" s="1203">
        <v>0</v>
      </c>
      <c r="BD132" s="1203">
        <v>0</v>
      </c>
      <c r="BE132" s="1058">
        <f>AZ132+BC132-BD132</f>
        <v>0</v>
      </c>
      <c r="BF132" s="1059">
        <f>BB132-BE132</f>
        <v>0</v>
      </c>
      <c r="BG132" s="1056">
        <f>BB132</f>
        <v>0</v>
      </c>
      <c r="BH132" s="1203">
        <v>0</v>
      </c>
      <c r="BI132" s="1203">
        <v>0</v>
      </c>
      <c r="BJ132" s="1058">
        <f>BE132+BH132-BI132</f>
        <v>0</v>
      </c>
      <c r="BK132" s="1059">
        <f>BG132-BJ132</f>
        <v>0</v>
      </c>
      <c r="BL132" s="1204">
        <f>BG132</f>
        <v>0</v>
      </c>
      <c r="BM132" s="1204">
        <f t="shared" si="290"/>
        <v>0</v>
      </c>
      <c r="BN132" s="1204">
        <f t="shared" si="290"/>
        <v>0</v>
      </c>
      <c r="BO132" s="1211">
        <v>0</v>
      </c>
      <c r="BP132" s="1130">
        <f>BM132+BN132</f>
        <v>0</v>
      </c>
      <c r="BQ132" s="1053"/>
    </row>
    <row r="133" spans="1:69" hidden="1">
      <c r="A133" s="1054" t="s">
        <v>248</v>
      </c>
      <c r="B133" s="1055">
        <v>0</v>
      </c>
      <c r="C133" s="1055">
        <v>0</v>
      </c>
      <c r="D133" s="1056">
        <f>B133</f>
        <v>0</v>
      </c>
      <c r="E133" s="1203">
        <v>0</v>
      </c>
      <c r="F133" s="1203">
        <v>0</v>
      </c>
      <c r="G133" s="1058">
        <f>C133+E133-F133</f>
        <v>0</v>
      </c>
      <c r="H133" s="1059">
        <f>D133-G133</f>
        <v>0</v>
      </c>
      <c r="I133" s="1056">
        <f>D133</f>
        <v>0</v>
      </c>
      <c r="J133" s="1203">
        <v>0</v>
      </c>
      <c r="K133" s="1203">
        <v>0</v>
      </c>
      <c r="L133" s="1058">
        <f>G133+J133-K133</f>
        <v>0</v>
      </c>
      <c r="M133" s="1059">
        <f>I133-L133</f>
        <v>0</v>
      </c>
      <c r="N133" s="1056">
        <f>I133</f>
        <v>0</v>
      </c>
      <c r="O133" s="1203">
        <v>0</v>
      </c>
      <c r="P133" s="1203">
        <v>0</v>
      </c>
      <c r="Q133" s="1058">
        <f>L133+O133-P133</f>
        <v>0</v>
      </c>
      <c r="R133" s="1059">
        <f>N133-Q133</f>
        <v>0</v>
      </c>
      <c r="S133" s="1056">
        <f>N133</f>
        <v>0</v>
      </c>
      <c r="T133" s="1203">
        <v>0</v>
      </c>
      <c r="U133" s="1203">
        <v>0</v>
      </c>
      <c r="V133" s="1058">
        <f>Q133+T133-U133</f>
        <v>0</v>
      </c>
      <c r="W133" s="1059">
        <f>S133-V133</f>
        <v>0</v>
      </c>
      <c r="X133" s="1056">
        <f>S133</f>
        <v>0</v>
      </c>
      <c r="Y133" s="1203">
        <v>0</v>
      </c>
      <c r="Z133" s="1203">
        <v>0</v>
      </c>
      <c r="AA133" s="1058">
        <f>V133+Y133-Z133</f>
        <v>0</v>
      </c>
      <c r="AB133" s="1059">
        <f>X133-AA133</f>
        <v>0</v>
      </c>
      <c r="AC133" s="1056">
        <f>X133</f>
        <v>0</v>
      </c>
      <c r="AD133" s="1203">
        <v>0</v>
      </c>
      <c r="AE133" s="1203">
        <v>0</v>
      </c>
      <c r="AF133" s="1058">
        <f>AA133+AD133-AE133</f>
        <v>0</v>
      </c>
      <c r="AG133" s="1059">
        <f>AC133-AF133</f>
        <v>0</v>
      </c>
      <c r="AH133" s="1056">
        <f>AC133</f>
        <v>0</v>
      </c>
      <c r="AI133" s="1203">
        <v>0</v>
      </c>
      <c r="AJ133" s="1203">
        <v>0</v>
      </c>
      <c r="AK133" s="1058">
        <f>AF133+AI133-AJ133</f>
        <v>0</v>
      </c>
      <c r="AL133" s="1059">
        <f>AH133-AK133</f>
        <v>0</v>
      </c>
      <c r="AM133" s="1056">
        <f>AH133</f>
        <v>0</v>
      </c>
      <c r="AN133" s="1203">
        <v>0</v>
      </c>
      <c r="AO133" s="1203">
        <v>0</v>
      </c>
      <c r="AP133" s="1058">
        <f>AK133+AN133-AO133</f>
        <v>0</v>
      </c>
      <c r="AQ133" s="1059">
        <f>AM133-AP133</f>
        <v>0</v>
      </c>
      <c r="AR133" s="1056">
        <f>AM133</f>
        <v>0</v>
      </c>
      <c r="AS133" s="1203">
        <v>0</v>
      </c>
      <c r="AT133" s="1203">
        <v>0</v>
      </c>
      <c r="AU133" s="1058">
        <f>AP133+AS133-AT133</f>
        <v>0</v>
      </c>
      <c r="AV133" s="1059">
        <f>AR133-AU133</f>
        <v>0</v>
      </c>
      <c r="AW133" s="1056">
        <f>AR133</f>
        <v>0</v>
      </c>
      <c r="AX133" s="1203">
        <v>0</v>
      </c>
      <c r="AY133" s="1203">
        <v>0</v>
      </c>
      <c r="AZ133" s="1058">
        <f>AU133+AX133-AY133</f>
        <v>0</v>
      </c>
      <c r="BA133" s="1059">
        <f>AW133-AZ133</f>
        <v>0</v>
      </c>
      <c r="BB133" s="1056">
        <f>AW133</f>
        <v>0</v>
      </c>
      <c r="BC133" s="1203">
        <v>0</v>
      </c>
      <c r="BD133" s="1203">
        <v>0</v>
      </c>
      <c r="BE133" s="1058">
        <f>AZ133+BC133-BD133</f>
        <v>0</v>
      </c>
      <c r="BF133" s="1059">
        <f>BB133-BE133</f>
        <v>0</v>
      </c>
      <c r="BG133" s="1056">
        <f>BB133</f>
        <v>0</v>
      </c>
      <c r="BH133" s="1203">
        <v>0</v>
      </c>
      <c r="BI133" s="1203">
        <v>0</v>
      </c>
      <c r="BJ133" s="1058">
        <f>BE133+BH133-BI133</f>
        <v>0</v>
      </c>
      <c r="BK133" s="1059">
        <f>BG133-BJ133</f>
        <v>0</v>
      </c>
      <c r="BL133" s="1204">
        <f>BG133</f>
        <v>0</v>
      </c>
      <c r="BM133" s="1204">
        <f t="shared" si="290"/>
        <v>0</v>
      </c>
      <c r="BN133" s="1204">
        <f t="shared" si="290"/>
        <v>0</v>
      </c>
      <c r="BO133" s="1211">
        <v>0</v>
      </c>
      <c r="BP133" s="1130">
        <f>BM133+BN133</f>
        <v>0</v>
      </c>
      <c r="BQ133" s="1053"/>
    </row>
    <row r="134" spans="1:69" hidden="1">
      <c r="A134" s="1111" t="s">
        <v>249</v>
      </c>
      <c r="B134" s="1112">
        <v>0</v>
      </c>
      <c r="C134" s="1112">
        <v>0</v>
      </c>
      <c r="D134" s="1212">
        <f>B134</f>
        <v>0</v>
      </c>
      <c r="E134" s="1213">
        <v>0</v>
      </c>
      <c r="F134" s="1213">
        <v>0</v>
      </c>
      <c r="G134" s="1214">
        <f>C134+E134-F134</f>
        <v>0</v>
      </c>
      <c r="H134" s="1215">
        <f>D134-G134</f>
        <v>0</v>
      </c>
      <c r="I134" s="1212">
        <f>D134</f>
        <v>0</v>
      </c>
      <c r="J134" s="1213">
        <v>0</v>
      </c>
      <c r="K134" s="1213">
        <v>0</v>
      </c>
      <c r="L134" s="1214">
        <f>G134+J134-K134</f>
        <v>0</v>
      </c>
      <c r="M134" s="1215">
        <f>I134-L134</f>
        <v>0</v>
      </c>
      <c r="N134" s="1212">
        <f>I134</f>
        <v>0</v>
      </c>
      <c r="O134" s="1213">
        <v>0</v>
      </c>
      <c r="P134" s="1213">
        <v>0</v>
      </c>
      <c r="Q134" s="1214">
        <f>L134+O134-P134</f>
        <v>0</v>
      </c>
      <c r="R134" s="1215">
        <f>N134-Q134</f>
        <v>0</v>
      </c>
      <c r="S134" s="1212">
        <f>N134</f>
        <v>0</v>
      </c>
      <c r="T134" s="1213">
        <v>0</v>
      </c>
      <c r="U134" s="1213">
        <v>0</v>
      </c>
      <c r="V134" s="1214">
        <f>Q134+T134-U134</f>
        <v>0</v>
      </c>
      <c r="W134" s="1215">
        <f>S134-V134</f>
        <v>0</v>
      </c>
      <c r="X134" s="1212">
        <f>S134</f>
        <v>0</v>
      </c>
      <c r="Y134" s="1213">
        <v>0</v>
      </c>
      <c r="Z134" s="1213">
        <v>0</v>
      </c>
      <c r="AA134" s="1214">
        <f>V134+Y134-Z134</f>
        <v>0</v>
      </c>
      <c r="AB134" s="1215">
        <f>X134-AA134</f>
        <v>0</v>
      </c>
      <c r="AC134" s="1212">
        <f>X134</f>
        <v>0</v>
      </c>
      <c r="AD134" s="1213">
        <v>0</v>
      </c>
      <c r="AE134" s="1213">
        <v>0</v>
      </c>
      <c r="AF134" s="1214">
        <f>AA134+AD134-AE134</f>
        <v>0</v>
      </c>
      <c r="AG134" s="1215">
        <f>AC134-AF134</f>
        <v>0</v>
      </c>
      <c r="AH134" s="1212">
        <f>AC134</f>
        <v>0</v>
      </c>
      <c r="AI134" s="1213">
        <v>0</v>
      </c>
      <c r="AJ134" s="1213">
        <v>0</v>
      </c>
      <c r="AK134" s="1214">
        <f>AF134+AI134-AJ134</f>
        <v>0</v>
      </c>
      <c r="AL134" s="1215">
        <f>AH134-AK134</f>
        <v>0</v>
      </c>
      <c r="AM134" s="1212">
        <f>AH134</f>
        <v>0</v>
      </c>
      <c r="AN134" s="1213">
        <v>0</v>
      </c>
      <c r="AO134" s="1213">
        <v>0</v>
      </c>
      <c r="AP134" s="1214">
        <f>AK134+AN134-AO134</f>
        <v>0</v>
      </c>
      <c r="AQ134" s="1215">
        <f>AM134-AP134</f>
        <v>0</v>
      </c>
      <c r="AR134" s="1212">
        <f>AM134</f>
        <v>0</v>
      </c>
      <c r="AS134" s="1213">
        <v>0</v>
      </c>
      <c r="AT134" s="1213">
        <v>0</v>
      </c>
      <c r="AU134" s="1214">
        <f>AP134+AS134-AT134</f>
        <v>0</v>
      </c>
      <c r="AV134" s="1215">
        <f>AR134-AU134</f>
        <v>0</v>
      </c>
      <c r="AW134" s="1212">
        <f>AR134</f>
        <v>0</v>
      </c>
      <c r="AX134" s="1213">
        <v>0</v>
      </c>
      <c r="AY134" s="1213">
        <v>0</v>
      </c>
      <c r="AZ134" s="1214">
        <f>AU134+AX134-AY134</f>
        <v>0</v>
      </c>
      <c r="BA134" s="1215">
        <f>AW134-AZ134</f>
        <v>0</v>
      </c>
      <c r="BB134" s="1212">
        <f>AW134</f>
        <v>0</v>
      </c>
      <c r="BC134" s="1213">
        <v>0</v>
      </c>
      <c r="BD134" s="1213">
        <v>0</v>
      </c>
      <c r="BE134" s="1214">
        <f>AZ134+BC134-BD134</f>
        <v>0</v>
      </c>
      <c r="BF134" s="1215">
        <f>BB134-BE134</f>
        <v>0</v>
      </c>
      <c r="BG134" s="1212">
        <f>BB134</f>
        <v>0</v>
      </c>
      <c r="BH134" s="1213">
        <v>0</v>
      </c>
      <c r="BI134" s="1213">
        <v>0</v>
      </c>
      <c r="BJ134" s="1214">
        <f>BE134+BH134-BI134</f>
        <v>0</v>
      </c>
      <c r="BK134" s="1215">
        <f>BG134-BJ134</f>
        <v>0</v>
      </c>
      <c r="BL134" s="1206">
        <f>BG134</f>
        <v>0</v>
      </c>
      <c r="BM134" s="1206">
        <f t="shared" si="290"/>
        <v>0</v>
      </c>
      <c r="BN134" s="1206">
        <f t="shared" si="290"/>
        <v>0</v>
      </c>
      <c r="BO134" s="1217">
        <v>0</v>
      </c>
      <c r="BP134" s="1130">
        <f>BM134+BN134</f>
        <v>0</v>
      </c>
      <c r="BQ134" s="1053"/>
    </row>
    <row r="135" spans="1:69" hidden="1">
      <c r="A135" s="1120" t="s">
        <v>37</v>
      </c>
      <c r="B135" s="1121">
        <f t="shared" ref="B135:AG135" si="291">SUM(B131:B134)</f>
        <v>0</v>
      </c>
      <c r="C135" s="1121">
        <f t="shared" si="291"/>
        <v>0</v>
      </c>
      <c r="D135" s="1121">
        <f t="shared" si="291"/>
        <v>0</v>
      </c>
      <c r="E135" s="1121">
        <f t="shared" si="291"/>
        <v>0</v>
      </c>
      <c r="F135" s="1121">
        <f t="shared" si="291"/>
        <v>0</v>
      </c>
      <c r="G135" s="1121">
        <f t="shared" si="291"/>
        <v>0</v>
      </c>
      <c r="H135" s="1121">
        <f t="shared" si="291"/>
        <v>0</v>
      </c>
      <c r="I135" s="1121">
        <f t="shared" si="291"/>
        <v>0</v>
      </c>
      <c r="J135" s="1121">
        <f t="shared" si="291"/>
        <v>0</v>
      </c>
      <c r="K135" s="1121">
        <f t="shared" si="291"/>
        <v>0</v>
      </c>
      <c r="L135" s="1121">
        <f t="shared" si="291"/>
        <v>0</v>
      </c>
      <c r="M135" s="1121">
        <f t="shared" si="291"/>
        <v>0</v>
      </c>
      <c r="N135" s="1121">
        <f t="shared" si="291"/>
        <v>0</v>
      </c>
      <c r="O135" s="1121">
        <f t="shared" si="291"/>
        <v>0</v>
      </c>
      <c r="P135" s="1121">
        <f t="shared" si="291"/>
        <v>0</v>
      </c>
      <c r="Q135" s="1121">
        <f t="shared" si="291"/>
        <v>0</v>
      </c>
      <c r="R135" s="1121">
        <f t="shared" si="291"/>
        <v>0</v>
      </c>
      <c r="S135" s="1121">
        <f t="shared" si="291"/>
        <v>0</v>
      </c>
      <c r="T135" s="1121">
        <f t="shared" si="291"/>
        <v>0</v>
      </c>
      <c r="U135" s="1121">
        <f t="shared" si="291"/>
        <v>0</v>
      </c>
      <c r="V135" s="1121">
        <f t="shared" si="291"/>
        <v>0</v>
      </c>
      <c r="W135" s="1121">
        <f t="shared" si="291"/>
        <v>0</v>
      </c>
      <c r="X135" s="1121">
        <f t="shared" si="291"/>
        <v>0</v>
      </c>
      <c r="Y135" s="1121">
        <f t="shared" si="291"/>
        <v>0</v>
      </c>
      <c r="Z135" s="1121">
        <f t="shared" si="291"/>
        <v>0</v>
      </c>
      <c r="AA135" s="1121">
        <f t="shared" si="291"/>
        <v>0</v>
      </c>
      <c r="AB135" s="1121">
        <f t="shared" si="291"/>
        <v>0</v>
      </c>
      <c r="AC135" s="1121">
        <f t="shared" si="291"/>
        <v>0</v>
      </c>
      <c r="AD135" s="1121">
        <f t="shared" si="291"/>
        <v>0</v>
      </c>
      <c r="AE135" s="1121">
        <f t="shared" si="291"/>
        <v>0</v>
      </c>
      <c r="AF135" s="1121">
        <f t="shared" si="291"/>
        <v>0</v>
      </c>
      <c r="AG135" s="1121">
        <f t="shared" si="291"/>
        <v>0</v>
      </c>
      <c r="AH135" s="1121">
        <f t="shared" ref="AH135:BM135" si="292">SUM(AH131:AH134)</f>
        <v>0</v>
      </c>
      <c r="AI135" s="1121">
        <f t="shared" si="292"/>
        <v>0</v>
      </c>
      <c r="AJ135" s="1121">
        <f t="shared" si="292"/>
        <v>0</v>
      </c>
      <c r="AK135" s="1121">
        <f t="shared" si="292"/>
        <v>0</v>
      </c>
      <c r="AL135" s="1121">
        <f t="shared" si="292"/>
        <v>0</v>
      </c>
      <c r="AM135" s="1121">
        <f t="shared" si="292"/>
        <v>0</v>
      </c>
      <c r="AN135" s="1121">
        <f t="shared" si="292"/>
        <v>0</v>
      </c>
      <c r="AO135" s="1121">
        <f t="shared" si="292"/>
        <v>0</v>
      </c>
      <c r="AP135" s="1121">
        <f t="shared" si="292"/>
        <v>0</v>
      </c>
      <c r="AQ135" s="1121">
        <f t="shared" si="292"/>
        <v>0</v>
      </c>
      <c r="AR135" s="1121">
        <f t="shared" si="292"/>
        <v>0</v>
      </c>
      <c r="AS135" s="1121">
        <f t="shared" si="292"/>
        <v>0</v>
      </c>
      <c r="AT135" s="1121">
        <f t="shared" si="292"/>
        <v>0</v>
      </c>
      <c r="AU135" s="1121">
        <f t="shared" si="292"/>
        <v>0</v>
      </c>
      <c r="AV135" s="1121">
        <f t="shared" si="292"/>
        <v>0</v>
      </c>
      <c r="AW135" s="1121">
        <f t="shared" si="292"/>
        <v>0</v>
      </c>
      <c r="AX135" s="1121">
        <f t="shared" si="292"/>
        <v>0</v>
      </c>
      <c r="AY135" s="1121">
        <f t="shared" si="292"/>
        <v>0</v>
      </c>
      <c r="AZ135" s="1121">
        <f t="shared" si="292"/>
        <v>0</v>
      </c>
      <c r="BA135" s="1121">
        <f t="shared" si="292"/>
        <v>0</v>
      </c>
      <c r="BB135" s="1121">
        <f t="shared" si="292"/>
        <v>0</v>
      </c>
      <c r="BC135" s="1121">
        <f t="shared" si="292"/>
        <v>0</v>
      </c>
      <c r="BD135" s="1121">
        <f t="shared" si="292"/>
        <v>0</v>
      </c>
      <c r="BE135" s="1121">
        <f t="shared" si="292"/>
        <v>0</v>
      </c>
      <c r="BF135" s="1121">
        <f t="shared" si="292"/>
        <v>0</v>
      </c>
      <c r="BG135" s="1121">
        <f t="shared" si="292"/>
        <v>0</v>
      </c>
      <c r="BH135" s="1121">
        <f t="shared" si="292"/>
        <v>0</v>
      </c>
      <c r="BI135" s="1121">
        <f t="shared" si="292"/>
        <v>0</v>
      </c>
      <c r="BJ135" s="1121">
        <f t="shared" si="292"/>
        <v>0</v>
      </c>
      <c r="BK135" s="1121">
        <f t="shared" si="292"/>
        <v>0</v>
      </c>
      <c r="BL135" s="1121">
        <f t="shared" si="292"/>
        <v>0</v>
      </c>
      <c r="BM135" s="1121">
        <f t="shared" si="292"/>
        <v>0</v>
      </c>
      <c r="BN135" s="1121">
        <f t="shared" ref="BN135:CS135" si="293">SUM(BN131:BN134)</f>
        <v>0</v>
      </c>
      <c r="BO135" s="1121">
        <f t="shared" si="293"/>
        <v>0</v>
      </c>
      <c r="BP135" s="1122">
        <f t="shared" si="293"/>
        <v>0</v>
      </c>
      <c r="BQ135" s="1053"/>
    </row>
    <row r="136" spans="1:69" hidden="1">
      <c r="A136" s="1123" t="s">
        <v>250</v>
      </c>
      <c r="B136" s="1124"/>
      <c r="C136" s="1124"/>
      <c r="D136" s="1124"/>
      <c r="E136" s="1124"/>
      <c r="F136" s="1124"/>
      <c r="G136" s="1124"/>
      <c r="H136" s="1124"/>
      <c r="I136" s="1124"/>
      <c r="J136" s="1124"/>
      <c r="K136" s="1124"/>
      <c r="L136" s="1124"/>
      <c r="M136" s="1124"/>
      <c r="N136" s="1124"/>
      <c r="O136" s="1124"/>
      <c r="P136" s="1124"/>
      <c r="Q136" s="1124"/>
      <c r="R136" s="1124"/>
      <c r="S136" s="1124"/>
      <c r="T136" s="1124"/>
      <c r="U136" s="1124"/>
      <c r="V136" s="1124"/>
      <c r="W136" s="1124"/>
      <c r="X136" s="1124"/>
      <c r="Y136" s="1124"/>
      <c r="Z136" s="1124"/>
      <c r="AA136" s="1124"/>
      <c r="AB136" s="1124"/>
      <c r="AC136" s="1124"/>
      <c r="AD136" s="1124"/>
      <c r="AE136" s="1124"/>
      <c r="AF136" s="1124"/>
      <c r="AG136" s="1124"/>
      <c r="AH136" s="1124"/>
      <c r="AI136" s="1124"/>
      <c r="AJ136" s="1124"/>
      <c r="AK136" s="1124"/>
      <c r="AL136" s="1124"/>
      <c r="AM136" s="1124"/>
      <c r="AN136" s="1124"/>
      <c r="AO136" s="1124"/>
      <c r="AP136" s="1124"/>
      <c r="AQ136" s="1124"/>
      <c r="AR136" s="1124"/>
      <c r="AS136" s="1124"/>
      <c r="AT136" s="1124"/>
      <c r="AU136" s="1124"/>
      <c r="AV136" s="1124"/>
      <c r="AW136" s="1124"/>
      <c r="AX136" s="1124"/>
      <c r="AY136" s="1124"/>
      <c r="AZ136" s="1124"/>
      <c r="BA136" s="1124"/>
      <c r="BB136" s="1124"/>
      <c r="BC136" s="1124"/>
      <c r="BD136" s="1124"/>
      <c r="BE136" s="1124"/>
      <c r="BF136" s="1124"/>
      <c r="BG136" s="1124"/>
      <c r="BH136" s="1124"/>
      <c r="BI136" s="1124"/>
      <c r="BJ136" s="1124"/>
      <c r="BK136" s="1124"/>
      <c r="BL136" s="1125"/>
      <c r="BM136" s="1125"/>
      <c r="BN136" s="1125"/>
      <c r="BO136" s="1218"/>
      <c r="BP136" s="1219"/>
      <c r="BQ136" s="1053"/>
    </row>
    <row r="137" spans="1:69" hidden="1">
      <c r="A137" s="1128" t="s">
        <v>243</v>
      </c>
      <c r="B137" s="1220">
        <v>0</v>
      </c>
      <c r="C137" s="1044">
        <v>0</v>
      </c>
      <c r="D137" s="1045">
        <f>B137</f>
        <v>0</v>
      </c>
      <c r="E137" s="1216">
        <v>0</v>
      </c>
      <c r="F137" s="1216">
        <v>0</v>
      </c>
      <c r="G137" s="1047">
        <f>C137+E137-F137</f>
        <v>0</v>
      </c>
      <c r="H137" s="1048">
        <f>D137-G137</f>
        <v>0</v>
      </c>
      <c r="I137" s="1045">
        <f>D137</f>
        <v>0</v>
      </c>
      <c r="J137" s="1216">
        <v>0</v>
      </c>
      <c r="K137" s="1216">
        <v>0</v>
      </c>
      <c r="L137" s="1047">
        <f>G137+J137-K137</f>
        <v>0</v>
      </c>
      <c r="M137" s="1048">
        <f>I137-L137</f>
        <v>0</v>
      </c>
      <c r="N137" s="1045">
        <f>I137</f>
        <v>0</v>
      </c>
      <c r="O137" s="1216">
        <v>0</v>
      </c>
      <c r="P137" s="1216">
        <v>0</v>
      </c>
      <c r="Q137" s="1047">
        <f>L137+O137-P137</f>
        <v>0</v>
      </c>
      <c r="R137" s="1048">
        <f>N137-Q137</f>
        <v>0</v>
      </c>
      <c r="S137" s="1045">
        <f>N137</f>
        <v>0</v>
      </c>
      <c r="T137" s="1216">
        <v>0</v>
      </c>
      <c r="U137" s="1216">
        <v>0</v>
      </c>
      <c r="V137" s="1047">
        <f>Q137+T137-U137</f>
        <v>0</v>
      </c>
      <c r="W137" s="1048">
        <f>S137-V137</f>
        <v>0</v>
      </c>
      <c r="X137" s="1045">
        <f>S137</f>
        <v>0</v>
      </c>
      <c r="Y137" s="1216">
        <v>0</v>
      </c>
      <c r="Z137" s="1216">
        <v>0</v>
      </c>
      <c r="AA137" s="1047">
        <f>V137+Y137-Z137</f>
        <v>0</v>
      </c>
      <c r="AB137" s="1048">
        <f>X137-AA137</f>
        <v>0</v>
      </c>
      <c r="AC137" s="1045">
        <f>X137</f>
        <v>0</v>
      </c>
      <c r="AD137" s="1216">
        <v>0</v>
      </c>
      <c r="AE137" s="1216">
        <v>0</v>
      </c>
      <c r="AF137" s="1047">
        <f>AA137+AD137-AE137</f>
        <v>0</v>
      </c>
      <c r="AG137" s="1048">
        <f>AC137-AF137</f>
        <v>0</v>
      </c>
      <c r="AH137" s="1045">
        <f>AC137</f>
        <v>0</v>
      </c>
      <c r="AI137" s="1216">
        <v>0</v>
      </c>
      <c r="AJ137" s="1216">
        <v>0</v>
      </c>
      <c r="AK137" s="1047">
        <f>AF137+AI137-AJ137</f>
        <v>0</v>
      </c>
      <c r="AL137" s="1048">
        <f>AH137-AK137</f>
        <v>0</v>
      </c>
      <c r="AM137" s="1045">
        <f>AH137</f>
        <v>0</v>
      </c>
      <c r="AN137" s="1216">
        <v>0</v>
      </c>
      <c r="AO137" s="1216">
        <v>0</v>
      </c>
      <c r="AP137" s="1047">
        <f>AK137+AN137-AO137</f>
        <v>0</v>
      </c>
      <c r="AQ137" s="1048">
        <f>AM137-AP137</f>
        <v>0</v>
      </c>
      <c r="AR137" s="1045">
        <f>AM137</f>
        <v>0</v>
      </c>
      <c r="AS137" s="1216">
        <v>0</v>
      </c>
      <c r="AT137" s="1216">
        <v>0</v>
      </c>
      <c r="AU137" s="1047">
        <f>AP137+AS137-AT137</f>
        <v>0</v>
      </c>
      <c r="AV137" s="1048">
        <f>AR137-AU137</f>
        <v>0</v>
      </c>
      <c r="AW137" s="1045">
        <f>AR137</f>
        <v>0</v>
      </c>
      <c r="AX137" s="1216">
        <v>0</v>
      </c>
      <c r="AY137" s="1216">
        <v>0</v>
      </c>
      <c r="AZ137" s="1047">
        <f>AU137+AX137-AY137</f>
        <v>0</v>
      </c>
      <c r="BA137" s="1048">
        <f>AW137-AZ137</f>
        <v>0</v>
      </c>
      <c r="BB137" s="1045">
        <f>AW137</f>
        <v>0</v>
      </c>
      <c r="BC137" s="1216">
        <v>0</v>
      </c>
      <c r="BD137" s="1216">
        <v>0</v>
      </c>
      <c r="BE137" s="1047">
        <f>AZ137+BC137-BD137</f>
        <v>0</v>
      </c>
      <c r="BF137" s="1048">
        <f>BB137-BE137</f>
        <v>0</v>
      </c>
      <c r="BG137" s="1045">
        <f>BB137</f>
        <v>0</v>
      </c>
      <c r="BH137" s="1216">
        <v>0</v>
      </c>
      <c r="BI137" s="1216">
        <v>0</v>
      </c>
      <c r="BJ137" s="1047">
        <f>BE137+BH137-BI137</f>
        <v>0</v>
      </c>
      <c r="BK137" s="1048">
        <f>BG137-BJ137</f>
        <v>0</v>
      </c>
      <c r="BL137" s="1199">
        <f>BG137</f>
        <v>0</v>
      </c>
      <c r="BM137" s="1199">
        <f t="shared" ref="BM137:BN140" si="294">BJ137</f>
        <v>0</v>
      </c>
      <c r="BN137" s="1199">
        <f t="shared" si="294"/>
        <v>0</v>
      </c>
      <c r="BO137" s="1210">
        <v>0</v>
      </c>
      <c r="BP137" s="1130">
        <f>BM137+BN137</f>
        <v>0</v>
      </c>
      <c r="BQ137" s="1053"/>
    </row>
    <row r="138" spans="1:69" hidden="1">
      <c r="A138" s="1054" t="s">
        <v>244</v>
      </c>
      <c r="B138" s="1221">
        <v>0</v>
      </c>
      <c r="C138" s="1055">
        <v>0</v>
      </c>
      <c r="D138" s="1056">
        <f>B138</f>
        <v>0</v>
      </c>
      <c r="E138" s="1203">
        <v>0</v>
      </c>
      <c r="F138" s="1203">
        <v>0</v>
      </c>
      <c r="G138" s="1058">
        <f>C138+E138-F138</f>
        <v>0</v>
      </c>
      <c r="H138" s="1059">
        <f>D138-G138</f>
        <v>0</v>
      </c>
      <c r="I138" s="1056">
        <f>D138</f>
        <v>0</v>
      </c>
      <c r="J138" s="1203">
        <v>0</v>
      </c>
      <c r="K138" s="1203">
        <v>0</v>
      </c>
      <c r="L138" s="1058">
        <f>G138+J138-K138</f>
        <v>0</v>
      </c>
      <c r="M138" s="1059">
        <f>I138-L138</f>
        <v>0</v>
      </c>
      <c r="N138" s="1056">
        <f>I138</f>
        <v>0</v>
      </c>
      <c r="O138" s="1203">
        <v>0</v>
      </c>
      <c r="P138" s="1203">
        <v>0</v>
      </c>
      <c r="Q138" s="1058">
        <f>L138+O138-P138</f>
        <v>0</v>
      </c>
      <c r="R138" s="1059">
        <f>N138-Q138</f>
        <v>0</v>
      </c>
      <c r="S138" s="1056">
        <f>N138</f>
        <v>0</v>
      </c>
      <c r="T138" s="1203">
        <v>0</v>
      </c>
      <c r="U138" s="1203">
        <v>0</v>
      </c>
      <c r="V138" s="1058">
        <f>Q138+T138-U138</f>
        <v>0</v>
      </c>
      <c r="W138" s="1059">
        <f>S138-V138</f>
        <v>0</v>
      </c>
      <c r="X138" s="1056">
        <f>S138</f>
        <v>0</v>
      </c>
      <c r="Y138" s="1203">
        <v>0</v>
      </c>
      <c r="Z138" s="1203">
        <v>0</v>
      </c>
      <c r="AA138" s="1058">
        <f>V138+Y138-Z138</f>
        <v>0</v>
      </c>
      <c r="AB138" s="1059">
        <f>X138-AA138</f>
        <v>0</v>
      </c>
      <c r="AC138" s="1056">
        <f>X138</f>
        <v>0</v>
      </c>
      <c r="AD138" s="1203">
        <v>0</v>
      </c>
      <c r="AE138" s="1203">
        <v>0</v>
      </c>
      <c r="AF138" s="1058">
        <f>AA138+AD138-AE138</f>
        <v>0</v>
      </c>
      <c r="AG138" s="1059">
        <f>AC138-AF138</f>
        <v>0</v>
      </c>
      <c r="AH138" s="1056">
        <f>AC138</f>
        <v>0</v>
      </c>
      <c r="AI138" s="1203">
        <v>0</v>
      </c>
      <c r="AJ138" s="1203">
        <v>0</v>
      </c>
      <c r="AK138" s="1058">
        <f>AF138+AI138-AJ138</f>
        <v>0</v>
      </c>
      <c r="AL138" s="1059">
        <f>AH138-AK138</f>
        <v>0</v>
      </c>
      <c r="AM138" s="1056">
        <f>AH138</f>
        <v>0</v>
      </c>
      <c r="AN138" s="1203">
        <v>0</v>
      </c>
      <c r="AO138" s="1203">
        <v>0</v>
      </c>
      <c r="AP138" s="1058">
        <f>AK138+AN138-AO138</f>
        <v>0</v>
      </c>
      <c r="AQ138" s="1059">
        <f>AM138-AP138</f>
        <v>0</v>
      </c>
      <c r="AR138" s="1056">
        <f>AM138</f>
        <v>0</v>
      </c>
      <c r="AS138" s="1203">
        <v>0</v>
      </c>
      <c r="AT138" s="1203">
        <v>0</v>
      </c>
      <c r="AU138" s="1058">
        <f>AP138+AS138-AT138</f>
        <v>0</v>
      </c>
      <c r="AV138" s="1059">
        <f>AR138-AU138</f>
        <v>0</v>
      </c>
      <c r="AW138" s="1056">
        <f>AR138</f>
        <v>0</v>
      </c>
      <c r="AX138" s="1203">
        <v>0</v>
      </c>
      <c r="AY138" s="1203">
        <v>0</v>
      </c>
      <c r="AZ138" s="1058">
        <f>AU138+AX138-AY138</f>
        <v>0</v>
      </c>
      <c r="BA138" s="1059">
        <f>AW138-AZ138</f>
        <v>0</v>
      </c>
      <c r="BB138" s="1056">
        <f>AW138</f>
        <v>0</v>
      </c>
      <c r="BC138" s="1203">
        <v>0</v>
      </c>
      <c r="BD138" s="1203">
        <v>0</v>
      </c>
      <c r="BE138" s="1058">
        <f>AZ138+BC138-BD138</f>
        <v>0</v>
      </c>
      <c r="BF138" s="1059">
        <f>BB138-BE138</f>
        <v>0</v>
      </c>
      <c r="BG138" s="1056">
        <f>BB138</f>
        <v>0</v>
      </c>
      <c r="BH138" s="1203">
        <v>0</v>
      </c>
      <c r="BI138" s="1203">
        <v>0</v>
      </c>
      <c r="BJ138" s="1058">
        <f>BE138+BH138-BI138</f>
        <v>0</v>
      </c>
      <c r="BK138" s="1059">
        <f>BG138-BJ138</f>
        <v>0</v>
      </c>
      <c r="BL138" s="1204">
        <f>BG138</f>
        <v>0</v>
      </c>
      <c r="BM138" s="1204">
        <f t="shared" si="294"/>
        <v>0</v>
      </c>
      <c r="BN138" s="1204">
        <f t="shared" si="294"/>
        <v>0</v>
      </c>
      <c r="BO138" s="1211">
        <v>0</v>
      </c>
      <c r="BP138" s="1130">
        <f>BM138+BN138</f>
        <v>0</v>
      </c>
      <c r="BQ138" s="1053"/>
    </row>
    <row r="139" spans="1:69" hidden="1">
      <c r="A139" s="1054" t="s">
        <v>251</v>
      </c>
      <c r="B139" s="1221">
        <v>0</v>
      </c>
      <c r="C139" s="1055">
        <v>0</v>
      </c>
      <c r="D139" s="1056">
        <f>B139</f>
        <v>0</v>
      </c>
      <c r="E139" s="1203">
        <v>0</v>
      </c>
      <c r="F139" s="1203">
        <v>0</v>
      </c>
      <c r="G139" s="1058">
        <f>C139+E139-F139</f>
        <v>0</v>
      </c>
      <c r="H139" s="1059">
        <f>D139-G139</f>
        <v>0</v>
      </c>
      <c r="I139" s="1056">
        <f>D139</f>
        <v>0</v>
      </c>
      <c r="J139" s="1203">
        <v>0</v>
      </c>
      <c r="K139" s="1203">
        <v>0</v>
      </c>
      <c r="L139" s="1058">
        <f>G139+J139-K139</f>
        <v>0</v>
      </c>
      <c r="M139" s="1059">
        <f>I139-L139</f>
        <v>0</v>
      </c>
      <c r="N139" s="1056">
        <f>I139</f>
        <v>0</v>
      </c>
      <c r="O139" s="1203">
        <v>0</v>
      </c>
      <c r="P139" s="1203">
        <v>0</v>
      </c>
      <c r="Q139" s="1058">
        <f>L139+O139-P139</f>
        <v>0</v>
      </c>
      <c r="R139" s="1059">
        <f>N139-Q139</f>
        <v>0</v>
      </c>
      <c r="S139" s="1056">
        <f>N139</f>
        <v>0</v>
      </c>
      <c r="T139" s="1203">
        <v>0</v>
      </c>
      <c r="U139" s="1203">
        <v>0</v>
      </c>
      <c r="V139" s="1058">
        <f>Q139+T139-U139</f>
        <v>0</v>
      </c>
      <c r="W139" s="1059">
        <f>S139-V139</f>
        <v>0</v>
      </c>
      <c r="X139" s="1056">
        <f>S139</f>
        <v>0</v>
      </c>
      <c r="Y139" s="1203">
        <v>0</v>
      </c>
      <c r="Z139" s="1203">
        <v>0</v>
      </c>
      <c r="AA139" s="1058">
        <f>V139+Y139-Z139</f>
        <v>0</v>
      </c>
      <c r="AB139" s="1059">
        <f>X139-AA139</f>
        <v>0</v>
      </c>
      <c r="AC139" s="1056">
        <f>X139</f>
        <v>0</v>
      </c>
      <c r="AD139" s="1203">
        <v>0</v>
      </c>
      <c r="AE139" s="1203">
        <v>0</v>
      </c>
      <c r="AF139" s="1058">
        <f>AA139+AD139-AE139</f>
        <v>0</v>
      </c>
      <c r="AG139" s="1059">
        <f>AC139-AF139</f>
        <v>0</v>
      </c>
      <c r="AH139" s="1056">
        <f>AC139</f>
        <v>0</v>
      </c>
      <c r="AI139" s="1203">
        <v>0</v>
      </c>
      <c r="AJ139" s="1203">
        <v>0</v>
      </c>
      <c r="AK139" s="1058">
        <f>AF139+AI139-AJ139</f>
        <v>0</v>
      </c>
      <c r="AL139" s="1059">
        <f>AH139-AK139</f>
        <v>0</v>
      </c>
      <c r="AM139" s="1056">
        <f>AH139</f>
        <v>0</v>
      </c>
      <c r="AN139" s="1203">
        <v>0</v>
      </c>
      <c r="AO139" s="1203">
        <v>0</v>
      </c>
      <c r="AP139" s="1058">
        <f>AK139+AN139-AO139</f>
        <v>0</v>
      </c>
      <c r="AQ139" s="1059">
        <f>AM139-AP139</f>
        <v>0</v>
      </c>
      <c r="AR139" s="1056">
        <f>AM139</f>
        <v>0</v>
      </c>
      <c r="AS139" s="1203">
        <v>0</v>
      </c>
      <c r="AT139" s="1203">
        <v>0</v>
      </c>
      <c r="AU139" s="1058">
        <f>AP139+AS139-AT139</f>
        <v>0</v>
      </c>
      <c r="AV139" s="1059">
        <f>AR139-AU139</f>
        <v>0</v>
      </c>
      <c r="AW139" s="1056">
        <f>AR139</f>
        <v>0</v>
      </c>
      <c r="AX139" s="1203">
        <v>0</v>
      </c>
      <c r="AY139" s="1203">
        <v>0</v>
      </c>
      <c r="AZ139" s="1058">
        <f>AU139+AX139-AY139</f>
        <v>0</v>
      </c>
      <c r="BA139" s="1059">
        <f>AW139-AZ139</f>
        <v>0</v>
      </c>
      <c r="BB139" s="1056">
        <f>AW139</f>
        <v>0</v>
      </c>
      <c r="BC139" s="1203">
        <v>0</v>
      </c>
      <c r="BD139" s="1203">
        <v>0</v>
      </c>
      <c r="BE139" s="1058">
        <f>AZ139+BC139-BD139</f>
        <v>0</v>
      </c>
      <c r="BF139" s="1059">
        <f>BB139-BE139</f>
        <v>0</v>
      </c>
      <c r="BG139" s="1056">
        <f>BB139</f>
        <v>0</v>
      </c>
      <c r="BH139" s="1203">
        <v>0</v>
      </c>
      <c r="BI139" s="1203">
        <v>0</v>
      </c>
      <c r="BJ139" s="1058">
        <f>BE139+BH139-BI139</f>
        <v>0</v>
      </c>
      <c r="BK139" s="1059">
        <f>BG139-BJ139</f>
        <v>0</v>
      </c>
      <c r="BL139" s="1204">
        <f>BG139</f>
        <v>0</v>
      </c>
      <c r="BM139" s="1204">
        <f t="shared" si="294"/>
        <v>0</v>
      </c>
      <c r="BN139" s="1204">
        <f t="shared" si="294"/>
        <v>0</v>
      </c>
      <c r="BO139" s="1211">
        <v>0</v>
      </c>
      <c r="BP139" s="1130">
        <f>BM139+BN139</f>
        <v>0</v>
      </c>
      <c r="BQ139" s="1053"/>
    </row>
    <row r="140" spans="1:69" hidden="1">
      <c r="A140" s="1111" t="s">
        <v>249</v>
      </c>
      <c r="B140" s="1112">
        <v>0</v>
      </c>
      <c r="C140" s="1112">
        <v>0</v>
      </c>
      <c r="D140" s="1212">
        <f>B140</f>
        <v>0</v>
      </c>
      <c r="E140" s="1213">
        <v>0</v>
      </c>
      <c r="F140" s="1213">
        <v>0</v>
      </c>
      <c r="G140" s="1214">
        <f>C140+E140-F140</f>
        <v>0</v>
      </c>
      <c r="H140" s="1215">
        <f>D140-G140</f>
        <v>0</v>
      </c>
      <c r="I140" s="1212">
        <f>D140</f>
        <v>0</v>
      </c>
      <c r="J140" s="1213">
        <v>0</v>
      </c>
      <c r="K140" s="1213">
        <v>0</v>
      </c>
      <c r="L140" s="1214">
        <f>G140+J140-K140</f>
        <v>0</v>
      </c>
      <c r="M140" s="1215">
        <f>I140-L140</f>
        <v>0</v>
      </c>
      <c r="N140" s="1212">
        <f>I140</f>
        <v>0</v>
      </c>
      <c r="O140" s="1213">
        <v>0</v>
      </c>
      <c r="P140" s="1213">
        <v>0</v>
      </c>
      <c r="Q140" s="1214">
        <f>L140+O140-P140</f>
        <v>0</v>
      </c>
      <c r="R140" s="1215">
        <f>N140-Q140</f>
        <v>0</v>
      </c>
      <c r="S140" s="1212">
        <f>N140</f>
        <v>0</v>
      </c>
      <c r="T140" s="1213">
        <v>0</v>
      </c>
      <c r="U140" s="1213">
        <v>0</v>
      </c>
      <c r="V140" s="1214">
        <f>Q140+T140-U140</f>
        <v>0</v>
      </c>
      <c r="W140" s="1215">
        <f>S140-V140</f>
        <v>0</v>
      </c>
      <c r="X140" s="1212">
        <f>S140</f>
        <v>0</v>
      </c>
      <c r="Y140" s="1213">
        <v>0</v>
      </c>
      <c r="Z140" s="1213">
        <v>0</v>
      </c>
      <c r="AA140" s="1214">
        <f>V140+Y140-Z140</f>
        <v>0</v>
      </c>
      <c r="AB140" s="1215">
        <f>X140-AA140</f>
        <v>0</v>
      </c>
      <c r="AC140" s="1212">
        <f>X140</f>
        <v>0</v>
      </c>
      <c r="AD140" s="1213">
        <v>0</v>
      </c>
      <c r="AE140" s="1213">
        <v>0</v>
      </c>
      <c r="AF140" s="1214">
        <f>AA140+AD140-AE140</f>
        <v>0</v>
      </c>
      <c r="AG140" s="1215">
        <f>AC140-AF140</f>
        <v>0</v>
      </c>
      <c r="AH140" s="1212">
        <f>AC140</f>
        <v>0</v>
      </c>
      <c r="AI140" s="1213">
        <v>0</v>
      </c>
      <c r="AJ140" s="1213">
        <v>0</v>
      </c>
      <c r="AK140" s="1214">
        <f>AF140+AI140-AJ140</f>
        <v>0</v>
      </c>
      <c r="AL140" s="1215">
        <f>AH140-AK140</f>
        <v>0</v>
      </c>
      <c r="AM140" s="1212">
        <f>AH140</f>
        <v>0</v>
      </c>
      <c r="AN140" s="1213">
        <v>0</v>
      </c>
      <c r="AO140" s="1213">
        <v>0</v>
      </c>
      <c r="AP140" s="1214">
        <f>AK140+AN140-AO140</f>
        <v>0</v>
      </c>
      <c r="AQ140" s="1215">
        <f>AM140-AP140</f>
        <v>0</v>
      </c>
      <c r="AR140" s="1212">
        <f>AM140</f>
        <v>0</v>
      </c>
      <c r="AS140" s="1213">
        <v>0</v>
      </c>
      <c r="AT140" s="1213">
        <v>0</v>
      </c>
      <c r="AU140" s="1214">
        <f>AP140+AS140-AT140</f>
        <v>0</v>
      </c>
      <c r="AV140" s="1215">
        <f>AR140-AU140</f>
        <v>0</v>
      </c>
      <c r="AW140" s="1212">
        <f>AR140</f>
        <v>0</v>
      </c>
      <c r="AX140" s="1213">
        <v>0</v>
      </c>
      <c r="AY140" s="1213">
        <v>0</v>
      </c>
      <c r="AZ140" s="1214">
        <f>AU140+AX140-AY140</f>
        <v>0</v>
      </c>
      <c r="BA140" s="1215">
        <f>AW140-AZ140</f>
        <v>0</v>
      </c>
      <c r="BB140" s="1212">
        <f>AW140</f>
        <v>0</v>
      </c>
      <c r="BC140" s="1213">
        <v>0</v>
      </c>
      <c r="BD140" s="1213">
        <v>0</v>
      </c>
      <c r="BE140" s="1214">
        <f>AZ140+BC140-BD140</f>
        <v>0</v>
      </c>
      <c r="BF140" s="1215">
        <f>BB140-BE140</f>
        <v>0</v>
      </c>
      <c r="BG140" s="1212">
        <f>BB140</f>
        <v>0</v>
      </c>
      <c r="BH140" s="1213">
        <v>0</v>
      </c>
      <c r="BI140" s="1213">
        <v>0</v>
      </c>
      <c r="BJ140" s="1214">
        <f>BE140+BH140-BI140</f>
        <v>0</v>
      </c>
      <c r="BK140" s="1215">
        <f>BG140-BJ140</f>
        <v>0</v>
      </c>
      <c r="BL140" s="1206">
        <f>BG140</f>
        <v>0</v>
      </c>
      <c r="BM140" s="1206">
        <f t="shared" si="294"/>
        <v>0</v>
      </c>
      <c r="BN140" s="1206">
        <f t="shared" si="294"/>
        <v>0</v>
      </c>
      <c r="BO140" s="1217">
        <v>0</v>
      </c>
      <c r="BP140" s="1130">
        <f>BM140+BN140</f>
        <v>0</v>
      </c>
      <c r="BQ140" s="1053"/>
    </row>
    <row r="141" spans="1:69" hidden="1">
      <c r="A141" s="1120" t="s">
        <v>37</v>
      </c>
      <c r="B141" s="1121">
        <f t="shared" ref="B141:AG141" si="295">SUM(B137:B140)</f>
        <v>0</v>
      </c>
      <c r="C141" s="1121">
        <f t="shared" si="295"/>
        <v>0</v>
      </c>
      <c r="D141" s="1121">
        <f t="shared" si="295"/>
        <v>0</v>
      </c>
      <c r="E141" s="1121">
        <f t="shared" si="295"/>
        <v>0</v>
      </c>
      <c r="F141" s="1121">
        <f t="shared" si="295"/>
        <v>0</v>
      </c>
      <c r="G141" s="1121">
        <f t="shared" si="295"/>
        <v>0</v>
      </c>
      <c r="H141" s="1121">
        <f t="shared" si="295"/>
        <v>0</v>
      </c>
      <c r="I141" s="1121">
        <f t="shared" si="295"/>
        <v>0</v>
      </c>
      <c r="J141" s="1121">
        <f t="shared" si="295"/>
        <v>0</v>
      </c>
      <c r="K141" s="1121">
        <f t="shared" si="295"/>
        <v>0</v>
      </c>
      <c r="L141" s="1121">
        <f t="shared" si="295"/>
        <v>0</v>
      </c>
      <c r="M141" s="1121">
        <f t="shared" si="295"/>
        <v>0</v>
      </c>
      <c r="N141" s="1121">
        <f t="shared" si="295"/>
        <v>0</v>
      </c>
      <c r="O141" s="1121">
        <f t="shared" si="295"/>
        <v>0</v>
      </c>
      <c r="P141" s="1121">
        <f t="shared" si="295"/>
        <v>0</v>
      </c>
      <c r="Q141" s="1121">
        <f t="shared" si="295"/>
        <v>0</v>
      </c>
      <c r="R141" s="1121">
        <f t="shared" si="295"/>
        <v>0</v>
      </c>
      <c r="S141" s="1121">
        <f t="shared" si="295"/>
        <v>0</v>
      </c>
      <c r="T141" s="1121">
        <f t="shared" si="295"/>
        <v>0</v>
      </c>
      <c r="U141" s="1121">
        <f t="shared" si="295"/>
        <v>0</v>
      </c>
      <c r="V141" s="1121">
        <f t="shared" si="295"/>
        <v>0</v>
      </c>
      <c r="W141" s="1121">
        <f t="shared" si="295"/>
        <v>0</v>
      </c>
      <c r="X141" s="1121">
        <f t="shared" si="295"/>
        <v>0</v>
      </c>
      <c r="Y141" s="1121">
        <f t="shared" si="295"/>
        <v>0</v>
      </c>
      <c r="Z141" s="1121">
        <f t="shared" si="295"/>
        <v>0</v>
      </c>
      <c r="AA141" s="1121">
        <f t="shared" si="295"/>
        <v>0</v>
      </c>
      <c r="AB141" s="1121">
        <f t="shared" si="295"/>
        <v>0</v>
      </c>
      <c r="AC141" s="1121">
        <f t="shared" si="295"/>
        <v>0</v>
      </c>
      <c r="AD141" s="1121">
        <f t="shared" si="295"/>
        <v>0</v>
      </c>
      <c r="AE141" s="1121">
        <f t="shared" si="295"/>
        <v>0</v>
      </c>
      <c r="AF141" s="1121">
        <f t="shared" si="295"/>
        <v>0</v>
      </c>
      <c r="AG141" s="1121">
        <f t="shared" si="295"/>
        <v>0</v>
      </c>
      <c r="AH141" s="1121">
        <f t="shared" ref="AH141:BM141" si="296">SUM(AH137:AH140)</f>
        <v>0</v>
      </c>
      <c r="AI141" s="1121">
        <f t="shared" si="296"/>
        <v>0</v>
      </c>
      <c r="AJ141" s="1121">
        <f t="shared" si="296"/>
        <v>0</v>
      </c>
      <c r="AK141" s="1121">
        <f t="shared" si="296"/>
        <v>0</v>
      </c>
      <c r="AL141" s="1121">
        <f t="shared" si="296"/>
        <v>0</v>
      </c>
      <c r="AM141" s="1121">
        <f t="shared" si="296"/>
        <v>0</v>
      </c>
      <c r="AN141" s="1121">
        <f t="shared" si="296"/>
        <v>0</v>
      </c>
      <c r="AO141" s="1121">
        <f t="shared" si="296"/>
        <v>0</v>
      </c>
      <c r="AP141" s="1121">
        <f t="shared" si="296"/>
        <v>0</v>
      </c>
      <c r="AQ141" s="1121">
        <f t="shared" si="296"/>
        <v>0</v>
      </c>
      <c r="AR141" s="1121">
        <f t="shared" si="296"/>
        <v>0</v>
      </c>
      <c r="AS141" s="1121">
        <f t="shared" si="296"/>
        <v>0</v>
      </c>
      <c r="AT141" s="1121">
        <f t="shared" si="296"/>
        <v>0</v>
      </c>
      <c r="AU141" s="1121">
        <f t="shared" si="296"/>
        <v>0</v>
      </c>
      <c r="AV141" s="1121">
        <f t="shared" si="296"/>
        <v>0</v>
      </c>
      <c r="AW141" s="1121">
        <f t="shared" si="296"/>
        <v>0</v>
      </c>
      <c r="AX141" s="1121">
        <f t="shared" si="296"/>
        <v>0</v>
      </c>
      <c r="AY141" s="1121">
        <f t="shared" si="296"/>
        <v>0</v>
      </c>
      <c r="AZ141" s="1121">
        <f t="shared" si="296"/>
        <v>0</v>
      </c>
      <c r="BA141" s="1121">
        <f t="shared" si="296"/>
        <v>0</v>
      </c>
      <c r="BB141" s="1121">
        <f t="shared" si="296"/>
        <v>0</v>
      </c>
      <c r="BC141" s="1121">
        <f t="shared" si="296"/>
        <v>0</v>
      </c>
      <c r="BD141" s="1121">
        <f t="shared" si="296"/>
        <v>0</v>
      </c>
      <c r="BE141" s="1121">
        <f t="shared" si="296"/>
        <v>0</v>
      </c>
      <c r="BF141" s="1121">
        <f t="shared" si="296"/>
        <v>0</v>
      </c>
      <c r="BG141" s="1121">
        <f t="shared" si="296"/>
        <v>0</v>
      </c>
      <c r="BH141" s="1121">
        <f t="shared" si="296"/>
        <v>0</v>
      </c>
      <c r="BI141" s="1121">
        <f t="shared" si="296"/>
        <v>0</v>
      </c>
      <c r="BJ141" s="1121">
        <f t="shared" si="296"/>
        <v>0</v>
      </c>
      <c r="BK141" s="1121">
        <f t="shared" si="296"/>
        <v>0</v>
      </c>
      <c r="BL141" s="1121">
        <f t="shared" si="296"/>
        <v>0</v>
      </c>
      <c r="BM141" s="1121">
        <f t="shared" si="296"/>
        <v>0</v>
      </c>
      <c r="BN141" s="1121">
        <f t="shared" ref="BN141:CS141" si="297">SUM(BN137:BN140)</f>
        <v>0</v>
      </c>
      <c r="BO141" s="1121">
        <f t="shared" si="297"/>
        <v>0</v>
      </c>
      <c r="BP141" s="1122">
        <f t="shared" si="297"/>
        <v>0</v>
      </c>
      <c r="BQ141" s="1053"/>
    </row>
    <row r="142" spans="1:69" ht="24.75" customHeight="1">
      <c r="A142" s="1123" t="s">
        <v>252</v>
      </c>
      <c r="B142" s="1124"/>
      <c r="C142" s="1124"/>
      <c r="D142" s="1124"/>
      <c r="E142" s="1124"/>
      <c r="F142" s="1124"/>
      <c r="G142" s="1124"/>
      <c r="H142" s="1124"/>
      <c r="I142" s="1124"/>
      <c r="J142" s="1124"/>
      <c r="K142" s="1124"/>
      <c r="L142" s="1124"/>
      <c r="M142" s="1124"/>
      <c r="N142" s="1124"/>
      <c r="O142" s="1124"/>
      <c r="P142" s="1124"/>
      <c r="Q142" s="1124"/>
      <c r="R142" s="1124"/>
      <c r="S142" s="1124"/>
      <c r="T142" s="1124"/>
      <c r="U142" s="1124"/>
      <c r="V142" s="1124"/>
      <c r="W142" s="1124"/>
      <c r="X142" s="1124"/>
      <c r="Y142" s="1124"/>
      <c r="Z142" s="1124"/>
      <c r="AA142" s="1124"/>
      <c r="AB142" s="1124"/>
      <c r="AC142" s="1124"/>
      <c r="AD142" s="1124"/>
      <c r="AE142" s="1124"/>
      <c r="AF142" s="1124"/>
      <c r="AG142" s="1124"/>
      <c r="AH142" s="1124"/>
      <c r="AI142" s="1124"/>
      <c r="AJ142" s="1124"/>
      <c r="AK142" s="1124"/>
      <c r="AL142" s="1124"/>
      <c r="AM142" s="1124"/>
      <c r="AN142" s="1124"/>
      <c r="AO142" s="1124"/>
      <c r="AP142" s="1124"/>
      <c r="AQ142" s="1124"/>
      <c r="AR142" s="1124"/>
      <c r="AS142" s="1124"/>
      <c r="AT142" s="1124"/>
      <c r="AU142" s="1124"/>
      <c r="AV142" s="1124"/>
      <c r="AW142" s="1124"/>
      <c r="AX142" s="1124"/>
      <c r="AY142" s="1124"/>
      <c r="AZ142" s="1124"/>
      <c r="BA142" s="1124"/>
      <c r="BB142" s="1124"/>
      <c r="BC142" s="1124"/>
      <c r="BD142" s="1124"/>
      <c r="BE142" s="1124"/>
      <c r="BF142" s="1124"/>
      <c r="BG142" s="1124"/>
      <c r="BH142" s="1124"/>
      <c r="BI142" s="1124"/>
      <c r="BJ142" s="1124"/>
      <c r="BK142" s="1124"/>
      <c r="BL142" s="1125"/>
      <c r="BM142" s="1125"/>
      <c r="BN142" s="1125"/>
      <c r="BO142" s="1126"/>
      <c r="BP142" s="1127"/>
      <c r="BQ142" s="1053"/>
    </row>
    <row r="143" spans="1:69" ht="19.5" customHeight="1">
      <c r="A143" s="1128" t="s">
        <v>237</v>
      </c>
      <c r="B143" s="1222">
        <v>0</v>
      </c>
      <c r="C143" s="1044">
        <v>0</v>
      </c>
      <c r="D143" s="1045">
        <f t="shared" ref="D143:D148" si="298">B143</f>
        <v>0</v>
      </c>
      <c r="E143" s="1046">
        <f>MOV_PROVIMENTO_E_VACANCIA!D307+MOV_REDISTRIBUIÇÃO!H345</f>
        <v>0</v>
      </c>
      <c r="F143" s="1046">
        <f>MOV_PROVIMENTO_E_VACANCIA!F307+MOV_REDISTRIBUIÇÃO!J345</f>
        <v>0</v>
      </c>
      <c r="G143" s="1047">
        <f t="shared" ref="G143:G148" si="299">C143+E143-F143</f>
        <v>0</v>
      </c>
      <c r="H143" s="1048">
        <f t="shared" ref="H143:H148" si="300">D143-G143</f>
        <v>0</v>
      </c>
      <c r="I143" s="1045">
        <f t="shared" ref="I143:I148" si="301">D143</f>
        <v>0</v>
      </c>
      <c r="J143" s="1046">
        <f>MOV_PROVIMENTO_E_VACANCIA!H307+MOV_REDISTRIBUIÇÃO!L345</f>
        <v>0</v>
      </c>
      <c r="K143" s="1046">
        <f>MOV_PROVIMENTO_E_VACANCIA!J307+MOV_REDISTRIBUIÇÃO!N345</f>
        <v>0</v>
      </c>
      <c r="L143" s="1047">
        <f t="shared" ref="L143:L148" si="302">G143+J143-K143</f>
        <v>0</v>
      </c>
      <c r="M143" s="1048">
        <f t="shared" ref="M143:M148" si="303">I143-L143</f>
        <v>0</v>
      </c>
      <c r="N143" s="1045">
        <f t="shared" ref="N143:N148" si="304">I143</f>
        <v>0</v>
      </c>
      <c r="O143" s="1046">
        <f>MOV_PROVIMENTO_E_VACANCIA!L307+MOV_REDISTRIBUIÇÃO!P345</f>
        <v>0</v>
      </c>
      <c r="P143" s="1046">
        <f>MOV_PROVIMENTO_E_VACANCIA!N307+MOV_REDISTRIBUIÇÃO!R345</f>
        <v>0</v>
      </c>
      <c r="Q143" s="1047">
        <f t="shared" ref="Q143:Q148" si="305">L143+O143-P143</f>
        <v>0</v>
      </c>
      <c r="R143" s="1048">
        <f t="shared" ref="R143:R148" si="306">N143-Q143</f>
        <v>0</v>
      </c>
      <c r="S143" s="1045">
        <f t="shared" ref="S143:S148" si="307">N143</f>
        <v>0</v>
      </c>
      <c r="T143" s="1046">
        <f>MOV_PROVIMENTO_E_VACANCIA!P307+MOV_REDISTRIBUIÇÃO!T345</f>
        <v>0</v>
      </c>
      <c r="U143" s="1046">
        <f>MOV_PROVIMENTO_E_VACANCIA!R307+MOV_REDISTRIBUIÇÃO!V345</f>
        <v>0</v>
      </c>
      <c r="V143" s="1047">
        <f t="shared" ref="V143:V148" si="308">Q143+T143-U143</f>
        <v>0</v>
      </c>
      <c r="W143" s="1048">
        <f t="shared" ref="W143:W148" si="309">S143-V143</f>
        <v>0</v>
      </c>
      <c r="X143" s="1045">
        <f t="shared" ref="X143:X148" si="310">S143</f>
        <v>0</v>
      </c>
      <c r="Y143" s="1046">
        <f>MOV_PROVIMENTO_E_VACANCIA!T307+MOV_REDISTRIBUIÇÃO!X345</f>
        <v>0</v>
      </c>
      <c r="Z143" s="1046">
        <f>MOV_PROVIMENTO_E_VACANCIA!V307+MOV_REDISTRIBUIÇÃO!Z345</f>
        <v>0</v>
      </c>
      <c r="AA143" s="1047">
        <f t="shared" ref="AA143:AA148" si="311">V143+Y143-Z143</f>
        <v>0</v>
      </c>
      <c r="AB143" s="1048">
        <f t="shared" ref="AB143:AB148" si="312">X143-AA143</f>
        <v>0</v>
      </c>
      <c r="AC143" s="1045">
        <f t="shared" ref="AC143:AC148" si="313">X143</f>
        <v>0</v>
      </c>
      <c r="AD143" s="1046">
        <f>MOV_PROVIMENTO_E_VACANCIA!X307+MOV_REDISTRIBUIÇÃO!AB345</f>
        <v>0</v>
      </c>
      <c r="AE143" s="1046">
        <f>MOV_PROVIMENTO_E_VACANCIA!Z307+MOV_REDISTRIBUIÇÃO!AD345</f>
        <v>0</v>
      </c>
      <c r="AF143" s="1047">
        <f t="shared" ref="AF143:AF148" si="314">AA143+AD143-AE143</f>
        <v>0</v>
      </c>
      <c r="AG143" s="1048">
        <f t="shared" ref="AG143:AG148" si="315">AC143-AF143</f>
        <v>0</v>
      </c>
      <c r="AH143" s="1045">
        <f t="shared" ref="AH143:AH148" si="316">AC143</f>
        <v>0</v>
      </c>
      <c r="AI143" s="1046">
        <f>MOV_PROVIMENTO_E_VACANCIA!AB307+MOV_REDISTRIBUIÇÃO!AF345</f>
        <v>0</v>
      </c>
      <c r="AJ143" s="1046">
        <f>MOV_PROVIMENTO_E_VACANCIA!AD307+MOV_REDISTRIBUIÇÃO!AH345</f>
        <v>0</v>
      </c>
      <c r="AK143" s="1047">
        <f t="shared" ref="AK143:AK148" si="317">AF143+AI143-AJ143</f>
        <v>0</v>
      </c>
      <c r="AL143" s="1048">
        <f t="shared" ref="AL143:AL148" si="318">AH143-AK143</f>
        <v>0</v>
      </c>
      <c r="AM143" s="1045">
        <f t="shared" ref="AM143:AM148" si="319">AH143</f>
        <v>0</v>
      </c>
      <c r="AN143" s="1046">
        <f>MOV_PROVIMENTO_E_VACANCIA!AF307+MOV_REDISTRIBUIÇÃO!AJ345</f>
        <v>0</v>
      </c>
      <c r="AO143" s="1046">
        <f>MOV_PROVIMENTO_E_VACANCIA!AH307+MOV_REDISTRIBUIÇÃO!AL345</f>
        <v>0</v>
      </c>
      <c r="AP143" s="1047">
        <f t="shared" ref="AP143:AP148" si="320">AK143+AN143-AO143</f>
        <v>0</v>
      </c>
      <c r="AQ143" s="1048">
        <f t="shared" ref="AQ143:AQ148" si="321">AM143-AP143</f>
        <v>0</v>
      </c>
      <c r="AR143" s="1045">
        <f t="shared" ref="AR143:AR148" si="322">AM143</f>
        <v>0</v>
      </c>
      <c r="AS143" s="1046">
        <f>MOV_PROVIMENTO_E_VACANCIA!AJ307+MOV_REDISTRIBUIÇÃO!AN345</f>
        <v>0</v>
      </c>
      <c r="AT143" s="1046">
        <f>MOV_PROVIMENTO_E_VACANCIA!AL307+MOV_REDISTRIBUIÇÃO!AP345</f>
        <v>0</v>
      </c>
      <c r="AU143" s="1047">
        <f t="shared" ref="AU143:AU148" si="323">AP143+AS143-AT143</f>
        <v>0</v>
      </c>
      <c r="AV143" s="1048">
        <f t="shared" ref="AV143:AV148" si="324">AR143-AU143</f>
        <v>0</v>
      </c>
      <c r="AW143" s="1045">
        <f t="shared" ref="AW143:AW148" si="325">AR143</f>
        <v>0</v>
      </c>
      <c r="AX143" s="1046">
        <f>MOV_PROVIMENTO_E_VACANCIA!AN307+MOV_REDISTRIBUIÇÃO!AR345</f>
        <v>0</v>
      </c>
      <c r="AY143" s="1046">
        <f>MOV_PROVIMENTO_E_VACANCIA!AP307+MOV_REDISTRIBUIÇÃO!AT345</f>
        <v>0</v>
      </c>
      <c r="AZ143" s="1047">
        <f t="shared" ref="AZ143:AZ148" si="326">AU143+AX143-AY143</f>
        <v>0</v>
      </c>
      <c r="BA143" s="1048">
        <f t="shared" ref="BA143:BA148" si="327">AW143-AZ143</f>
        <v>0</v>
      </c>
      <c r="BB143" s="1045">
        <f t="shared" ref="BB143:BB148" si="328">AW143</f>
        <v>0</v>
      </c>
      <c r="BC143" s="1046">
        <f>MOV_PROVIMENTO_E_VACANCIA!AR307+MOV_REDISTRIBUIÇÃO!AV345</f>
        <v>0</v>
      </c>
      <c r="BD143" s="1046">
        <f>MOV_PROVIMENTO_E_VACANCIA!AT307+MOV_REDISTRIBUIÇÃO!AX345</f>
        <v>0</v>
      </c>
      <c r="BE143" s="1047">
        <f t="shared" ref="BE143:BE148" si="329">AZ143+BC143-BD143</f>
        <v>0</v>
      </c>
      <c r="BF143" s="1048">
        <f t="shared" ref="BF143:BF148" si="330">BB143-BE143</f>
        <v>0</v>
      </c>
      <c r="BG143" s="1045">
        <f t="shared" ref="BG143:BG148" si="331">BB143</f>
        <v>0</v>
      </c>
      <c r="BH143" s="1046">
        <f>MOV_PROVIMENTO_E_VACANCIA!AV307+MOV_REDISTRIBUIÇÃO!AZ345</f>
        <v>0</v>
      </c>
      <c r="BI143" s="1046">
        <f>MOV_PROVIMENTO_E_VACANCIA!AX307+MOV_REDISTRIBUIÇÃO!BB345</f>
        <v>0</v>
      </c>
      <c r="BJ143" s="1047">
        <f t="shared" ref="BJ143:BJ148" si="332">BE143+BH143-BI143</f>
        <v>0</v>
      </c>
      <c r="BK143" s="1048">
        <f t="shared" ref="BK143:BK148" si="333">BG143-BJ143</f>
        <v>0</v>
      </c>
      <c r="BL143" s="1049">
        <f t="shared" ref="BL143:BL148" si="334">BG143</f>
        <v>0</v>
      </c>
      <c r="BM143" s="1050">
        <f t="shared" ref="BM143:BN148" si="335">BJ143</f>
        <v>0</v>
      </c>
      <c r="BN143" s="1050">
        <f t="shared" si="335"/>
        <v>0</v>
      </c>
      <c r="BO143" s="1223">
        <v>0</v>
      </c>
      <c r="BP143" s="1164">
        <f t="shared" ref="BP143:BP148" si="336">BM143+BN143</f>
        <v>0</v>
      </c>
      <c r="BQ143" s="1053"/>
    </row>
    <row r="144" spans="1:69" ht="19.5" customHeight="1">
      <c r="A144" s="1111" t="s">
        <v>238</v>
      </c>
      <c r="B144" s="1224">
        <v>0</v>
      </c>
      <c r="C144" s="1112">
        <v>0</v>
      </c>
      <c r="D144" s="1113">
        <f t="shared" si="298"/>
        <v>0</v>
      </c>
      <c r="E144" s="1225">
        <f>MOV_PROVIMENTO_E_VACANCIA!D321+MOV_REDISTRIBUIÇÃO!H361</f>
        <v>0</v>
      </c>
      <c r="F144" s="1225">
        <f>MOV_PROVIMENTO_E_VACANCIA!F321+MOV_REDISTRIBUIÇÃO!J361</f>
        <v>0</v>
      </c>
      <c r="G144" s="1114">
        <f t="shared" si="299"/>
        <v>0</v>
      </c>
      <c r="H144" s="1115">
        <f t="shared" si="300"/>
        <v>0</v>
      </c>
      <c r="I144" s="1113">
        <f t="shared" si="301"/>
        <v>0</v>
      </c>
      <c r="J144" s="1225">
        <f>MOV_PROVIMENTO_E_VACANCIA!H321+MOV_REDISTRIBUIÇÃO!L361</f>
        <v>0</v>
      </c>
      <c r="K144" s="1225">
        <f>MOV_PROVIMENTO_E_VACANCIA!J321+MOV_REDISTRIBUIÇÃO!N361</f>
        <v>0</v>
      </c>
      <c r="L144" s="1114">
        <f t="shared" si="302"/>
        <v>0</v>
      </c>
      <c r="M144" s="1115">
        <f t="shared" si="303"/>
        <v>0</v>
      </c>
      <c r="N144" s="1113">
        <f t="shared" si="304"/>
        <v>0</v>
      </c>
      <c r="O144" s="1225">
        <f>MOV_PROVIMENTO_E_VACANCIA!L321+MOV_REDISTRIBUIÇÃO!P361</f>
        <v>0</v>
      </c>
      <c r="P144" s="1225">
        <f>MOV_PROVIMENTO_E_VACANCIA!N321+MOV_REDISTRIBUIÇÃO!R361</f>
        <v>0</v>
      </c>
      <c r="Q144" s="1114">
        <f t="shared" si="305"/>
        <v>0</v>
      </c>
      <c r="R144" s="1115">
        <f t="shared" si="306"/>
        <v>0</v>
      </c>
      <c r="S144" s="1113">
        <f t="shared" si="307"/>
        <v>0</v>
      </c>
      <c r="T144" s="1225">
        <f>MOV_PROVIMENTO_E_VACANCIA!P321+MOV_REDISTRIBUIÇÃO!T361</f>
        <v>0</v>
      </c>
      <c r="U144" s="1225">
        <f>MOV_PROVIMENTO_E_VACANCIA!R321+MOV_REDISTRIBUIÇÃO!V361</f>
        <v>0</v>
      </c>
      <c r="V144" s="1114">
        <f t="shared" si="308"/>
        <v>0</v>
      </c>
      <c r="W144" s="1115">
        <f t="shared" si="309"/>
        <v>0</v>
      </c>
      <c r="X144" s="1113">
        <f t="shared" si="310"/>
        <v>0</v>
      </c>
      <c r="Y144" s="1225">
        <f>MOV_PROVIMENTO_E_VACANCIA!T321+MOV_REDISTRIBUIÇÃO!X361</f>
        <v>0</v>
      </c>
      <c r="Z144" s="1225">
        <f>MOV_PROVIMENTO_E_VACANCIA!V321+MOV_REDISTRIBUIÇÃO!Z361</f>
        <v>0</v>
      </c>
      <c r="AA144" s="1114">
        <f t="shared" si="311"/>
        <v>0</v>
      </c>
      <c r="AB144" s="1115">
        <f t="shared" si="312"/>
        <v>0</v>
      </c>
      <c r="AC144" s="1113">
        <f t="shared" si="313"/>
        <v>0</v>
      </c>
      <c r="AD144" s="1225">
        <f>MOV_PROVIMENTO_E_VACANCIA!X321+MOV_REDISTRIBUIÇÃO!AB361</f>
        <v>0</v>
      </c>
      <c r="AE144" s="1225">
        <f>MOV_PROVIMENTO_E_VACANCIA!Z321+MOV_REDISTRIBUIÇÃO!AD361</f>
        <v>0</v>
      </c>
      <c r="AF144" s="1114">
        <f t="shared" si="314"/>
        <v>0</v>
      </c>
      <c r="AG144" s="1115">
        <f t="shared" si="315"/>
        <v>0</v>
      </c>
      <c r="AH144" s="1113">
        <f t="shared" si="316"/>
        <v>0</v>
      </c>
      <c r="AI144" s="1225">
        <f>MOV_PROVIMENTO_E_VACANCIA!AB321+MOV_REDISTRIBUIÇÃO!AF361</f>
        <v>0</v>
      </c>
      <c r="AJ144" s="1225">
        <f>MOV_PROVIMENTO_E_VACANCIA!AD321+MOV_REDISTRIBUIÇÃO!AH361</f>
        <v>0</v>
      </c>
      <c r="AK144" s="1114">
        <f t="shared" si="317"/>
        <v>0</v>
      </c>
      <c r="AL144" s="1115">
        <f t="shared" si="318"/>
        <v>0</v>
      </c>
      <c r="AM144" s="1113">
        <f t="shared" si="319"/>
        <v>0</v>
      </c>
      <c r="AN144" s="1225">
        <f>MOV_PROVIMENTO_E_VACANCIA!AF321+MOV_REDISTRIBUIÇÃO!AJ361</f>
        <v>0</v>
      </c>
      <c r="AO144" s="1225">
        <f>MOV_PROVIMENTO_E_VACANCIA!AH321+MOV_REDISTRIBUIÇÃO!AL361</f>
        <v>0</v>
      </c>
      <c r="AP144" s="1114">
        <f t="shared" si="320"/>
        <v>0</v>
      </c>
      <c r="AQ144" s="1115">
        <f t="shared" si="321"/>
        <v>0</v>
      </c>
      <c r="AR144" s="1113">
        <f t="shared" si="322"/>
        <v>0</v>
      </c>
      <c r="AS144" s="1225">
        <f>MOV_PROVIMENTO_E_VACANCIA!AJ321+MOV_REDISTRIBUIÇÃO!AN361</f>
        <v>0</v>
      </c>
      <c r="AT144" s="1225">
        <f>MOV_PROVIMENTO_E_VACANCIA!AL321+MOV_REDISTRIBUIÇÃO!AP361</f>
        <v>0</v>
      </c>
      <c r="AU144" s="1114">
        <f t="shared" si="323"/>
        <v>0</v>
      </c>
      <c r="AV144" s="1115">
        <f t="shared" si="324"/>
        <v>0</v>
      </c>
      <c r="AW144" s="1113">
        <f t="shared" si="325"/>
        <v>0</v>
      </c>
      <c r="AX144" s="1225">
        <f>MOV_PROVIMENTO_E_VACANCIA!AN321+MOV_REDISTRIBUIÇÃO!AR361</f>
        <v>0</v>
      </c>
      <c r="AY144" s="1225">
        <f>MOV_PROVIMENTO_E_VACANCIA!AP321+MOV_REDISTRIBUIÇÃO!AT361</f>
        <v>0</v>
      </c>
      <c r="AZ144" s="1114">
        <f t="shared" si="326"/>
        <v>0</v>
      </c>
      <c r="BA144" s="1115">
        <f t="shared" si="327"/>
        <v>0</v>
      </c>
      <c r="BB144" s="1113">
        <f t="shared" si="328"/>
        <v>0</v>
      </c>
      <c r="BC144" s="1225">
        <f>MOV_PROVIMENTO_E_VACANCIA!AR321+MOV_REDISTRIBUIÇÃO!AV361</f>
        <v>0</v>
      </c>
      <c r="BD144" s="1225">
        <f>MOV_PROVIMENTO_E_VACANCIA!AT321+MOV_REDISTRIBUIÇÃO!AX361</f>
        <v>0</v>
      </c>
      <c r="BE144" s="1114">
        <f t="shared" si="329"/>
        <v>0</v>
      </c>
      <c r="BF144" s="1115">
        <f t="shared" si="330"/>
        <v>0</v>
      </c>
      <c r="BG144" s="1113">
        <f t="shared" si="331"/>
        <v>0</v>
      </c>
      <c r="BH144" s="1225">
        <f>MOV_PROVIMENTO_E_VACANCIA!AV321+MOV_REDISTRIBUIÇÃO!AZ361</f>
        <v>0</v>
      </c>
      <c r="BI144" s="1225">
        <f>MOV_PROVIMENTO_E_VACANCIA!AX321+MOV_REDISTRIBUIÇÃO!BB361</f>
        <v>0</v>
      </c>
      <c r="BJ144" s="1114">
        <f t="shared" si="332"/>
        <v>0</v>
      </c>
      <c r="BK144" s="1115">
        <f t="shared" si="333"/>
        <v>0</v>
      </c>
      <c r="BL144" s="1060">
        <f t="shared" si="334"/>
        <v>0</v>
      </c>
      <c r="BM144" s="1118">
        <f t="shared" si="335"/>
        <v>0</v>
      </c>
      <c r="BN144" s="1118">
        <f t="shared" si="335"/>
        <v>0</v>
      </c>
      <c r="BO144" s="1226">
        <v>0</v>
      </c>
      <c r="BP144" s="1198">
        <f t="shared" si="336"/>
        <v>0</v>
      </c>
      <c r="BQ144" s="1053"/>
    </row>
    <row r="145" spans="1:69" hidden="1">
      <c r="A145" s="1054" t="s">
        <v>243</v>
      </c>
      <c r="B145" s="1227">
        <v>0</v>
      </c>
      <c r="C145" s="1055">
        <v>0</v>
      </c>
      <c r="D145" s="1056">
        <f t="shared" si="298"/>
        <v>0</v>
      </c>
      <c r="E145" s="1203">
        <v>0</v>
      </c>
      <c r="F145" s="1203">
        <v>0</v>
      </c>
      <c r="G145" s="1058">
        <f t="shared" si="299"/>
        <v>0</v>
      </c>
      <c r="H145" s="1059">
        <f t="shared" si="300"/>
        <v>0</v>
      </c>
      <c r="I145" s="1056">
        <f t="shared" si="301"/>
        <v>0</v>
      </c>
      <c r="J145" s="1203">
        <v>0</v>
      </c>
      <c r="K145" s="1203">
        <v>0</v>
      </c>
      <c r="L145" s="1058">
        <f t="shared" si="302"/>
        <v>0</v>
      </c>
      <c r="M145" s="1059">
        <f t="shared" si="303"/>
        <v>0</v>
      </c>
      <c r="N145" s="1056">
        <f t="shared" si="304"/>
        <v>0</v>
      </c>
      <c r="O145" s="1203">
        <v>0</v>
      </c>
      <c r="P145" s="1203">
        <v>0</v>
      </c>
      <c r="Q145" s="1058">
        <f t="shared" si="305"/>
        <v>0</v>
      </c>
      <c r="R145" s="1059">
        <f t="shared" si="306"/>
        <v>0</v>
      </c>
      <c r="S145" s="1056">
        <f t="shared" si="307"/>
        <v>0</v>
      </c>
      <c r="T145" s="1203">
        <v>0</v>
      </c>
      <c r="U145" s="1203">
        <v>0</v>
      </c>
      <c r="V145" s="1058">
        <f t="shared" si="308"/>
        <v>0</v>
      </c>
      <c r="W145" s="1059">
        <f t="shared" si="309"/>
        <v>0</v>
      </c>
      <c r="X145" s="1056">
        <f t="shared" si="310"/>
        <v>0</v>
      </c>
      <c r="Y145" s="1203">
        <v>0</v>
      </c>
      <c r="Z145" s="1203">
        <v>0</v>
      </c>
      <c r="AA145" s="1058">
        <f t="shared" si="311"/>
        <v>0</v>
      </c>
      <c r="AB145" s="1059">
        <f t="shared" si="312"/>
        <v>0</v>
      </c>
      <c r="AC145" s="1056">
        <f t="shared" si="313"/>
        <v>0</v>
      </c>
      <c r="AD145" s="1203">
        <v>0</v>
      </c>
      <c r="AE145" s="1203">
        <v>0</v>
      </c>
      <c r="AF145" s="1058">
        <f t="shared" si="314"/>
        <v>0</v>
      </c>
      <c r="AG145" s="1059">
        <f t="shared" si="315"/>
        <v>0</v>
      </c>
      <c r="AH145" s="1056">
        <f t="shared" si="316"/>
        <v>0</v>
      </c>
      <c r="AI145" s="1203">
        <v>0</v>
      </c>
      <c r="AJ145" s="1203">
        <v>0</v>
      </c>
      <c r="AK145" s="1058">
        <f t="shared" si="317"/>
        <v>0</v>
      </c>
      <c r="AL145" s="1059">
        <f t="shared" si="318"/>
        <v>0</v>
      </c>
      <c r="AM145" s="1056">
        <f t="shared" si="319"/>
        <v>0</v>
      </c>
      <c r="AN145" s="1203">
        <v>0</v>
      </c>
      <c r="AO145" s="1203">
        <v>0</v>
      </c>
      <c r="AP145" s="1058">
        <f t="shared" si="320"/>
        <v>0</v>
      </c>
      <c r="AQ145" s="1059">
        <f t="shared" si="321"/>
        <v>0</v>
      </c>
      <c r="AR145" s="1056">
        <f t="shared" si="322"/>
        <v>0</v>
      </c>
      <c r="AS145" s="1203">
        <v>0</v>
      </c>
      <c r="AT145" s="1203">
        <v>0</v>
      </c>
      <c r="AU145" s="1058">
        <f t="shared" si="323"/>
        <v>0</v>
      </c>
      <c r="AV145" s="1059">
        <f t="shared" si="324"/>
        <v>0</v>
      </c>
      <c r="AW145" s="1056">
        <f t="shared" si="325"/>
        <v>0</v>
      </c>
      <c r="AX145" s="1203">
        <v>0</v>
      </c>
      <c r="AY145" s="1203">
        <v>0</v>
      </c>
      <c r="AZ145" s="1058">
        <f t="shared" si="326"/>
        <v>0</v>
      </c>
      <c r="BA145" s="1059">
        <f t="shared" si="327"/>
        <v>0</v>
      </c>
      <c r="BB145" s="1056">
        <f t="shared" si="328"/>
        <v>0</v>
      </c>
      <c r="BC145" s="1203">
        <v>0</v>
      </c>
      <c r="BD145" s="1203">
        <v>0</v>
      </c>
      <c r="BE145" s="1058">
        <f t="shared" si="329"/>
        <v>0</v>
      </c>
      <c r="BF145" s="1059">
        <f t="shared" si="330"/>
        <v>0</v>
      </c>
      <c r="BG145" s="1056">
        <f t="shared" si="331"/>
        <v>0</v>
      </c>
      <c r="BH145" s="1203">
        <v>0</v>
      </c>
      <c r="BI145" s="1203">
        <v>0</v>
      </c>
      <c r="BJ145" s="1058">
        <f t="shared" si="332"/>
        <v>0</v>
      </c>
      <c r="BK145" s="1059">
        <f t="shared" si="333"/>
        <v>0</v>
      </c>
      <c r="BL145" s="1204">
        <f t="shared" si="334"/>
        <v>0</v>
      </c>
      <c r="BM145" s="1204">
        <f t="shared" si="335"/>
        <v>0</v>
      </c>
      <c r="BN145" s="1204">
        <f t="shared" si="335"/>
        <v>0</v>
      </c>
      <c r="BO145" s="1211">
        <v>0</v>
      </c>
      <c r="BP145" s="1198">
        <f t="shared" si="336"/>
        <v>0</v>
      </c>
      <c r="BQ145" s="1053"/>
    </row>
    <row r="146" spans="1:69" hidden="1">
      <c r="A146" s="1054" t="s">
        <v>244</v>
      </c>
      <c r="B146" s="1227">
        <v>0</v>
      </c>
      <c r="C146" s="1055">
        <v>0</v>
      </c>
      <c r="D146" s="1056">
        <f t="shared" si="298"/>
        <v>0</v>
      </c>
      <c r="E146" s="1203">
        <v>0</v>
      </c>
      <c r="F146" s="1203">
        <v>0</v>
      </c>
      <c r="G146" s="1058">
        <f t="shared" si="299"/>
        <v>0</v>
      </c>
      <c r="H146" s="1059">
        <f t="shared" si="300"/>
        <v>0</v>
      </c>
      <c r="I146" s="1056">
        <f t="shared" si="301"/>
        <v>0</v>
      </c>
      <c r="J146" s="1203">
        <v>0</v>
      </c>
      <c r="K146" s="1203">
        <v>0</v>
      </c>
      <c r="L146" s="1058">
        <f t="shared" si="302"/>
        <v>0</v>
      </c>
      <c r="M146" s="1059">
        <f t="shared" si="303"/>
        <v>0</v>
      </c>
      <c r="N146" s="1056">
        <f t="shared" si="304"/>
        <v>0</v>
      </c>
      <c r="O146" s="1203">
        <v>0</v>
      </c>
      <c r="P146" s="1203">
        <v>0</v>
      </c>
      <c r="Q146" s="1058">
        <f t="shared" si="305"/>
        <v>0</v>
      </c>
      <c r="R146" s="1059">
        <f t="shared" si="306"/>
        <v>0</v>
      </c>
      <c r="S146" s="1056">
        <f t="shared" si="307"/>
        <v>0</v>
      </c>
      <c r="T146" s="1203">
        <v>0</v>
      </c>
      <c r="U146" s="1203">
        <v>0</v>
      </c>
      <c r="V146" s="1058">
        <f t="shared" si="308"/>
        <v>0</v>
      </c>
      <c r="W146" s="1059">
        <f t="shared" si="309"/>
        <v>0</v>
      </c>
      <c r="X146" s="1056">
        <f t="shared" si="310"/>
        <v>0</v>
      </c>
      <c r="Y146" s="1203">
        <v>0</v>
      </c>
      <c r="Z146" s="1203">
        <v>0</v>
      </c>
      <c r="AA146" s="1058">
        <f t="shared" si="311"/>
        <v>0</v>
      </c>
      <c r="AB146" s="1059">
        <f t="shared" si="312"/>
        <v>0</v>
      </c>
      <c r="AC146" s="1056">
        <f t="shared" si="313"/>
        <v>0</v>
      </c>
      <c r="AD146" s="1203">
        <v>0</v>
      </c>
      <c r="AE146" s="1203">
        <v>0</v>
      </c>
      <c r="AF146" s="1058">
        <f t="shared" si="314"/>
        <v>0</v>
      </c>
      <c r="AG146" s="1059">
        <f t="shared" si="315"/>
        <v>0</v>
      </c>
      <c r="AH146" s="1056">
        <f t="shared" si="316"/>
        <v>0</v>
      </c>
      <c r="AI146" s="1203">
        <v>0</v>
      </c>
      <c r="AJ146" s="1203">
        <v>0</v>
      </c>
      <c r="AK146" s="1058">
        <f t="shared" si="317"/>
        <v>0</v>
      </c>
      <c r="AL146" s="1059">
        <f t="shared" si="318"/>
        <v>0</v>
      </c>
      <c r="AM146" s="1056">
        <f t="shared" si="319"/>
        <v>0</v>
      </c>
      <c r="AN146" s="1203">
        <v>0</v>
      </c>
      <c r="AO146" s="1203">
        <v>0</v>
      </c>
      <c r="AP146" s="1058">
        <f t="shared" si="320"/>
        <v>0</v>
      </c>
      <c r="AQ146" s="1059">
        <f t="shared" si="321"/>
        <v>0</v>
      </c>
      <c r="AR146" s="1056">
        <f t="shared" si="322"/>
        <v>0</v>
      </c>
      <c r="AS146" s="1203">
        <v>0</v>
      </c>
      <c r="AT146" s="1203">
        <v>0</v>
      </c>
      <c r="AU146" s="1058">
        <f t="shared" si="323"/>
        <v>0</v>
      </c>
      <c r="AV146" s="1059">
        <f t="shared" si="324"/>
        <v>0</v>
      </c>
      <c r="AW146" s="1056">
        <f t="shared" si="325"/>
        <v>0</v>
      </c>
      <c r="AX146" s="1203">
        <v>0</v>
      </c>
      <c r="AY146" s="1203">
        <v>0</v>
      </c>
      <c r="AZ146" s="1058">
        <f t="shared" si="326"/>
        <v>0</v>
      </c>
      <c r="BA146" s="1059">
        <f t="shared" si="327"/>
        <v>0</v>
      </c>
      <c r="BB146" s="1056">
        <f t="shared" si="328"/>
        <v>0</v>
      </c>
      <c r="BC146" s="1203">
        <v>0</v>
      </c>
      <c r="BD146" s="1203">
        <v>0</v>
      </c>
      <c r="BE146" s="1058">
        <f t="shared" si="329"/>
        <v>0</v>
      </c>
      <c r="BF146" s="1059">
        <f t="shared" si="330"/>
        <v>0</v>
      </c>
      <c r="BG146" s="1056">
        <f t="shared" si="331"/>
        <v>0</v>
      </c>
      <c r="BH146" s="1203">
        <v>0</v>
      </c>
      <c r="BI146" s="1203">
        <v>0</v>
      </c>
      <c r="BJ146" s="1058">
        <f t="shared" si="332"/>
        <v>0</v>
      </c>
      <c r="BK146" s="1059">
        <f t="shared" si="333"/>
        <v>0</v>
      </c>
      <c r="BL146" s="1204">
        <f t="shared" si="334"/>
        <v>0</v>
      </c>
      <c r="BM146" s="1204">
        <f t="shared" si="335"/>
        <v>0</v>
      </c>
      <c r="BN146" s="1204">
        <f t="shared" si="335"/>
        <v>0</v>
      </c>
      <c r="BO146" s="1211">
        <v>0</v>
      </c>
      <c r="BP146" s="1198">
        <f t="shared" si="336"/>
        <v>0</v>
      </c>
      <c r="BQ146" s="1053"/>
    </row>
    <row r="147" spans="1:69" hidden="1">
      <c r="A147" s="1054" t="s">
        <v>253</v>
      </c>
      <c r="B147" s="1227">
        <v>0</v>
      </c>
      <c r="C147" s="1055">
        <v>0</v>
      </c>
      <c r="D147" s="1056">
        <f t="shared" si="298"/>
        <v>0</v>
      </c>
      <c r="E147" s="1203">
        <v>0</v>
      </c>
      <c r="F147" s="1203">
        <v>0</v>
      </c>
      <c r="G147" s="1058">
        <f t="shared" si="299"/>
        <v>0</v>
      </c>
      <c r="H147" s="1059">
        <f t="shared" si="300"/>
        <v>0</v>
      </c>
      <c r="I147" s="1056">
        <f t="shared" si="301"/>
        <v>0</v>
      </c>
      <c r="J147" s="1203">
        <v>0</v>
      </c>
      <c r="K147" s="1203">
        <v>0</v>
      </c>
      <c r="L147" s="1058">
        <f t="shared" si="302"/>
        <v>0</v>
      </c>
      <c r="M147" s="1059">
        <f t="shared" si="303"/>
        <v>0</v>
      </c>
      <c r="N147" s="1056">
        <f t="shared" si="304"/>
        <v>0</v>
      </c>
      <c r="O147" s="1203">
        <v>0</v>
      </c>
      <c r="P147" s="1203">
        <v>0</v>
      </c>
      <c r="Q147" s="1058">
        <f t="shared" si="305"/>
        <v>0</v>
      </c>
      <c r="R147" s="1059">
        <f t="shared" si="306"/>
        <v>0</v>
      </c>
      <c r="S147" s="1056">
        <f t="shared" si="307"/>
        <v>0</v>
      </c>
      <c r="T147" s="1203">
        <v>0</v>
      </c>
      <c r="U147" s="1203">
        <v>0</v>
      </c>
      <c r="V147" s="1058">
        <f t="shared" si="308"/>
        <v>0</v>
      </c>
      <c r="W147" s="1059">
        <f t="shared" si="309"/>
        <v>0</v>
      </c>
      <c r="X147" s="1056">
        <f t="shared" si="310"/>
        <v>0</v>
      </c>
      <c r="Y147" s="1203">
        <v>0</v>
      </c>
      <c r="Z147" s="1203">
        <v>0</v>
      </c>
      <c r="AA147" s="1058">
        <f t="shared" si="311"/>
        <v>0</v>
      </c>
      <c r="AB147" s="1059">
        <f t="shared" si="312"/>
        <v>0</v>
      </c>
      <c r="AC147" s="1056">
        <f t="shared" si="313"/>
        <v>0</v>
      </c>
      <c r="AD147" s="1203">
        <v>0</v>
      </c>
      <c r="AE147" s="1203">
        <v>0</v>
      </c>
      <c r="AF147" s="1058">
        <f t="shared" si="314"/>
        <v>0</v>
      </c>
      <c r="AG147" s="1059">
        <f t="shared" si="315"/>
        <v>0</v>
      </c>
      <c r="AH147" s="1056">
        <f t="shared" si="316"/>
        <v>0</v>
      </c>
      <c r="AI147" s="1203">
        <v>0</v>
      </c>
      <c r="AJ147" s="1203">
        <v>0</v>
      </c>
      <c r="AK147" s="1058">
        <f t="shared" si="317"/>
        <v>0</v>
      </c>
      <c r="AL147" s="1059">
        <f t="shared" si="318"/>
        <v>0</v>
      </c>
      <c r="AM147" s="1056">
        <f t="shared" si="319"/>
        <v>0</v>
      </c>
      <c r="AN147" s="1203">
        <v>0</v>
      </c>
      <c r="AO147" s="1203">
        <v>0</v>
      </c>
      <c r="AP147" s="1058">
        <f t="shared" si="320"/>
        <v>0</v>
      </c>
      <c r="AQ147" s="1059">
        <f t="shared" si="321"/>
        <v>0</v>
      </c>
      <c r="AR147" s="1056">
        <f t="shared" si="322"/>
        <v>0</v>
      </c>
      <c r="AS147" s="1203">
        <v>0</v>
      </c>
      <c r="AT147" s="1203">
        <v>0</v>
      </c>
      <c r="AU147" s="1058">
        <f t="shared" si="323"/>
        <v>0</v>
      </c>
      <c r="AV147" s="1059">
        <f t="shared" si="324"/>
        <v>0</v>
      </c>
      <c r="AW147" s="1056">
        <f t="shared" si="325"/>
        <v>0</v>
      </c>
      <c r="AX147" s="1203">
        <v>0</v>
      </c>
      <c r="AY147" s="1203">
        <v>0</v>
      </c>
      <c r="AZ147" s="1058">
        <f t="shared" si="326"/>
        <v>0</v>
      </c>
      <c r="BA147" s="1059">
        <f t="shared" si="327"/>
        <v>0</v>
      </c>
      <c r="BB147" s="1056">
        <f t="shared" si="328"/>
        <v>0</v>
      </c>
      <c r="BC147" s="1203">
        <v>0</v>
      </c>
      <c r="BD147" s="1203">
        <v>0</v>
      </c>
      <c r="BE147" s="1058">
        <f t="shared" si="329"/>
        <v>0</v>
      </c>
      <c r="BF147" s="1059">
        <f t="shared" si="330"/>
        <v>0</v>
      </c>
      <c r="BG147" s="1056">
        <f t="shared" si="331"/>
        <v>0</v>
      </c>
      <c r="BH147" s="1203">
        <v>0</v>
      </c>
      <c r="BI147" s="1203">
        <v>0</v>
      </c>
      <c r="BJ147" s="1058">
        <f t="shared" si="332"/>
        <v>0</v>
      </c>
      <c r="BK147" s="1059">
        <f t="shared" si="333"/>
        <v>0</v>
      </c>
      <c r="BL147" s="1204">
        <f t="shared" si="334"/>
        <v>0</v>
      </c>
      <c r="BM147" s="1204">
        <f t="shared" si="335"/>
        <v>0</v>
      </c>
      <c r="BN147" s="1204">
        <f t="shared" si="335"/>
        <v>0</v>
      </c>
      <c r="BO147" s="1228">
        <v>0</v>
      </c>
      <c r="BP147" s="1130">
        <f t="shared" si="336"/>
        <v>0</v>
      </c>
      <c r="BQ147" s="1053"/>
    </row>
    <row r="148" spans="1:69" hidden="1">
      <c r="A148" s="1111" t="s">
        <v>254</v>
      </c>
      <c r="B148" s="1224">
        <v>0</v>
      </c>
      <c r="C148" s="1112">
        <v>0</v>
      </c>
      <c r="D148" s="1212">
        <f t="shared" si="298"/>
        <v>0</v>
      </c>
      <c r="E148" s="1213">
        <v>0</v>
      </c>
      <c r="F148" s="1213">
        <v>0</v>
      </c>
      <c r="G148" s="1214">
        <f t="shared" si="299"/>
        <v>0</v>
      </c>
      <c r="H148" s="1215">
        <f t="shared" si="300"/>
        <v>0</v>
      </c>
      <c r="I148" s="1212">
        <f t="shared" si="301"/>
        <v>0</v>
      </c>
      <c r="J148" s="1213">
        <v>0</v>
      </c>
      <c r="K148" s="1213">
        <v>0</v>
      </c>
      <c r="L148" s="1214">
        <f t="shared" si="302"/>
        <v>0</v>
      </c>
      <c r="M148" s="1215">
        <f t="shared" si="303"/>
        <v>0</v>
      </c>
      <c r="N148" s="1212">
        <f t="shared" si="304"/>
        <v>0</v>
      </c>
      <c r="O148" s="1213">
        <v>0</v>
      </c>
      <c r="P148" s="1213">
        <v>0</v>
      </c>
      <c r="Q148" s="1214">
        <f t="shared" si="305"/>
        <v>0</v>
      </c>
      <c r="R148" s="1215">
        <f t="shared" si="306"/>
        <v>0</v>
      </c>
      <c r="S148" s="1212">
        <f t="shared" si="307"/>
        <v>0</v>
      </c>
      <c r="T148" s="1213">
        <v>0</v>
      </c>
      <c r="U148" s="1213">
        <v>0</v>
      </c>
      <c r="V148" s="1214">
        <f t="shared" si="308"/>
        <v>0</v>
      </c>
      <c r="W148" s="1215">
        <f t="shared" si="309"/>
        <v>0</v>
      </c>
      <c r="X148" s="1212">
        <f t="shared" si="310"/>
        <v>0</v>
      </c>
      <c r="Y148" s="1213">
        <v>0</v>
      </c>
      <c r="Z148" s="1213">
        <v>0</v>
      </c>
      <c r="AA148" s="1214">
        <f t="shared" si="311"/>
        <v>0</v>
      </c>
      <c r="AB148" s="1215">
        <f t="shared" si="312"/>
        <v>0</v>
      </c>
      <c r="AC148" s="1212">
        <f t="shared" si="313"/>
        <v>0</v>
      </c>
      <c r="AD148" s="1213">
        <v>0</v>
      </c>
      <c r="AE148" s="1213">
        <v>0</v>
      </c>
      <c r="AF148" s="1214">
        <f t="shared" si="314"/>
        <v>0</v>
      </c>
      <c r="AG148" s="1215">
        <f t="shared" si="315"/>
        <v>0</v>
      </c>
      <c r="AH148" s="1212">
        <f t="shared" si="316"/>
        <v>0</v>
      </c>
      <c r="AI148" s="1213">
        <v>0</v>
      </c>
      <c r="AJ148" s="1213">
        <v>0</v>
      </c>
      <c r="AK148" s="1214">
        <f t="shared" si="317"/>
        <v>0</v>
      </c>
      <c r="AL148" s="1215">
        <f t="shared" si="318"/>
        <v>0</v>
      </c>
      <c r="AM148" s="1212">
        <f t="shared" si="319"/>
        <v>0</v>
      </c>
      <c r="AN148" s="1213">
        <v>0</v>
      </c>
      <c r="AO148" s="1213">
        <v>0</v>
      </c>
      <c r="AP148" s="1214">
        <f t="shared" si="320"/>
        <v>0</v>
      </c>
      <c r="AQ148" s="1215">
        <f t="shared" si="321"/>
        <v>0</v>
      </c>
      <c r="AR148" s="1212">
        <f t="shared" si="322"/>
        <v>0</v>
      </c>
      <c r="AS148" s="1213">
        <v>0</v>
      </c>
      <c r="AT148" s="1213">
        <v>0</v>
      </c>
      <c r="AU148" s="1214">
        <f t="shared" si="323"/>
        <v>0</v>
      </c>
      <c r="AV148" s="1215">
        <f t="shared" si="324"/>
        <v>0</v>
      </c>
      <c r="AW148" s="1212">
        <f t="shared" si="325"/>
        <v>0</v>
      </c>
      <c r="AX148" s="1213">
        <v>0</v>
      </c>
      <c r="AY148" s="1213">
        <v>0</v>
      </c>
      <c r="AZ148" s="1214">
        <f t="shared" si="326"/>
        <v>0</v>
      </c>
      <c r="BA148" s="1215">
        <f t="shared" si="327"/>
        <v>0</v>
      </c>
      <c r="BB148" s="1212">
        <f t="shared" si="328"/>
        <v>0</v>
      </c>
      <c r="BC148" s="1213">
        <v>0</v>
      </c>
      <c r="BD148" s="1213">
        <v>0</v>
      </c>
      <c r="BE148" s="1214">
        <f t="shared" si="329"/>
        <v>0</v>
      </c>
      <c r="BF148" s="1215">
        <f t="shared" si="330"/>
        <v>0</v>
      </c>
      <c r="BG148" s="1212">
        <f t="shared" si="331"/>
        <v>0</v>
      </c>
      <c r="BH148" s="1213">
        <v>0</v>
      </c>
      <c r="BI148" s="1213">
        <v>0</v>
      </c>
      <c r="BJ148" s="1214">
        <f t="shared" si="332"/>
        <v>0</v>
      </c>
      <c r="BK148" s="1215">
        <f t="shared" si="333"/>
        <v>0</v>
      </c>
      <c r="BL148" s="1206">
        <f t="shared" si="334"/>
        <v>0</v>
      </c>
      <c r="BM148" s="1206">
        <f t="shared" si="335"/>
        <v>0</v>
      </c>
      <c r="BN148" s="1206">
        <f t="shared" si="335"/>
        <v>0</v>
      </c>
      <c r="BO148" s="1229">
        <v>0</v>
      </c>
      <c r="BP148" s="1198">
        <f t="shared" si="336"/>
        <v>0</v>
      </c>
      <c r="BQ148" s="1053"/>
    </row>
    <row r="149" spans="1:69" ht="19.5" customHeight="1">
      <c r="A149" s="1120" t="s">
        <v>37</v>
      </c>
      <c r="B149" s="1121">
        <f t="shared" ref="B149:AG149" si="337">SUM(B143:B148)</f>
        <v>0</v>
      </c>
      <c r="C149" s="1121">
        <f t="shared" si="337"/>
        <v>0</v>
      </c>
      <c r="D149" s="1121">
        <f t="shared" si="337"/>
        <v>0</v>
      </c>
      <c r="E149" s="1121">
        <f t="shared" si="337"/>
        <v>0</v>
      </c>
      <c r="F149" s="1121">
        <f t="shared" si="337"/>
        <v>0</v>
      </c>
      <c r="G149" s="1121">
        <f t="shared" si="337"/>
        <v>0</v>
      </c>
      <c r="H149" s="1121">
        <f t="shared" si="337"/>
        <v>0</v>
      </c>
      <c r="I149" s="1121">
        <f t="shared" si="337"/>
        <v>0</v>
      </c>
      <c r="J149" s="1121">
        <f t="shared" si="337"/>
        <v>0</v>
      </c>
      <c r="K149" s="1121">
        <f t="shared" si="337"/>
        <v>0</v>
      </c>
      <c r="L149" s="1121">
        <f t="shared" si="337"/>
        <v>0</v>
      </c>
      <c r="M149" s="1121">
        <f t="shared" si="337"/>
        <v>0</v>
      </c>
      <c r="N149" s="1121">
        <f t="shared" si="337"/>
        <v>0</v>
      </c>
      <c r="O149" s="1121">
        <f t="shared" si="337"/>
        <v>0</v>
      </c>
      <c r="P149" s="1121">
        <f t="shared" si="337"/>
        <v>0</v>
      </c>
      <c r="Q149" s="1121">
        <f t="shared" si="337"/>
        <v>0</v>
      </c>
      <c r="R149" s="1121">
        <f t="shared" si="337"/>
        <v>0</v>
      </c>
      <c r="S149" s="1121">
        <f t="shared" si="337"/>
        <v>0</v>
      </c>
      <c r="T149" s="1121">
        <f t="shared" si="337"/>
        <v>0</v>
      </c>
      <c r="U149" s="1121">
        <f t="shared" si="337"/>
        <v>0</v>
      </c>
      <c r="V149" s="1121">
        <f t="shared" si="337"/>
        <v>0</v>
      </c>
      <c r="W149" s="1121">
        <f t="shared" si="337"/>
        <v>0</v>
      </c>
      <c r="X149" s="1121">
        <f t="shared" si="337"/>
        <v>0</v>
      </c>
      <c r="Y149" s="1121">
        <f t="shared" si="337"/>
        <v>0</v>
      </c>
      <c r="Z149" s="1121">
        <f t="shared" si="337"/>
        <v>0</v>
      </c>
      <c r="AA149" s="1121">
        <f t="shared" si="337"/>
        <v>0</v>
      </c>
      <c r="AB149" s="1121">
        <f t="shared" si="337"/>
        <v>0</v>
      </c>
      <c r="AC149" s="1121">
        <f t="shared" si="337"/>
        <v>0</v>
      </c>
      <c r="AD149" s="1121">
        <f t="shared" si="337"/>
        <v>0</v>
      </c>
      <c r="AE149" s="1121">
        <f t="shared" si="337"/>
        <v>0</v>
      </c>
      <c r="AF149" s="1121">
        <f t="shared" si="337"/>
        <v>0</v>
      </c>
      <c r="AG149" s="1121">
        <f t="shared" si="337"/>
        <v>0</v>
      </c>
      <c r="AH149" s="1121">
        <f t="shared" ref="AH149:BM149" si="338">SUM(AH143:AH148)</f>
        <v>0</v>
      </c>
      <c r="AI149" s="1121">
        <f t="shared" si="338"/>
        <v>0</v>
      </c>
      <c r="AJ149" s="1121">
        <f t="shared" si="338"/>
        <v>0</v>
      </c>
      <c r="AK149" s="1121">
        <f t="shared" si="338"/>
        <v>0</v>
      </c>
      <c r="AL149" s="1121">
        <f t="shared" si="338"/>
        <v>0</v>
      </c>
      <c r="AM149" s="1121">
        <f t="shared" si="338"/>
        <v>0</v>
      </c>
      <c r="AN149" s="1121">
        <f t="shared" si="338"/>
        <v>0</v>
      </c>
      <c r="AO149" s="1121">
        <f t="shared" si="338"/>
        <v>0</v>
      </c>
      <c r="AP149" s="1121">
        <f t="shared" si="338"/>
        <v>0</v>
      </c>
      <c r="AQ149" s="1121">
        <f t="shared" si="338"/>
        <v>0</v>
      </c>
      <c r="AR149" s="1121">
        <f t="shared" si="338"/>
        <v>0</v>
      </c>
      <c r="AS149" s="1121">
        <f t="shared" si="338"/>
        <v>0</v>
      </c>
      <c r="AT149" s="1121">
        <f t="shared" si="338"/>
        <v>0</v>
      </c>
      <c r="AU149" s="1121">
        <f t="shared" si="338"/>
        <v>0</v>
      </c>
      <c r="AV149" s="1121">
        <f t="shared" si="338"/>
        <v>0</v>
      </c>
      <c r="AW149" s="1121">
        <f t="shared" si="338"/>
        <v>0</v>
      </c>
      <c r="AX149" s="1121">
        <f t="shared" si="338"/>
        <v>0</v>
      </c>
      <c r="AY149" s="1121">
        <f t="shared" si="338"/>
        <v>0</v>
      </c>
      <c r="AZ149" s="1121">
        <f t="shared" si="338"/>
        <v>0</v>
      </c>
      <c r="BA149" s="1121">
        <f t="shared" si="338"/>
        <v>0</v>
      </c>
      <c r="BB149" s="1121">
        <f t="shared" si="338"/>
        <v>0</v>
      </c>
      <c r="BC149" s="1121">
        <f t="shared" si="338"/>
        <v>0</v>
      </c>
      <c r="BD149" s="1121">
        <f t="shared" si="338"/>
        <v>0</v>
      </c>
      <c r="BE149" s="1121">
        <f t="shared" si="338"/>
        <v>0</v>
      </c>
      <c r="BF149" s="1121">
        <f t="shared" si="338"/>
        <v>0</v>
      </c>
      <c r="BG149" s="1121">
        <f t="shared" si="338"/>
        <v>0</v>
      </c>
      <c r="BH149" s="1121">
        <f t="shared" si="338"/>
        <v>0</v>
      </c>
      <c r="BI149" s="1121">
        <f t="shared" si="338"/>
        <v>0</v>
      </c>
      <c r="BJ149" s="1121">
        <f t="shared" si="338"/>
        <v>0</v>
      </c>
      <c r="BK149" s="1121">
        <f t="shared" si="338"/>
        <v>0</v>
      </c>
      <c r="BL149" s="1121">
        <f t="shared" si="338"/>
        <v>0</v>
      </c>
      <c r="BM149" s="1121">
        <f t="shared" si="338"/>
        <v>0</v>
      </c>
      <c r="BN149" s="1121">
        <f t="shared" ref="BN149:CS149" si="339">SUM(BN143:BN148)</f>
        <v>0</v>
      </c>
      <c r="BO149" s="1121">
        <f t="shared" si="339"/>
        <v>0</v>
      </c>
      <c r="BP149" s="1122">
        <f t="shared" si="339"/>
        <v>0</v>
      </c>
      <c r="BQ149" s="1053"/>
    </row>
    <row r="150" spans="1:69" hidden="1">
      <c r="A150" s="1123" t="s">
        <v>255</v>
      </c>
      <c r="B150" s="1124"/>
      <c r="C150" s="1124"/>
      <c r="D150" s="1124"/>
      <c r="E150" s="1124"/>
      <c r="F150" s="1124"/>
      <c r="G150" s="1124"/>
      <c r="H150" s="1124"/>
      <c r="I150" s="1124"/>
      <c r="J150" s="1124"/>
      <c r="K150" s="1124"/>
      <c r="L150" s="1124"/>
      <c r="M150" s="1124"/>
      <c r="N150" s="1124"/>
      <c r="O150" s="1124"/>
      <c r="P150" s="1124"/>
      <c r="Q150" s="1124"/>
      <c r="R150" s="1124"/>
      <c r="S150" s="1124"/>
      <c r="T150" s="1124"/>
      <c r="U150" s="1124"/>
      <c r="V150" s="1124"/>
      <c r="W150" s="1124"/>
      <c r="X150" s="1124"/>
      <c r="Y150" s="1124"/>
      <c r="Z150" s="1124"/>
      <c r="AA150" s="1124"/>
      <c r="AB150" s="1124"/>
      <c r="AC150" s="1124"/>
      <c r="AD150" s="1124"/>
      <c r="AE150" s="1124"/>
      <c r="AF150" s="1124"/>
      <c r="AG150" s="1124"/>
      <c r="AH150" s="1124"/>
      <c r="AI150" s="1124"/>
      <c r="AJ150" s="1124"/>
      <c r="AK150" s="1124"/>
      <c r="AL150" s="1124"/>
      <c r="AM150" s="1124"/>
      <c r="AN150" s="1124"/>
      <c r="AO150" s="1124"/>
      <c r="AP150" s="1124"/>
      <c r="AQ150" s="1124"/>
      <c r="AR150" s="1124"/>
      <c r="AS150" s="1124"/>
      <c r="AT150" s="1124"/>
      <c r="AU150" s="1124"/>
      <c r="AV150" s="1124"/>
      <c r="AW150" s="1124"/>
      <c r="AX150" s="1124"/>
      <c r="AY150" s="1124"/>
      <c r="AZ150" s="1124"/>
      <c r="BA150" s="1124"/>
      <c r="BB150" s="1124"/>
      <c r="BC150" s="1124"/>
      <c r="BD150" s="1124"/>
      <c r="BE150" s="1124"/>
      <c r="BF150" s="1124"/>
      <c r="BG150" s="1124"/>
      <c r="BH150" s="1124"/>
      <c r="BI150" s="1124"/>
      <c r="BJ150" s="1124"/>
      <c r="BK150" s="1124"/>
      <c r="BL150" s="1125"/>
      <c r="BM150" s="1125"/>
      <c r="BN150" s="1125"/>
      <c r="BO150" s="1126"/>
      <c r="BP150" s="1127"/>
      <c r="BQ150" s="1053"/>
    </row>
    <row r="151" spans="1:69" hidden="1">
      <c r="A151" s="1128" t="s">
        <v>243</v>
      </c>
      <c r="B151" s="1222">
        <v>0</v>
      </c>
      <c r="C151" s="1044">
        <v>0</v>
      </c>
      <c r="D151" s="1044">
        <f>B151</f>
        <v>0</v>
      </c>
      <c r="E151" s="1230">
        <v>0</v>
      </c>
      <c r="F151" s="1230">
        <v>0</v>
      </c>
      <c r="G151" s="1231">
        <f>C151+E151-F151</f>
        <v>0</v>
      </c>
      <c r="H151" s="1231">
        <f>D151-G151</f>
        <v>0</v>
      </c>
      <c r="I151" s="1044">
        <f>D151</f>
        <v>0</v>
      </c>
      <c r="J151" s="1230">
        <v>0</v>
      </c>
      <c r="K151" s="1230">
        <v>0</v>
      </c>
      <c r="L151" s="1231">
        <f>G151+J151-K151</f>
        <v>0</v>
      </c>
      <c r="M151" s="1231">
        <f>I151-L151</f>
        <v>0</v>
      </c>
      <c r="N151" s="1044">
        <f>I151</f>
        <v>0</v>
      </c>
      <c r="O151" s="1230">
        <v>0</v>
      </c>
      <c r="P151" s="1230">
        <v>0</v>
      </c>
      <c r="Q151" s="1231">
        <f>L151+O151-P151</f>
        <v>0</v>
      </c>
      <c r="R151" s="1231">
        <f>N151-Q151</f>
        <v>0</v>
      </c>
      <c r="S151" s="1044">
        <f>N151</f>
        <v>0</v>
      </c>
      <c r="T151" s="1230">
        <v>0</v>
      </c>
      <c r="U151" s="1230">
        <v>0</v>
      </c>
      <c r="V151" s="1231">
        <f>Q151+T151-U151</f>
        <v>0</v>
      </c>
      <c r="W151" s="1231">
        <f>S151-V151</f>
        <v>0</v>
      </c>
      <c r="X151" s="1044">
        <f>S151</f>
        <v>0</v>
      </c>
      <c r="Y151" s="1230">
        <v>0</v>
      </c>
      <c r="Z151" s="1230">
        <v>0</v>
      </c>
      <c r="AA151" s="1231">
        <f>V151+Y151-Z151</f>
        <v>0</v>
      </c>
      <c r="AB151" s="1231">
        <f>X151-AA151</f>
        <v>0</v>
      </c>
      <c r="AC151" s="1044">
        <f>X151</f>
        <v>0</v>
      </c>
      <c r="AD151" s="1230">
        <v>0</v>
      </c>
      <c r="AE151" s="1230">
        <v>0</v>
      </c>
      <c r="AF151" s="1231">
        <f>AA151+AD151-AE151</f>
        <v>0</v>
      </c>
      <c r="AG151" s="1231">
        <f>AC151-AF151</f>
        <v>0</v>
      </c>
      <c r="AH151" s="1044">
        <f>AC151</f>
        <v>0</v>
      </c>
      <c r="AI151" s="1230">
        <v>0</v>
      </c>
      <c r="AJ151" s="1230">
        <v>0</v>
      </c>
      <c r="AK151" s="1231">
        <f>AF151+AI151-AJ151</f>
        <v>0</v>
      </c>
      <c r="AL151" s="1231">
        <f>AH151-AK151</f>
        <v>0</v>
      </c>
      <c r="AM151" s="1044">
        <f>AH151</f>
        <v>0</v>
      </c>
      <c r="AN151" s="1230">
        <v>0</v>
      </c>
      <c r="AO151" s="1230">
        <v>0</v>
      </c>
      <c r="AP151" s="1231">
        <f>AK151+AN151-AO151</f>
        <v>0</v>
      </c>
      <c r="AQ151" s="1231">
        <f>AM151-AP151</f>
        <v>0</v>
      </c>
      <c r="AR151" s="1044">
        <f>AM151</f>
        <v>0</v>
      </c>
      <c r="AS151" s="1230">
        <v>0</v>
      </c>
      <c r="AT151" s="1230">
        <v>0</v>
      </c>
      <c r="AU151" s="1231">
        <f>AP151+AS151-AT151</f>
        <v>0</v>
      </c>
      <c r="AV151" s="1231">
        <f>AR151-AU151</f>
        <v>0</v>
      </c>
      <c r="AW151" s="1044">
        <f>AR151</f>
        <v>0</v>
      </c>
      <c r="AX151" s="1230">
        <v>0</v>
      </c>
      <c r="AY151" s="1230">
        <v>0</v>
      </c>
      <c r="AZ151" s="1231">
        <f>AU151+AX151-AY151</f>
        <v>0</v>
      </c>
      <c r="BA151" s="1231">
        <f>AW151-AZ151</f>
        <v>0</v>
      </c>
      <c r="BB151" s="1044">
        <f>AW151</f>
        <v>0</v>
      </c>
      <c r="BC151" s="1230">
        <v>0</v>
      </c>
      <c r="BD151" s="1230">
        <v>0</v>
      </c>
      <c r="BE151" s="1231">
        <f>AZ151+BC151-BD151</f>
        <v>0</v>
      </c>
      <c r="BF151" s="1231">
        <f>BB151-BE151</f>
        <v>0</v>
      </c>
      <c r="BG151" s="1044">
        <f>BB151</f>
        <v>0</v>
      </c>
      <c r="BH151" s="1230">
        <v>0</v>
      </c>
      <c r="BI151" s="1230">
        <v>0</v>
      </c>
      <c r="BJ151" s="1231">
        <f>BE151+BH151-BI151</f>
        <v>0</v>
      </c>
      <c r="BK151" s="1231">
        <f>BG151-BJ151</f>
        <v>0</v>
      </c>
      <c r="BL151" s="1199">
        <f>BG151</f>
        <v>0</v>
      </c>
      <c r="BM151" s="1199">
        <f t="shared" ref="BM151:BN153" si="340">BJ151</f>
        <v>0</v>
      </c>
      <c r="BN151" s="1199">
        <f t="shared" si="340"/>
        <v>0</v>
      </c>
      <c r="BO151" s="1210">
        <v>0</v>
      </c>
      <c r="BP151" s="1198">
        <f>BM151+BN151</f>
        <v>0</v>
      </c>
      <c r="BQ151" s="1053"/>
    </row>
    <row r="152" spans="1:69" hidden="1">
      <c r="A152" s="1054" t="s">
        <v>244</v>
      </c>
      <c r="B152" s="1227">
        <v>0</v>
      </c>
      <c r="C152" s="1055">
        <v>0</v>
      </c>
      <c r="D152" s="1055">
        <f>B152</f>
        <v>0</v>
      </c>
      <c r="E152" s="1232">
        <v>0</v>
      </c>
      <c r="F152" s="1232">
        <v>0</v>
      </c>
      <c r="G152" s="1233">
        <f>C152+E152-F152</f>
        <v>0</v>
      </c>
      <c r="H152" s="1233">
        <f>D152-G152</f>
        <v>0</v>
      </c>
      <c r="I152" s="1055">
        <f>D152</f>
        <v>0</v>
      </c>
      <c r="J152" s="1232">
        <v>0</v>
      </c>
      <c r="K152" s="1232">
        <v>0</v>
      </c>
      <c r="L152" s="1233">
        <f>G152+J152-K152</f>
        <v>0</v>
      </c>
      <c r="M152" s="1233">
        <f>I152-L152</f>
        <v>0</v>
      </c>
      <c r="N152" s="1055">
        <f>I152</f>
        <v>0</v>
      </c>
      <c r="O152" s="1232">
        <v>0</v>
      </c>
      <c r="P152" s="1232">
        <v>0</v>
      </c>
      <c r="Q152" s="1233">
        <f>L152+O152-P152</f>
        <v>0</v>
      </c>
      <c r="R152" s="1233">
        <f>N152-Q152</f>
        <v>0</v>
      </c>
      <c r="S152" s="1055">
        <f>N152</f>
        <v>0</v>
      </c>
      <c r="T152" s="1232">
        <v>0</v>
      </c>
      <c r="U152" s="1232">
        <v>0</v>
      </c>
      <c r="V152" s="1233">
        <f>Q152+T152-U152</f>
        <v>0</v>
      </c>
      <c r="W152" s="1233">
        <f>S152-V152</f>
        <v>0</v>
      </c>
      <c r="X152" s="1055">
        <f>S152</f>
        <v>0</v>
      </c>
      <c r="Y152" s="1232">
        <v>0</v>
      </c>
      <c r="Z152" s="1232">
        <v>0</v>
      </c>
      <c r="AA152" s="1233">
        <f>V152+Y152-Z152</f>
        <v>0</v>
      </c>
      <c r="AB152" s="1233">
        <f>X152-AA152</f>
        <v>0</v>
      </c>
      <c r="AC152" s="1055">
        <f>X152</f>
        <v>0</v>
      </c>
      <c r="AD152" s="1232">
        <v>0</v>
      </c>
      <c r="AE152" s="1232">
        <v>0</v>
      </c>
      <c r="AF152" s="1233">
        <f>AA152+AD152-AE152</f>
        <v>0</v>
      </c>
      <c r="AG152" s="1233">
        <f>AC152-AF152</f>
        <v>0</v>
      </c>
      <c r="AH152" s="1055">
        <f>AC152</f>
        <v>0</v>
      </c>
      <c r="AI152" s="1232">
        <v>0</v>
      </c>
      <c r="AJ152" s="1232">
        <v>0</v>
      </c>
      <c r="AK152" s="1233">
        <f>AF152+AI152-AJ152</f>
        <v>0</v>
      </c>
      <c r="AL152" s="1233">
        <f>AH152-AK152</f>
        <v>0</v>
      </c>
      <c r="AM152" s="1055">
        <f>AH152</f>
        <v>0</v>
      </c>
      <c r="AN152" s="1232">
        <v>0</v>
      </c>
      <c r="AO152" s="1232">
        <v>0</v>
      </c>
      <c r="AP152" s="1233">
        <f>AK152+AN152-AO152</f>
        <v>0</v>
      </c>
      <c r="AQ152" s="1233">
        <f>AM152-AP152</f>
        <v>0</v>
      </c>
      <c r="AR152" s="1055">
        <f>AM152</f>
        <v>0</v>
      </c>
      <c r="AS152" s="1232">
        <v>0</v>
      </c>
      <c r="AT152" s="1232">
        <v>0</v>
      </c>
      <c r="AU152" s="1233">
        <f>AP152+AS152-AT152</f>
        <v>0</v>
      </c>
      <c r="AV152" s="1233">
        <f>AR152-AU152</f>
        <v>0</v>
      </c>
      <c r="AW152" s="1055">
        <f>AR152</f>
        <v>0</v>
      </c>
      <c r="AX152" s="1232">
        <v>0</v>
      </c>
      <c r="AY152" s="1232">
        <v>0</v>
      </c>
      <c r="AZ152" s="1233">
        <f>AU152+AX152-AY152</f>
        <v>0</v>
      </c>
      <c r="BA152" s="1233">
        <f>AW152-AZ152</f>
        <v>0</v>
      </c>
      <c r="BB152" s="1055">
        <f>AW152</f>
        <v>0</v>
      </c>
      <c r="BC152" s="1232">
        <v>0</v>
      </c>
      <c r="BD152" s="1232">
        <v>0</v>
      </c>
      <c r="BE152" s="1233">
        <f>AZ152+BC152-BD152</f>
        <v>0</v>
      </c>
      <c r="BF152" s="1233">
        <f>BB152-BE152</f>
        <v>0</v>
      </c>
      <c r="BG152" s="1055">
        <f>BB152</f>
        <v>0</v>
      </c>
      <c r="BH152" s="1232">
        <v>0</v>
      </c>
      <c r="BI152" s="1232">
        <v>0</v>
      </c>
      <c r="BJ152" s="1233">
        <f>BE152+BH152-BI152</f>
        <v>0</v>
      </c>
      <c r="BK152" s="1233">
        <f>BG152-BJ152</f>
        <v>0</v>
      </c>
      <c r="BL152" s="1204">
        <f>BG152</f>
        <v>0</v>
      </c>
      <c r="BM152" s="1204">
        <f t="shared" si="340"/>
        <v>0</v>
      </c>
      <c r="BN152" s="1204">
        <f t="shared" si="340"/>
        <v>0</v>
      </c>
      <c r="BO152" s="1211">
        <v>0</v>
      </c>
      <c r="BP152" s="1198">
        <f>BM152+BN152</f>
        <v>0</v>
      </c>
      <c r="BQ152" s="1053"/>
    </row>
    <row r="153" spans="1:69" hidden="1">
      <c r="A153" s="1111" t="s">
        <v>251</v>
      </c>
      <c r="B153" s="1224">
        <v>0</v>
      </c>
      <c r="C153" s="1112">
        <v>0</v>
      </c>
      <c r="D153" s="1112">
        <f>B153</f>
        <v>0</v>
      </c>
      <c r="E153" s="1234">
        <v>0</v>
      </c>
      <c r="F153" s="1234">
        <v>0</v>
      </c>
      <c r="G153" s="1235">
        <f>C153+E153-F153</f>
        <v>0</v>
      </c>
      <c r="H153" s="1235">
        <f>D153-G153</f>
        <v>0</v>
      </c>
      <c r="I153" s="1112">
        <f>D153</f>
        <v>0</v>
      </c>
      <c r="J153" s="1234">
        <v>0</v>
      </c>
      <c r="K153" s="1234">
        <v>0</v>
      </c>
      <c r="L153" s="1235">
        <f>G153+J153-K153</f>
        <v>0</v>
      </c>
      <c r="M153" s="1235">
        <f>I153-L153</f>
        <v>0</v>
      </c>
      <c r="N153" s="1112">
        <f>I153</f>
        <v>0</v>
      </c>
      <c r="O153" s="1234">
        <v>0</v>
      </c>
      <c r="P153" s="1234">
        <v>0</v>
      </c>
      <c r="Q153" s="1235">
        <f>L153+O153-P153</f>
        <v>0</v>
      </c>
      <c r="R153" s="1235">
        <f>N153-Q153</f>
        <v>0</v>
      </c>
      <c r="S153" s="1112">
        <f>N153</f>
        <v>0</v>
      </c>
      <c r="T153" s="1234">
        <v>0</v>
      </c>
      <c r="U153" s="1234">
        <v>0</v>
      </c>
      <c r="V153" s="1235">
        <f>Q153+T153-U153</f>
        <v>0</v>
      </c>
      <c r="W153" s="1235">
        <f>S153-V153</f>
        <v>0</v>
      </c>
      <c r="X153" s="1112">
        <f>S153</f>
        <v>0</v>
      </c>
      <c r="Y153" s="1234">
        <v>0</v>
      </c>
      <c r="Z153" s="1234">
        <v>0</v>
      </c>
      <c r="AA153" s="1235">
        <f>V153+Y153-Z153</f>
        <v>0</v>
      </c>
      <c r="AB153" s="1235">
        <f>X153-AA153</f>
        <v>0</v>
      </c>
      <c r="AC153" s="1112">
        <f>X153</f>
        <v>0</v>
      </c>
      <c r="AD153" s="1234">
        <v>0</v>
      </c>
      <c r="AE153" s="1234">
        <v>0</v>
      </c>
      <c r="AF153" s="1235">
        <f>AA153+AD153-AE153</f>
        <v>0</v>
      </c>
      <c r="AG153" s="1235">
        <f>AC153-AF153</f>
        <v>0</v>
      </c>
      <c r="AH153" s="1112">
        <f>AC153</f>
        <v>0</v>
      </c>
      <c r="AI153" s="1234">
        <v>0</v>
      </c>
      <c r="AJ153" s="1234">
        <v>0</v>
      </c>
      <c r="AK153" s="1235">
        <f>AF153+AI153-AJ153</f>
        <v>0</v>
      </c>
      <c r="AL153" s="1235">
        <f>AH153-AK153</f>
        <v>0</v>
      </c>
      <c r="AM153" s="1112">
        <f>AH153</f>
        <v>0</v>
      </c>
      <c r="AN153" s="1234">
        <v>0</v>
      </c>
      <c r="AO153" s="1234">
        <v>0</v>
      </c>
      <c r="AP153" s="1235">
        <f>AK153+AN153-AO153</f>
        <v>0</v>
      </c>
      <c r="AQ153" s="1235">
        <f>AM153-AP153</f>
        <v>0</v>
      </c>
      <c r="AR153" s="1112">
        <f>AM153</f>
        <v>0</v>
      </c>
      <c r="AS153" s="1234">
        <v>0</v>
      </c>
      <c r="AT153" s="1234">
        <v>0</v>
      </c>
      <c r="AU153" s="1235">
        <f>AP153+AS153-AT153</f>
        <v>0</v>
      </c>
      <c r="AV153" s="1235">
        <f>AR153-AU153</f>
        <v>0</v>
      </c>
      <c r="AW153" s="1112">
        <f>AR153</f>
        <v>0</v>
      </c>
      <c r="AX153" s="1234">
        <v>0</v>
      </c>
      <c r="AY153" s="1234">
        <v>0</v>
      </c>
      <c r="AZ153" s="1235">
        <f>AU153+AX153-AY153</f>
        <v>0</v>
      </c>
      <c r="BA153" s="1235">
        <f>AW153-AZ153</f>
        <v>0</v>
      </c>
      <c r="BB153" s="1112">
        <f>AW153</f>
        <v>0</v>
      </c>
      <c r="BC153" s="1234">
        <v>0</v>
      </c>
      <c r="BD153" s="1234">
        <v>0</v>
      </c>
      <c r="BE153" s="1235">
        <f>AZ153+BC153-BD153</f>
        <v>0</v>
      </c>
      <c r="BF153" s="1235">
        <f>BB153-BE153</f>
        <v>0</v>
      </c>
      <c r="BG153" s="1112">
        <f>BB153</f>
        <v>0</v>
      </c>
      <c r="BH153" s="1234">
        <v>0</v>
      </c>
      <c r="BI153" s="1234">
        <v>0</v>
      </c>
      <c r="BJ153" s="1235">
        <f>BE153+BH153-BI153</f>
        <v>0</v>
      </c>
      <c r="BK153" s="1235">
        <f>BG153-BJ153</f>
        <v>0</v>
      </c>
      <c r="BL153" s="1206">
        <f>BG153</f>
        <v>0</v>
      </c>
      <c r="BM153" s="1206">
        <f t="shared" si="340"/>
        <v>0</v>
      </c>
      <c r="BN153" s="1206">
        <f t="shared" si="340"/>
        <v>0</v>
      </c>
      <c r="BO153" s="1217">
        <v>0</v>
      </c>
      <c r="BP153" s="1198">
        <f>BM153+BN153</f>
        <v>0</v>
      </c>
      <c r="BQ153" s="1053"/>
    </row>
    <row r="154" spans="1:69" hidden="1">
      <c r="A154" s="1120" t="s">
        <v>37</v>
      </c>
      <c r="B154" s="1121">
        <f t="shared" ref="B154:AG154" si="341">SUM(B151:B153)</f>
        <v>0</v>
      </c>
      <c r="C154" s="1121">
        <f t="shared" si="341"/>
        <v>0</v>
      </c>
      <c r="D154" s="1121">
        <f t="shared" si="341"/>
        <v>0</v>
      </c>
      <c r="E154" s="1121">
        <f t="shared" si="341"/>
        <v>0</v>
      </c>
      <c r="F154" s="1121">
        <f t="shared" si="341"/>
        <v>0</v>
      </c>
      <c r="G154" s="1121">
        <f t="shared" si="341"/>
        <v>0</v>
      </c>
      <c r="H154" s="1121">
        <f t="shared" si="341"/>
        <v>0</v>
      </c>
      <c r="I154" s="1121">
        <f t="shared" si="341"/>
        <v>0</v>
      </c>
      <c r="J154" s="1121">
        <f t="shared" si="341"/>
        <v>0</v>
      </c>
      <c r="K154" s="1121">
        <f t="shared" si="341"/>
        <v>0</v>
      </c>
      <c r="L154" s="1121">
        <f t="shared" si="341"/>
        <v>0</v>
      </c>
      <c r="M154" s="1121">
        <f t="shared" si="341"/>
        <v>0</v>
      </c>
      <c r="N154" s="1121">
        <f t="shared" si="341"/>
        <v>0</v>
      </c>
      <c r="O154" s="1121">
        <f t="shared" si="341"/>
        <v>0</v>
      </c>
      <c r="P154" s="1121">
        <f t="shared" si="341"/>
        <v>0</v>
      </c>
      <c r="Q154" s="1121">
        <f t="shared" si="341"/>
        <v>0</v>
      </c>
      <c r="R154" s="1121">
        <f t="shared" si="341"/>
        <v>0</v>
      </c>
      <c r="S154" s="1121">
        <f t="shared" si="341"/>
        <v>0</v>
      </c>
      <c r="T154" s="1121">
        <f t="shared" si="341"/>
        <v>0</v>
      </c>
      <c r="U154" s="1121">
        <f t="shared" si="341"/>
        <v>0</v>
      </c>
      <c r="V154" s="1121">
        <f t="shared" si="341"/>
        <v>0</v>
      </c>
      <c r="W154" s="1121">
        <f t="shared" si="341"/>
        <v>0</v>
      </c>
      <c r="X154" s="1121">
        <f t="shared" si="341"/>
        <v>0</v>
      </c>
      <c r="Y154" s="1121">
        <f t="shared" si="341"/>
        <v>0</v>
      </c>
      <c r="Z154" s="1121">
        <f t="shared" si="341"/>
        <v>0</v>
      </c>
      <c r="AA154" s="1121">
        <f t="shared" si="341"/>
        <v>0</v>
      </c>
      <c r="AB154" s="1121">
        <f t="shared" si="341"/>
        <v>0</v>
      </c>
      <c r="AC154" s="1121">
        <f t="shared" si="341"/>
        <v>0</v>
      </c>
      <c r="AD154" s="1121">
        <f t="shared" si="341"/>
        <v>0</v>
      </c>
      <c r="AE154" s="1121">
        <f t="shared" si="341"/>
        <v>0</v>
      </c>
      <c r="AF154" s="1121">
        <f t="shared" si="341"/>
        <v>0</v>
      </c>
      <c r="AG154" s="1121">
        <f t="shared" si="341"/>
        <v>0</v>
      </c>
      <c r="AH154" s="1121">
        <f t="shared" ref="AH154:BM154" si="342">SUM(AH151:AH153)</f>
        <v>0</v>
      </c>
      <c r="AI154" s="1121">
        <f t="shared" si="342"/>
        <v>0</v>
      </c>
      <c r="AJ154" s="1121">
        <f t="shared" si="342"/>
        <v>0</v>
      </c>
      <c r="AK154" s="1121">
        <f t="shared" si="342"/>
        <v>0</v>
      </c>
      <c r="AL154" s="1121">
        <f t="shared" si="342"/>
        <v>0</v>
      </c>
      <c r="AM154" s="1121">
        <f t="shared" si="342"/>
        <v>0</v>
      </c>
      <c r="AN154" s="1121">
        <f t="shared" si="342"/>
        <v>0</v>
      </c>
      <c r="AO154" s="1121">
        <f t="shared" si="342"/>
        <v>0</v>
      </c>
      <c r="AP154" s="1121">
        <f t="shared" si="342"/>
        <v>0</v>
      </c>
      <c r="AQ154" s="1121">
        <f t="shared" si="342"/>
        <v>0</v>
      </c>
      <c r="AR154" s="1121">
        <f t="shared" si="342"/>
        <v>0</v>
      </c>
      <c r="AS154" s="1121">
        <f t="shared" si="342"/>
        <v>0</v>
      </c>
      <c r="AT154" s="1121">
        <f t="shared" si="342"/>
        <v>0</v>
      </c>
      <c r="AU154" s="1121">
        <f t="shared" si="342"/>
        <v>0</v>
      </c>
      <c r="AV154" s="1121">
        <f t="shared" si="342"/>
        <v>0</v>
      </c>
      <c r="AW154" s="1121">
        <f t="shared" si="342"/>
        <v>0</v>
      </c>
      <c r="AX154" s="1121">
        <f t="shared" si="342"/>
        <v>0</v>
      </c>
      <c r="AY154" s="1121">
        <f t="shared" si="342"/>
        <v>0</v>
      </c>
      <c r="AZ154" s="1121">
        <f t="shared" si="342"/>
        <v>0</v>
      </c>
      <c r="BA154" s="1121">
        <f t="shared" si="342"/>
        <v>0</v>
      </c>
      <c r="BB154" s="1121">
        <f t="shared" si="342"/>
        <v>0</v>
      </c>
      <c r="BC154" s="1121">
        <f t="shared" si="342"/>
        <v>0</v>
      </c>
      <c r="BD154" s="1121">
        <f t="shared" si="342"/>
        <v>0</v>
      </c>
      <c r="BE154" s="1121">
        <f t="shared" si="342"/>
        <v>0</v>
      </c>
      <c r="BF154" s="1121">
        <f t="shared" si="342"/>
        <v>0</v>
      </c>
      <c r="BG154" s="1121">
        <f t="shared" si="342"/>
        <v>0</v>
      </c>
      <c r="BH154" s="1121">
        <f t="shared" si="342"/>
        <v>0</v>
      </c>
      <c r="BI154" s="1121">
        <f t="shared" si="342"/>
        <v>0</v>
      </c>
      <c r="BJ154" s="1121">
        <f t="shared" si="342"/>
        <v>0</v>
      </c>
      <c r="BK154" s="1121">
        <f t="shared" si="342"/>
        <v>0</v>
      </c>
      <c r="BL154" s="1121">
        <f t="shared" si="342"/>
        <v>0</v>
      </c>
      <c r="BM154" s="1121">
        <f t="shared" si="342"/>
        <v>0</v>
      </c>
      <c r="BN154" s="1121">
        <f t="shared" ref="BN154:CS154" si="343">SUM(BN151:BN153)</f>
        <v>0</v>
      </c>
      <c r="BO154" s="1121">
        <f t="shared" si="343"/>
        <v>0</v>
      </c>
      <c r="BP154" s="1236">
        <f t="shared" si="343"/>
        <v>0</v>
      </c>
      <c r="BQ154" s="1053"/>
    </row>
    <row r="155" spans="1:69" ht="19.5" customHeight="1">
      <c r="A155" s="1123" t="s">
        <v>76</v>
      </c>
      <c r="B155" s="1124"/>
      <c r="C155" s="1124"/>
      <c r="D155" s="1124"/>
      <c r="E155" s="1124"/>
      <c r="F155" s="1124"/>
      <c r="G155" s="1124"/>
      <c r="H155" s="1124"/>
      <c r="I155" s="1124"/>
      <c r="J155" s="1124"/>
      <c r="K155" s="1124"/>
      <c r="L155" s="1124"/>
      <c r="M155" s="1124"/>
      <c r="N155" s="1124"/>
      <c r="O155" s="1124"/>
      <c r="P155" s="1124"/>
      <c r="Q155" s="1124"/>
      <c r="R155" s="1124"/>
      <c r="S155" s="1124"/>
      <c r="T155" s="1124"/>
      <c r="U155" s="1124"/>
      <c r="V155" s="1124"/>
      <c r="W155" s="1124"/>
      <c r="X155" s="1124"/>
      <c r="Y155" s="1124"/>
      <c r="Z155" s="1124"/>
      <c r="AA155" s="1124"/>
      <c r="AB155" s="1124"/>
      <c r="AC155" s="1124"/>
      <c r="AD155" s="1124"/>
      <c r="AE155" s="1124"/>
      <c r="AF155" s="1124"/>
      <c r="AG155" s="1124"/>
      <c r="AH155" s="1124"/>
      <c r="AI155" s="1124"/>
      <c r="AJ155" s="1124"/>
      <c r="AK155" s="1124"/>
      <c r="AL155" s="1124"/>
      <c r="AM155" s="1124"/>
      <c r="AN155" s="1124"/>
      <c r="AO155" s="1124"/>
      <c r="AP155" s="1124"/>
      <c r="AQ155" s="1124"/>
      <c r="AR155" s="1124"/>
      <c r="AS155" s="1124"/>
      <c r="AT155" s="1124"/>
      <c r="AU155" s="1124"/>
      <c r="AV155" s="1124"/>
      <c r="AW155" s="1124"/>
      <c r="AX155" s="1124"/>
      <c r="AY155" s="1124"/>
      <c r="AZ155" s="1124"/>
      <c r="BA155" s="1124"/>
      <c r="BB155" s="1124"/>
      <c r="BC155" s="1124"/>
      <c r="BD155" s="1124"/>
      <c r="BE155" s="1124"/>
      <c r="BF155" s="1124"/>
      <c r="BG155" s="1124"/>
      <c r="BH155" s="1124"/>
      <c r="BI155" s="1124"/>
      <c r="BJ155" s="1124"/>
      <c r="BK155" s="1124"/>
      <c r="BL155" s="1218"/>
      <c r="BM155" s="1218"/>
      <c r="BN155" s="1218"/>
      <c r="BO155" s="1218"/>
      <c r="BP155" s="1237"/>
      <c r="BQ155" s="1053"/>
    </row>
    <row r="156" spans="1:69" ht="19.5" customHeight="1">
      <c r="A156" s="1128" t="s">
        <v>237</v>
      </c>
      <c r="B156" s="1238">
        <v>1</v>
      </c>
      <c r="C156" s="1238">
        <v>1</v>
      </c>
      <c r="D156" s="1239">
        <f>B156</f>
        <v>1</v>
      </c>
      <c r="E156" s="1240">
        <f>MOV_PROVIMENTO_E_VACANCIA!D337</f>
        <v>0</v>
      </c>
      <c r="F156" s="1240">
        <f>MOV_PROVIMENTO_E_VACANCIA!F337</f>
        <v>0</v>
      </c>
      <c r="G156" s="1241">
        <f>C156+E156-F156</f>
        <v>1</v>
      </c>
      <c r="H156" s="1242">
        <v>0</v>
      </c>
      <c r="I156" s="1239">
        <f>G156</f>
        <v>1</v>
      </c>
      <c r="J156" s="1240">
        <f>MOV_PROVIMENTO_E_VACANCIA!H337</f>
        <v>0</v>
      </c>
      <c r="K156" s="1240">
        <f>MOV_PROVIMENTO_E_VACANCIA!J337</f>
        <v>0</v>
      </c>
      <c r="L156" s="1241">
        <f>G156+J156-K156</f>
        <v>1</v>
      </c>
      <c r="M156" s="1242">
        <v>0</v>
      </c>
      <c r="N156" s="1239">
        <f>L156</f>
        <v>1</v>
      </c>
      <c r="O156" s="1240">
        <f>MOV_PROVIMENTO_E_VACANCIA!L337</f>
        <v>0</v>
      </c>
      <c r="P156" s="1240">
        <f>MOV_PROVIMENTO_E_VACANCIA!N337</f>
        <v>0</v>
      </c>
      <c r="Q156" s="1241">
        <f>L156+O156-P156</f>
        <v>1</v>
      </c>
      <c r="R156" s="1242">
        <v>0</v>
      </c>
      <c r="S156" s="1239">
        <f>Q156</f>
        <v>1</v>
      </c>
      <c r="T156" s="1240">
        <f>MOV_PROVIMENTO_E_VACANCIA!P337</f>
        <v>0</v>
      </c>
      <c r="U156" s="1240">
        <f>MOV_PROVIMENTO_E_VACANCIA!R337</f>
        <v>0</v>
      </c>
      <c r="V156" s="1241">
        <f>Q156+T156-U156</f>
        <v>1</v>
      </c>
      <c r="W156" s="1242">
        <v>0</v>
      </c>
      <c r="X156" s="1239">
        <f>V156</f>
        <v>1</v>
      </c>
      <c r="Y156" s="1240">
        <f>MOV_PROVIMENTO_E_VACANCIA!T337</f>
        <v>0</v>
      </c>
      <c r="Z156" s="1240">
        <f>MOV_PROVIMENTO_E_VACANCIA!V337</f>
        <v>0</v>
      </c>
      <c r="AA156" s="1241">
        <f>V156+Y156-Z156</f>
        <v>1</v>
      </c>
      <c r="AB156" s="1242">
        <v>0</v>
      </c>
      <c r="AC156" s="1239">
        <f>AA156</f>
        <v>1</v>
      </c>
      <c r="AD156" s="1240">
        <f>MOV_PROVIMENTO_E_VACANCIA!X337</f>
        <v>0</v>
      </c>
      <c r="AE156" s="1240">
        <f>MOV_PROVIMENTO_E_VACANCIA!Z337</f>
        <v>0</v>
      </c>
      <c r="AF156" s="1241">
        <f>AA156+AD156-AE156</f>
        <v>1</v>
      </c>
      <c r="AG156" s="1242">
        <v>0</v>
      </c>
      <c r="AH156" s="1239">
        <f>AF156</f>
        <v>1</v>
      </c>
      <c r="AI156" s="1240">
        <f>MOV_PROVIMENTO_E_VACANCIA!AB337</f>
        <v>0</v>
      </c>
      <c r="AJ156" s="1240">
        <f>MOV_PROVIMENTO_E_VACANCIA!AD337</f>
        <v>0</v>
      </c>
      <c r="AK156" s="1241">
        <f>AF156+AI156-AJ156</f>
        <v>1</v>
      </c>
      <c r="AL156" s="1242">
        <v>0</v>
      </c>
      <c r="AM156" s="1239">
        <f>AK156</f>
        <v>1</v>
      </c>
      <c r="AN156" s="1240">
        <f>MOV_PROVIMENTO_E_VACANCIA!AF337</f>
        <v>0</v>
      </c>
      <c r="AO156" s="1240">
        <f>MOV_PROVIMENTO_E_VACANCIA!AH337</f>
        <v>0</v>
      </c>
      <c r="AP156" s="1241">
        <f>AK156+AN156-AO156</f>
        <v>1</v>
      </c>
      <c r="AQ156" s="1242">
        <v>0</v>
      </c>
      <c r="AR156" s="1239">
        <f>AP156</f>
        <v>1</v>
      </c>
      <c r="AS156" s="1240">
        <f>MOV_PROVIMENTO_E_VACANCIA!AJ337</f>
        <v>0</v>
      </c>
      <c r="AT156" s="1240">
        <f>MOV_PROVIMENTO_E_VACANCIA!AL337</f>
        <v>1</v>
      </c>
      <c r="AU156" s="1241">
        <f>AP156+AS156-AT156</f>
        <v>0</v>
      </c>
      <c r="AV156" s="1242">
        <v>0</v>
      </c>
      <c r="AW156" s="1239">
        <f>AU156</f>
        <v>0</v>
      </c>
      <c r="AX156" s="1240">
        <f>MOV_PROVIMENTO_E_VACANCIA!AN337</f>
        <v>0</v>
      </c>
      <c r="AY156" s="1240">
        <f>MOV_PROVIMENTO_E_VACANCIA!AP337</f>
        <v>0</v>
      </c>
      <c r="AZ156" s="1241">
        <f>AU156+AX156-AY156</f>
        <v>0</v>
      </c>
      <c r="BA156" s="1242">
        <v>0</v>
      </c>
      <c r="BB156" s="1239">
        <f>AZ156</f>
        <v>0</v>
      </c>
      <c r="BC156" s="1240">
        <f>MOV_PROVIMENTO_E_VACANCIA!AR337</f>
        <v>0</v>
      </c>
      <c r="BD156" s="1240">
        <f>MOV_PROVIMENTO_E_VACANCIA!AT337</f>
        <v>0</v>
      </c>
      <c r="BE156" s="1241">
        <f>AZ156+BC156-BD156</f>
        <v>0</v>
      </c>
      <c r="BF156" s="1242">
        <v>0</v>
      </c>
      <c r="BG156" s="1239">
        <f>BE156</f>
        <v>0</v>
      </c>
      <c r="BH156" s="1240">
        <f>MOV_PROVIMENTO_E_VACANCIA!AV337</f>
        <v>0</v>
      </c>
      <c r="BI156" s="1240">
        <f>MOV_PROVIMENTO_E_VACANCIA!AX337</f>
        <v>0</v>
      </c>
      <c r="BJ156" s="1241">
        <f>BE156+BH156-BI156</f>
        <v>0</v>
      </c>
      <c r="BK156" s="1242">
        <v>0</v>
      </c>
      <c r="BL156" s="1239">
        <f>BJ156</f>
        <v>0</v>
      </c>
      <c r="BM156" s="1241">
        <f>BJ156</f>
        <v>0</v>
      </c>
      <c r="BN156" s="1241">
        <v>0</v>
      </c>
      <c r="BO156" s="1243">
        <v>0</v>
      </c>
      <c r="BP156" s="1198">
        <f>BM156+BN156</f>
        <v>0</v>
      </c>
      <c r="BQ156" s="1053"/>
    </row>
    <row r="157" spans="1:69" ht="19.5" customHeight="1">
      <c r="A157" s="1111" t="s">
        <v>238</v>
      </c>
      <c r="B157" s="1244">
        <v>0</v>
      </c>
      <c r="C157" s="1244">
        <v>0</v>
      </c>
      <c r="D157" s="1244">
        <f>B157</f>
        <v>0</v>
      </c>
      <c r="E157" s="1245">
        <f>MOV_PROVIMENTO_E_VACANCIA!D351</f>
        <v>0</v>
      </c>
      <c r="F157" s="1245">
        <f>MOV_PROVIMENTO_E_VACANCIA!F351</f>
        <v>0</v>
      </c>
      <c r="G157" s="1246">
        <f>C157+E157-F157</f>
        <v>0</v>
      </c>
      <c r="H157" s="1247">
        <v>0</v>
      </c>
      <c r="I157" s="1244">
        <f>G157</f>
        <v>0</v>
      </c>
      <c r="J157" s="1245">
        <f>MOV_PROVIMENTO_E_VACANCIA!H351</f>
        <v>0</v>
      </c>
      <c r="K157" s="1245">
        <f>MOV_PROVIMENTO_E_VACANCIA!J351</f>
        <v>0</v>
      </c>
      <c r="L157" s="1246">
        <f>G157+J157-K157</f>
        <v>0</v>
      </c>
      <c r="M157" s="1247">
        <v>0</v>
      </c>
      <c r="N157" s="1244">
        <f>L157</f>
        <v>0</v>
      </c>
      <c r="O157" s="1245">
        <f>MOV_PROVIMENTO_E_VACANCIA!L351</f>
        <v>0</v>
      </c>
      <c r="P157" s="1245">
        <f>MOV_PROVIMENTO_E_VACANCIA!N351</f>
        <v>0</v>
      </c>
      <c r="Q157" s="1246">
        <f>L157+O157-P157</f>
        <v>0</v>
      </c>
      <c r="R157" s="1247">
        <v>0</v>
      </c>
      <c r="S157" s="1244">
        <f>Q157</f>
        <v>0</v>
      </c>
      <c r="T157" s="1245">
        <f>MOV_PROVIMENTO_E_VACANCIA!P351</f>
        <v>0</v>
      </c>
      <c r="U157" s="1245">
        <f>MOV_PROVIMENTO_E_VACANCIA!R351</f>
        <v>0</v>
      </c>
      <c r="V157" s="1246">
        <f>Q157+T157-U157</f>
        <v>0</v>
      </c>
      <c r="W157" s="1247">
        <v>0</v>
      </c>
      <c r="X157" s="1244">
        <f>V157</f>
        <v>0</v>
      </c>
      <c r="Y157" s="1245">
        <f>MOV_PROVIMENTO_E_VACANCIA!T351</f>
        <v>0</v>
      </c>
      <c r="Z157" s="1245">
        <f>MOV_PROVIMENTO_E_VACANCIA!V351</f>
        <v>0</v>
      </c>
      <c r="AA157" s="1246">
        <f>V157+Y157-Z157</f>
        <v>0</v>
      </c>
      <c r="AB157" s="1247">
        <v>0</v>
      </c>
      <c r="AC157" s="1244">
        <f>AA157</f>
        <v>0</v>
      </c>
      <c r="AD157" s="1245">
        <f>MOV_PROVIMENTO_E_VACANCIA!X351</f>
        <v>0</v>
      </c>
      <c r="AE157" s="1245">
        <f>MOV_PROVIMENTO_E_VACANCIA!Z351</f>
        <v>0</v>
      </c>
      <c r="AF157" s="1246">
        <f>AA157+AD157-AE157</f>
        <v>0</v>
      </c>
      <c r="AG157" s="1247">
        <v>0</v>
      </c>
      <c r="AH157" s="1244">
        <f>AF157</f>
        <v>0</v>
      </c>
      <c r="AI157" s="1245">
        <f>MOV_PROVIMENTO_E_VACANCIA!AB351</f>
        <v>0</v>
      </c>
      <c r="AJ157" s="1245">
        <f>MOV_PROVIMENTO_E_VACANCIA!AD351</f>
        <v>0</v>
      </c>
      <c r="AK157" s="1246">
        <f>AF157+AI157-AJ157</f>
        <v>0</v>
      </c>
      <c r="AL157" s="1247">
        <v>0</v>
      </c>
      <c r="AM157" s="1244">
        <f>AK157</f>
        <v>0</v>
      </c>
      <c r="AN157" s="1245">
        <f>MOV_PROVIMENTO_E_VACANCIA!AF351</f>
        <v>0</v>
      </c>
      <c r="AO157" s="1245">
        <f>MOV_PROVIMENTO_E_VACANCIA!AH351</f>
        <v>0</v>
      </c>
      <c r="AP157" s="1246">
        <f>AK157+AN157-AO157</f>
        <v>0</v>
      </c>
      <c r="AQ157" s="1247">
        <v>0</v>
      </c>
      <c r="AR157" s="1244">
        <f>AP157</f>
        <v>0</v>
      </c>
      <c r="AS157" s="1245">
        <f>MOV_PROVIMENTO_E_VACANCIA!AJ351</f>
        <v>0</v>
      </c>
      <c r="AT157" s="1245">
        <f>MOV_PROVIMENTO_E_VACANCIA!AL351</f>
        <v>0</v>
      </c>
      <c r="AU157" s="1246">
        <f>AP157+AS157-AT157</f>
        <v>0</v>
      </c>
      <c r="AV157" s="1247">
        <v>0</v>
      </c>
      <c r="AW157" s="1244">
        <f>AU157</f>
        <v>0</v>
      </c>
      <c r="AX157" s="1245">
        <f>MOV_PROVIMENTO_E_VACANCIA!AN351</f>
        <v>0</v>
      </c>
      <c r="AY157" s="1245">
        <f>MOV_PROVIMENTO_E_VACANCIA!AP351</f>
        <v>0</v>
      </c>
      <c r="AZ157" s="1246">
        <f>AU157+AX157-AY157</f>
        <v>0</v>
      </c>
      <c r="BA157" s="1247">
        <v>0</v>
      </c>
      <c r="BB157" s="1244">
        <f>AZ157</f>
        <v>0</v>
      </c>
      <c r="BC157" s="1245">
        <f>MOV_PROVIMENTO_E_VACANCIA!AR351</f>
        <v>0</v>
      </c>
      <c r="BD157" s="1245">
        <f>MOV_PROVIMENTO_E_VACANCIA!AT351</f>
        <v>0</v>
      </c>
      <c r="BE157" s="1246">
        <f>AZ157+BC157-BD157</f>
        <v>0</v>
      </c>
      <c r="BF157" s="1247">
        <v>0</v>
      </c>
      <c r="BG157" s="1244">
        <f>BE157</f>
        <v>0</v>
      </c>
      <c r="BH157" s="1245">
        <f>MOV_PROVIMENTO_E_VACANCIA!AV351</f>
        <v>0</v>
      </c>
      <c r="BI157" s="1245">
        <f>MOV_PROVIMENTO_E_VACANCIA!AX351</f>
        <v>0</v>
      </c>
      <c r="BJ157" s="1246">
        <f>BE157+BH157-BI157</f>
        <v>0</v>
      </c>
      <c r="BK157" s="1247">
        <v>0</v>
      </c>
      <c r="BL157" s="1244">
        <f>BJ157</f>
        <v>0</v>
      </c>
      <c r="BM157" s="1246">
        <f>BJ157</f>
        <v>0</v>
      </c>
      <c r="BN157" s="1246">
        <v>0</v>
      </c>
      <c r="BO157" s="1248">
        <v>0</v>
      </c>
      <c r="BP157" s="1198">
        <f>BM157+BN157</f>
        <v>0</v>
      </c>
      <c r="BQ157" s="1053"/>
    </row>
    <row r="158" spans="1:69" ht="24.75" customHeight="1">
      <c r="A158" s="1120" t="s">
        <v>37</v>
      </c>
      <c r="B158" s="1121">
        <f t="shared" ref="B158:AG158" si="344">SUM(B156:B157)</f>
        <v>1</v>
      </c>
      <c r="C158" s="1121">
        <f t="shared" si="344"/>
        <v>1</v>
      </c>
      <c r="D158" s="1121">
        <f t="shared" si="344"/>
        <v>1</v>
      </c>
      <c r="E158" s="1121">
        <f t="shared" si="344"/>
        <v>0</v>
      </c>
      <c r="F158" s="1121">
        <f t="shared" si="344"/>
        <v>0</v>
      </c>
      <c r="G158" s="1121">
        <f t="shared" si="344"/>
        <v>1</v>
      </c>
      <c r="H158" s="1121">
        <f t="shared" si="344"/>
        <v>0</v>
      </c>
      <c r="I158" s="1121">
        <f t="shared" si="344"/>
        <v>1</v>
      </c>
      <c r="J158" s="1121">
        <f t="shared" si="344"/>
        <v>0</v>
      </c>
      <c r="K158" s="1121">
        <f t="shared" si="344"/>
        <v>0</v>
      </c>
      <c r="L158" s="1121">
        <f t="shared" si="344"/>
        <v>1</v>
      </c>
      <c r="M158" s="1121">
        <f t="shared" si="344"/>
        <v>0</v>
      </c>
      <c r="N158" s="1121">
        <f t="shared" si="344"/>
        <v>1</v>
      </c>
      <c r="O158" s="1121">
        <f t="shared" si="344"/>
        <v>0</v>
      </c>
      <c r="P158" s="1121">
        <f t="shared" si="344"/>
        <v>0</v>
      </c>
      <c r="Q158" s="1121">
        <f t="shared" si="344"/>
        <v>1</v>
      </c>
      <c r="R158" s="1121">
        <f t="shared" si="344"/>
        <v>0</v>
      </c>
      <c r="S158" s="1121">
        <f t="shared" si="344"/>
        <v>1</v>
      </c>
      <c r="T158" s="1121">
        <f t="shared" si="344"/>
        <v>0</v>
      </c>
      <c r="U158" s="1121">
        <f t="shared" si="344"/>
        <v>0</v>
      </c>
      <c r="V158" s="1121">
        <f t="shared" si="344"/>
        <v>1</v>
      </c>
      <c r="W158" s="1121">
        <f t="shared" si="344"/>
        <v>0</v>
      </c>
      <c r="X158" s="1121">
        <f t="shared" si="344"/>
        <v>1</v>
      </c>
      <c r="Y158" s="1121">
        <f t="shared" si="344"/>
        <v>0</v>
      </c>
      <c r="Z158" s="1121">
        <f t="shared" si="344"/>
        <v>0</v>
      </c>
      <c r="AA158" s="1121">
        <f t="shared" si="344"/>
        <v>1</v>
      </c>
      <c r="AB158" s="1121">
        <f t="shared" si="344"/>
        <v>0</v>
      </c>
      <c r="AC158" s="1121">
        <f t="shared" si="344"/>
        <v>1</v>
      </c>
      <c r="AD158" s="1121">
        <f t="shared" si="344"/>
        <v>0</v>
      </c>
      <c r="AE158" s="1121">
        <f t="shared" si="344"/>
        <v>0</v>
      </c>
      <c r="AF158" s="1121">
        <f t="shared" si="344"/>
        <v>1</v>
      </c>
      <c r="AG158" s="1121">
        <f t="shared" si="344"/>
        <v>0</v>
      </c>
      <c r="AH158" s="1121">
        <f t="shared" ref="AH158:BM158" si="345">SUM(AH156:AH157)</f>
        <v>1</v>
      </c>
      <c r="AI158" s="1121">
        <f t="shared" si="345"/>
        <v>0</v>
      </c>
      <c r="AJ158" s="1121">
        <f t="shared" si="345"/>
        <v>0</v>
      </c>
      <c r="AK158" s="1121">
        <f t="shared" si="345"/>
        <v>1</v>
      </c>
      <c r="AL158" s="1121">
        <f t="shared" si="345"/>
        <v>0</v>
      </c>
      <c r="AM158" s="1121">
        <f t="shared" si="345"/>
        <v>1</v>
      </c>
      <c r="AN158" s="1121">
        <f t="shared" si="345"/>
        <v>0</v>
      </c>
      <c r="AO158" s="1121">
        <f t="shared" si="345"/>
        <v>0</v>
      </c>
      <c r="AP158" s="1121">
        <f t="shared" si="345"/>
        <v>1</v>
      </c>
      <c r="AQ158" s="1121">
        <f t="shared" si="345"/>
        <v>0</v>
      </c>
      <c r="AR158" s="1121">
        <f t="shared" si="345"/>
        <v>1</v>
      </c>
      <c r="AS158" s="1121">
        <f t="shared" si="345"/>
        <v>0</v>
      </c>
      <c r="AT158" s="1121">
        <f t="shared" si="345"/>
        <v>1</v>
      </c>
      <c r="AU158" s="1121">
        <f t="shared" si="345"/>
        <v>0</v>
      </c>
      <c r="AV158" s="1121">
        <f t="shared" si="345"/>
        <v>0</v>
      </c>
      <c r="AW158" s="1121">
        <f t="shared" si="345"/>
        <v>0</v>
      </c>
      <c r="AX158" s="1121">
        <f t="shared" si="345"/>
        <v>0</v>
      </c>
      <c r="AY158" s="1121">
        <f t="shared" si="345"/>
        <v>0</v>
      </c>
      <c r="AZ158" s="1121">
        <f t="shared" si="345"/>
        <v>0</v>
      </c>
      <c r="BA158" s="1121">
        <f t="shared" si="345"/>
        <v>0</v>
      </c>
      <c r="BB158" s="1121">
        <f t="shared" si="345"/>
        <v>0</v>
      </c>
      <c r="BC158" s="1121">
        <f t="shared" si="345"/>
        <v>0</v>
      </c>
      <c r="BD158" s="1121">
        <f t="shared" si="345"/>
        <v>0</v>
      </c>
      <c r="BE158" s="1121">
        <f t="shared" si="345"/>
        <v>0</v>
      </c>
      <c r="BF158" s="1121">
        <f t="shared" si="345"/>
        <v>0</v>
      </c>
      <c r="BG158" s="1121">
        <f t="shared" si="345"/>
        <v>0</v>
      </c>
      <c r="BH158" s="1121">
        <f t="shared" si="345"/>
        <v>0</v>
      </c>
      <c r="BI158" s="1121">
        <f t="shared" si="345"/>
        <v>0</v>
      </c>
      <c r="BJ158" s="1121">
        <f t="shared" si="345"/>
        <v>0</v>
      </c>
      <c r="BK158" s="1121">
        <f t="shared" si="345"/>
        <v>0</v>
      </c>
      <c r="BL158" s="1121">
        <f t="shared" si="345"/>
        <v>0</v>
      </c>
      <c r="BM158" s="1121">
        <f t="shared" si="345"/>
        <v>0</v>
      </c>
      <c r="BN158" s="1121">
        <f t="shared" ref="BN158:CS158" si="346">SUM(BN156:BN157)</f>
        <v>0</v>
      </c>
      <c r="BO158" s="1121">
        <f t="shared" si="346"/>
        <v>0</v>
      </c>
      <c r="BP158" s="1122">
        <f t="shared" si="346"/>
        <v>0</v>
      </c>
      <c r="BQ158" s="1053"/>
    </row>
    <row r="159" spans="1:69" ht="24.75" customHeight="1">
      <c r="A159" s="1249" t="s">
        <v>256</v>
      </c>
      <c r="B159" s="1121">
        <f t="shared" ref="B159:AG159" si="347">B23+B37+B51+B129+B149+B158</f>
        <v>1642</v>
      </c>
      <c r="C159" s="1121">
        <f t="shared" si="347"/>
        <v>1601</v>
      </c>
      <c r="D159" s="1121">
        <f t="shared" si="347"/>
        <v>1642</v>
      </c>
      <c r="E159" s="1121">
        <f t="shared" si="347"/>
        <v>23</v>
      </c>
      <c r="F159" s="1121">
        <f t="shared" si="347"/>
        <v>24</v>
      </c>
      <c r="G159" s="1121">
        <f t="shared" si="347"/>
        <v>1600</v>
      </c>
      <c r="H159" s="1121">
        <f t="shared" si="347"/>
        <v>42</v>
      </c>
      <c r="I159" s="1121">
        <f t="shared" si="347"/>
        <v>1641</v>
      </c>
      <c r="J159" s="1121">
        <f t="shared" si="347"/>
        <v>30</v>
      </c>
      <c r="K159" s="1121">
        <f t="shared" si="347"/>
        <v>28</v>
      </c>
      <c r="L159" s="1121">
        <f t="shared" si="347"/>
        <v>1602</v>
      </c>
      <c r="M159" s="1121">
        <f t="shared" si="347"/>
        <v>39</v>
      </c>
      <c r="N159" s="1121">
        <f t="shared" si="347"/>
        <v>1641</v>
      </c>
      <c r="O159" s="1121">
        <f t="shared" si="347"/>
        <v>23</v>
      </c>
      <c r="P159" s="1121">
        <f t="shared" si="347"/>
        <v>25</v>
      </c>
      <c r="Q159" s="1121">
        <f t="shared" si="347"/>
        <v>1600</v>
      </c>
      <c r="R159" s="1121">
        <f t="shared" si="347"/>
        <v>41</v>
      </c>
      <c r="S159" s="1121">
        <f t="shared" si="347"/>
        <v>1641</v>
      </c>
      <c r="T159" s="1121">
        <f t="shared" si="347"/>
        <v>6</v>
      </c>
      <c r="U159" s="1121">
        <f t="shared" si="347"/>
        <v>6</v>
      </c>
      <c r="V159" s="1121">
        <f t="shared" si="347"/>
        <v>1600</v>
      </c>
      <c r="W159" s="1121">
        <f t="shared" si="347"/>
        <v>41</v>
      </c>
      <c r="X159" s="1121">
        <f t="shared" si="347"/>
        <v>1642</v>
      </c>
      <c r="Y159" s="1121">
        <f t="shared" si="347"/>
        <v>161</v>
      </c>
      <c r="Z159" s="1121">
        <f t="shared" si="347"/>
        <v>180</v>
      </c>
      <c r="AA159" s="1121">
        <f t="shared" si="347"/>
        <v>1581</v>
      </c>
      <c r="AB159" s="1121">
        <f t="shared" si="347"/>
        <v>61</v>
      </c>
      <c r="AC159" s="1121">
        <f t="shared" si="347"/>
        <v>1642</v>
      </c>
      <c r="AD159" s="1121">
        <f t="shared" si="347"/>
        <v>60</v>
      </c>
      <c r="AE159" s="1121">
        <f t="shared" si="347"/>
        <v>48</v>
      </c>
      <c r="AF159" s="1121">
        <f t="shared" si="347"/>
        <v>1593</v>
      </c>
      <c r="AG159" s="1121">
        <f t="shared" si="347"/>
        <v>49</v>
      </c>
      <c r="AH159" s="1121">
        <f t="shared" ref="AH159:BM159" si="348">AH23+AH37+AH51+AH129+AH149+AH158</f>
        <v>1642</v>
      </c>
      <c r="AI159" s="1121">
        <f t="shared" si="348"/>
        <v>28</v>
      </c>
      <c r="AJ159" s="1121">
        <f t="shared" si="348"/>
        <v>24</v>
      </c>
      <c r="AK159" s="1121">
        <f t="shared" si="348"/>
        <v>1597</v>
      </c>
      <c r="AL159" s="1121">
        <f t="shared" si="348"/>
        <v>45</v>
      </c>
      <c r="AM159" s="1121">
        <f t="shared" si="348"/>
        <v>1642</v>
      </c>
      <c r="AN159" s="1121">
        <f t="shared" si="348"/>
        <v>16</v>
      </c>
      <c r="AO159" s="1121">
        <f t="shared" si="348"/>
        <v>17</v>
      </c>
      <c r="AP159" s="1121">
        <f t="shared" si="348"/>
        <v>1596</v>
      </c>
      <c r="AQ159" s="1121">
        <f t="shared" si="348"/>
        <v>46</v>
      </c>
      <c r="AR159" s="1121">
        <f t="shared" si="348"/>
        <v>1642</v>
      </c>
      <c r="AS159" s="1121">
        <f t="shared" si="348"/>
        <v>34</v>
      </c>
      <c r="AT159" s="1121">
        <f t="shared" si="348"/>
        <v>35</v>
      </c>
      <c r="AU159" s="1121">
        <f t="shared" si="348"/>
        <v>1595</v>
      </c>
      <c r="AV159" s="1121">
        <f t="shared" si="348"/>
        <v>46</v>
      </c>
      <c r="AW159" s="1121">
        <f t="shared" si="348"/>
        <v>1641</v>
      </c>
      <c r="AX159" s="1121">
        <f t="shared" si="348"/>
        <v>16</v>
      </c>
      <c r="AY159" s="1121">
        <f t="shared" si="348"/>
        <v>14</v>
      </c>
      <c r="AZ159" s="1121">
        <f t="shared" si="348"/>
        <v>1597</v>
      </c>
      <c r="BA159" s="1121">
        <f t="shared" si="348"/>
        <v>44</v>
      </c>
      <c r="BB159" s="1121">
        <f t="shared" si="348"/>
        <v>1641</v>
      </c>
      <c r="BC159" s="1121">
        <f t="shared" si="348"/>
        <v>12</v>
      </c>
      <c r="BD159" s="1121">
        <f t="shared" si="348"/>
        <v>11</v>
      </c>
      <c r="BE159" s="1121">
        <f t="shared" si="348"/>
        <v>1598</v>
      </c>
      <c r="BF159" s="1121">
        <f t="shared" si="348"/>
        <v>43</v>
      </c>
      <c r="BG159" s="1121">
        <f t="shared" si="348"/>
        <v>1641</v>
      </c>
      <c r="BH159" s="1121">
        <f t="shared" si="348"/>
        <v>19</v>
      </c>
      <c r="BI159" s="1121">
        <f t="shared" si="348"/>
        <v>15</v>
      </c>
      <c r="BJ159" s="1121">
        <f t="shared" si="348"/>
        <v>1602</v>
      </c>
      <c r="BK159" s="1121">
        <f t="shared" si="348"/>
        <v>39</v>
      </c>
      <c r="BL159" s="1121">
        <f t="shared" si="348"/>
        <v>1641</v>
      </c>
      <c r="BM159" s="1121">
        <f t="shared" si="348"/>
        <v>1602</v>
      </c>
      <c r="BN159" s="1121">
        <f t="shared" ref="BN159:CS159" si="349">BN23+BN37+BN51+BN129+BN149+BN158</f>
        <v>39</v>
      </c>
      <c r="BO159" s="1121">
        <f t="shared" si="349"/>
        <v>0</v>
      </c>
      <c r="BP159" s="1122">
        <f>BP23+BP37+BP129+BP135+BP141+BP158+BP149+BP154+BP79+BP65+BP51+BP121+BP107+BP93</f>
        <v>1641</v>
      </c>
      <c r="BQ159" s="1053"/>
    </row>
    <row r="160" spans="1:69" ht="14.25" customHeight="1">
      <c r="A160" s="1250"/>
      <c r="B160" s="1251"/>
      <c r="C160" s="1251"/>
      <c r="D160" s="1251"/>
      <c r="E160" s="1251"/>
      <c r="F160" s="1251"/>
      <c r="G160" s="1251"/>
      <c r="H160" s="1251"/>
      <c r="I160" s="1251"/>
      <c r="J160" s="1251"/>
      <c r="K160" s="1251"/>
      <c r="L160" s="1251"/>
      <c r="M160" s="1251"/>
      <c r="N160" s="1251"/>
      <c r="O160" s="1251"/>
      <c r="P160" s="1251"/>
      <c r="Q160" s="1251"/>
      <c r="R160" s="1251"/>
      <c r="S160" s="1251"/>
      <c r="T160" s="1251"/>
      <c r="U160" s="1251"/>
      <c r="V160" s="1251"/>
      <c r="W160" s="1251"/>
      <c r="X160" s="1251"/>
      <c r="Y160" s="1251"/>
      <c r="Z160" s="1251"/>
      <c r="AA160" s="1251"/>
      <c r="AB160" s="1251"/>
      <c r="AC160" s="1251"/>
      <c r="AD160" s="1251"/>
      <c r="AE160" s="1251"/>
      <c r="AF160" s="1251"/>
      <c r="AG160" s="1251"/>
      <c r="AH160" s="1251"/>
      <c r="AI160" s="1251"/>
      <c r="AJ160" s="1251"/>
      <c r="AK160" s="1251"/>
      <c r="AL160" s="1251"/>
      <c r="AM160" s="1251"/>
      <c r="AN160" s="1251"/>
      <c r="AO160" s="1251"/>
      <c r="AP160" s="1251"/>
      <c r="AQ160" s="1251"/>
      <c r="AR160" s="1251"/>
      <c r="AS160" s="1251"/>
      <c r="AT160" s="1251"/>
      <c r="AU160" s="1251"/>
      <c r="AV160" s="1251"/>
      <c r="AW160" s="1251"/>
      <c r="AX160" s="1251"/>
      <c r="AY160" s="1251"/>
      <c r="AZ160" s="1251"/>
      <c r="BA160" s="1251"/>
      <c r="BB160" s="1251"/>
      <c r="BC160" s="1251"/>
      <c r="BD160" s="1251"/>
      <c r="BE160" s="1251"/>
      <c r="BF160" s="1251"/>
      <c r="BG160" s="1251"/>
      <c r="BH160" s="1251"/>
      <c r="BI160" s="1251"/>
      <c r="BJ160" s="1251"/>
      <c r="BK160" s="1251"/>
      <c r="BL160" s="1251"/>
      <c r="BM160" s="1251"/>
      <c r="BN160" s="1251"/>
      <c r="BO160" s="1251"/>
      <c r="BP160" s="1251"/>
      <c r="BQ160" s="1028"/>
    </row>
    <row r="161" spans="1:69" ht="39.75" customHeight="1">
      <c r="A161" s="2234" t="s">
        <v>257</v>
      </c>
      <c r="B161" s="2234"/>
      <c r="C161" s="2234"/>
      <c r="D161" s="2234"/>
      <c r="E161" s="2234"/>
      <c r="F161" s="2234"/>
      <c r="G161" s="2234"/>
      <c r="H161" s="2234"/>
      <c r="I161" s="2234"/>
      <c r="J161" s="2234"/>
      <c r="K161" s="2234"/>
      <c r="L161" s="2234"/>
      <c r="M161" s="2234"/>
      <c r="N161" s="2234"/>
      <c r="O161" s="2234"/>
      <c r="P161" s="2234"/>
      <c r="Q161" s="2234"/>
      <c r="R161" s="2234"/>
      <c r="S161" s="2234"/>
      <c r="T161" s="2234"/>
      <c r="U161" s="2234"/>
      <c r="V161" s="2234"/>
      <c r="W161" s="2234"/>
      <c r="X161" s="2234"/>
      <c r="Y161" s="2234"/>
      <c r="Z161" s="2234"/>
      <c r="AA161" s="2234"/>
      <c r="AB161" s="2234"/>
      <c r="AC161" s="2234"/>
      <c r="AD161" s="2234"/>
      <c r="AE161" s="2234"/>
      <c r="AF161" s="2234"/>
      <c r="AG161" s="2234"/>
      <c r="AH161" s="2234"/>
      <c r="AI161" s="2234"/>
      <c r="AJ161" s="2234"/>
      <c r="AK161" s="2234"/>
      <c r="AL161" s="2234"/>
      <c r="AM161" s="2234"/>
      <c r="AN161" s="2234"/>
      <c r="AO161" s="2234"/>
      <c r="AP161" s="2234"/>
      <c r="AQ161" s="2234"/>
      <c r="AR161" s="2234"/>
      <c r="AS161" s="2234"/>
      <c r="AT161" s="2234"/>
      <c r="AU161" s="2234"/>
      <c r="AV161" s="2234"/>
      <c r="AW161" s="2234"/>
      <c r="AX161" s="2234"/>
      <c r="AY161" s="2234"/>
      <c r="AZ161" s="2234"/>
      <c r="BA161" s="2234"/>
      <c r="BB161" s="2234"/>
      <c r="BC161" s="2234"/>
      <c r="BD161" s="2234"/>
      <c r="BE161" s="2234"/>
      <c r="BF161" s="2234"/>
      <c r="BG161" s="2234"/>
      <c r="BH161" s="2234"/>
      <c r="BI161" s="2234"/>
      <c r="BJ161" s="2234"/>
      <c r="BK161" s="2234"/>
      <c r="BL161" s="2234"/>
      <c r="BM161" s="2234"/>
      <c r="BN161" s="2234"/>
      <c r="BO161" s="2234"/>
      <c r="BP161" s="1034"/>
      <c r="BQ161" s="1035"/>
    </row>
    <row r="162" spans="1:69" ht="39.75" customHeight="1">
      <c r="A162" s="2223" t="s">
        <v>258</v>
      </c>
      <c r="B162" s="2223" t="s">
        <v>216</v>
      </c>
      <c r="C162" s="2223"/>
      <c r="D162" s="2225" t="s">
        <v>217</v>
      </c>
      <c r="E162" s="2225"/>
      <c r="F162" s="2225"/>
      <c r="G162" s="2225"/>
      <c r="H162" s="2225"/>
      <c r="I162" s="2225" t="s">
        <v>218</v>
      </c>
      <c r="J162" s="2225"/>
      <c r="K162" s="2225"/>
      <c r="L162" s="2225"/>
      <c r="M162" s="2225"/>
      <c r="N162" s="2225" t="s">
        <v>219</v>
      </c>
      <c r="O162" s="2225"/>
      <c r="P162" s="2225"/>
      <c r="Q162" s="2225"/>
      <c r="R162" s="2225"/>
      <c r="S162" s="2225" t="s">
        <v>220</v>
      </c>
      <c r="T162" s="2225"/>
      <c r="U162" s="2225"/>
      <c r="V162" s="2225"/>
      <c r="W162" s="2225"/>
      <c r="X162" s="2225" t="s">
        <v>221</v>
      </c>
      <c r="Y162" s="2225"/>
      <c r="Z162" s="2225"/>
      <c r="AA162" s="2225"/>
      <c r="AB162" s="2225"/>
      <c r="AC162" s="2225" t="s">
        <v>222</v>
      </c>
      <c r="AD162" s="2225"/>
      <c r="AE162" s="2225"/>
      <c r="AF162" s="2225"/>
      <c r="AG162" s="2225"/>
      <c r="AH162" s="2225" t="s">
        <v>223</v>
      </c>
      <c r="AI162" s="2225"/>
      <c r="AJ162" s="2225"/>
      <c r="AK162" s="2225"/>
      <c r="AL162" s="2225"/>
      <c r="AM162" s="2225" t="s">
        <v>224</v>
      </c>
      <c r="AN162" s="2225"/>
      <c r="AO162" s="2225"/>
      <c r="AP162" s="2225"/>
      <c r="AQ162" s="2225"/>
      <c r="AR162" s="2225" t="s">
        <v>225</v>
      </c>
      <c r="AS162" s="2225"/>
      <c r="AT162" s="2225"/>
      <c r="AU162" s="2225"/>
      <c r="AV162" s="2225"/>
      <c r="AW162" s="2225" t="s">
        <v>226</v>
      </c>
      <c r="AX162" s="2225"/>
      <c r="AY162" s="2225"/>
      <c r="AZ162" s="2225"/>
      <c r="BA162" s="2225"/>
      <c r="BB162" s="2225" t="s">
        <v>227</v>
      </c>
      <c r="BC162" s="2225"/>
      <c r="BD162" s="2225"/>
      <c r="BE162" s="2225"/>
      <c r="BF162" s="2225"/>
      <c r="BG162" s="2225" t="s">
        <v>228</v>
      </c>
      <c r="BH162" s="2225"/>
      <c r="BI162" s="2225"/>
      <c r="BJ162" s="2225"/>
      <c r="BK162" s="2225"/>
      <c r="BL162" s="2223" t="s">
        <v>229</v>
      </c>
      <c r="BM162" s="2223"/>
      <c r="BN162" s="2223"/>
      <c r="BO162" s="2045" t="s">
        <v>259</v>
      </c>
      <c r="BP162" s="2092" t="s">
        <v>231</v>
      </c>
      <c r="BQ162" s="1028"/>
    </row>
    <row r="163" spans="1:69" ht="24.75" customHeight="1">
      <c r="A163" s="2225"/>
      <c r="B163" s="2223" t="s">
        <v>232</v>
      </c>
      <c r="C163" s="2045" t="s">
        <v>233</v>
      </c>
      <c r="D163" s="2045" t="s">
        <v>234</v>
      </c>
      <c r="E163" s="2227" t="s">
        <v>55</v>
      </c>
      <c r="F163" s="2227" t="s">
        <v>56</v>
      </c>
      <c r="G163" s="2227" t="s">
        <v>136</v>
      </c>
      <c r="H163" s="2227" t="s">
        <v>137</v>
      </c>
      <c r="I163" s="2045" t="s">
        <v>234</v>
      </c>
      <c r="J163" s="2227" t="s">
        <v>55</v>
      </c>
      <c r="K163" s="2227" t="s">
        <v>56</v>
      </c>
      <c r="L163" s="2227" t="s">
        <v>136</v>
      </c>
      <c r="M163" s="2227" t="s">
        <v>137</v>
      </c>
      <c r="N163" s="2045" t="s">
        <v>234</v>
      </c>
      <c r="O163" s="2227" t="s">
        <v>55</v>
      </c>
      <c r="P163" s="2227" t="s">
        <v>56</v>
      </c>
      <c r="Q163" s="2227" t="s">
        <v>136</v>
      </c>
      <c r="R163" s="2227" t="s">
        <v>137</v>
      </c>
      <c r="S163" s="2045" t="s">
        <v>234</v>
      </c>
      <c r="T163" s="2227" t="s">
        <v>55</v>
      </c>
      <c r="U163" s="2227" t="s">
        <v>56</v>
      </c>
      <c r="V163" s="2227" t="s">
        <v>136</v>
      </c>
      <c r="W163" s="2227" t="s">
        <v>137</v>
      </c>
      <c r="X163" s="2045" t="s">
        <v>234</v>
      </c>
      <c r="Y163" s="2227" t="s">
        <v>55</v>
      </c>
      <c r="Z163" s="2227" t="s">
        <v>56</v>
      </c>
      <c r="AA163" s="2227" t="s">
        <v>136</v>
      </c>
      <c r="AB163" s="2227" t="s">
        <v>137</v>
      </c>
      <c r="AC163" s="2045" t="s">
        <v>234</v>
      </c>
      <c r="AD163" s="2227" t="s">
        <v>55</v>
      </c>
      <c r="AE163" s="2227" t="s">
        <v>56</v>
      </c>
      <c r="AF163" s="2227" t="s">
        <v>136</v>
      </c>
      <c r="AG163" s="2227" t="s">
        <v>137</v>
      </c>
      <c r="AH163" s="2045" t="s">
        <v>234</v>
      </c>
      <c r="AI163" s="2227" t="s">
        <v>55</v>
      </c>
      <c r="AJ163" s="2227" t="s">
        <v>56</v>
      </c>
      <c r="AK163" s="2227" t="s">
        <v>136</v>
      </c>
      <c r="AL163" s="2227" t="s">
        <v>137</v>
      </c>
      <c r="AM163" s="2045" t="s">
        <v>234</v>
      </c>
      <c r="AN163" s="2227" t="s">
        <v>55</v>
      </c>
      <c r="AO163" s="2227" t="s">
        <v>56</v>
      </c>
      <c r="AP163" s="2227" t="s">
        <v>136</v>
      </c>
      <c r="AQ163" s="2227" t="s">
        <v>137</v>
      </c>
      <c r="AR163" s="2045" t="s">
        <v>234</v>
      </c>
      <c r="AS163" s="2227" t="s">
        <v>55</v>
      </c>
      <c r="AT163" s="2227" t="s">
        <v>56</v>
      </c>
      <c r="AU163" s="2227" t="s">
        <v>136</v>
      </c>
      <c r="AV163" s="2227" t="s">
        <v>137</v>
      </c>
      <c r="AW163" s="2045" t="s">
        <v>234</v>
      </c>
      <c r="AX163" s="2227" t="s">
        <v>55</v>
      </c>
      <c r="AY163" s="2227" t="s">
        <v>56</v>
      </c>
      <c r="AZ163" s="2227" t="s">
        <v>136</v>
      </c>
      <c r="BA163" s="2227" t="s">
        <v>137</v>
      </c>
      <c r="BB163" s="2045" t="s">
        <v>234</v>
      </c>
      <c r="BC163" s="2227" t="s">
        <v>55</v>
      </c>
      <c r="BD163" s="2227" t="s">
        <v>56</v>
      </c>
      <c r="BE163" s="2227" t="s">
        <v>136</v>
      </c>
      <c r="BF163" s="2227" t="s">
        <v>137</v>
      </c>
      <c r="BG163" s="2045" t="s">
        <v>234</v>
      </c>
      <c r="BH163" s="2227" t="s">
        <v>55</v>
      </c>
      <c r="BI163" s="2227" t="s">
        <v>56</v>
      </c>
      <c r="BJ163" s="2227" t="s">
        <v>136</v>
      </c>
      <c r="BK163" s="2227" t="s">
        <v>137</v>
      </c>
      <c r="BL163" s="2223" t="s">
        <v>195</v>
      </c>
      <c r="BM163" s="2223" t="s">
        <v>136</v>
      </c>
      <c r="BN163" s="2223" t="s">
        <v>137</v>
      </c>
      <c r="BO163" s="2046"/>
      <c r="BP163" s="2023"/>
      <c r="BQ163" s="1028"/>
    </row>
    <row r="164" spans="1:69" ht="24.75" customHeight="1">
      <c r="A164" s="2225"/>
      <c r="B164" s="2225"/>
      <c r="C164" s="2047"/>
      <c r="D164" s="2047"/>
      <c r="E164" s="2226"/>
      <c r="F164" s="2226"/>
      <c r="G164" s="2226"/>
      <c r="H164" s="2226"/>
      <c r="I164" s="2047"/>
      <c r="J164" s="2226"/>
      <c r="K164" s="2226"/>
      <c r="L164" s="2226"/>
      <c r="M164" s="2226"/>
      <c r="N164" s="2047"/>
      <c r="O164" s="2226"/>
      <c r="P164" s="2226"/>
      <c r="Q164" s="2226"/>
      <c r="R164" s="2226"/>
      <c r="S164" s="2047"/>
      <c r="T164" s="2226"/>
      <c r="U164" s="2226"/>
      <c r="V164" s="2226"/>
      <c r="W164" s="2226"/>
      <c r="X164" s="2047"/>
      <c r="Y164" s="2226"/>
      <c r="Z164" s="2226"/>
      <c r="AA164" s="2226"/>
      <c r="AB164" s="2226"/>
      <c r="AC164" s="2047"/>
      <c r="AD164" s="2226"/>
      <c r="AE164" s="2226"/>
      <c r="AF164" s="2226"/>
      <c r="AG164" s="2226"/>
      <c r="AH164" s="2047"/>
      <c r="AI164" s="2226"/>
      <c r="AJ164" s="2226"/>
      <c r="AK164" s="2226"/>
      <c r="AL164" s="2226"/>
      <c r="AM164" s="2047"/>
      <c r="AN164" s="2226"/>
      <c r="AO164" s="2226"/>
      <c r="AP164" s="2226"/>
      <c r="AQ164" s="2226"/>
      <c r="AR164" s="2047"/>
      <c r="AS164" s="2226"/>
      <c r="AT164" s="2226"/>
      <c r="AU164" s="2226"/>
      <c r="AV164" s="2226"/>
      <c r="AW164" s="2047"/>
      <c r="AX164" s="2226"/>
      <c r="AY164" s="2226"/>
      <c r="AZ164" s="2226"/>
      <c r="BA164" s="2226"/>
      <c r="BB164" s="2047"/>
      <c r="BC164" s="2226"/>
      <c r="BD164" s="2226"/>
      <c r="BE164" s="2226"/>
      <c r="BF164" s="2226"/>
      <c r="BG164" s="2047"/>
      <c r="BH164" s="2226"/>
      <c r="BI164" s="2226"/>
      <c r="BJ164" s="2226"/>
      <c r="BK164" s="2226"/>
      <c r="BL164" s="2223"/>
      <c r="BM164" s="2223"/>
      <c r="BN164" s="2223"/>
      <c r="BO164" s="2047"/>
      <c r="BP164" s="2025"/>
      <c r="BQ164" s="1028"/>
    </row>
    <row r="165" spans="1:69" ht="24.75" customHeight="1">
      <c r="A165" s="1252" t="s">
        <v>160</v>
      </c>
      <c r="B165" s="1252"/>
      <c r="C165" s="1252"/>
      <c r="D165" s="1253"/>
      <c r="E165" s="1254"/>
      <c r="F165" s="1254"/>
      <c r="G165" s="1254"/>
      <c r="H165" s="1254"/>
      <c r="I165" s="1253"/>
      <c r="J165" s="1254"/>
      <c r="K165" s="1254"/>
      <c r="L165" s="1254"/>
      <c r="M165" s="1254"/>
      <c r="N165" s="1253"/>
      <c r="O165" s="1254"/>
      <c r="P165" s="1254"/>
      <c r="Q165" s="1254"/>
      <c r="R165" s="1254"/>
      <c r="S165" s="1253"/>
      <c r="T165" s="1254"/>
      <c r="U165" s="1254"/>
      <c r="V165" s="1254"/>
      <c r="W165" s="1254"/>
      <c r="X165" s="1253"/>
      <c r="Y165" s="1254"/>
      <c r="Z165" s="1254"/>
      <c r="AA165" s="1254"/>
      <c r="AB165" s="1254"/>
      <c r="AC165" s="1253"/>
      <c r="AD165" s="1254"/>
      <c r="AE165" s="1254"/>
      <c r="AF165" s="1254"/>
      <c r="AG165" s="1254"/>
      <c r="AH165" s="1253"/>
      <c r="AI165" s="1254"/>
      <c r="AJ165" s="1254"/>
      <c r="AK165" s="1254"/>
      <c r="AL165" s="1254"/>
      <c r="AM165" s="1253"/>
      <c r="AN165" s="1254"/>
      <c r="AO165" s="1254"/>
      <c r="AP165" s="1254"/>
      <c r="AQ165" s="1254"/>
      <c r="AR165" s="1253"/>
      <c r="AS165" s="1254"/>
      <c r="AT165" s="1254"/>
      <c r="AU165" s="1254"/>
      <c r="AV165" s="1254"/>
      <c r="AW165" s="1253"/>
      <c r="AX165" s="1254"/>
      <c r="AY165" s="1254"/>
      <c r="AZ165" s="1254"/>
      <c r="BA165" s="1254"/>
      <c r="BB165" s="1253"/>
      <c r="BC165" s="1254"/>
      <c r="BD165" s="1254"/>
      <c r="BE165" s="1254"/>
      <c r="BF165" s="1254"/>
      <c r="BG165" s="1253"/>
      <c r="BH165" s="1254"/>
      <c r="BI165" s="1254"/>
      <c r="BJ165" s="1254"/>
      <c r="BK165" s="1254"/>
      <c r="BL165" s="1219"/>
      <c r="BM165" s="1219"/>
      <c r="BN165" s="1219"/>
      <c r="BO165" s="1127"/>
      <c r="BP165" s="1237"/>
      <c r="BQ165" s="1255"/>
    </row>
    <row r="166" spans="1:69" ht="19.5" customHeight="1">
      <c r="A166" s="1256" t="s">
        <v>260</v>
      </c>
      <c r="B166" s="1044">
        <v>0</v>
      </c>
      <c r="C166" s="1044">
        <v>0</v>
      </c>
      <c r="D166" s="1073">
        <v>0</v>
      </c>
      <c r="E166" s="1257">
        <v>0</v>
      </c>
      <c r="F166" s="1257">
        <v>0</v>
      </c>
      <c r="G166" s="1075">
        <f>C166+E166-F166</f>
        <v>0</v>
      </c>
      <c r="H166" s="1076">
        <f>D166-G166</f>
        <v>0</v>
      </c>
      <c r="I166" s="1073">
        <v>0</v>
      </c>
      <c r="J166" s="1257">
        <v>0</v>
      </c>
      <c r="K166" s="1257">
        <v>0</v>
      </c>
      <c r="L166" s="1075">
        <f>G166+J166-K166</f>
        <v>0</v>
      </c>
      <c r="M166" s="1076">
        <f>I166-L166</f>
        <v>0</v>
      </c>
      <c r="N166" s="1073">
        <v>0</v>
      </c>
      <c r="O166" s="1257">
        <v>0</v>
      </c>
      <c r="P166" s="1257">
        <v>0</v>
      </c>
      <c r="Q166" s="1075">
        <f>L166+O166-P166</f>
        <v>0</v>
      </c>
      <c r="R166" s="1076">
        <f>N166-Q166</f>
        <v>0</v>
      </c>
      <c r="S166" s="1073">
        <v>0</v>
      </c>
      <c r="T166" s="1257">
        <v>0</v>
      </c>
      <c r="U166" s="1257">
        <v>0</v>
      </c>
      <c r="V166" s="1075">
        <f>Q166+T166-U166</f>
        <v>0</v>
      </c>
      <c r="W166" s="1076">
        <f>S166-V166</f>
        <v>0</v>
      </c>
      <c r="X166" s="1073">
        <v>0</v>
      </c>
      <c r="Y166" s="1257">
        <v>0</v>
      </c>
      <c r="Z166" s="1257">
        <v>0</v>
      </c>
      <c r="AA166" s="1075">
        <f>V166+Y166-Z166</f>
        <v>0</v>
      </c>
      <c r="AB166" s="1076">
        <f>X166-AA166</f>
        <v>0</v>
      </c>
      <c r="AC166" s="1073">
        <v>0</v>
      </c>
      <c r="AD166" s="1257">
        <v>0</v>
      </c>
      <c r="AE166" s="1257">
        <v>0</v>
      </c>
      <c r="AF166" s="1075">
        <f>AA166+AD166-AE166</f>
        <v>0</v>
      </c>
      <c r="AG166" s="1076">
        <f>AC166-AF166</f>
        <v>0</v>
      </c>
      <c r="AH166" s="1073">
        <v>0</v>
      </c>
      <c r="AI166" s="1257">
        <v>0</v>
      </c>
      <c r="AJ166" s="1257">
        <v>0</v>
      </c>
      <c r="AK166" s="1075">
        <f>AF166+AI166-AJ166</f>
        <v>0</v>
      </c>
      <c r="AL166" s="1076">
        <f>AH166-AK166</f>
        <v>0</v>
      </c>
      <c r="AM166" s="1073">
        <v>0</v>
      </c>
      <c r="AN166" s="1257">
        <v>0</v>
      </c>
      <c r="AO166" s="1257">
        <v>0</v>
      </c>
      <c r="AP166" s="1075">
        <f>AK166+AN166-AO166</f>
        <v>0</v>
      </c>
      <c r="AQ166" s="1076">
        <f>AM166-AP166</f>
        <v>0</v>
      </c>
      <c r="AR166" s="1073">
        <v>0</v>
      </c>
      <c r="AS166" s="1257">
        <v>0</v>
      </c>
      <c r="AT166" s="1257">
        <v>0</v>
      </c>
      <c r="AU166" s="1075">
        <f>AP166+AS166-AT166</f>
        <v>0</v>
      </c>
      <c r="AV166" s="1076">
        <f>AR166-AU166</f>
        <v>0</v>
      </c>
      <c r="AW166" s="1073">
        <v>0</v>
      </c>
      <c r="AX166" s="1258">
        <v>0</v>
      </c>
      <c r="AY166" s="1258">
        <v>0</v>
      </c>
      <c r="AZ166" s="1075">
        <f>AU166+AX166-AY166</f>
        <v>0</v>
      </c>
      <c r="BA166" s="1076">
        <f>AW166-AZ166</f>
        <v>0</v>
      </c>
      <c r="BB166" s="1073">
        <v>0</v>
      </c>
      <c r="BC166" s="1258">
        <v>0</v>
      </c>
      <c r="BD166" s="1258">
        <v>0</v>
      </c>
      <c r="BE166" s="1075">
        <f>AZ166+BC166-BD166</f>
        <v>0</v>
      </c>
      <c r="BF166" s="1076">
        <f>BB166-BE166</f>
        <v>0</v>
      </c>
      <c r="BG166" s="1073">
        <v>0</v>
      </c>
      <c r="BH166" s="1259">
        <v>0</v>
      </c>
      <c r="BI166" s="1260">
        <v>0</v>
      </c>
      <c r="BJ166" s="1075">
        <f>BE166+BH166-BI166</f>
        <v>0</v>
      </c>
      <c r="BK166" s="1076">
        <f>BG166-BJ166</f>
        <v>0</v>
      </c>
      <c r="BL166" s="1261">
        <f>BG166</f>
        <v>0</v>
      </c>
      <c r="BM166" s="1047">
        <f>BJ166</f>
        <v>0</v>
      </c>
      <c r="BN166" s="1047">
        <f>BL166-BM166</f>
        <v>0</v>
      </c>
      <c r="BO166" s="1243">
        <v>0</v>
      </c>
      <c r="BP166" s="1052">
        <f>BM166+BN166</f>
        <v>0</v>
      </c>
      <c r="BQ166" s="1053"/>
    </row>
    <row r="167" spans="1:69" ht="19.5" customHeight="1">
      <c r="A167" s="1262" t="s">
        <v>261</v>
      </c>
      <c r="B167" s="1044">
        <v>0</v>
      </c>
      <c r="C167" s="1044">
        <v>0</v>
      </c>
      <c r="D167" s="1073">
        <f>MOV_FUNÇÕES_ZONA_ELEITORAL!$N10</f>
        <v>0</v>
      </c>
      <c r="E167" s="1257">
        <v>0</v>
      </c>
      <c r="F167" s="1257">
        <v>0</v>
      </c>
      <c r="G167" s="1075">
        <f>C167+E167-F167</f>
        <v>0</v>
      </c>
      <c r="H167" s="1076">
        <f>D167-G167</f>
        <v>0</v>
      </c>
      <c r="I167" s="1073">
        <f>MOV_FUNÇÕES_ZONA_ELEITORAL!$T10</f>
        <v>0</v>
      </c>
      <c r="J167" s="1257">
        <v>0</v>
      </c>
      <c r="K167" s="1257">
        <v>0</v>
      </c>
      <c r="L167" s="1075">
        <f>G167+J167-K167</f>
        <v>0</v>
      </c>
      <c r="M167" s="1076">
        <f>I167-L167</f>
        <v>0</v>
      </c>
      <c r="N167" s="1073">
        <f>MOV_FUNÇÕES_ZONA_ELEITORAL!$Z10</f>
        <v>0</v>
      </c>
      <c r="O167" s="1263">
        <v>0</v>
      </c>
      <c r="P167" s="1263">
        <v>0</v>
      </c>
      <c r="Q167" s="1075">
        <f>L167+O167-P167</f>
        <v>0</v>
      </c>
      <c r="R167" s="1076">
        <f>N167-Q167</f>
        <v>0</v>
      </c>
      <c r="S167" s="1073">
        <f>MOV_FUNÇÕES_ZONA_ELEITORAL!$AF10</f>
        <v>0</v>
      </c>
      <c r="T167" s="1263">
        <v>0</v>
      </c>
      <c r="U167" s="1263">
        <v>0</v>
      </c>
      <c r="V167" s="1075">
        <f>Q167+T167-U167</f>
        <v>0</v>
      </c>
      <c r="W167" s="1076">
        <f>S167-V167</f>
        <v>0</v>
      </c>
      <c r="X167" s="1073">
        <f>MOV_FUNÇÕES_ZONA_ELEITORAL!$AL10</f>
        <v>0</v>
      </c>
      <c r="Y167" s="1263">
        <v>0</v>
      </c>
      <c r="Z167" s="1263">
        <v>0</v>
      </c>
      <c r="AA167" s="1075">
        <f>V167+Y167-Z167</f>
        <v>0</v>
      </c>
      <c r="AB167" s="1076">
        <f>X167-AA167</f>
        <v>0</v>
      </c>
      <c r="AC167" s="1073">
        <f>MOV_FUNÇÕES_ZONA_ELEITORAL!$AR10</f>
        <v>0</v>
      </c>
      <c r="AD167" s="1263">
        <v>0</v>
      </c>
      <c r="AE167" s="1263">
        <v>0</v>
      </c>
      <c r="AF167" s="1075">
        <f>AA167+AD167-AE167</f>
        <v>0</v>
      </c>
      <c r="AG167" s="1076">
        <f>AC167-AF167</f>
        <v>0</v>
      </c>
      <c r="AH167" s="1073">
        <f>MOV_FUNÇÕES_ZONA_ELEITORAL!$AX10</f>
        <v>0</v>
      </c>
      <c r="AI167" s="1257">
        <v>0</v>
      </c>
      <c r="AJ167" s="1257">
        <v>0</v>
      </c>
      <c r="AK167" s="1075">
        <f>AF167+AI167-AJ167</f>
        <v>0</v>
      </c>
      <c r="AL167" s="1076">
        <f>AH167-AK167</f>
        <v>0</v>
      </c>
      <c r="AM167" s="1073">
        <f>MOV_FUNÇÕES_ZONA_ELEITORAL!$BD10</f>
        <v>0</v>
      </c>
      <c r="AN167" s="1257">
        <v>0</v>
      </c>
      <c r="AO167" s="1257">
        <v>0</v>
      </c>
      <c r="AP167" s="1075">
        <f>AK167+AN167-AO167</f>
        <v>0</v>
      </c>
      <c r="AQ167" s="1076">
        <f>AM167-AP167</f>
        <v>0</v>
      </c>
      <c r="AR167" s="1073">
        <f>MOV_FUNÇÕES_ZONA_ELEITORAL!$BJ10</f>
        <v>0</v>
      </c>
      <c r="AS167" s="1257">
        <v>0</v>
      </c>
      <c r="AT167" s="1257">
        <v>0</v>
      </c>
      <c r="AU167" s="1075">
        <f>AP167+AS167-AT167</f>
        <v>0</v>
      </c>
      <c r="AV167" s="1076">
        <f>AR167-AU167</f>
        <v>0</v>
      </c>
      <c r="AW167" s="1073">
        <f>MOV_FUNÇÕES_ZONA_ELEITORAL!$BP10</f>
        <v>0</v>
      </c>
      <c r="AX167" s="1257">
        <v>0</v>
      </c>
      <c r="AY167" s="1257">
        <v>0</v>
      </c>
      <c r="AZ167" s="1075">
        <f>AU167+AX167-AY167</f>
        <v>0</v>
      </c>
      <c r="BA167" s="1076">
        <f>AW167-AZ167</f>
        <v>0</v>
      </c>
      <c r="BB167" s="1073">
        <f>MOV_FUNÇÕES_ZONA_ELEITORAL!$BV10</f>
        <v>0</v>
      </c>
      <c r="BC167" s="1258">
        <v>0</v>
      </c>
      <c r="BD167" s="1258">
        <v>0</v>
      </c>
      <c r="BE167" s="1075">
        <f>AZ167+BC167-BD167</f>
        <v>0</v>
      </c>
      <c r="BF167" s="1076">
        <f>BB167-BE167</f>
        <v>0</v>
      </c>
      <c r="BG167" s="1073">
        <f>MOV_FUNÇÕES_ZONA_ELEITORAL!$CB10</f>
        <v>0</v>
      </c>
      <c r="BH167" s="1264">
        <v>0</v>
      </c>
      <c r="BI167" s="1265">
        <v>0</v>
      </c>
      <c r="BJ167" s="1075">
        <f>BE167+BH167-BI167</f>
        <v>0</v>
      </c>
      <c r="BK167" s="1076">
        <f>BG167-BJ167</f>
        <v>0</v>
      </c>
      <c r="BL167" s="1266">
        <f>BG167</f>
        <v>0</v>
      </c>
      <c r="BM167" s="1075">
        <f>BJ167</f>
        <v>0</v>
      </c>
      <c r="BN167" s="1075">
        <f>BL167-BM167</f>
        <v>0</v>
      </c>
      <c r="BO167" s="1267">
        <v>0</v>
      </c>
      <c r="BP167" s="1052">
        <f>BM167+BN167</f>
        <v>0</v>
      </c>
      <c r="BQ167" s="1053"/>
    </row>
    <row r="168" spans="1:69" ht="19.5" customHeight="1">
      <c r="A168" s="1268" t="s">
        <v>262</v>
      </c>
      <c r="B168" s="1269">
        <v>0</v>
      </c>
      <c r="C168" s="1269">
        <v>0</v>
      </c>
      <c r="D168" s="1270">
        <f>MOV_FUNÇÕES_ZONA_ELEITORAL!$N11</f>
        <v>0</v>
      </c>
      <c r="E168" s="1257">
        <v>0</v>
      </c>
      <c r="F168" s="1257">
        <v>0</v>
      </c>
      <c r="G168" s="1271">
        <f>C168+E168-F168</f>
        <v>0</v>
      </c>
      <c r="H168" s="1272">
        <f>D168-G168</f>
        <v>0</v>
      </c>
      <c r="I168" s="1270">
        <f>MOV_FUNÇÕES_ZONA_ELEITORAL!$T11</f>
        <v>0</v>
      </c>
      <c r="J168" s="1257">
        <v>0</v>
      </c>
      <c r="K168" s="1257">
        <v>0</v>
      </c>
      <c r="L168" s="1271">
        <f>G168+J168-K168</f>
        <v>0</v>
      </c>
      <c r="M168" s="1272">
        <f>I168-L168</f>
        <v>0</v>
      </c>
      <c r="N168" s="1270">
        <f>MOV_FUNÇÕES_ZONA_ELEITORAL!$Z11</f>
        <v>0</v>
      </c>
      <c r="O168" s="1263">
        <v>0</v>
      </c>
      <c r="P168" s="1263">
        <v>0</v>
      </c>
      <c r="Q168" s="1271">
        <f>L168+O168-P168</f>
        <v>0</v>
      </c>
      <c r="R168" s="1272">
        <f>N168-Q168</f>
        <v>0</v>
      </c>
      <c r="S168" s="1270">
        <f>MOV_FUNÇÕES_ZONA_ELEITORAL!$AF11</f>
        <v>0</v>
      </c>
      <c r="T168" s="1263">
        <v>0</v>
      </c>
      <c r="U168" s="1263">
        <v>0</v>
      </c>
      <c r="V168" s="1271">
        <f>Q168+T168-U168</f>
        <v>0</v>
      </c>
      <c r="W168" s="1272">
        <f>S168-V168</f>
        <v>0</v>
      </c>
      <c r="X168" s="1270">
        <f>MOV_FUNÇÕES_ZONA_ELEITORAL!$AL11</f>
        <v>0</v>
      </c>
      <c r="Y168" s="1263">
        <v>0</v>
      </c>
      <c r="Z168" s="1263">
        <v>0</v>
      </c>
      <c r="AA168" s="1271">
        <f>V168+Y168-Z168</f>
        <v>0</v>
      </c>
      <c r="AB168" s="1272">
        <f>X168-AA168</f>
        <v>0</v>
      </c>
      <c r="AC168" s="1270">
        <f>MOV_FUNÇÕES_ZONA_ELEITORAL!$AR11</f>
        <v>0</v>
      </c>
      <c r="AD168" s="1263">
        <v>0</v>
      </c>
      <c r="AE168" s="1263">
        <v>0</v>
      </c>
      <c r="AF168" s="1271">
        <f>AA168+AD168-AE168</f>
        <v>0</v>
      </c>
      <c r="AG168" s="1272">
        <f>AC168-AF168</f>
        <v>0</v>
      </c>
      <c r="AH168" s="1270">
        <f>MOV_FUNÇÕES_ZONA_ELEITORAL!$AX11</f>
        <v>0</v>
      </c>
      <c r="AI168" s="1257">
        <v>0</v>
      </c>
      <c r="AJ168" s="1257">
        <v>0</v>
      </c>
      <c r="AK168" s="1271">
        <f>AF168+AI168-AJ168</f>
        <v>0</v>
      </c>
      <c r="AL168" s="1272">
        <f>AH168-AK168</f>
        <v>0</v>
      </c>
      <c r="AM168" s="1270">
        <f>MOV_FUNÇÕES_ZONA_ELEITORAL!$BD11</f>
        <v>0</v>
      </c>
      <c r="AN168" s="1257">
        <v>0</v>
      </c>
      <c r="AO168" s="1257">
        <v>0</v>
      </c>
      <c r="AP168" s="1271">
        <f>AK168+AN168-AO168</f>
        <v>0</v>
      </c>
      <c r="AQ168" s="1272">
        <f>AM168-AP168</f>
        <v>0</v>
      </c>
      <c r="AR168" s="1270">
        <f>MOV_FUNÇÕES_ZONA_ELEITORAL!$BJ11</f>
        <v>0</v>
      </c>
      <c r="AS168" s="1257">
        <v>0</v>
      </c>
      <c r="AT168" s="1257">
        <v>0</v>
      </c>
      <c r="AU168" s="1271">
        <f>AP168+AS168-AT168</f>
        <v>0</v>
      </c>
      <c r="AV168" s="1272">
        <f>AR168-AU168</f>
        <v>0</v>
      </c>
      <c r="AW168" s="1270">
        <f>MOV_FUNÇÕES_ZONA_ELEITORAL!$BP11</f>
        <v>0</v>
      </c>
      <c r="AX168" s="1257">
        <v>0</v>
      </c>
      <c r="AY168" s="1257">
        <v>0</v>
      </c>
      <c r="AZ168" s="1271">
        <f>AU168+AX168-AY168</f>
        <v>0</v>
      </c>
      <c r="BA168" s="1272">
        <f>AW168-AZ168</f>
        <v>0</v>
      </c>
      <c r="BB168" s="1270">
        <f>MOV_FUNÇÕES_ZONA_ELEITORAL!$BV11</f>
        <v>0</v>
      </c>
      <c r="BC168" s="1258">
        <v>0</v>
      </c>
      <c r="BD168" s="1258">
        <v>0</v>
      </c>
      <c r="BE168" s="1271">
        <f>AZ168+BC168-BD168</f>
        <v>0</v>
      </c>
      <c r="BF168" s="1272">
        <f>BB168-BE168</f>
        <v>0</v>
      </c>
      <c r="BG168" s="1270">
        <f>MOV_FUNÇÕES_ZONA_ELEITORAL!$CB11</f>
        <v>0</v>
      </c>
      <c r="BH168" s="1273">
        <v>0</v>
      </c>
      <c r="BI168" s="1274">
        <v>0</v>
      </c>
      <c r="BJ168" s="1271">
        <f>BE168+BH168-BI168</f>
        <v>0</v>
      </c>
      <c r="BK168" s="1272">
        <f>BG168-BJ168</f>
        <v>0</v>
      </c>
      <c r="BL168" s="1275">
        <f>BG168</f>
        <v>0</v>
      </c>
      <c r="BM168" s="1271">
        <f>BJ168</f>
        <v>0</v>
      </c>
      <c r="BN168" s="1271">
        <f>BL168-BM168</f>
        <v>0</v>
      </c>
      <c r="BO168" s="1276">
        <v>0</v>
      </c>
      <c r="BP168" s="1052">
        <f>BM168+BN168</f>
        <v>0</v>
      </c>
      <c r="BQ168" s="1053"/>
    </row>
    <row r="169" spans="1:69" ht="19.5" customHeight="1">
      <c r="A169" s="1219" t="s">
        <v>37</v>
      </c>
      <c r="B169" s="1277">
        <f t="shared" ref="B169:AG169" si="350">SUM(B166:B168)</f>
        <v>0</v>
      </c>
      <c r="C169" s="1277">
        <f t="shared" si="350"/>
        <v>0</v>
      </c>
      <c r="D169" s="1277">
        <f t="shared" si="350"/>
        <v>0</v>
      </c>
      <c r="E169" s="1277">
        <f t="shared" si="350"/>
        <v>0</v>
      </c>
      <c r="F169" s="1277">
        <f t="shared" si="350"/>
        <v>0</v>
      </c>
      <c r="G169" s="1277">
        <f t="shared" si="350"/>
        <v>0</v>
      </c>
      <c r="H169" s="1277">
        <f t="shared" si="350"/>
        <v>0</v>
      </c>
      <c r="I169" s="1277">
        <f t="shared" si="350"/>
        <v>0</v>
      </c>
      <c r="J169" s="1277">
        <f t="shared" si="350"/>
        <v>0</v>
      </c>
      <c r="K169" s="1277">
        <f t="shared" si="350"/>
        <v>0</v>
      </c>
      <c r="L169" s="1277">
        <f t="shared" si="350"/>
        <v>0</v>
      </c>
      <c r="M169" s="1277">
        <f t="shared" si="350"/>
        <v>0</v>
      </c>
      <c r="N169" s="1277">
        <f t="shared" si="350"/>
        <v>0</v>
      </c>
      <c r="O169" s="1277">
        <f t="shared" si="350"/>
        <v>0</v>
      </c>
      <c r="P169" s="1277">
        <f t="shared" si="350"/>
        <v>0</v>
      </c>
      <c r="Q169" s="1277">
        <f t="shared" si="350"/>
        <v>0</v>
      </c>
      <c r="R169" s="1277">
        <f t="shared" si="350"/>
        <v>0</v>
      </c>
      <c r="S169" s="1277">
        <f t="shared" si="350"/>
        <v>0</v>
      </c>
      <c r="T169" s="1277">
        <f t="shared" si="350"/>
        <v>0</v>
      </c>
      <c r="U169" s="1277">
        <f t="shared" si="350"/>
        <v>0</v>
      </c>
      <c r="V169" s="1277">
        <f t="shared" si="350"/>
        <v>0</v>
      </c>
      <c r="W169" s="1277">
        <f t="shared" si="350"/>
        <v>0</v>
      </c>
      <c r="X169" s="1277">
        <f t="shared" si="350"/>
        <v>0</v>
      </c>
      <c r="Y169" s="1277">
        <f t="shared" si="350"/>
        <v>0</v>
      </c>
      <c r="Z169" s="1277">
        <f t="shared" si="350"/>
        <v>0</v>
      </c>
      <c r="AA169" s="1277">
        <f t="shared" si="350"/>
        <v>0</v>
      </c>
      <c r="AB169" s="1277">
        <f t="shared" si="350"/>
        <v>0</v>
      </c>
      <c r="AC169" s="1277">
        <f t="shared" si="350"/>
        <v>0</v>
      </c>
      <c r="AD169" s="1277">
        <f t="shared" si="350"/>
        <v>0</v>
      </c>
      <c r="AE169" s="1277">
        <f t="shared" si="350"/>
        <v>0</v>
      </c>
      <c r="AF169" s="1277">
        <f t="shared" si="350"/>
        <v>0</v>
      </c>
      <c r="AG169" s="1277">
        <f t="shared" si="350"/>
        <v>0</v>
      </c>
      <c r="AH169" s="1277">
        <f t="shared" ref="AH169:BM169" si="351">SUM(AH166:AH168)</f>
        <v>0</v>
      </c>
      <c r="AI169" s="1277">
        <f t="shared" si="351"/>
        <v>0</v>
      </c>
      <c r="AJ169" s="1277">
        <f t="shared" si="351"/>
        <v>0</v>
      </c>
      <c r="AK169" s="1277">
        <f t="shared" si="351"/>
        <v>0</v>
      </c>
      <c r="AL169" s="1277">
        <f t="shared" si="351"/>
        <v>0</v>
      </c>
      <c r="AM169" s="1277">
        <f t="shared" si="351"/>
        <v>0</v>
      </c>
      <c r="AN169" s="1277">
        <f t="shared" si="351"/>
        <v>0</v>
      </c>
      <c r="AO169" s="1277">
        <f t="shared" si="351"/>
        <v>0</v>
      </c>
      <c r="AP169" s="1277">
        <f t="shared" si="351"/>
        <v>0</v>
      </c>
      <c r="AQ169" s="1277">
        <f t="shared" si="351"/>
        <v>0</v>
      </c>
      <c r="AR169" s="1277">
        <f t="shared" si="351"/>
        <v>0</v>
      </c>
      <c r="AS169" s="1277">
        <f t="shared" si="351"/>
        <v>0</v>
      </c>
      <c r="AT169" s="1277">
        <f t="shared" si="351"/>
        <v>0</v>
      </c>
      <c r="AU169" s="1277">
        <f t="shared" si="351"/>
        <v>0</v>
      </c>
      <c r="AV169" s="1277">
        <f t="shared" si="351"/>
        <v>0</v>
      </c>
      <c r="AW169" s="1277">
        <f t="shared" si="351"/>
        <v>0</v>
      </c>
      <c r="AX169" s="1277">
        <f t="shared" si="351"/>
        <v>0</v>
      </c>
      <c r="AY169" s="1277">
        <f t="shared" si="351"/>
        <v>0</v>
      </c>
      <c r="AZ169" s="1277">
        <f t="shared" si="351"/>
        <v>0</v>
      </c>
      <c r="BA169" s="1277">
        <f t="shared" si="351"/>
        <v>0</v>
      </c>
      <c r="BB169" s="1277">
        <f t="shared" si="351"/>
        <v>0</v>
      </c>
      <c r="BC169" s="1277">
        <f t="shared" si="351"/>
        <v>0</v>
      </c>
      <c r="BD169" s="1277">
        <f t="shared" si="351"/>
        <v>0</v>
      </c>
      <c r="BE169" s="1277">
        <f t="shared" si="351"/>
        <v>0</v>
      </c>
      <c r="BF169" s="1277">
        <f t="shared" si="351"/>
        <v>0</v>
      </c>
      <c r="BG169" s="1277">
        <f t="shared" si="351"/>
        <v>0</v>
      </c>
      <c r="BH169" s="1277">
        <f t="shared" si="351"/>
        <v>0</v>
      </c>
      <c r="BI169" s="1277">
        <f t="shared" si="351"/>
        <v>0</v>
      </c>
      <c r="BJ169" s="1277">
        <f t="shared" si="351"/>
        <v>0</v>
      </c>
      <c r="BK169" s="1277">
        <f t="shared" si="351"/>
        <v>0</v>
      </c>
      <c r="BL169" s="1277">
        <f t="shared" si="351"/>
        <v>0</v>
      </c>
      <c r="BM169" s="1277">
        <f t="shared" si="351"/>
        <v>0</v>
      </c>
      <c r="BN169" s="1277">
        <f t="shared" ref="BN169:CS169" si="352">SUM(BN166:BN168)</f>
        <v>0</v>
      </c>
      <c r="BO169" s="1278">
        <f t="shared" si="352"/>
        <v>0</v>
      </c>
      <c r="BP169" s="1278">
        <f t="shared" si="352"/>
        <v>0</v>
      </c>
      <c r="BQ169" s="1255"/>
    </row>
    <row r="170" spans="1:69" ht="19.5" customHeight="1">
      <c r="A170" s="1253" t="s">
        <v>263</v>
      </c>
      <c r="B170" s="1253"/>
      <c r="C170" s="1253"/>
      <c r="D170" s="1279"/>
      <c r="E170" s="1279"/>
      <c r="F170" s="1254"/>
      <c r="G170" s="1254"/>
      <c r="H170" s="1254"/>
      <c r="I170" s="1279"/>
      <c r="J170" s="1279"/>
      <c r="K170" s="1254"/>
      <c r="L170" s="1254"/>
      <c r="M170" s="1254"/>
      <c r="N170" s="1279"/>
      <c r="O170" s="1279"/>
      <c r="P170" s="1254"/>
      <c r="Q170" s="1254"/>
      <c r="R170" s="1254"/>
      <c r="S170" s="1279"/>
      <c r="T170" s="1279"/>
      <c r="U170" s="1254"/>
      <c r="V170" s="1254"/>
      <c r="W170" s="1254"/>
      <c r="X170" s="1279"/>
      <c r="Y170" s="1279"/>
      <c r="Z170" s="1254"/>
      <c r="AA170" s="1254"/>
      <c r="AB170" s="1254"/>
      <c r="AC170" s="1279"/>
      <c r="AD170" s="1279"/>
      <c r="AE170" s="1254"/>
      <c r="AF170" s="1254"/>
      <c r="AG170" s="1254"/>
      <c r="AH170" s="1279"/>
      <c r="AI170" s="1279"/>
      <c r="AJ170" s="1254"/>
      <c r="AK170" s="1254"/>
      <c r="AL170" s="1254"/>
      <c r="AM170" s="1279"/>
      <c r="AN170" s="1279"/>
      <c r="AO170" s="1254"/>
      <c r="AP170" s="1254"/>
      <c r="AQ170" s="1254"/>
      <c r="AR170" s="1279"/>
      <c r="AS170" s="1279"/>
      <c r="AT170" s="1254"/>
      <c r="AU170" s="1254"/>
      <c r="AV170" s="1254"/>
      <c r="AW170" s="1279"/>
      <c r="AX170" s="1279"/>
      <c r="AY170" s="1254"/>
      <c r="AZ170" s="1254"/>
      <c r="BA170" s="1254"/>
      <c r="BB170" s="1279"/>
      <c r="BC170" s="1279"/>
      <c r="BD170" s="1254"/>
      <c r="BE170" s="1254"/>
      <c r="BF170" s="1254"/>
      <c r="BG170" s="1279"/>
      <c r="BH170" s="1279"/>
      <c r="BI170" s="1254"/>
      <c r="BJ170" s="1254"/>
      <c r="BK170" s="1254"/>
      <c r="BL170" s="1254"/>
      <c r="BM170" s="1254"/>
      <c r="BN170" s="1254"/>
      <c r="BO170" s="1280"/>
      <c r="BP170" s="1127"/>
      <c r="BQ170" s="1255"/>
    </row>
    <row r="171" spans="1:69" ht="19.5" customHeight="1">
      <c r="A171" s="1256" t="s">
        <v>251</v>
      </c>
      <c r="B171" s="1281">
        <v>0</v>
      </c>
      <c r="C171" s="1281">
        <v>0</v>
      </c>
      <c r="D171" s="1045">
        <f>MOV_FUNÇÕES_ZONA_ELEITORAL!$N146</f>
        <v>0</v>
      </c>
      <c r="E171" s="1046">
        <v>0</v>
      </c>
      <c r="F171" s="1046">
        <v>0</v>
      </c>
      <c r="G171" s="1047">
        <f t="shared" ref="G171:G179" si="353">C171+E171-F171</f>
        <v>0</v>
      </c>
      <c r="H171" s="1048">
        <f t="shared" ref="H171:H179" si="354">D171-G171</f>
        <v>0</v>
      </c>
      <c r="I171" s="1045">
        <f>MOV_FUNÇÕES_ZONA_ELEITORAL!$T146</f>
        <v>0</v>
      </c>
      <c r="J171" s="1046">
        <v>0</v>
      </c>
      <c r="K171" s="1046">
        <v>0</v>
      </c>
      <c r="L171" s="1047">
        <f t="shared" ref="L171:L179" si="355">G171+J171-K171</f>
        <v>0</v>
      </c>
      <c r="M171" s="1048">
        <f t="shared" ref="M171:M179" si="356">I171-L171</f>
        <v>0</v>
      </c>
      <c r="N171" s="1045">
        <f>MOV_FUNÇÕES_ZONA_ELEITORAL!$Z146</f>
        <v>0</v>
      </c>
      <c r="O171" s="1240">
        <v>0</v>
      </c>
      <c r="P171" s="1240">
        <v>0</v>
      </c>
      <c r="Q171" s="1047">
        <f t="shared" ref="Q171:Q179" si="357">L171+O171-P171</f>
        <v>0</v>
      </c>
      <c r="R171" s="1048">
        <f t="shared" ref="R171:R179" si="358">N171-Q171</f>
        <v>0</v>
      </c>
      <c r="S171" s="1045">
        <f>MOV_FUNÇÕES_ZONA_ELEITORAL!$AF146</f>
        <v>0</v>
      </c>
      <c r="T171" s="1240">
        <v>0</v>
      </c>
      <c r="U171" s="1240">
        <v>0</v>
      </c>
      <c r="V171" s="1047">
        <f t="shared" ref="V171:V179" si="359">Q171+T171-U171</f>
        <v>0</v>
      </c>
      <c r="W171" s="1048">
        <f t="shared" ref="W171:W179" si="360">S171-V171</f>
        <v>0</v>
      </c>
      <c r="X171" s="1045">
        <f>MOV_FUNÇÕES_ZONA_ELEITORAL!$AL146</f>
        <v>0</v>
      </c>
      <c r="Y171" s="1240">
        <v>0</v>
      </c>
      <c r="Z171" s="1240">
        <v>0</v>
      </c>
      <c r="AA171" s="1047">
        <f t="shared" ref="AA171:AA179" si="361">V171+Y171-Z171</f>
        <v>0</v>
      </c>
      <c r="AB171" s="1048">
        <f t="shared" ref="AB171:AB179" si="362">X171-AA171</f>
        <v>0</v>
      </c>
      <c r="AC171" s="1045">
        <f>MOV_FUNÇÕES_ZONA_ELEITORAL!$AR146</f>
        <v>0</v>
      </c>
      <c r="AD171" s="1240">
        <v>0</v>
      </c>
      <c r="AE171" s="1240">
        <v>0</v>
      </c>
      <c r="AF171" s="1047">
        <f t="shared" ref="AF171:AF179" si="363">AA171+AD171-AE171</f>
        <v>0</v>
      </c>
      <c r="AG171" s="1048">
        <f t="shared" ref="AG171:AG179" si="364">AC171-AF171</f>
        <v>0</v>
      </c>
      <c r="AH171" s="1045">
        <f>MOV_FUNÇÕES_ZONA_ELEITORAL!$AX146</f>
        <v>0</v>
      </c>
      <c r="AI171" s="1046">
        <v>0</v>
      </c>
      <c r="AJ171" s="1046">
        <v>0</v>
      </c>
      <c r="AK171" s="1047">
        <f t="shared" ref="AK171:AK179" si="365">AF171+AI171-AJ171</f>
        <v>0</v>
      </c>
      <c r="AL171" s="1048">
        <f t="shared" ref="AL171:AL179" si="366">AH171-AK171</f>
        <v>0</v>
      </c>
      <c r="AM171" s="1045">
        <f>MOV_FUNÇÕES_ZONA_ELEITORAL!$BD146</f>
        <v>0</v>
      </c>
      <c r="AN171" s="1046">
        <v>0</v>
      </c>
      <c r="AO171" s="1046">
        <v>0</v>
      </c>
      <c r="AP171" s="1047">
        <f t="shared" ref="AP171:AP179" si="367">AK171+AN171-AO171</f>
        <v>0</v>
      </c>
      <c r="AQ171" s="1048">
        <f t="shared" ref="AQ171:AQ179" si="368">AM171-AP171</f>
        <v>0</v>
      </c>
      <c r="AR171" s="1045">
        <f>MOV_FUNÇÕES_ZONA_ELEITORAL!$BJ146</f>
        <v>0</v>
      </c>
      <c r="AS171" s="1046">
        <v>0</v>
      </c>
      <c r="AT171" s="1046">
        <v>0</v>
      </c>
      <c r="AU171" s="1047">
        <f t="shared" ref="AU171:AU179" si="369">AP171+AS171-AT171</f>
        <v>0</v>
      </c>
      <c r="AV171" s="1048">
        <f t="shared" ref="AV171:AV179" si="370">AR171-AU171</f>
        <v>0</v>
      </c>
      <c r="AW171" s="1045">
        <f>MOV_FUNÇÕES_ZONA_ELEITORAL!$BP146</f>
        <v>0</v>
      </c>
      <c r="AX171" s="1046">
        <v>0</v>
      </c>
      <c r="AY171" s="1046">
        <v>0</v>
      </c>
      <c r="AZ171" s="1047">
        <f t="shared" ref="AZ171:AZ179" si="371">AU171+AX171-AY171</f>
        <v>0</v>
      </c>
      <c r="BA171" s="1048">
        <f t="shared" ref="BA171:BA179" si="372">AW171-AZ171</f>
        <v>0</v>
      </c>
      <c r="BB171" s="1045">
        <f>MOV_FUNÇÕES_ZONA_ELEITORAL!$BV146</f>
        <v>0</v>
      </c>
      <c r="BC171" s="1282">
        <v>0</v>
      </c>
      <c r="BD171" s="1282">
        <v>0</v>
      </c>
      <c r="BE171" s="1047">
        <f t="shared" ref="BE171:BE179" si="373">AZ171+BC171-BD171</f>
        <v>0</v>
      </c>
      <c r="BF171" s="1048">
        <f t="shared" ref="BF171:BF179" si="374">BB171-BE171</f>
        <v>0</v>
      </c>
      <c r="BG171" s="1045">
        <f>MOV_FUNÇÕES_ZONA_ELEITORAL!$CB146</f>
        <v>0</v>
      </c>
      <c r="BH171" s="1283">
        <v>0</v>
      </c>
      <c r="BI171" s="1284">
        <v>0</v>
      </c>
      <c r="BJ171" s="1047">
        <f t="shared" ref="BJ171:BJ179" si="375">BE171+BH171-BI171</f>
        <v>0</v>
      </c>
      <c r="BK171" s="1048">
        <f t="shared" ref="BK171:BK179" si="376">BG171-BJ171</f>
        <v>0</v>
      </c>
      <c r="BL171" s="1261">
        <f t="shared" ref="BL171:BL179" si="377">BG171</f>
        <v>0</v>
      </c>
      <c r="BM171" s="1047">
        <f t="shared" ref="BM171:BM179" si="378">BJ171</f>
        <v>0</v>
      </c>
      <c r="BN171" s="1047">
        <f t="shared" ref="BN171:BN179" si="379">BL171-BM171</f>
        <v>0</v>
      </c>
      <c r="BO171" s="1285">
        <v>0</v>
      </c>
      <c r="BP171" s="1052">
        <f t="shared" ref="BP171:BP179" si="380">BM171+BN171</f>
        <v>0</v>
      </c>
      <c r="BQ171" s="1053"/>
    </row>
    <row r="172" spans="1:69" ht="19.5" customHeight="1">
      <c r="A172" s="1262" t="s">
        <v>253</v>
      </c>
      <c r="B172" s="1055">
        <v>0</v>
      </c>
      <c r="C172" s="1055">
        <v>0</v>
      </c>
      <c r="D172" s="1056">
        <f>MOV_FUNÇÕES_ZONA_ELEITORAL!$N147</f>
        <v>0</v>
      </c>
      <c r="E172" s="1046">
        <v>0</v>
      </c>
      <c r="F172" s="1046">
        <v>0</v>
      </c>
      <c r="G172" s="1058">
        <f t="shared" si="353"/>
        <v>0</v>
      </c>
      <c r="H172" s="1059">
        <f t="shared" si="354"/>
        <v>0</v>
      </c>
      <c r="I172" s="1056">
        <f>MOV_FUNÇÕES_ZONA_ELEITORAL!$T147</f>
        <v>0</v>
      </c>
      <c r="J172" s="1046">
        <v>0</v>
      </c>
      <c r="K172" s="1046">
        <v>0</v>
      </c>
      <c r="L172" s="1058">
        <f t="shared" si="355"/>
        <v>0</v>
      </c>
      <c r="M172" s="1059">
        <f t="shared" si="356"/>
        <v>0</v>
      </c>
      <c r="N172" s="1056">
        <f>MOV_FUNÇÕES_ZONA_ELEITORAL!$Z147</f>
        <v>0</v>
      </c>
      <c r="O172" s="1240">
        <v>0</v>
      </c>
      <c r="P172" s="1240">
        <v>0</v>
      </c>
      <c r="Q172" s="1058">
        <f t="shared" si="357"/>
        <v>0</v>
      </c>
      <c r="R172" s="1059">
        <f t="shared" si="358"/>
        <v>0</v>
      </c>
      <c r="S172" s="1056">
        <f>MOV_FUNÇÕES_ZONA_ELEITORAL!$AF147</f>
        <v>0</v>
      </c>
      <c r="T172" s="1240">
        <v>0</v>
      </c>
      <c r="U172" s="1240">
        <v>0</v>
      </c>
      <c r="V172" s="1058">
        <f t="shared" si="359"/>
        <v>0</v>
      </c>
      <c r="W172" s="1059">
        <f t="shared" si="360"/>
        <v>0</v>
      </c>
      <c r="X172" s="1056">
        <f>MOV_FUNÇÕES_ZONA_ELEITORAL!$AL147</f>
        <v>0</v>
      </c>
      <c r="Y172" s="1240">
        <v>0</v>
      </c>
      <c r="Z172" s="1240">
        <v>0</v>
      </c>
      <c r="AA172" s="1058">
        <f t="shared" si="361"/>
        <v>0</v>
      </c>
      <c r="AB172" s="1059">
        <f t="shared" si="362"/>
        <v>0</v>
      </c>
      <c r="AC172" s="1056">
        <f>MOV_FUNÇÕES_ZONA_ELEITORAL!$AR147</f>
        <v>0</v>
      </c>
      <c r="AD172" s="1240">
        <v>0</v>
      </c>
      <c r="AE172" s="1240">
        <v>0</v>
      </c>
      <c r="AF172" s="1058">
        <f t="shared" si="363"/>
        <v>0</v>
      </c>
      <c r="AG172" s="1059">
        <f t="shared" si="364"/>
        <v>0</v>
      </c>
      <c r="AH172" s="1056">
        <f>MOV_FUNÇÕES_ZONA_ELEITORAL!$AX147</f>
        <v>0</v>
      </c>
      <c r="AI172" s="1046">
        <v>0</v>
      </c>
      <c r="AJ172" s="1046">
        <v>0</v>
      </c>
      <c r="AK172" s="1058">
        <f t="shared" si="365"/>
        <v>0</v>
      </c>
      <c r="AL172" s="1059">
        <f t="shared" si="366"/>
        <v>0</v>
      </c>
      <c r="AM172" s="1056">
        <f>MOV_FUNÇÕES_ZONA_ELEITORAL!$BD147</f>
        <v>0</v>
      </c>
      <c r="AN172" s="1046">
        <v>0</v>
      </c>
      <c r="AO172" s="1046">
        <v>0</v>
      </c>
      <c r="AP172" s="1058">
        <f t="shared" si="367"/>
        <v>0</v>
      </c>
      <c r="AQ172" s="1059">
        <f t="shared" si="368"/>
        <v>0</v>
      </c>
      <c r="AR172" s="1056">
        <f>MOV_FUNÇÕES_ZONA_ELEITORAL!$BJ147</f>
        <v>0</v>
      </c>
      <c r="AS172" s="1046">
        <v>0</v>
      </c>
      <c r="AT172" s="1046">
        <v>0</v>
      </c>
      <c r="AU172" s="1058">
        <f t="shared" si="369"/>
        <v>0</v>
      </c>
      <c r="AV172" s="1059">
        <f t="shared" si="370"/>
        <v>0</v>
      </c>
      <c r="AW172" s="1056">
        <f>MOV_FUNÇÕES_ZONA_ELEITORAL!$BP147</f>
        <v>0</v>
      </c>
      <c r="AX172" s="1046">
        <v>0</v>
      </c>
      <c r="AY172" s="1046">
        <v>0</v>
      </c>
      <c r="AZ172" s="1058">
        <f t="shared" si="371"/>
        <v>0</v>
      </c>
      <c r="BA172" s="1059">
        <f t="shared" si="372"/>
        <v>0</v>
      </c>
      <c r="BB172" s="1056">
        <f>MOV_FUNÇÕES_ZONA_ELEITORAL!$BV147</f>
        <v>0</v>
      </c>
      <c r="BC172" s="1282">
        <v>0</v>
      </c>
      <c r="BD172" s="1282">
        <v>0</v>
      </c>
      <c r="BE172" s="1058">
        <f t="shared" si="373"/>
        <v>0</v>
      </c>
      <c r="BF172" s="1059">
        <f t="shared" si="374"/>
        <v>0</v>
      </c>
      <c r="BG172" s="1056">
        <f>MOV_FUNÇÕES_ZONA_ELEITORAL!$CB147</f>
        <v>0</v>
      </c>
      <c r="BH172" s="1286">
        <v>0</v>
      </c>
      <c r="BI172" s="1287">
        <v>0</v>
      </c>
      <c r="BJ172" s="1058">
        <f t="shared" si="375"/>
        <v>0</v>
      </c>
      <c r="BK172" s="1059">
        <f t="shared" si="376"/>
        <v>0</v>
      </c>
      <c r="BL172" s="1288">
        <f t="shared" si="377"/>
        <v>0</v>
      </c>
      <c r="BM172" s="1058">
        <f t="shared" si="378"/>
        <v>0</v>
      </c>
      <c r="BN172" s="1058">
        <f t="shared" si="379"/>
        <v>0</v>
      </c>
      <c r="BO172" s="1289">
        <v>0</v>
      </c>
      <c r="BP172" s="1052">
        <f t="shared" si="380"/>
        <v>0</v>
      </c>
      <c r="BQ172" s="1053"/>
    </row>
    <row r="173" spans="1:69" ht="19.5" customHeight="1">
      <c r="A173" s="1262" t="s">
        <v>264</v>
      </c>
      <c r="B173" s="1055">
        <v>0</v>
      </c>
      <c r="C173" s="1055">
        <v>0</v>
      </c>
      <c r="D173" s="1056">
        <f>MOV_FUNÇÕES_ZONA_ELEITORAL!$N148</f>
        <v>0</v>
      </c>
      <c r="E173" s="1046">
        <v>0</v>
      </c>
      <c r="F173" s="1046">
        <v>0</v>
      </c>
      <c r="G173" s="1058">
        <f t="shared" si="353"/>
        <v>0</v>
      </c>
      <c r="H173" s="1059">
        <f t="shared" si="354"/>
        <v>0</v>
      </c>
      <c r="I173" s="1056">
        <f>MOV_FUNÇÕES_ZONA_ELEITORAL!$T148</f>
        <v>0</v>
      </c>
      <c r="J173" s="1046">
        <v>0</v>
      </c>
      <c r="K173" s="1046">
        <v>0</v>
      </c>
      <c r="L173" s="1058">
        <f t="shared" si="355"/>
        <v>0</v>
      </c>
      <c r="M173" s="1059">
        <f t="shared" si="356"/>
        <v>0</v>
      </c>
      <c r="N173" s="1056">
        <f>MOV_FUNÇÕES_ZONA_ELEITORAL!$Z148</f>
        <v>0</v>
      </c>
      <c r="O173" s="1240">
        <v>0</v>
      </c>
      <c r="P173" s="1240">
        <v>0</v>
      </c>
      <c r="Q173" s="1058">
        <f t="shared" si="357"/>
        <v>0</v>
      </c>
      <c r="R173" s="1059">
        <f t="shared" si="358"/>
        <v>0</v>
      </c>
      <c r="S173" s="1056">
        <f>MOV_FUNÇÕES_ZONA_ELEITORAL!$AF148</f>
        <v>0</v>
      </c>
      <c r="T173" s="1240">
        <v>0</v>
      </c>
      <c r="U173" s="1240">
        <v>0</v>
      </c>
      <c r="V173" s="1058">
        <f t="shared" si="359"/>
        <v>0</v>
      </c>
      <c r="W173" s="1059">
        <f t="shared" si="360"/>
        <v>0</v>
      </c>
      <c r="X173" s="1056">
        <f>MOV_FUNÇÕES_ZONA_ELEITORAL!$AL148</f>
        <v>0</v>
      </c>
      <c r="Y173" s="1240">
        <v>0</v>
      </c>
      <c r="Z173" s="1240">
        <v>0</v>
      </c>
      <c r="AA173" s="1058">
        <f t="shared" si="361"/>
        <v>0</v>
      </c>
      <c r="AB173" s="1059">
        <f t="shared" si="362"/>
        <v>0</v>
      </c>
      <c r="AC173" s="1056">
        <f>MOV_FUNÇÕES_ZONA_ELEITORAL!$AR148</f>
        <v>0</v>
      </c>
      <c r="AD173" s="1240">
        <v>0</v>
      </c>
      <c r="AE173" s="1240">
        <v>0</v>
      </c>
      <c r="AF173" s="1058">
        <f t="shared" si="363"/>
        <v>0</v>
      </c>
      <c r="AG173" s="1059">
        <f t="shared" si="364"/>
        <v>0</v>
      </c>
      <c r="AH173" s="1056">
        <f>MOV_FUNÇÕES_ZONA_ELEITORAL!$AX148</f>
        <v>0</v>
      </c>
      <c r="AI173" s="1046">
        <v>0</v>
      </c>
      <c r="AJ173" s="1046">
        <v>0</v>
      </c>
      <c r="AK173" s="1058">
        <f t="shared" si="365"/>
        <v>0</v>
      </c>
      <c r="AL173" s="1059">
        <f t="shared" si="366"/>
        <v>0</v>
      </c>
      <c r="AM173" s="1056">
        <f>MOV_FUNÇÕES_ZONA_ELEITORAL!$BD148</f>
        <v>0</v>
      </c>
      <c r="AN173" s="1046">
        <v>0</v>
      </c>
      <c r="AO173" s="1046">
        <v>0</v>
      </c>
      <c r="AP173" s="1058">
        <f t="shared" si="367"/>
        <v>0</v>
      </c>
      <c r="AQ173" s="1059">
        <f t="shared" si="368"/>
        <v>0</v>
      </c>
      <c r="AR173" s="1056">
        <f>MOV_FUNÇÕES_ZONA_ELEITORAL!$BJ148</f>
        <v>0</v>
      </c>
      <c r="AS173" s="1046">
        <v>0</v>
      </c>
      <c r="AT173" s="1046">
        <v>0</v>
      </c>
      <c r="AU173" s="1058">
        <f t="shared" si="369"/>
        <v>0</v>
      </c>
      <c r="AV173" s="1059">
        <f t="shared" si="370"/>
        <v>0</v>
      </c>
      <c r="AW173" s="1056">
        <f>MOV_FUNÇÕES_ZONA_ELEITORAL!$BP148</f>
        <v>0</v>
      </c>
      <c r="AX173" s="1046">
        <v>0</v>
      </c>
      <c r="AY173" s="1046">
        <v>0</v>
      </c>
      <c r="AZ173" s="1058">
        <f t="shared" si="371"/>
        <v>0</v>
      </c>
      <c r="BA173" s="1059">
        <f t="shared" si="372"/>
        <v>0</v>
      </c>
      <c r="BB173" s="1056">
        <f>MOV_FUNÇÕES_ZONA_ELEITORAL!$BV148</f>
        <v>0</v>
      </c>
      <c r="BC173" s="1282">
        <v>0</v>
      </c>
      <c r="BD173" s="1282">
        <v>0</v>
      </c>
      <c r="BE173" s="1058">
        <f t="shared" si="373"/>
        <v>0</v>
      </c>
      <c r="BF173" s="1059">
        <f t="shared" si="374"/>
        <v>0</v>
      </c>
      <c r="BG173" s="1056">
        <f>MOV_FUNÇÕES_ZONA_ELEITORAL!$CB148</f>
        <v>0</v>
      </c>
      <c r="BH173" s="1290">
        <v>0</v>
      </c>
      <c r="BI173" s="1291">
        <v>0</v>
      </c>
      <c r="BJ173" s="1058">
        <f t="shared" si="375"/>
        <v>0</v>
      </c>
      <c r="BK173" s="1059">
        <f t="shared" si="376"/>
        <v>0</v>
      </c>
      <c r="BL173" s="1288">
        <f t="shared" si="377"/>
        <v>0</v>
      </c>
      <c r="BM173" s="1058">
        <f t="shared" si="378"/>
        <v>0</v>
      </c>
      <c r="BN173" s="1058">
        <f t="shared" si="379"/>
        <v>0</v>
      </c>
      <c r="BO173" s="1292">
        <v>0</v>
      </c>
      <c r="BP173" s="1052">
        <f t="shared" si="380"/>
        <v>0</v>
      </c>
      <c r="BQ173" s="1053"/>
    </row>
    <row r="174" spans="1:69" ht="19.5" customHeight="1">
      <c r="A174" s="1262" t="s">
        <v>265</v>
      </c>
      <c r="B174" s="1055">
        <v>0</v>
      </c>
      <c r="C174" s="1055">
        <v>0</v>
      </c>
      <c r="D174" s="1056">
        <f>MOV_FUNÇÕES_ZONA_ELEITORAL!$N149</f>
        <v>0</v>
      </c>
      <c r="E174" s="1046">
        <v>0</v>
      </c>
      <c r="F174" s="1046">
        <v>0</v>
      </c>
      <c r="G174" s="1058">
        <f t="shared" si="353"/>
        <v>0</v>
      </c>
      <c r="H174" s="1059">
        <f t="shared" si="354"/>
        <v>0</v>
      </c>
      <c r="I174" s="1056">
        <f>MOV_FUNÇÕES_ZONA_ELEITORAL!$T149</f>
        <v>0</v>
      </c>
      <c r="J174" s="1046">
        <v>0</v>
      </c>
      <c r="K174" s="1046">
        <v>0</v>
      </c>
      <c r="L174" s="1058">
        <f t="shared" si="355"/>
        <v>0</v>
      </c>
      <c r="M174" s="1059">
        <f t="shared" si="356"/>
        <v>0</v>
      </c>
      <c r="N174" s="1056">
        <f>MOV_FUNÇÕES_ZONA_ELEITORAL!$Z149</f>
        <v>0</v>
      </c>
      <c r="O174" s="1240">
        <v>0</v>
      </c>
      <c r="P174" s="1240">
        <v>0</v>
      </c>
      <c r="Q174" s="1058">
        <f t="shared" si="357"/>
        <v>0</v>
      </c>
      <c r="R174" s="1059">
        <f t="shared" si="358"/>
        <v>0</v>
      </c>
      <c r="S174" s="1056">
        <f>MOV_FUNÇÕES_ZONA_ELEITORAL!$AF149</f>
        <v>0</v>
      </c>
      <c r="T174" s="1240">
        <v>0</v>
      </c>
      <c r="U174" s="1240">
        <v>0</v>
      </c>
      <c r="V174" s="1058">
        <f t="shared" si="359"/>
        <v>0</v>
      </c>
      <c r="W174" s="1059">
        <f t="shared" si="360"/>
        <v>0</v>
      </c>
      <c r="X174" s="1056">
        <f>MOV_FUNÇÕES_ZONA_ELEITORAL!$AL149</f>
        <v>0</v>
      </c>
      <c r="Y174" s="1240">
        <v>0</v>
      </c>
      <c r="Z174" s="1240">
        <v>0</v>
      </c>
      <c r="AA174" s="1058">
        <f t="shared" si="361"/>
        <v>0</v>
      </c>
      <c r="AB174" s="1059">
        <f t="shared" si="362"/>
        <v>0</v>
      </c>
      <c r="AC174" s="1056">
        <f>MOV_FUNÇÕES_ZONA_ELEITORAL!$AR149</f>
        <v>0</v>
      </c>
      <c r="AD174" s="1240">
        <v>0</v>
      </c>
      <c r="AE174" s="1240">
        <v>0</v>
      </c>
      <c r="AF174" s="1058">
        <f t="shared" si="363"/>
        <v>0</v>
      </c>
      <c r="AG174" s="1059">
        <f t="shared" si="364"/>
        <v>0</v>
      </c>
      <c r="AH174" s="1056">
        <f>MOV_FUNÇÕES_ZONA_ELEITORAL!$AX149</f>
        <v>0</v>
      </c>
      <c r="AI174" s="1046">
        <v>0</v>
      </c>
      <c r="AJ174" s="1046">
        <v>0</v>
      </c>
      <c r="AK174" s="1058">
        <f t="shared" si="365"/>
        <v>0</v>
      </c>
      <c r="AL174" s="1059">
        <f t="shared" si="366"/>
        <v>0</v>
      </c>
      <c r="AM174" s="1056">
        <f>MOV_FUNÇÕES_ZONA_ELEITORAL!$BD149</f>
        <v>0</v>
      </c>
      <c r="AN174" s="1046">
        <v>0</v>
      </c>
      <c r="AO174" s="1046">
        <v>0</v>
      </c>
      <c r="AP174" s="1058">
        <f t="shared" si="367"/>
        <v>0</v>
      </c>
      <c r="AQ174" s="1059">
        <f t="shared" si="368"/>
        <v>0</v>
      </c>
      <c r="AR174" s="1056">
        <f>MOV_FUNÇÕES_ZONA_ELEITORAL!$BJ149</f>
        <v>0</v>
      </c>
      <c r="AS174" s="1046">
        <v>0</v>
      </c>
      <c r="AT174" s="1046">
        <v>0</v>
      </c>
      <c r="AU174" s="1058">
        <f t="shared" si="369"/>
        <v>0</v>
      </c>
      <c r="AV174" s="1059">
        <f t="shared" si="370"/>
        <v>0</v>
      </c>
      <c r="AW174" s="1056">
        <f>MOV_FUNÇÕES_ZONA_ELEITORAL!$BP149</f>
        <v>0</v>
      </c>
      <c r="AX174" s="1046">
        <v>0</v>
      </c>
      <c r="AY174" s="1046">
        <v>0</v>
      </c>
      <c r="AZ174" s="1058">
        <f t="shared" si="371"/>
        <v>0</v>
      </c>
      <c r="BA174" s="1059">
        <f t="shared" si="372"/>
        <v>0</v>
      </c>
      <c r="BB174" s="1056">
        <f>MOV_FUNÇÕES_ZONA_ELEITORAL!$BV149</f>
        <v>0</v>
      </c>
      <c r="BC174" s="1282">
        <v>0</v>
      </c>
      <c r="BD174" s="1282">
        <v>0</v>
      </c>
      <c r="BE174" s="1058">
        <f t="shared" si="373"/>
        <v>0</v>
      </c>
      <c r="BF174" s="1059">
        <f t="shared" si="374"/>
        <v>0</v>
      </c>
      <c r="BG174" s="1056">
        <f>MOV_FUNÇÕES_ZONA_ELEITORAL!$CB149</f>
        <v>0</v>
      </c>
      <c r="BH174" s="1293">
        <v>0</v>
      </c>
      <c r="BI174" s="1294">
        <v>0</v>
      </c>
      <c r="BJ174" s="1058">
        <f t="shared" si="375"/>
        <v>0</v>
      </c>
      <c r="BK174" s="1059">
        <f t="shared" si="376"/>
        <v>0</v>
      </c>
      <c r="BL174" s="1288">
        <f t="shared" si="377"/>
        <v>0</v>
      </c>
      <c r="BM174" s="1058">
        <f t="shared" si="378"/>
        <v>0</v>
      </c>
      <c r="BN174" s="1058">
        <f t="shared" si="379"/>
        <v>0</v>
      </c>
      <c r="BO174" s="1295">
        <v>0</v>
      </c>
      <c r="BP174" s="1052">
        <f t="shared" si="380"/>
        <v>0</v>
      </c>
      <c r="BQ174" s="1053"/>
    </row>
    <row r="175" spans="1:69" ht="19.5" customHeight="1">
      <c r="A175" s="1262" t="s">
        <v>266</v>
      </c>
      <c r="B175" s="1055">
        <v>0</v>
      </c>
      <c r="C175" s="1055">
        <v>0</v>
      </c>
      <c r="D175" s="1056">
        <f>MOV_FUNÇÕES_ZONA_ELEITORAL!$N150</f>
        <v>0</v>
      </c>
      <c r="E175" s="1046">
        <v>0</v>
      </c>
      <c r="F175" s="1046">
        <v>0</v>
      </c>
      <c r="G175" s="1058">
        <f t="shared" si="353"/>
        <v>0</v>
      </c>
      <c r="H175" s="1059">
        <f t="shared" si="354"/>
        <v>0</v>
      </c>
      <c r="I175" s="1056">
        <f>MOV_FUNÇÕES_ZONA_ELEITORAL!$T150</f>
        <v>0</v>
      </c>
      <c r="J175" s="1046">
        <v>0</v>
      </c>
      <c r="K175" s="1046">
        <v>0</v>
      </c>
      <c r="L175" s="1058">
        <f t="shared" si="355"/>
        <v>0</v>
      </c>
      <c r="M175" s="1059">
        <f t="shared" si="356"/>
        <v>0</v>
      </c>
      <c r="N175" s="1056">
        <f>MOV_FUNÇÕES_ZONA_ELEITORAL!$Z150</f>
        <v>0</v>
      </c>
      <c r="O175" s="1240">
        <v>0</v>
      </c>
      <c r="P175" s="1240">
        <v>0</v>
      </c>
      <c r="Q175" s="1058">
        <f t="shared" si="357"/>
        <v>0</v>
      </c>
      <c r="R175" s="1059">
        <f t="shared" si="358"/>
        <v>0</v>
      </c>
      <c r="S175" s="1056">
        <f>MOV_FUNÇÕES_ZONA_ELEITORAL!$AF150</f>
        <v>0</v>
      </c>
      <c r="T175" s="1240">
        <v>0</v>
      </c>
      <c r="U175" s="1240">
        <v>0</v>
      </c>
      <c r="V175" s="1058">
        <f t="shared" si="359"/>
        <v>0</v>
      </c>
      <c r="W175" s="1059">
        <f t="shared" si="360"/>
        <v>0</v>
      </c>
      <c r="X175" s="1056">
        <f>MOV_FUNÇÕES_ZONA_ELEITORAL!$AL150</f>
        <v>0</v>
      </c>
      <c r="Y175" s="1240">
        <v>0</v>
      </c>
      <c r="Z175" s="1240">
        <v>0</v>
      </c>
      <c r="AA175" s="1058">
        <f t="shared" si="361"/>
        <v>0</v>
      </c>
      <c r="AB175" s="1059">
        <f t="shared" si="362"/>
        <v>0</v>
      </c>
      <c r="AC175" s="1056">
        <f>MOV_FUNÇÕES_ZONA_ELEITORAL!$AR150</f>
        <v>0</v>
      </c>
      <c r="AD175" s="1240">
        <v>0</v>
      </c>
      <c r="AE175" s="1240">
        <v>0</v>
      </c>
      <c r="AF175" s="1058">
        <f t="shared" si="363"/>
        <v>0</v>
      </c>
      <c r="AG175" s="1059">
        <f t="shared" si="364"/>
        <v>0</v>
      </c>
      <c r="AH175" s="1056">
        <f>MOV_FUNÇÕES_ZONA_ELEITORAL!$AX150</f>
        <v>0</v>
      </c>
      <c r="AI175" s="1046">
        <v>0</v>
      </c>
      <c r="AJ175" s="1046">
        <v>0</v>
      </c>
      <c r="AK175" s="1058">
        <f t="shared" si="365"/>
        <v>0</v>
      </c>
      <c r="AL175" s="1059">
        <f t="shared" si="366"/>
        <v>0</v>
      </c>
      <c r="AM175" s="1056">
        <f>MOV_FUNÇÕES_ZONA_ELEITORAL!$BD150</f>
        <v>0</v>
      </c>
      <c r="AN175" s="1046">
        <v>0</v>
      </c>
      <c r="AO175" s="1046">
        <v>0</v>
      </c>
      <c r="AP175" s="1058">
        <f t="shared" si="367"/>
        <v>0</v>
      </c>
      <c r="AQ175" s="1059">
        <f t="shared" si="368"/>
        <v>0</v>
      </c>
      <c r="AR175" s="1056">
        <f>MOV_FUNÇÕES_ZONA_ELEITORAL!$BJ150</f>
        <v>0</v>
      </c>
      <c r="AS175" s="1046">
        <v>0</v>
      </c>
      <c r="AT175" s="1046">
        <v>0</v>
      </c>
      <c r="AU175" s="1058">
        <f t="shared" si="369"/>
        <v>0</v>
      </c>
      <c r="AV175" s="1059">
        <f t="shared" si="370"/>
        <v>0</v>
      </c>
      <c r="AW175" s="1056">
        <f>MOV_FUNÇÕES_ZONA_ELEITORAL!$BP150</f>
        <v>0</v>
      </c>
      <c r="AX175" s="1046">
        <v>0</v>
      </c>
      <c r="AY175" s="1046">
        <v>0</v>
      </c>
      <c r="AZ175" s="1058">
        <f t="shared" si="371"/>
        <v>0</v>
      </c>
      <c r="BA175" s="1059">
        <f t="shared" si="372"/>
        <v>0</v>
      </c>
      <c r="BB175" s="1056">
        <f>MOV_FUNÇÕES_ZONA_ELEITORAL!$BV150</f>
        <v>0</v>
      </c>
      <c r="BC175" s="1282">
        <v>0</v>
      </c>
      <c r="BD175" s="1282">
        <v>0</v>
      </c>
      <c r="BE175" s="1058">
        <f t="shared" si="373"/>
        <v>0</v>
      </c>
      <c r="BF175" s="1059">
        <f t="shared" si="374"/>
        <v>0</v>
      </c>
      <c r="BG175" s="1056">
        <f>MOV_FUNÇÕES_ZONA_ELEITORAL!$CB150</f>
        <v>0</v>
      </c>
      <c r="BH175" s="1296">
        <v>0</v>
      </c>
      <c r="BI175" s="1297">
        <v>0</v>
      </c>
      <c r="BJ175" s="1058">
        <f t="shared" si="375"/>
        <v>0</v>
      </c>
      <c r="BK175" s="1059">
        <f t="shared" si="376"/>
        <v>0</v>
      </c>
      <c r="BL175" s="1288">
        <f t="shared" si="377"/>
        <v>0</v>
      </c>
      <c r="BM175" s="1058">
        <f t="shared" si="378"/>
        <v>0</v>
      </c>
      <c r="BN175" s="1058">
        <f t="shared" si="379"/>
        <v>0</v>
      </c>
      <c r="BO175" s="1298">
        <v>0</v>
      </c>
      <c r="BP175" s="1052">
        <f t="shared" si="380"/>
        <v>0</v>
      </c>
      <c r="BQ175" s="1053"/>
    </row>
    <row r="176" spans="1:69" ht="19.5" customHeight="1">
      <c r="A176" s="1262" t="s">
        <v>267</v>
      </c>
      <c r="B176" s="1055">
        <v>0</v>
      </c>
      <c r="C176" s="1055">
        <v>0</v>
      </c>
      <c r="D176" s="1056">
        <f>MOV_FUNÇÕES_ZONA_ELEITORAL!$N151</f>
        <v>0</v>
      </c>
      <c r="E176" s="1046">
        <v>0</v>
      </c>
      <c r="F176" s="1046">
        <v>0</v>
      </c>
      <c r="G176" s="1058">
        <f t="shared" si="353"/>
        <v>0</v>
      </c>
      <c r="H176" s="1059">
        <f t="shared" si="354"/>
        <v>0</v>
      </c>
      <c r="I176" s="1056">
        <f>MOV_FUNÇÕES_ZONA_ELEITORAL!$T151</f>
        <v>0</v>
      </c>
      <c r="J176" s="1046">
        <v>0</v>
      </c>
      <c r="K176" s="1046">
        <v>0</v>
      </c>
      <c r="L176" s="1058">
        <f t="shared" si="355"/>
        <v>0</v>
      </c>
      <c r="M176" s="1059">
        <f t="shared" si="356"/>
        <v>0</v>
      </c>
      <c r="N176" s="1056">
        <f>MOV_FUNÇÕES_ZONA_ELEITORAL!$Z151</f>
        <v>0</v>
      </c>
      <c r="O176" s="1240">
        <v>0</v>
      </c>
      <c r="P176" s="1240">
        <v>0</v>
      </c>
      <c r="Q176" s="1058">
        <f t="shared" si="357"/>
        <v>0</v>
      </c>
      <c r="R176" s="1059">
        <f t="shared" si="358"/>
        <v>0</v>
      </c>
      <c r="S176" s="1056">
        <f>MOV_FUNÇÕES_ZONA_ELEITORAL!$AF151</f>
        <v>0</v>
      </c>
      <c r="T176" s="1240">
        <v>0</v>
      </c>
      <c r="U176" s="1240">
        <v>0</v>
      </c>
      <c r="V176" s="1058">
        <f t="shared" si="359"/>
        <v>0</v>
      </c>
      <c r="W176" s="1059">
        <f t="shared" si="360"/>
        <v>0</v>
      </c>
      <c r="X176" s="1056">
        <f>MOV_FUNÇÕES_ZONA_ELEITORAL!$AL151</f>
        <v>0</v>
      </c>
      <c r="Y176" s="1240">
        <v>0</v>
      </c>
      <c r="Z176" s="1240">
        <v>0</v>
      </c>
      <c r="AA176" s="1058">
        <f t="shared" si="361"/>
        <v>0</v>
      </c>
      <c r="AB176" s="1059">
        <f t="shared" si="362"/>
        <v>0</v>
      </c>
      <c r="AC176" s="1056">
        <f>MOV_FUNÇÕES_ZONA_ELEITORAL!$AR151</f>
        <v>0</v>
      </c>
      <c r="AD176" s="1240">
        <v>0</v>
      </c>
      <c r="AE176" s="1240">
        <v>0</v>
      </c>
      <c r="AF176" s="1058">
        <f t="shared" si="363"/>
        <v>0</v>
      </c>
      <c r="AG176" s="1059">
        <f t="shared" si="364"/>
        <v>0</v>
      </c>
      <c r="AH176" s="1056">
        <f>MOV_FUNÇÕES_ZONA_ELEITORAL!$AX151</f>
        <v>0</v>
      </c>
      <c r="AI176" s="1046">
        <v>0</v>
      </c>
      <c r="AJ176" s="1046">
        <v>0</v>
      </c>
      <c r="AK176" s="1058">
        <f t="shared" si="365"/>
        <v>0</v>
      </c>
      <c r="AL176" s="1059">
        <f t="shared" si="366"/>
        <v>0</v>
      </c>
      <c r="AM176" s="1056">
        <f>MOV_FUNÇÕES_ZONA_ELEITORAL!$BD151</f>
        <v>0</v>
      </c>
      <c r="AN176" s="1046">
        <v>0</v>
      </c>
      <c r="AO176" s="1046">
        <v>0</v>
      </c>
      <c r="AP176" s="1058">
        <f t="shared" si="367"/>
        <v>0</v>
      </c>
      <c r="AQ176" s="1059">
        <f t="shared" si="368"/>
        <v>0</v>
      </c>
      <c r="AR176" s="1056">
        <f>MOV_FUNÇÕES_ZONA_ELEITORAL!$BJ151</f>
        <v>0</v>
      </c>
      <c r="AS176" s="1046">
        <v>0</v>
      </c>
      <c r="AT176" s="1046">
        <v>0</v>
      </c>
      <c r="AU176" s="1058">
        <f t="shared" si="369"/>
        <v>0</v>
      </c>
      <c r="AV176" s="1059">
        <f t="shared" si="370"/>
        <v>0</v>
      </c>
      <c r="AW176" s="1056">
        <f>MOV_FUNÇÕES_ZONA_ELEITORAL!$BP151</f>
        <v>0</v>
      </c>
      <c r="AX176" s="1046">
        <v>0</v>
      </c>
      <c r="AY176" s="1046">
        <v>0</v>
      </c>
      <c r="AZ176" s="1058">
        <f t="shared" si="371"/>
        <v>0</v>
      </c>
      <c r="BA176" s="1059">
        <f t="shared" si="372"/>
        <v>0</v>
      </c>
      <c r="BB176" s="1056">
        <f>MOV_FUNÇÕES_ZONA_ELEITORAL!$BV151</f>
        <v>0</v>
      </c>
      <c r="BC176" s="1282">
        <v>0</v>
      </c>
      <c r="BD176" s="1282">
        <v>0</v>
      </c>
      <c r="BE176" s="1058">
        <f t="shared" si="373"/>
        <v>0</v>
      </c>
      <c r="BF176" s="1059">
        <f t="shared" si="374"/>
        <v>0</v>
      </c>
      <c r="BG176" s="1056">
        <f>MOV_FUNÇÕES_ZONA_ELEITORAL!$CB151</f>
        <v>0</v>
      </c>
      <c r="BH176" s="1299">
        <v>0</v>
      </c>
      <c r="BI176" s="1300">
        <v>0</v>
      </c>
      <c r="BJ176" s="1058">
        <f t="shared" si="375"/>
        <v>0</v>
      </c>
      <c r="BK176" s="1059">
        <f t="shared" si="376"/>
        <v>0</v>
      </c>
      <c r="BL176" s="1288">
        <f t="shared" si="377"/>
        <v>0</v>
      </c>
      <c r="BM176" s="1058">
        <f t="shared" si="378"/>
        <v>0</v>
      </c>
      <c r="BN176" s="1058">
        <f t="shared" si="379"/>
        <v>0</v>
      </c>
      <c r="BO176" s="1301">
        <v>0</v>
      </c>
      <c r="BP176" s="1052">
        <f t="shared" si="380"/>
        <v>0</v>
      </c>
      <c r="BQ176" s="1053"/>
    </row>
    <row r="177" spans="1:69" ht="19.5" customHeight="1">
      <c r="A177" s="1262" t="s">
        <v>268</v>
      </c>
      <c r="B177" s="1055">
        <v>0</v>
      </c>
      <c r="C177" s="1055">
        <v>0</v>
      </c>
      <c r="D177" s="1056">
        <f>MOV_FUNÇÕES_ZONA_ELEITORAL!$N152</f>
        <v>0</v>
      </c>
      <c r="E177" s="1046">
        <v>0</v>
      </c>
      <c r="F177" s="1046">
        <v>0</v>
      </c>
      <c r="G177" s="1058">
        <f t="shared" si="353"/>
        <v>0</v>
      </c>
      <c r="H177" s="1059">
        <f t="shared" si="354"/>
        <v>0</v>
      </c>
      <c r="I177" s="1056">
        <f>MOV_FUNÇÕES_ZONA_ELEITORAL!$T152</f>
        <v>0</v>
      </c>
      <c r="J177" s="1046">
        <v>0</v>
      </c>
      <c r="K177" s="1046">
        <v>0</v>
      </c>
      <c r="L177" s="1058">
        <f t="shared" si="355"/>
        <v>0</v>
      </c>
      <c r="M177" s="1059">
        <f t="shared" si="356"/>
        <v>0</v>
      </c>
      <c r="N177" s="1056">
        <f>MOV_FUNÇÕES_ZONA_ELEITORAL!$Z152</f>
        <v>0</v>
      </c>
      <c r="O177" s="1240">
        <v>0</v>
      </c>
      <c r="P177" s="1240">
        <v>0</v>
      </c>
      <c r="Q177" s="1058">
        <f t="shared" si="357"/>
        <v>0</v>
      </c>
      <c r="R177" s="1059">
        <f t="shared" si="358"/>
        <v>0</v>
      </c>
      <c r="S177" s="1056">
        <f>MOV_FUNÇÕES_ZONA_ELEITORAL!$AF152</f>
        <v>0</v>
      </c>
      <c r="T177" s="1240">
        <v>0</v>
      </c>
      <c r="U177" s="1240">
        <v>0</v>
      </c>
      <c r="V177" s="1058">
        <f t="shared" si="359"/>
        <v>0</v>
      </c>
      <c r="W177" s="1059">
        <f t="shared" si="360"/>
        <v>0</v>
      </c>
      <c r="X177" s="1056">
        <f>MOV_FUNÇÕES_ZONA_ELEITORAL!$AL152</f>
        <v>0</v>
      </c>
      <c r="Y177" s="1240">
        <v>0</v>
      </c>
      <c r="Z177" s="1240">
        <v>0</v>
      </c>
      <c r="AA177" s="1058">
        <f t="shared" si="361"/>
        <v>0</v>
      </c>
      <c r="AB177" s="1059">
        <f t="shared" si="362"/>
        <v>0</v>
      </c>
      <c r="AC177" s="1056">
        <f>MOV_FUNÇÕES_ZONA_ELEITORAL!$AR152</f>
        <v>0</v>
      </c>
      <c r="AD177" s="1240">
        <v>0</v>
      </c>
      <c r="AE177" s="1240">
        <v>0</v>
      </c>
      <c r="AF177" s="1058">
        <f t="shared" si="363"/>
        <v>0</v>
      </c>
      <c r="AG177" s="1059">
        <f t="shared" si="364"/>
        <v>0</v>
      </c>
      <c r="AH177" s="1056">
        <f>MOV_FUNÇÕES_ZONA_ELEITORAL!$AX152</f>
        <v>0</v>
      </c>
      <c r="AI177" s="1046">
        <v>0</v>
      </c>
      <c r="AJ177" s="1046">
        <v>0</v>
      </c>
      <c r="AK177" s="1058">
        <f t="shared" si="365"/>
        <v>0</v>
      </c>
      <c r="AL177" s="1059">
        <f t="shared" si="366"/>
        <v>0</v>
      </c>
      <c r="AM177" s="1056">
        <f>MOV_FUNÇÕES_ZONA_ELEITORAL!$BD152</f>
        <v>0</v>
      </c>
      <c r="AN177" s="1046">
        <v>0</v>
      </c>
      <c r="AO177" s="1046">
        <v>0</v>
      </c>
      <c r="AP177" s="1058">
        <f t="shared" si="367"/>
        <v>0</v>
      </c>
      <c r="AQ177" s="1059">
        <f t="shared" si="368"/>
        <v>0</v>
      </c>
      <c r="AR177" s="1056">
        <f>MOV_FUNÇÕES_ZONA_ELEITORAL!$BJ152</f>
        <v>0</v>
      </c>
      <c r="AS177" s="1046">
        <v>0</v>
      </c>
      <c r="AT177" s="1046">
        <v>0</v>
      </c>
      <c r="AU177" s="1058">
        <f t="shared" si="369"/>
        <v>0</v>
      </c>
      <c r="AV177" s="1059">
        <f t="shared" si="370"/>
        <v>0</v>
      </c>
      <c r="AW177" s="1056">
        <f>MOV_FUNÇÕES_ZONA_ELEITORAL!$BP152</f>
        <v>0</v>
      </c>
      <c r="AX177" s="1046">
        <v>0</v>
      </c>
      <c r="AY177" s="1046">
        <v>0</v>
      </c>
      <c r="AZ177" s="1058">
        <f t="shared" si="371"/>
        <v>0</v>
      </c>
      <c r="BA177" s="1059">
        <f t="shared" si="372"/>
        <v>0</v>
      </c>
      <c r="BB177" s="1056">
        <f>MOV_FUNÇÕES_ZONA_ELEITORAL!$BV152</f>
        <v>0</v>
      </c>
      <c r="BC177" s="1282">
        <v>0</v>
      </c>
      <c r="BD177" s="1282">
        <v>0</v>
      </c>
      <c r="BE177" s="1058">
        <f t="shared" si="373"/>
        <v>0</v>
      </c>
      <c r="BF177" s="1059">
        <f t="shared" si="374"/>
        <v>0</v>
      </c>
      <c r="BG177" s="1056">
        <f>MOV_FUNÇÕES_ZONA_ELEITORAL!$CB152</f>
        <v>0</v>
      </c>
      <c r="BH177" s="1302">
        <v>0</v>
      </c>
      <c r="BI177" s="1303">
        <v>0</v>
      </c>
      <c r="BJ177" s="1058">
        <f t="shared" si="375"/>
        <v>0</v>
      </c>
      <c r="BK177" s="1059">
        <f t="shared" si="376"/>
        <v>0</v>
      </c>
      <c r="BL177" s="1288">
        <f t="shared" si="377"/>
        <v>0</v>
      </c>
      <c r="BM177" s="1058">
        <f t="shared" si="378"/>
        <v>0</v>
      </c>
      <c r="BN177" s="1058">
        <f t="shared" si="379"/>
        <v>0</v>
      </c>
      <c r="BO177" s="1304">
        <v>0</v>
      </c>
      <c r="BP177" s="1052">
        <f t="shared" si="380"/>
        <v>0</v>
      </c>
      <c r="BQ177" s="1053"/>
    </row>
    <row r="178" spans="1:69" ht="19.5" customHeight="1">
      <c r="A178" s="1262" t="s">
        <v>269</v>
      </c>
      <c r="B178" s="1055">
        <v>0</v>
      </c>
      <c r="C178" s="1055">
        <v>0</v>
      </c>
      <c r="D178" s="1056">
        <f>MOV_FUNÇÕES_ZONA_ELEITORAL!$N153</f>
        <v>0</v>
      </c>
      <c r="E178" s="1046">
        <v>0</v>
      </c>
      <c r="F178" s="1046">
        <v>0</v>
      </c>
      <c r="G178" s="1058">
        <f t="shared" si="353"/>
        <v>0</v>
      </c>
      <c r="H178" s="1059">
        <f t="shared" si="354"/>
        <v>0</v>
      </c>
      <c r="I178" s="1056">
        <f>MOV_FUNÇÕES_ZONA_ELEITORAL!$T153</f>
        <v>0</v>
      </c>
      <c r="J178" s="1046">
        <v>0</v>
      </c>
      <c r="K178" s="1046">
        <v>0</v>
      </c>
      <c r="L178" s="1058">
        <f t="shared" si="355"/>
        <v>0</v>
      </c>
      <c r="M178" s="1059">
        <f t="shared" si="356"/>
        <v>0</v>
      </c>
      <c r="N178" s="1056">
        <f>MOV_FUNÇÕES_ZONA_ELEITORAL!$Z153</f>
        <v>0</v>
      </c>
      <c r="O178" s="1240">
        <v>0</v>
      </c>
      <c r="P178" s="1240">
        <v>0</v>
      </c>
      <c r="Q178" s="1058">
        <f t="shared" si="357"/>
        <v>0</v>
      </c>
      <c r="R178" s="1059">
        <f t="shared" si="358"/>
        <v>0</v>
      </c>
      <c r="S178" s="1056">
        <f>MOV_FUNÇÕES_ZONA_ELEITORAL!$AF153</f>
        <v>0</v>
      </c>
      <c r="T178" s="1240">
        <v>0</v>
      </c>
      <c r="U178" s="1240">
        <v>0</v>
      </c>
      <c r="V178" s="1058">
        <f t="shared" si="359"/>
        <v>0</v>
      </c>
      <c r="W178" s="1059">
        <f t="shared" si="360"/>
        <v>0</v>
      </c>
      <c r="X178" s="1056">
        <f>MOV_FUNÇÕES_ZONA_ELEITORAL!$AL153</f>
        <v>0</v>
      </c>
      <c r="Y178" s="1240">
        <v>0</v>
      </c>
      <c r="Z178" s="1240">
        <v>0</v>
      </c>
      <c r="AA178" s="1058">
        <f t="shared" si="361"/>
        <v>0</v>
      </c>
      <c r="AB178" s="1059">
        <f t="shared" si="362"/>
        <v>0</v>
      </c>
      <c r="AC178" s="1056">
        <f>MOV_FUNÇÕES_ZONA_ELEITORAL!$AR153</f>
        <v>0</v>
      </c>
      <c r="AD178" s="1240">
        <v>0</v>
      </c>
      <c r="AE178" s="1240">
        <v>0</v>
      </c>
      <c r="AF178" s="1058">
        <f t="shared" si="363"/>
        <v>0</v>
      </c>
      <c r="AG178" s="1059">
        <f t="shared" si="364"/>
        <v>0</v>
      </c>
      <c r="AH178" s="1056">
        <f>MOV_FUNÇÕES_ZONA_ELEITORAL!$AX153</f>
        <v>0</v>
      </c>
      <c r="AI178" s="1046">
        <v>0</v>
      </c>
      <c r="AJ178" s="1046">
        <v>0</v>
      </c>
      <c r="AK178" s="1058">
        <f t="shared" si="365"/>
        <v>0</v>
      </c>
      <c r="AL178" s="1059">
        <f t="shared" si="366"/>
        <v>0</v>
      </c>
      <c r="AM178" s="1056">
        <f>MOV_FUNÇÕES_ZONA_ELEITORAL!$BD153</f>
        <v>0</v>
      </c>
      <c r="AN178" s="1046">
        <v>0</v>
      </c>
      <c r="AO178" s="1046">
        <v>0</v>
      </c>
      <c r="AP178" s="1058">
        <f t="shared" si="367"/>
        <v>0</v>
      </c>
      <c r="AQ178" s="1059">
        <f t="shared" si="368"/>
        <v>0</v>
      </c>
      <c r="AR178" s="1056">
        <f>MOV_FUNÇÕES_ZONA_ELEITORAL!$BJ153</f>
        <v>0</v>
      </c>
      <c r="AS178" s="1046">
        <v>0</v>
      </c>
      <c r="AT178" s="1046">
        <v>0</v>
      </c>
      <c r="AU178" s="1058">
        <f t="shared" si="369"/>
        <v>0</v>
      </c>
      <c r="AV178" s="1059">
        <f t="shared" si="370"/>
        <v>0</v>
      </c>
      <c r="AW178" s="1056">
        <f>MOV_FUNÇÕES_ZONA_ELEITORAL!$BP153</f>
        <v>0</v>
      </c>
      <c r="AX178" s="1046">
        <v>0</v>
      </c>
      <c r="AY178" s="1046">
        <v>0</v>
      </c>
      <c r="AZ178" s="1058">
        <f t="shared" si="371"/>
        <v>0</v>
      </c>
      <c r="BA178" s="1059">
        <f t="shared" si="372"/>
        <v>0</v>
      </c>
      <c r="BB178" s="1056">
        <f>MOV_FUNÇÕES_ZONA_ELEITORAL!$BV153</f>
        <v>0</v>
      </c>
      <c r="BC178" s="1282">
        <v>0</v>
      </c>
      <c r="BD178" s="1282">
        <v>0</v>
      </c>
      <c r="BE178" s="1058">
        <f t="shared" si="373"/>
        <v>0</v>
      </c>
      <c r="BF178" s="1059">
        <f t="shared" si="374"/>
        <v>0</v>
      </c>
      <c r="BG178" s="1056">
        <f>MOV_FUNÇÕES_ZONA_ELEITORAL!$CB153</f>
        <v>0</v>
      </c>
      <c r="BH178" s="1305">
        <v>0</v>
      </c>
      <c r="BI178" s="1306">
        <v>0</v>
      </c>
      <c r="BJ178" s="1058">
        <f t="shared" si="375"/>
        <v>0</v>
      </c>
      <c r="BK178" s="1059">
        <f t="shared" si="376"/>
        <v>0</v>
      </c>
      <c r="BL178" s="1288">
        <f t="shared" si="377"/>
        <v>0</v>
      </c>
      <c r="BM178" s="1058">
        <f t="shared" si="378"/>
        <v>0</v>
      </c>
      <c r="BN178" s="1058">
        <f t="shared" si="379"/>
        <v>0</v>
      </c>
      <c r="BO178" s="1307">
        <v>0</v>
      </c>
      <c r="BP178" s="1052">
        <f t="shared" si="380"/>
        <v>0</v>
      </c>
      <c r="BQ178" s="1053"/>
    </row>
    <row r="179" spans="1:69" ht="19.5" customHeight="1">
      <c r="A179" s="1268" t="s">
        <v>270</v>
      </c>
      <c r="B179" s="1308">
        <v>0</v>
      </c>
      <c r="C179" s="1308">
        <v>0</v>
      </c>
      <c r="D179" s="1212">
        <f>MOV_FUNÇÕES_ZONA_ELEITORAL!$N154</f>
        <v>0</v>
      </c>
      <c r="E179" s="1046">
        <v>0</v>
      </c>
      <c r="F179" s="1046">
        <v>0</v>
      </c>
      <c r="G179" s="1214">
        <f t="shared" si="353"/>
        <v>0</v>
      </c>
      <c r="H179" s="1215">
        <f t="shared" si="354"/>
        <v>0</v>
      </c>
      <c r="I179" s="1212">
        <f>MOV_FUNÇÕES_ZONA_ELEITORAL!$T154</f>
        <v>0</v>
      </c>
      <c r="J179" s="1046">
        <v>0</v>
      </c>
      <c r="K179" s="1046">
        <v>0</v>
      </c>
      <c r="L179" s="1214">
        <f t="shared" si="355"/>
        <v>0</v>
      </c>
      <c r="M179" s="1215">
        <f t="shared" si="356"/>
        <v>0</v>
      </c>
      <c r="N179" s="1212">
        <f>MOV_FUNÇÕES_ZONA_ELEITORAL!$Z154</f>
        <v>0</v>
      </c>
      <c r="O179" s="1240">
        <v>0</v>
      </c>
      <c r="P179" s="1240">
        <v>0</v>
      </c>
      <c r="Q179" s="1214">
        <f t="shared" si="357"/>
        <v>0</v>
      </c>
      <c r="R179" s="1215">
        <f t="shared" si="358"/>
        <v>0</v>
      </c>
      <c r="S179" s="1212">
        <f>MOV_FUNÇÕES_ZONA_ELEITORAL!$AF154</f>
        <v>0</v>
      </c>
      <c r="T179" s="1240">
        <v>0</v>
      </c>
      <c r="U179" s="1240">
        <v>0</v>
      </c>
      <c r="V179" s="1214">
        <f t="shared" si="359"/>
        <v>0</v>
      </c>
      <c r="W179" s="1215">
        <f t="shared" si="360"/>
        <v>0</v>
      </c>
      <c r="X179" s="1212">
        <f>MOV_FUNÇÕES_ZONA_ELEITORAL!$AL154</f>
        <v>0</v>
      </c>
      <c r="Y179" s="1240">
        <v>0</v>
      </c>
      <c r="Z179" s="1240">
        <v>0</v>
      </c>
      <c r="AA179" s="1214">
        <f t="shared" si="361"/>
        <v>0</v>
      </c>
      <c r="AB179" s="1215">
        <f t="shared" si="362"/>
        <v>0</v>
      </c>
      <c r="AC179" s="1212">
        <f>MOV_FUNÇÕES_ZONA_ELEITORAL!$AR154</f>
        <v>0</v>
      </c>
      <c r="AD179" s="1240">
        <v>0</v>
      </c>
      <c r="AE179" s="1240">
        <v>0</v>
      </c>
      <c r="AF179" s="1214">
        <f t="shared" si="363"/>
        <v>0</v>
      </c>
      <c r="AG179" s="1215">
        <f t="shared" si="364"/>
        <v>0</v>
      </c>
      <c r="AH179" s="1212">
        <f>MOV_FUNÇÕES_ZONA_ELEITORAL!$AX154</f>
        <v>0</v>
      </c>
      <c r="AI179" s="1046">
        <v>0</v>
      </c>
      <c r="AJ179" s="1046">
        <v>0</v>
      </c>
      <c r="AK179" s="1214">
        <f t="shared" si="365"/>
        <v>0</v>
      </c>
      <c r="AL179" s="1215">
        <f t="shared" si="366"/>
        <v>0</v>
      </c>
      <c r="AM179" s="1212">
        <f>MOV_FUNÇÕES_ZONA_ELEITORAL!$BD154</f>
        <v>0</v>
      </c>
      <c r="AN179" s="1046">
        <v>0</v>
      </c>
      <c r="AO179" s="1046">
        <v>0</v>
      </c>
      <c r="AP179" s="1214">
        <f t="shared" si="367"/>
        <v>0</v>
      </c>
      <c r="AQ179" s="1215">
        <f t="shared" si="368"/>
        <v>0</v>
      </c>
      <c r="AR179" s="1212">
        <f>MOV_FUNÇÕES_ZONA_ELEITORAL!$BJ154</f>
        <v>0</v>
      </c>
      <c r="AS179" s="1046">
        <v>0</v>
      </c>
      <c r="AT179" s="1046">
        <v>0</v>
      </c>
      <c r="AU179" s="1214">
        <f t="shared" si="369"/>
        <v>0</v>
      </c>
      <c r="AV179" s="1215">
        <f t="shared" si="370"/>
        <v>0</v>
      </c>
      <c r="AW179" s="1212">
        <f>MOV_FUNÇÕES_ZONA_ELEITORAL!$BP154</f>
        <v>0</v>
      </c>
      <c r="AX179" s="1046">
        <v>0</v>
      </c>
      <c r="AY179" s="1046">
        <v>0</v>
      </c>
      <c r="AZ179" s="1214">
        <f t="shared" si="371"/>
        <v>0</v>
      </c>
      <c r="BA179" s="1215">
        <f t="shared" si="372"/>
        <v>0</v>
      </c>
      <c r="BB179" s="1212">
        <f>MOV_FUNÇÕES_ZONA_ELEITORAL!$BV154</f>
        <v>0</v>
      </c>
      <c r="BC179" s="1282">
        <v>0</v>
      </c>
      <c r="BD179" s="1282">
        <v>0</v>
      </c>
      <c r="BE179" s="1214">
        <f t="shared" si="373"/>
        <v>0</v>
      </c>
      <c r="BF179" s="1215">
        <f t="shared" si="374"/>
        <v>0</v>
      </c>
      <c r="BG179" s="1212">
        <f>MOV_FUNÇÕES_ZONA_ELEITORAL!$CB154</f>
        <v>0</v>
      </c>
      <c r="BH179" s="1309">
        <v>0</v>
      </c>
      <c r="BI179" s="1310">
        <v>0</v>
      </c>
      <c r="BJ179" s="1214">
        <f t="shared" si="375"/>
        <v>0</v>
      </c>
      <c r="BK179" s="1215">
        <f t="shared" si="376"/>
        <v>0</v>
      </c>
      <c r="BL179" s="1311">
        <f t="shared" si="377"/>
        <v>0</v>
      </c>
      <c r="BM179" s="1214">
        <f t="shared" si="378"/>
        <v>0</v>
      </c>
      <c r="BN179" s="1214">
        <f t="shared" si="379"/>
        <v>0</v>
      </c>
      <c r="BO179" s="1312">
        <v>0</v>
      </c>
      <c r="BP179" s="1052">
        <f t="shared" si="380"/>
        <v>0</v>
      </c>
      <c r="BQ179" s="1053"/>
    </row>
    <row r="180" spans="1:69" ht="24.75" customHeight="1">
      <c r="A180" s="1219" t="s">
        <v>37</v>
      </c>
      <c r="B180" s="1277">
        <f t="shared" ref="B180:AG180" si="381">SUM(B171:B179)</f>
        <v>0</v>
      </c>
      <c r="C180" s="1277">
        <f t="shared" si="381"/>
        <v>0</v>
      </c>
      <c r="D180" s="1277">
        <f t="shared" si="381"/>
        <v>0</v>
      </c>
      <c r="E180" s="1277">
        <f t="shared" si="381"/>
        <v>0</v>
      </c>
      <c r="F180" s="1277">
        <f t="shared" si="381"/>
        <v>0</v>
      </c>
      <c r="G180" s="1277">
        <f t="shared" si="381"/>
        <v>0</v>
      </c>
      <c r="H180" s="1277">
        <f t="shared" si="381"/>
        <v>0</v>
      </c>
      <c r="I180" s="1277">
        <f t="shared" si="381"/>
        <v>0</v>
      </c>
      <c r="J180" s="1277">
        <f t="shared" si="381"/>
        <v>0</v>
      </c>
      <c r="K180" s="1277">
        <f t="shared" si="381"/>
        <v>0</v>
      </c>
      <c r="L180" s="1277">
        <f t="shared" si="381"/>
        <v>0</v>
      </c>
      <c r="M180" s="1277">
        <f t="shared" si="381"/>
        <v>0</v>
      </c>
      <c r="N180" s="1277">
        <f t="shared" si="381"/>
        <v>0</v>
      </c>
      <c r="O180" s="1277">
        <f t="shared" si="381"/>
        <v>0</v>
      </c>
      <c r="P180" s="1277">
        <f t="shared" si="381"/>
        <v>0</v>
      </c>
      <c r="Q180" s="1277">
        <f t="shared" si="381"/>
        <v>0</v>
      </c>
      <c r="R180" s="1277">
        <f t="shared" si="381"/>
        <v>0</v>
      </c>
      <c r="S180" s="1277">
        <f t="shared" si="381"/>
        <v>0</v>
      </c>
      <c r="T180" s="1277">
        <f t="shared" si="381"/>
        <v>0</v>
      </c>
      <c r="U180" s="1277">
        <f t="shared" si="381"/>
        <v>0</v>
      </c>
      <c r="V180" s="1277">
        <f t="shared" si="381"/>
        <v>0</v>
      </c>
      <c r="W180" s="1277">
        <f t="shared" si="381"/>
        <v>0</v>
      </c>
      <c r="X180" s="1277">
        <f t="shared" si="381"/>
        <v>0</v>
      </c>
      <c r="Y180" s="1277">
        <f t="shared" si="381"/>
        <v>0</v>
      </c>
      <c r="Z180" s="1277">
        <f t="shared" si="381"/>
        <v>0</v>
      </c>
      <c r="AA180" s="1277">
        <f t="shared" si="381"/>
        <v>0</v>
      </c>
      <c r="AB180" s="1277">
        <f t="shared" si="381"/>
        <v>0</v>
      </c>
      <c r="AC180" s="1277">
        <f t="shared" si="381"/>
        <v>0</v>
      </c>
      <c r="AD180" s="1277">
        <f t="shared" si="381"/>
        <v>0</v>
      </c>
      <c r="AE180" s="1277">
        <f t="shared" si="381"/>
        <v>0</v>
      </c>
      <c r="AF180" s="1277">
        <f t="shared" si="381"/>
        <v>0</v>
      </c>
      <c r="AG180" s="1277">
        <f t="shared" si="381"/>
        <v>0</v>
      </c>
      <c r="AH180" s="1277">
        <f t="shared" ref="AH180:BM180" si="382">SUM(AH171:AH179)</f>
        <v>0</v>
      </c>
      <c r="AI180" s="1277">
        <f t="shared" si="382"/>
        <v>0</v>
      </c>
      <c r="AJ180" s="1277">
        <f t="shared" si="382"/>
        <v>0</v>
      </c>
      <c r="AK180" s="1277">
        <f t="shared" si="382"/>
        <v>0</v>
      </c>
      <c r="AL180" s="1277">
        <f t="shared" si="382"/>
        <v>0</v>
      </c>
      <c r="AM180" s="1277">
        <f t="shared" si="382"/>
        <v>0</v>
      </c>
      <c r="AN180" s="1277">
        <f t="shared" si="382"/>
        <v>0</v>
      </c>
      <c r="AO180" s="1277">
        <f t="shared" si="382"/>
        <v>0</v>
      </c>
      <c r="AP180" s="1277">
        <f t="shared" si="382"/>
        <v>0</v>
      </c>
      <c r="AQ180" s="1277">
        <f t="shared" si="382"/>
        <v>0</v>
      </c>
      <c r="AR180" s="1277">
        <f t="shared" si="382"/>
        <v>0</v>
      </c>
      <c r="AS180" s="1277">
        <f t="shared" si="382"/>
        <v>0</v>
      </c>
      <c r="AT180" s="1277">
        <f t="shared" si="382"/>
        <v>0</v>
      </c>
      <c r="AU180" s="1277">
        <f t="shared" si="382"/>
        <v>0</v>
      </c>
      <c r="AV180" s="1277">
        <f t="shared" si="382"/>
        <v>0</v>
      </c>
      <c r="AW180" s="1277">
        <f t="shared" si="382"/>
        <v>0</v>
      </c>
      <c r="AX180" s="1277">
        <f t="shared" si="382"/>
        <v>0</v>
      </c>
      <c r="AY180" s="1277">
        <f t="shared" si="382"/>
        <v>0</v>
      </c>
      <c r="AZ180" s="1277">
        <f t="shared" si="382"/>
        <v>0</v>
      </c>
      <c r="BA180" s="1277">
        <f t="shared" si="382"/>
        <v>0</v>
      </c>
      <c r="BB180" s="1277">
        <f t="shared" si="382"/>
        <v>0</v>
      </c>
      <c r="BC180" s="1277">
        <f t="shared" si="382"/>
        <v>0</v>
      </c>
      <c r="BD180" s="1277">
        <f t="shared" si="382"/>
        <v>0</v>
      </c>
      <c r="BE180" s="1277">
        <f t="shared" si="382"/>
        <v>0</v>
      </c>
      <c r="BF180" s="1277">
        <f t="shared" si="382"/>
        <v>0</v>
      </c>
      <c r="BG180" s="1277">
        <f t="shared" si="382"/>
        <v>0</v>
      </c>
      <c r="BH180" s="1277">
        <f t="shared" si="382"/>
        <v>0</v>
      </c>
      <c r="BI180" s="1277">
        <f t="shared" si="382"/>
        <v>0</v>
      </c>
      <c r="BJ180" s="1277">
        <f t="shared" si="382"/>
        <v>0</v>
      </c>
      <c r="BK180" s="1277">
        <f t="shared" si="382"/>
        <v>0</v>
      </c>
      <c r="BL180" s="1277">
        <f t="shared" si="382"/>
        <v>0</v>
      </c>
      <c r="BM180" s="1277">
        <f t="shared" si="382"/>
        <v>0</v>
      </c>
      <c r="BN180" s="1277">
        <f t="shared" ref="BN180:CS180" si="383">SUM(BN171:BN179)</f>
        <v>0</v>
      </c>
      <c r="BO180" s="1277">
        <f t="shared" si="383"/>
        <v>0</v>
      </c>
      <c r="BP180" s="1277">
        <f t="shared" si="383"/>
        <v>0</v>
      </c>
      <c r="BQ180" s="1255"/>
    </row>
    <row r="181" spans="1:69" ht="24.75" customHeight="1">
      <c r="A181" s="1219" t="s">
        <v>271</v>
      </c>
      <c r="B181" s="1313">
        <f t="shared" ref="B181:AG181" si="384">B169+B180</f>
        <v>0</v>
      </c>
      <c r="C181" s="1313">
        <f t="shared" si="384"/>
        <v>0</v>
      </c>
      <c r="D181" s="1313">
        <f t="shared" si="384"/>
        <v>0</v>
      </c>
      <c r="E181" s="1313">
        <f t="shared" si="384"/>
        <v>0</v>
      </c>
      <c r="F181" s="1313">
        <f t="shared" si="384"/>
        <v>0</v>
      </c>
      <c r="G181" s="1313">
        <f t="shared" si="384"/>
        <v>0</v>
      </c>
      <c r="H181" s="1313">
        <f t="shared" si="384"/>
        <v>0</v>
      </c>
      <c r="I181" s="1313">
        <f t="shared" si="384"/>
        <v>0</v>
      </c>
      <c r="J181" s="1313">
        <f t="shared" si="384"/>
        <v>0</v>
      </c>
      <c r="K181" s="1313">
        <f t="shared" si="384"/>
        <v>0</v>
      </c>
      <c r="L181" s="1313">
        <f t="shared" si="384"/>
        <v>0</v>
      </c>
      <c r="M181" s="1313">
        <f t="shared" si="384"/>
        <v>0</v>
      </c>
      <c r="N181" s="1313">
        <f t="shared" si="384"/>
        <v>0</v>
      </c>
      <c r="O181" s="1313">
        <f t="shared" si="384"/>
        <v>0</v>
      </c>
      <c r="P181" s="1313">
        <f t="shared" si="384"/>
        <v>0</v>
      </c>
      <c r="Q181" s="1313">
        <f t="shared" si="384"/>
        <v>0</v>
      </c>
      <c r="R181" s="1313">
        <f t="shared" si="384"/>
        <v>0</v>
      </c>
      <c r="S181" s="1313">
        <f t="shared" si="384"/>
        <v>0</v>
      </c>
      <c r="T181" s="1313">
        <f t="shared" si="384"/>
        <v>0</v>
      </c>
      <c r="U181" s="1313">
        <f t="shared" si="384"/>
        <v>0</v>
      </c>
      <c r="V181" s="1313">
        <f t="shared" si="384"/>
        <v>0</v>
      </c>
      <c r="W181" s="1313">
        <f t="shared" si="384"/>
        <v>0</v>
      </c>
      <c r="X181" s="1313">
        <f t="shared" si="384"/>
        <v>0</v>
      </c>
      <c r="Y181" s="1313">
        <f t="shared" si="384"/>
        <v>0</v>
      </c>
      <c r="Z181" s="1313">
        <f t="shared" si="384"/>
        <v>0</v>
      </c>
      <c r="AA181" s="1313">
        <f t="shared" si="384"/>
        <v>0</v>
      </c>
      <c r="AB181" s="1313">
        <f t="shared" si="384"/>
        <v>0</v>
      </c>
      <c r="AC181" s="1313">
        <f t="shared" si="384"/>
        <v>0</v>
      </c>
      <c r="AD181" s="1313">
        <f t="shared" si="384"/>
        <v>0</v>
      </c>
      <c r="AE181" s="1313">
        <f t="shared" si="384"/>
        <v>0</v>
      </c>
      <c r="AF181" s="1313">
        <f t="shared" si="384"/>
        <v>0</v>
      </c>
      <c r="AG181" s="1313">
        <f t="shared" si="384"/>
        <v>0</v>
      </c>
      <c r="AH181" s="1313">
        <f t="shared" ref="AH181:BM181" si="385">AH169+AH180</f>
        <v>0</v>
      </c>
      <c r="AI181" s="1313">
        <f t="shared" si="385"/>
        <v>0</v>
      </c>
      <c r="AJ181" s="1313">
        <f t="shared" si="385"/>
        <v>0</v>
      </c>
      <c r="AK181" s="1313">
        <f t="shared" si="385"/>
        <v>0</v>
      </c>
      <c r="AL181" s="1313">
        <f t="shared" si="385"/>
        <v>0</v>
      </c>
      <c r="AM181" s="1313">
        <f t="shared" si="385"/>
        <v>0</v>
      </c>
      <c r="AN181" s="1313">
        <f t="shared" si="385"/>
        <v>0</v>
      </c>
      <c r="AO181" s="1313">
        <f t="shared" si="385"/>
        <v>0</v>
      </c>
      <c r="AP181" s="1313">
        <f t="shared" si="385"/>
        <v>0</v>
      </c>
      <c r="AQ181" s="1313">
        <f t="shared" si="385"/>
        <v>0</v>
      </c>
      <c r="AR181" s="1313">
        <f t="shared" si="385"/>
        <v>0</v>
      </c>
      <c r="AS181" s="1313">
        <f t="shared" si="385"/>
        <v>0</v>
      </c>
      <c r="AT181" s="1313">
        <f t="shared" si="385"/>
        <v>0</v>
      </c>
      <c r="AU181" s="1313">
        <f t="shared" si="385"/>
        <v>0</v>
      </c>
      <c r="AV181" s="1313">
        <f t="shared" si="385"/>
        <v>0</v>
      </c>
      <c r="AW181" s="1313">
        <f t="shared" si="385"/>
        <v>0</v>
      </c>
      <c r="AX181" s="1313">
        <f t="shared" si="385"/>
        <v>0</v>
      </c>
      <c r="AY181" s="1313">
        <f t="shared" si="385"/>
        <v>0</v>
      </c>
      <c r="AZ181" s="1313">
        <f t="shared" si="385"/>
        <v>0</v>
      </c>
      <c r="BA181" s="1313">
        <f t="shared" si="385"/>
        <v>0</v>
      </c>
      <c r="BB181" s="1313">
        <f t="shared" si="385"/>
        <v>0</v>
      </c>
      <c r="BC181" s="1313">
        <f t="shared" si="385"/>
        <v>0</v>
      </c>
      <c r="BD181" s="1313">
        <f t="shared" si="385"/>
        <v>0</v>
      </c>
      <c r="BE181" s="1313">
        <f t="shared" si="385"/>
        <v>0</v>
      </c>
      <c r="BF181" s="1313">
        <f t="shared" si="385"/>
        <v>0</v>
      </c>
      <c r="BG181" s="1313">
        <f t="shared" si="385"/>
        <v>0</v>
      </c>
      <c r="BH181" s="1313">
        <f t="shared" si="385"/>
        <v>0</v>
      </c>
      <c r="BI181" s="1313">
        <f t="shared" si="385"/>
        <v>0</v>
      </c>
      <c r="BJ181" s="1313">
        <f t="shared" si="385"/>
        <v>0</v>
      </c>
      <c r="BK181" s="1313">
        <f t="shared" si="385"/>
        <v>0</v>
      </c>
      <c r="BL181" s="1313">
        <f t="shared" si="385"/>
        <v>0</v>
      </c>
      <c r="BM181" s="1313">
        <f t="shared" si="385"/>
        <v>0</v>
      </c>
      <c r="BN181" s="1313">
        <f t="shared" ref="BN181:CS181" si="386">BN169+BN180</f>
        <v>0</v>
      </c>
      <c r="BO181" s="1313">
        <f t="shared" si="386"/>
        <v>0</v>
      </c>
      <c r="BP181" s="1313">
        <f t="shared" si="386"/>
        <v>0</v>
      </c>
      <c r="BQ181" s="1255"/>
    </row>
    <row r="182" spans="1:69" ht="24.75" customHeight="1">
      <c r="A182" s="1219" t="s">
        <v>272</v>
      </c>
      <c r="B182" s="1313">
        <f t="shared" ref="B182:AG182" si="387">B159+B181</f>
        <v>1642</v>
      </c>
      <c r="C182" s="1313">
        <f t="shared" si="387"/>
        <v>1601</v>
      </c>
      <c r="D182" s="1313">
        <f t="shared" si="387"/>
        <v>1642</v>
      </c>
      <c r="E182" s="1313">
        <f t="shared" si="387"/>
        <v>23</v>
      </c>
      <c r="F182" s="1313">
        <f t="shared" si="387"/>
        <v>24</v>
      </c>
      <c r="G182" s="1313">
        <f t="shared" si="387"/>
        <v>1600</v>
      </c>
      <c r="H182" s="1313">
        <f t="shared" si="387"/>
        <v>42</v>
      </c>
      <c r="I182" s="1313">
        <f t="shared" si="387"/>
        <v>1641</v>
      </c>
      <c r="J182" s="1313">
        <f t="shared" si="387"/>
        <v>30</v>
      </c>
      <c r="K182" s="1313">
        <f t="shared" si="387"/>
        <v>28</v>
      </c>
      <c r="L182" s="1313">
        <f t="shared" si="387"/>
        <v>1602</v>
      </c>
      <c r="M182" s="1313">
        <f t="shared" si="387"/>
        <v>39</v>
      </c>
      <c r="N182" s="1313">
        <f t="shared" si="387"/>
        <v>1641</v>
      </c>
      <c r="O182" s="1313">
        <f t="shared" si="387"/>
        <v>23</v>
      </c>
      <c r="P182" s="1313">
        <f t="shared" si="387"/>
        <v>25</v>
      </c>
      <c r="Q182" s="1313">
        <f t="shared" si="387"/>
        <v>1600</v>
      </c>
      <c r="R182" s="1313">
        <f t="shared" si="387"/>
        <v>41</v>
      </c>
      <c r="S182" s="1313">
        <f t="shared" si="387"/>
        <v>1641</v>
      </c>
      <c r="T182" s="1313">
        <f t="shared" si="387"/>
        <v>6</v>
      </c>
      <c r="U182" s="1313">
        <f t="shared" si="387"/>
        <v>6</v>
      </c>
      <c r="V182" s="1313">
        <f t="shared" si="387"/>
        <v>1600</v>
      </c>
      <c r="W182" s="1313">
        <f t="shared" si="387"/>
        <v>41</v>
      </c>
      <c r="X182" s="1313">
        <f t="shared" si="387"/>
        <v>1642</v>
      </c>
      <c r="Y182" s="1313">
        <f t="shared" si="387"/>
        <v>161</v>
      </c>
      <c r="Z182" s="1313">
        <f t="shared" si="387"/>
        <v>180</v>
      </c>
      <c r="AA182" s="1313">
        <f t="shared" si="387"/>
        <v>1581</v>
      </c>
      <c r="AB182" s="1313">
        <f t="shared" si="387"/>
        <v>61</v>
      </c>
      <c r="AC182" s="1313">
        <f t="shared" si="387"/>
        <v>1642</v>
      </c>
      <c r="AD182" s="1313">
        <f t="shared" si="387"/>
        <v>60</v>
      </c>
      <c r="AE182" s="1313">
        <f t="shared" si="387"/>
        <v>48</v>
      </c>
      <c r="AF182" s="1313">
        <f t="shared" si="387"/>
        <v>1593</v>
      </c>
      <c r="AG182" s="1313">
        <f t="shared" si="387"/>
        <v>49</v>
      </c>
      <c r="AH182" s="1313">
        <f t="shared" ref="AH182:BM182" si="388">AH159+AH181</f>
        <v>1642</v>
      </c>
      <c r="AI182" s="1313">
        <f t="shared" si="388"/>
        <v>28</v>
      </c>
      <c r="AJ182" s="1313">
        <f t="shared" si="388"/>
        <v>24</v>
      </c>
      <c r="AK182" s="1313">
        <f t="shared" si="388"/>
        <v>1597</v>
      </c>
      <c r="AL182" s="1313">
        <f t="shared" si="388"/>
        <v>45</v>
      </c>
      <c r="AM182" s="1313">
        <f t="shared" si="388"/>
        <v>1642</v>
      </c>
      <c r="AN182" s="1313">
        <f t="shared" si="388"/>
        <v>16</v>
      </c>
      <c r="AO182" s="1313">
        <f t="shared" si="388"/>
        <v>17</v>
      </c>
      <c r="AP182" s="1313">
        <f t="shared" si="388"/>
        <v>1596</v>
      </c>
      <c r="AQ182" s="1313">
        <f t="shared" si="388"/>
        <v>46</v>
      </c>
      <c r="AR182" s="1313">
        <f t="shared" si="388"/>
        <v>1642</v>
      </c>
      <c r="AS182" s="1313">
        <f t="shared" si="388"/>
        <v>34</v>
      </c>
      <c r="AT182" s="1313">
        <f t="shared" si="388"/>
        <v>35</v>
      </c>
      <c r="AU182" s="1313">
        <f t="shared" si="388"/>
        <v>1595</v>
      </c>
      <c r="AV182" s="1313">
        <f t="shared" si="388"/>
        <v>46</v>
      </c>
      <c r="AW182" s="1313">
        <f t="shared" si="388"/>
        <v>1641</v>
      </c>
      <c r="AX182" s="1313">
        <f t="shared" si="388"/>
        <v>16</v>
      </c>
      <c r="AY182" s="1313">
        <f t="shared" si="388"/>
        <v>14</v>
      </c>
      <c r="AZ182" s="1313">
        <f t="shared" si="388"/>
        <v>1597</v>
      </c>
      <c r="BA182" s="1313">
        <f t="shared" si="388"/>
        <v>44</v>
      </c>
      <c r="BB182" s="1313">
        <f t="shared" si="388"/>
        <v>1641</v>
      </c>
      <c r="BC182" s="1313">
        <f t="shared" si="388"/>
        <v>12</v>
      </c>
      <c r="BD182" s="1313">
        <f t="shared" si="388"/>
        <v>11</v>
      </c>
      <c r="BE182" s="1313">
        <f t="shared" si="388"/>
        <v>1598</v>
      </c>
      <c r="BF182" s="1313">
        <f t="shared" si="388"/>
        <v>43</v>
      </c>
      <c r="BG182" s="1313">
        <f t="shared" si="388"/>
        <v>1641</v>
      </c>
      <c r="BH182" s="1313">
        <f t="shared" si="388"/>
        <v>19</v>
      </c>
      <c r="BI182" s="1313">
        <f t="shared" si="388"/>
        <v>15</v>
      </c>
      <c r="BJ182" s="1313">
        <f t="shared" si="388"/>
        <v>1602</v>
      </c>
      <c r="BK182" s="1313">
        <f t="shared" si="388"/>
        <v>39</v>
      </c>
      <c r="BL182" s="1313">
        <f t="shared" si="388"/>
        <v>1641</v>
      </c>
      <c r="BM182" s="1313">
        <f t="shared" si="388"/>
        <v>1602</v>
      </c>
      <c r="BN182" s="1313">
        <f t="shared" ref="BN182:CS182" si="389">BN159+BN181</f>
        <v>39</v>
      </c>
      <c r="BO182" s="1313">
        <f t="shared" si="389"/>
        <v>0</v>
      </c>
      <c r="BP182" s="1313">
        <f t="shared" si="389"/>
        <v>1641</v>
      </c>
      <c r="BQ182" s="1255"/>
    </row>
    <row r="183" spans="1:69" ht="15.75" customHeight="1">
      <c r="A183" s="1314" t="s">
        <v>273</v>
      </c>
      <c r="B183" s="1314" t="s">
        <v>273</v>
      </c>
      <c r="C183" s="1314" t="s">
        <v>273</v>
      </c>
      <c r="D183" s="1314" t="s">
        <v>273</v>
      </c>
      <c r="E183" s="1314" t="s">
        <v>273</v>
      </c>
      <c r="F183" s="1314" t="s">
        <v>273</v>
      </c>
      <c r="G183" s="1314" t="s">
        <v>273</v>
      </c>
      <c r="H183" s="1314" t="s">
        <v>273</v>
      </c>
      <c r="I183" s="1314" t="s">
        <v>273</v>
      </c>
      <c r="J183" s="1314" t="s">
        <v>273</v>
      </c>
      <c r="K183" s="1314" t="s">
        <v>273</v>
      </c>
      <c r="L183" s="1314" t="s">
        <v>273</v>
      </c>
      <c r="M183" s="1314" t="s">
        <v>273</v>
      </c>
      <c r="N183" s="1314" t="s">
        <v>273</v>
      </c>
      <c r="O183" s="1314" t="s">
        <v>273</v>
      </c>
      <c r="P183" s="1314" t="s">
        <v>273</v>
      </c>
      <c r="Q183" s="1314" t="s">
        <v>273</v>
      </c>
      <c r="R183" s="1314" t="s">
        <v>273</v>
      </c>
      <c r="S183" s="1314" t="s">
        <v>273</v>
      </c>
      <c r="T183" s="1314" t="s">
        <v>273</v>
      </c>
      <c r="U183" s="1314" t="s">
        <v>273</v>
      </c>
      <c r="V183" s="1314" t="s">
        <v>273</v>
      </c>
      <c r="W183" s="1314" t="s">
        <v>273</v>
      </c>
      <c r="X183" s="1314" t="s">
        <v>273</v>
      </c>
      <c r="Y183" s="1314" t="s">
        <v>273</v>
      </c>
      <c r="Z183" s="1314" t="s">
        <v>273</v>
      </c>
      <c r="AA183" s="1314" t="s">
        <v>273</v>
      </c>
      <c r="AB183" s="1314" t="s">
        <v>273</v>
      </c>
      <c r="AC183" s="1314" t="s">
        <v>273</v>
      </c>
      <c r="AD183" s="1314" t="s">
        <v>273</v>
      </c>
      <c r="AE183" s="1314" t="s">
        <v>273</v>
      </c>
      <c r="AF183" s="1314" t="s">
        <v>273</v>
      </c>
      <c r="AG183" s="1314" t="s">
        <v>273</v>
      </c>
      <c r="AH183" s="1314" t="s">
        <v>273</v>
      </c>
      <c r="AI183" s="1314" t="s">
        <v>273</v>
      </c>
      <c r="AJ183" s="1314" t="s">
        <v>273</v>
      </c>
      <c r="AK183" s="1314" t="s">
        <v>273</v>
      </c>
      <c r="AL183" s="1314" t="s">
        <v>273</v>
      </c>
      <c r="AM183" s="1314" t="s">
        <v>273</v>
      </c>
      <c r="AN183" s="1314" t="s">
        <v>273</v>
      </c>
      <c r="AO183" s="1314" t="s">
        <v>273</v>
      </c>
      <c r="AP183" s="1314" t="s">
        <v>273</v>
      </c>
      <c r="AQ183" s="1314" t="s">
        <v>273</v>
      </c>
      <c r="AR183" s="1314" t="s">
        <v>273</v>
      </c>
      <c r="AS183" s="1314" t="s">
        <v>273</v>
      </c>
      <c r="AT183" s="1314" t="s">
        <v>273</v>
      </c>
      <c r="AU183" s="1314" t="s">
        <v>273</v>
      </c>
      <c r="AV183" s="1314" t="s">
        <v>273</v>
      </c>
      <c r="AW183" s="1314" t="s">
        <v>273</v>
      </c>
      <c r="AX183" s="1314" t="s">
        <v>273</v>
      </c>
      <c r="AY183" s="1314" t="s">
        <v>273</v>
      </c>
      <c r="AZ183" s="1314" t="s">
        <v>273</v>
      </c>
      <c r="BA183" s="1314" t="s">
        <v>273</v>
      </c>
      <c r="BB183" s="1314" t="s">
        <v>273</v>
      </c>
      <c r="BC183" s="1314" t="s">
        <v>273</v>
      </c>
      <c r="BD183" s="1314" t="s">
        <v>273</v>
      </c>
      <c r="BE183" s="1314" t="s">
        <v>273</v>
      </c>
      <c r="BF183" s="1314" t="s">
        <v>273</v>
      </c>
      <c r="BG183" s="1314" t="s">
        <v>273</v>
      </c>
      <c r="BH183" s="1314" t="s">
        <v>273</v>
      </c>
      <c r="BI183" s="1314" t="s">
        <v>273</v>
      </c>
      <c r="BJ183" s="1314" t="s">
        <v>273</v>
      </c>
      <c r="BK183" s="1314" t="s">
        <v>273</v>
      </c>
      <c r="BL183" s="1314" t="s">
        <v>273</v>
      </c>
      <c r="BM183" s="1314" t="s">
        <v>273</v>
      </c>
      <c r="BN183" s="1314" t="s">
        <v>273</v>
      </c>
      <c r="BO183" s="1314" t="s">
        <v>273</v>
      </c>
      <c r="BP183" s="1251"/>
      <c r="BQ183" s="1251"/>
    </row>
    <row r="184" spans="1:69" ht="17.25" customHeight="1">
      <c r="A184" s="1315" t="s">
        <v>48</v>
      </c>
      <c r="B184" s="1316"/>
      <c r="C184" s="1317"/>
      <c r="D184" s="1316"/>
      <c r="E184" s="1316"/>
      <c r="F184" s="1316"/>
      <c r="G184" s="1316"/>
      <c r="H184" s="1317"/>
      <c r="I184" s="1316"/>
      <c r="J184" s="1316"/>
      <c r="K184" s="1316"/>
      <c r="L184" s="1316"/>
      <c r="M184" s="1317"/>
      <c r="N184" s="1316"/>
      <c r="O184" s="1316"/>
      <c r="P184" s="1316"/>
      <c r="Q184" s="1316"/>
      <c r="R184" s="1317"/>
      <c r="S184" s="1316"/>
      <c r="T184" s="1316"/>
      <c r="U184" s="1316"/>
      <c r="V184" s="1316"/>
      <c r="W184" s="1317"/>
      <c r="X184" s="1316"/>
      <c r="Y184" s="1316"/>
      <c r="Z184" s="1316"/>
      <c r="AA184" s="1316"/>
      <c r="AB184" s="1317"/>
      <c r="AC184" s="1316"/>
      <c r="AD184" s="1316"/>
      <c r="AE184" s="1316"/>
      <c r="AF184" s="1316"/>
      <c r="AG184" s="1317"/>
      <c r="AH184" s="1316"/>
      <c r="AI184" s="1316"/>
      <c r="AJ184" s="1316"/>
      <c r="AK184" s="1316"/>
      <c r="AL184" s="1317"/>
      <c r="AM184" s="1316"/>
      <c r="AN184" s="1316"/>
      <c r="AO184" s="1316"/>
      <c r="AP184" s="1316"/>
      <c r="AQ184" s="1317"/>
      <c r="AR184" s="1316"/>
      <c r="AS184" s="1316"/>
      <c r="AT184" s="1316"/>
      <c r="AU184" s="1316"/>
      <c r="AV184" s="1317"/>
      <c r="AW184" s="1316"/>
      <c r="AX184" s="1316"/>
      <c r="AY184" s="1316"/>
      <c r="AZ184" s="1316"/>
      <c r="BA184" s="1317"/>
      <c r="BB184" s="1316"/>
      <c r="BC184" s="1316"/>
      <c r="BD184" s="1316"/>
      <c r="BE184" s="1316"/>
      <c r="BF184" s="1317"/>
      <c r="BG184" s="1316"/>
      <c r="BH184" s="1316"/>
      <c r="BI184" s="1316"/>
      <c r="BJ184" s="1316"/>
      <c r="BK184" s="1317"/>
      <c r="BL184" s="1317"/>
      <c r="BM184" s="1316"/>
      <c r="BN184" s="1317"/>
      <c r="BO184" s="1317"/>
      <c r="BP184" s="1318"/>
      <c r="BQ184" s="1317"/>
    </row>
    <row r="185" spans="1:69" ht="16.5" customHeight="1">
      <c r="A185" s="2228"/>
      <c r="B185" s="2228"/>
      <c r="C185" s="2228"/>
      <c r="D185" s="2228"/>
      <c r="E185" s="2228"/>
      <c r="F185" s="2228"/>
      <c r="G185" s="2228"/>
      <c r="H185" s="2228"/>
      <c r="I185" s="2228"/>
      <c r="J185" s="2228"/>
      <c r="K185" s="2228"/>
      <c r="L185" s="2228"/>
      <c r="M185" s="2228"/>
      <c r="N185" s="2228"/>
      <c r="O185" s="2228"/>
      <c r="P185" s="2228"/>
      <c r="Q185" s="2228"/>
      <c r="R185" s="2228"/>
      <c r="S185" s="2228"/>
      <c r="T185" s="2228"/>
      <c r="U185" s="2228"/>
      <c r="V185" s="2228"/>
      <c r="W185" s="2228"/>
      <c r="X185" s="2228"/>
      <c r="Y185" s="2228"/>
      <c r="Z185" s="2228"/>
      <c r="AA185" s="2228"/>
      <c r="AB185" s="2228"/>
      <c r="AC185" s="2228"/>
      <c r="AD185" s="2228"/>
      <c r="AE185" s="2228"/>
      <c r="AF185" s="2228"/>
      <c r="AG185" s="2228"/>
      <c r="AH185" s="2228"/>
      <c r="AI185" s="2228"/>
      <c r="AJ185" s="2228"/>
      <c r="AK185" s="2228"/>
      <c r="AL185" s="2228"/>
      <c r="AM185" s="2228"/>
      <c r="AN185" s="2228"/>
      <c r="AO185" s="2228"/>
      <c r="AP185" s="2228"/>
      <c r="AQ185" s="2228"/>
      <c r="AR185" s="2228"/>
      <c r="AS185" s="2228"/>
      <c r="AT185" s="2228"/>
      <c r="AU185" s="2228"/>
      <c r="AV185" s="2228"/>
      <c r="AW185" s="2228"/>
      <c r="AX185" s="2228"/>
      <c r="AY185" s="2228"/>
      <c r="AZ185" s="2228"/>
      <c r="BA185" s="2228"/>
      <c r="BB185" s="2228"/>
      <c r="BC185" s="2228"/>
      <c r="BD185" s="2228"/>
      <c r="BE185" s="2228"/>
      <c r="BF185" s="2228"/>
      <c r="BG185" s="2228"/>
      <c r="BH185" s="2228"/>
      <c r="BI185" s="2228"/>
      <c r="BJ185" s="2228"/>
      <c r="BK185" s="2228"/>
      <c r="BL185" s="2228"/>
      <c r="BM185" s="2228"/>
      <c r="BN185" s="2228"/>
      <c r="BO185" s="2228"/>
      <c r="BP185" s="1318"/>
      <c r="BQ185" s="1318"/>
    </row>
    <row r="186" spans="1:69" ht="16.5" customHeight="1">
      <c r="A186" s="2228"/>
      <c r="B186" s="2228"/>
      <c r="C186" s="2228"/>
      <c r="D186" s="2228"/>
      <c r="E186" s="2228"/>
      <c r="F186" s="2228"/>
      <c r="G186" s="2228"/>
      <c r="H186" s="2228"/>
      <c r="I186" s="2228"/>
      <c r="J186" s="2228"/>
      <c r="K186" s="2228"/>
      <c r="L186" s="2228"/>
      <c r="M186" s="2228"/>
      <c r="N186" s="2228"/>
      <c r="O186" s="2228"/>
      <c r="P186" s="2228"/>
      <c r="Q186" s="2228"/>
      <c r="R186" s="2228"/>
      <c r="S186" s="2228"/>
      <c r="T186" s="2228"/>
      <c r="U186" s="2228"/>
      <c r="V186" s="2228"/>
      <c r="W186" s="2228"/>
      <c r="X186" s="2228"/>
      <c r="Y186" s="2228"/>
      <c r="Z186" s="2228"/>
      <c r="AA186" s="2228"/>
      <c r="AB186" s="2228"/>
      <c r="AC186" s="2228"/>
      <c r="AD186" s="2228"/>
      <c r="AE186" s="2228"/>
      <c r="AF186" s="2228"/>
      <c r="AG186" s="2228"/>
      <c r="AH186" s="2228"/>
      <c r="AI186" s="2228"/>
      <c r="AJ186" s="2228"/>
      <c r="AK186" s="2228"/>
      <c r="AL186" s="2228"/>
      <c r="AM186" s="2228"/>
      <c r="AN186" s="2228"/>
      <c r="AO186" s="2228"/>
      <c r="AP186" s="2228"/>
      <c r="AQ186" s="2228"/>
      <c r="AR186" s="2228"/>
      <c r="AS186" s="2228"/>
      <c r="AT186" s="2228"/>
      <c r="AU186" s="2228"/>
      <c r="AV186" s="2228"/>
      <c r="AW186" s="2228"/>
      <c r="AX186" s="2228"/>
      <c r="AY186" s="2228"/>
      <c r="AZ186" s="2228"/>
      <c r="BA186" s="2228"/>
      <c r="BB186" s="2228"/>
      <c r="BC186" s="2228"/>
      <c r="BD186" s="2228"/>
      <c r="BE186" s="2228"/>
      <c r="BF186" s="2228"/>
      <c r="BG186" s="2228"/>
      <c r="BH186" s="2228"/>
      <c r="BI186" s="2228"/>
      <c r="BJ186" s="2228"/>
      <c r="BK186" s="2228"/>
      <c r="BL186" s="2228"/>
      <c r="BM186" s="2228"/>
      <c r="BN186" s="2228"/>
      <c r="BO186" s="2228"/>
      <c r="BP186" s="1318"/>
      <c r="BQ186" s="1318"/>
    </row>
    <row r="187" spans="1:69" ht="16.5" customHeight="1">
      <c r="A187" s="2228"/>
      <c r="B187" s="2228"/>
      <c r="C187" s="2228"/>
      <c r="D187" s="2228"/>
      <c r="E187" s="2228"/>
      <c r="F187" s="2228"/>
      <c r="G187" s="2228"/>
      <c r="H187" s="2228"/>
      <c r="I187" s="2228"/>
      <c r="J187" s="2228"/>
      <c r="K187" s="2228"/>
      <c r="L187" s="2228"/>
      <c r="M187" s="2228"/>
      <c r="N187" s="2228"/>
      <c r="O187" s="2228"/>
      <c r="P187" s="2228"/>
      <c r="Q187" s="2228"/>
      <c r="R187" s="2228"/>
      <c r="S187" s="2228"/>
      <c r="T187" s="2228"/>
      <c r="U187" s="2228"/>
      <c r="V187" s="2228"/>
      <c r="W187" s="2228"/>
      <c r="X187" s="2228"/>
      <c r="Y187" s="2228"/>
      <c r="Z187" s="2228"/>
      <c r="AA187" s="2228"/>
      <c r="AB187" s="2228"/>
      <c r="AC187" s="2228"/>
      <c r="AD187" s="2228"/>
      <c r="AE187" s="2228"/>
      <c r="AF187" s="2228"/>
      <c r="AG187" s="2228"/>
      <c r="AH187" s="2228"/>
      <c r="AI187" s="2228"/>
      <c r="AJ187" s="2228"/>
      <c r="AK187" s="2228"/>
      <c r="AL187" s="2228"/>
      <c r="AM187" s="2228"/>
      <c r="AN187" s="2228"/>
      <c r="AO187" s="2228"/>
      <c r="AP187" s="2228"/>
      <c r="AQ187" s="2228"/>
      <c r="AR187" s="2228"/>
      <c r="AS187" s="2228"/>
      <c r="AT187" s="2228"/>
      <c r="AU187" s="2228"/>
      <c r="AV187" s="2228"/>
      <c r="AW187" s="2228"/>
      <c r="AX187" s="2228"/>
      <c r="AY187" s="2228"/>
      <c r="AZ187" s="2228"/>
      <c r="BA187" s="2228"/>
      <c r="BB187" s="2228"/>
      <c r="BC187" s="2228"/>
      <c r="BD187" s="2228"/>
      <c r="BE187" s="2228"/>
      <c r="BF187" s="2228"/>
      <c r="BG187" s="2228"/>
      <c r="BH187" s="2228"/>
      <c r="BI187" s="2228"/>
      <c r="BJ187" s="2228"/>
      <c r="BK187" s="2228"/>
      <c r="BL187" s="2228"/>
      <c r="BM187" s="2228"/>
      <c r="BN187" s="2228"/>
      <c r="BO187" s="2228"/>
      <c r="BP187" s="1318"/>
      <c r="BQ187" s="1318"/>
    </row>
    <row r="188" spans="1:69" ht="16.5" customHeight="1">
      <c r="A188" s="2228"/>
      <c r="B188" s="2228"/>
      <c r="C188" s="2228"/>
      <c r="D188" s="2228"/>
      <c r="E188" s="2228"/>
      <c r="F188" s="2228"/>
      <c r="G188" s="2228"/>
      <c r="H188" s="2228"/>
      <c r="I188" s="2228"/>
      <c r="J188" s="2228"/>
      <c r="K188" s="2228"/>
      <c r="L188" s="2228"/>
      <c r="M188" s="2228"/>
      <c r="N188" s="2228"/>
      <c r="O188" s="2228"/>
      <c r="P188" s="2228"/>
      <c r="Q188" s="2228"/>
      <c r="R188" s="2228"/>
      <c r="S188" s="2228"/>
      <c r="T188" s="2228"/>
      <c r="U188" s="2228"/>
      <c r="V188" s="2228"/>
      <c r="W188" s="2228"/>
      <c r="X188" s="2228"/>
      <c r="Y188" s="2228"/>
      <c r="Z188" s="2228"/>
      <c r="AA188" s="2228"/>
      <c r="AB188" s="2228"/>
      <c r="AC188" s="2228"/>
      <c r="AD188" s="2228"/>
      <c r="AE188" s="2228"/>
      <c r="AF188" s="2228"/>
      <c r="AG188" s="2228"/>
      <c r="AH188" s="2228"/>
      <c r="AI188" s="2228"/>
      <c r="AJ188" s="2228"/>
      <c r="AK188" s="2228"/>
      <c r="AL188" s="2228"/>
      <c r="AM188" s="2228"/>
      <c r="AN188" s="2228"/>
      <c r="AO188" s="2228"/>
      <c r="AP188" s="2228"/>
      <c r="AQ188" s="2228"/>
      <c r="AR188" s="2228"/>
      <c r="AS188" s="2228"/>
      <c r="AT188" s="2228"/>
      <c r="AU188" s="2228"/>
      <c r="AV188" s="2228"/>
      <c r="AW188" s="2228"/>
      <c r="AX188" s="2228"/>
      <c r="AY188" s="2228"/>
      <c r="AZ188" s="2228"/>
      <c r="BA188" s="2228"/>
      <c r="BB188" s="2228"/>
      <c r="BC188" s="2228"/>
      <c r="BD188" s="2228"/>
      <c r="BE188" s="2228"/>
      <c r="BF188" s="2228"/>
      <c r="BG188" s="2228"/>
      <c r="BH188" s="2228"/>
      <c r="BI188" s="2228"/>
      <c r="BJ188" s="2228"/>
      <c r="BK188" s="2228"/>
      <c r="BL188" s="2228"/>
      <c r="BM188" s="2228"/>
      <c r="BN188" s="2228"/>
      <c r="BO188" s="2228"/>
      <c r="BP188" s="1318"/>
      <c r="BQ188" s="1318"/>
    </row>
    <row r="189" spans="1:69" ht="16.5" customHeight="1">
      <c r="A189" s="2228"/>
      <c r="B189" s="2228"/>
      <c r="C189" s="2228"/>
      <c r="D189" s="2228"/>
      <c r="E189" s="2228"/>
      <c r="F189" s="2228"/>
      <c r="G189" s="2228"/>
      <c r="H189" s="2228"/>
      <c r="I189" s="2228"/>
      <c r="J189" s="2228"/>
      <c r="K189" s="2228"/>
      <c r="L189" s="2228"/>
      <c r="M189" s="2228"/>
      <c r="N189" s="2228"/>
      <c r="O189" s="2228"/>
      <c r="P189" s="2228"/>
      <c r="Q189" s="2228"/>
      <c r="R189" s="2228"/>
      <c r="S189" s="2228"/>
      <c r="T189" s="2228"/>
      <c r="U189" s="2228"/>
      <c r="V189" s="2228"/>
      <c r="W189" s="2228"/>
      <c r="X189" s="2228"/>
      <c r="Y189" s="2228"/>
      <c r="Z189" s="2228"/>
      <c r="AA189" s="2228"/>
      <c r="AB189" s="2228"/>
      <c r="AC189" s="2228"/>
      <c r="AD189" s="2228"/>
      <c r="AE189" s="2228"/>
      <c r="AF189" s="2228"/>
      <c r="AG189" s="2228"/>
      <c r="AH189" s="2228"/>
      <c r="AI189" s="2228"/>
      <c r="AJ189" s="2228"/>
      <c r="AK189" s="2228"/>
      <c r="AL189" s="2228"/>
      <c r="AM189" s="2228"/>
      <c r="AN189" s="2228"/>
      <c r="AO189" s="2228"/>
      <c r="AP189" s="2228"/>
      <c r="AQ189" s="2228"/>
      <c r="AR189" s="2228"/>
      <c r="AS189" s="2228"/>
      <c r="AT189" s="2228"/>
      <c r="AU189" s="2228"/>
      <c r="AV189" s="2228"/>
      <c r="AW189" s="2228"/>
      <c r="AX189" s="2228"/>
      <c r="AY189" s="2228"/>
      <c r="AZ189" s="2228"/>
      <c r="BA189" s="2228"/>
      <c r="BB189" s="2228"/>
      <c r="BC189" s="2228"/>
      <c r="BD189" s="2228"/>
      <c r="BE189" s="2228"/>
      <c r="BF189" s="2228"/>
      <c r="BG189" s="2228"/>
      <c r="BH189" s="2228"/>
      <c r="BI189" s="2228"/>
      <c r="BJ189" s="2228"/>
      <c r="BK189" s="2228"/>
      <c r="BL189" s="2228"/>
      <c r="BM189" s="2228"/>
      <c r="BN189" s="2228"/>
      <c r="BO189" s="2228"/>
      <c r="BP189" s="1318"/>
      <c r="BQ189" s="1318"/>
    </row>
    <row r="190" spans="1:69" ht="14.25" customHeight="1">
      <c r="A190" s="1028"/>
      <c r="B190" s="1028"/>
      <c r="C190" s="1028"/>
      <c r="D190" s="1028"/>
      <c r="E190" s="1028"/>
      <c r="F190" s="1028"/>
      <c r="G190" s="1028"/>
      <c r="H190" s="1028"/>
      <c r="I190" s="1028"/>
      <c r="J190" s="1028"/>
      <c r="K190" s="1028"/>
      <c r="L190" s="1028"/>
      <c r="M190" s="1028"/>
      <c r="N190" s="1028"/>
      <c r="O190" s="1028"/>
      <c r="P190" s="1028"/>
      <c r="Q190" s="1028"/>
      <c r="R190" s="1028"/>
      <c r="S190" s="1028"/>
      <c r="T190" s="1028"/>
      <c r="U190" s="1028"/>
      <c r="V190" s="1028"/>
      <c r="W190" s="1028"/>
      <c r="X190" s="1028"/>
      <c r="Y190" s="1028"/>
      <c r="Z190" s="1028"/>
      <c r="AA190" s="1028"/>
      <c r="AB190" s="1028"/>
      <c r="AC190" s="1028"/>
      <c r="AD190" s="1028"/>
      <c r="AE190" s="1028"/>
      <c r="AF190" s="1028"/>
      <c r="AG190" s="1028"/>
      <c r="AH190" s="1028"/>
      <c r="AI190" s="1028"/>
      <c r="AJ190" s="1028"/>
      <c r="AK190" s="1028"/>
      <c r="AL190" s="1028"/>
      <c r="AM190" s="1028"/>
      <c r="AN190" s="1028"/>
      <c r="AO190" s="1028"/>
      <c r="AP190" s="1028"/>
      <c r="AQ190" s="1028"/>
      <c r="AR190" s="1028"/>
      <c r="AS190" s="1028"/>
      <c r="AT190" s="1028"/>
      <c r="AU190" s="1028"/>
      <c r="AV190" s="1028"/>
      <c r="AW190" s="1028"/>
      <c r="AX190" s="1028"/>
      <c r="AY190" s="1028"/>
      <c r="AZ190" s="1028"/>
      <c r="BA190" s="1028"/>
      <c r="BB190" s="1028"/>
      <c r="BC190" s="1028"/>
      <c r="BD190" s="1028"/>
      <c r="BE190" s="1028"/>
      <c r="BF190" s="1028"/>
      <c r="BG190" s="1028"/>
      <c r="BH190" s="1028"/>
      <c r="BI190" s="1028"/>
      <c r="BJ190" s="1028"/>
      <c r="BK190" s="1028"/>
      <c r="BL190" s="1028"/>
      <c r="BM190" s="1028"/>
      <c r="BN190" s="1028"/>
      <c r="BO190" s="1028"/>
      <c r="BP190" s="1028"/>
      <c r="BQ190" s="1028"/>
    </row>
    <row r="191" spans="1:69" ht="49.5" customHeight="1">
      <c r="A191" s="1319" t="s">
        <v>274</v>
      </c>
      <c r="B191" s="1320"/>
      <c r="C191" s="1320"/>
      <c r="D191" s="1320"/>
      <c r="E191" s="1320"/>
      <c r="F191" s="1320"/>
      <c r="G191" s="1320"/>
      <c r="H191" s="1320"/>
      <c r="I191" s="1320"/>
      <c r="J191" s="1320"/>
      <c r="K191" s="1320"/>
      <c r="L191" s="1320"/>
      <c r="M191" s="1320"/>
      <c r="N191" s="1320"/>
      <c r="O191" s="1320"/>
      <c r="P191" s="1320"/>
      <c r="Q191" s="1320"/>
      <c r="R191" s="1320"/>
      <c r="S191" s="1320"/>
      <c r="T191" s="1320"/>
      <c r="U191" s="1320"/>
      <c r="V191" s="1320"/>
      <c r="W191" s="1320"/>
      <c r="X191" s="1320"/>
      <c r="Y191" s="1320"/>
      <c r="Z191" s="1320"/>
      <c r="AA191" s="1320"/>
      <c r="AB191" s="1320"/>
      <c r="AC191" s="1320"/>
      <c r="AD191" s="1320"/>
      <c r="AE191" s="1320"/>
      <c r="AF191" s="1320"/>
      <c r="AG191" s="1320"/>
      <c r="AH191" s="1320"/>
      <c r="AI191" s="1320"/>
      <c r="AJ191" s="1320"/>
      <c r="AK191" s="1320"/>
      <c r="AL191" s="1320"/>
      <c r="AM191" s="1320"/>
      <c r="AN191" s="1320"/>
      <c r="AO191" s="1320"/>
      <c r="AP191" s="1320"/>
      <c r="AQ191" s="1320"/>
      <c r="AR191" s="1320"/>
      <c r="AS191" s="1320"/>
      <c r="AT191" s="1320"/>
      <c r="AU191" s="1320"/>
      <c r="AV191" s="1320"/>
      <c r="AW191" s="1320"/>
      <c r="AX191" s="1320"/>
      <c r="AY191" s="1320"/>
      <c r="AZ191" s="1320"/>
      <c r="BA191" s="1320"/>
      <c r="BB191" s="1320"/>
      <c r="BC191" s="1320"/>
      <c r="BD191" s="1320"/>
      <c r="BE191" s="1320"/>
      <c r="BF191" s="1320"/>
      <c r="BG191" s="1320"/>
      <c r="BH191" s="1320"/>
      <c r="BI191" s="1320"/>
      <c r="BJ191" s="1320"/>
      <c r="BK191" s="1320"/>
      <c r="BL191" s="1320"/>
      <c r="BM191" s="1320"/>
      <c r="BN191" s="1320"/>
      <c r="BO191" s="1321"/>
      <c r="BP191" s="1028"/>
      <c r="BQ191" s="1028"/>
    </row>
    <row r="192" spans="1:69" ht="22.5" customHeight="1">
      <c r="A192" s="2226" t="s">
        <v>215</v>
      </c>
      <c r="B192" s="2047" t="s">
        <v>216</v>
      </c>
      <c r="C192" s="2047"/>
      <c r="D192" s="2226" t="s">
        <v>162</v>
      </c>
      <c r="E192" s="2226"/>
      <c r="F192" s="2226"/>
      <c r="G192" s="2226"/>
      <c r="H192" s="2226"/>
      <c r="I192" s="2226" t="s">
        <v>162</v>
      </c>
      <c r="J192" s="2226"/>
      <c r="K192" s="2226"/>
      <c r="L192" s="2226"/>
      <c r="M192" s="2226"/>
      <c r="N192" s="2226" t="s">
        <v>162</v>
      </c>
      <c r="O192" s="2226"/>
      <c r="P192" s="2226"/>
      <c r="Q192" s="2226"/>
      <c r="R192" s="2226"/>
      <c r="S192" s="2226" t="s">
        <v>162</v>
      </c>
      <c r="T192" s="2226"/>
      <c r="U192" s="2226"/>
      <c r="V192" s="2226"/>
      <c r="W192" s="2226"/>
      <c r="X192" s="2226" t="s">
        <v>162</v>
      </c>
      <c r="Y192" s="2226"/>
      <c r="Z192" s="2226"/>
      <c r="AA192" s="2226"/>
      <c r="AB192" s="2226"/>
      <c r="AC192" s="2226" t="s">
        <v>162</v>
      </c>
      <c r="AD192" s="2226"/>
      <c r="AE192" s="2226"/>
      <c r="AF192" s="2226"/>
      <c r="AG192" s="2226"/>
      <c r="AH192" s="2226" t="s">
        <v>162</v>
      </c>
      <c r="AI192" s="2226"/>
      <c r="AJ192" s="2226"/>
      <c r="AK192" s="2226"/>
      <c r="AL192" s="2226"/>
      <c r="AM192" s="2226" t="s">
        <v>162</v>
      </c>
      <c r="AN192" s="2226"/>
      <c r="AO192" s="2226"/>
      <c r="AP192" s="2226"/>
      <c r="AQ192" s="2226"/>
      <c r="AR192" s="2226" t="s">
        <v>162</v>
      </c>
      <c r="AS192" s="2226"/>
      <c r="AT192" s="2226"/>
      <c r="AU192" s="2226"/>
      <c r="AV192" s="2226"/>
      <c r="AW192" s="2226" t="s">
        <v>162</v>
      </c>
      <c r="AX192" s="2226"/>
      <c r="AY192" s="2226"/>
      <c r="AZ192" s="2226"/>
      <c r="BA192" s="2226"/>
      <c r="BB192" s="2226" t="s">
        <v>162</v>
      </c>
      <c r="BC192" s="2226"/>
      <c r="BD192" s="2226"/>
      <c r="BE192" s="2226"/>
      <c r="BF192" s="2226"/>
      <c r="BG192" s="2226" t="s">
        <v>162</v>
      </c>
      <c r="BH192" s="2226"/>
      <c r="BI192" s="2226"/>
      <c r="BJ192" s="2226"/>
      <c r="BK192" s="2226"/>
      <c r="BL192" s="2047" t="s">
        <v>229</v>
      </c>
      <c r="BM192" s="2047"/>
      <c r="BN192" s="2047"/>
      <c r="BO192" s="2224" t="s">
        <v>230</v>
      </c>
      <c r="BP192" s="2092" t="s">
        <v>231</v>
      </c>
      <c r="BQ192" s="1028"/>
    </row>
    <row r="193" spans="1:69" ht="24" customHeight="1">
      <c r="A193" s="2225"/>
      <c r="B193" s="2223" t="s">
        <v>232</v>
      </c>
      <c r="C193" s="2045" t="s">
        <v>233</v>
      </c>
      <c r="D193" s="2225" t="s">
        <v>11</v>
      </c>
      <c r="E193" s="2225"/>
      <c r="F193" s="2225"/>
      <c r="G193" s="2225"/>
      <c r="H193" s="2225"/>
      <c r="I193" s="2225" t="s">
        <v>12</v>
      </c>
      <c r="J193" s="2225"/>
      <c r="K193" s="2225"/>
      <c r="L193" s="2225"/>
      <c r="M193" s="2225"/>
      <c r="N193" s="2225" t="s">
        <v>13</v>
      </c>
      <c r="O193" s="2225"/>
      <c r="P193" s="2225"/>
      <c r="Q193" s="2225"/>
      <c r="R193" s="2225"/>
      <c r="S193" s="2225" t="s">
        <v>14</v>
      </c>
      <c r="T193" s="2225"/>
      <c r="U193" s="2225"/>
      <c r="V193" s="2225"/>
      <c r="W193" s="2225"/>
      <c r="X193" s="2225" t="s">
        <v>15</v>
      </c>
      <c r="Y193" s="2225"/>
      <c r="Z193" s="2225"/>
      <c r="AA193" s="2225"/>
      <c r="AB193" s="2225"/>
      <c r="AC193" s="2225" t="s">
        <v>16</v>
      </c>
      <c r="AD193" s="2225"/>
      <c r="AE193" s="2225"/>
      <c r="AF193" s="2225"/>
      <c r="AG193" s="2225"/>
      <c r="AH193" s="2225" t="s">
        <v>17</v>
      </c>
      <c r="AI193" s="2225"/>
      <c r="AJ193" s="2225"/>
      <c r="AK193" s="2225"/>
      <c r="AL193" s="2225"/>
      <c r="AM193" s="2225" t="s">
        <v>18</v>
      </c>
      <c r="AN193" s="2225"/>
      <c r="AO193" s="2225"/>
      <c r="AP193" s="2225"/>
      <c r="AQ193" s="2225"/>
      <c r="AR193" s="2225" t="s">
        <v>19</v>
      </c>
      <c r="AS193" s="2225"/>
      <c r="AT193" s="2225"/>
      <c r="AU193" s="2225"/>
      <c r="AV193" s="2225"/>
      <c r="AW193" s="2225" t="s">
        <v>20</v>
      </c>
      <c r="AX193" s="2225"/>
      <c r="AY193" s="2225"/>
      <c r="AZ193" s="2225"/>
      <c r="BA193" s="2225"/>
      <c r="BB193" s="2225" t="s">
        <v>21</v>
      </c>
      <c r="BC193" s="2225"/>
      <c r="BD193" s="2225"/>
      <c r="BE193" s="2225"/>
      <c r="BF193" s="2225"/>
      <c r="BG193" s="2225" t="s">
        <v>2</v>
      </c>
      <c r="BH193" s="2225"/>
      <c r="BI193" s="2225"/>
      <c r="BJ193" s="2225"/>
      <c r="BK193" s="2225"/>
      <c r="BL193" s="2223"/>
      <c r="BM193" s="2223"/>
      <c r="BN193" s="2223"/>
      <c r="BO193" s="2022"/>
      <c r="BP193" s="2023"/>
      <c r="BQ193" s="1028"/>
    </row>
    <row r="194" spans="1:69" ht="27.75" customHeight="1">
      <c r="A194" s="2225"/>
      <c r="B194" s="2225"/>
      <c r="C194" s="2047"/>
      <c r="D194" s="1037" t="s">
        <v>234</v>
      </c>
      <c r="E194" s="1036" t="s">
        <v>55</v>
      </c>
      <c r="F194" s="1036" t="s">
        <v>56</v>
      </c>
      <c r="G194" s="1036" t="s">
        <v>235</v>
      </c>
      <c r="H194" s="1036" t="s">
        <v>137</v>
      </c>
      <c r="I194" s="1037" t="s">
        <v>234</v>
      </c>
      <c r="J194" s="1036" t="s">
        <v>55</v>
      </c>
      <c r="K194" s="1036" t="s">
        <v>56</v>
      </c>
      <c r="L194" s="1036" t="s">
        <v>235</v>
      </c>
      <c r="M194" s="1036" t="s">
        <v>137</v>
      </c>
      <c r="N194" s="1037" t="s">
        <v>234</v>
      </c>
      <c r="O194" s="1036" t="s">
        <v>55</v>
      </c>
      <c r="P194" s="1036" t="s">
        <v>56</v>
      </c>
      <c r="Q194" s="1036" t="s">
        <v>235</v>
      </c>
      <c r="R194" s="1036" t="s">
        <v>137</v>
      </c>
      <c r="S194" s="1037" t="s">
        <v>234</v>
      </c>
      <c r="T194" s="1036" t="s">
        <v>55</v>
      </c>
      <c r="U194" s="1036" t="s">
        <v>56</v>
      </c>
      <c r="V194" s="1036" t="s">
        <v>235</v>
      </c>
      <c r="W194" s="1036" t="s">
        <v>137</v>
      </c>
      <c r="X194" s="1037" t="s">
        <v>275</v>
      </c>
      <c r="Y194" s="1036" t="s">
        <v>55</v>
      </c>
      <c r="Z194" s="1036" t="s">
        <v>56</v>
      </c>
      <c r="AA194" s="1036" t="s">
        <v>235</v>
      </c>
      <c r="AB194" s="1036" t="s">
        <v>137</v>
      </c>
      <c r="AC194" s="1037" t="s">
        <v>275</v>
      </c>
      <c r="AD194" s="1036" t="s">
        <v>55</v>
      </c>
      <c r="AE194" s="1036" t="s">
        <v>56</v>
      </c>
      <c r="AF194" s="1036" t="s">
        <v>235</v>
      </c>
      <c r="AG194" s="1036" t="s">
        <v>137</v>
      </c>
      <c r="AH194" s="1037" t="s">
        <v>234</v>
      </c>
      <c r="AI194" s="1036" t="s">
        <v>55</v>
      </c>
      <c r="AJ194" s="1036" t="s">
        <v>56</v>
      </c>
      <c r="AK194" s="1036" t="s">
        <v>235</v>
      </c>
      <c r="AL194" s="1036" t="s">
        <v>137</v>
      </c>
      <c r="AM194" s="1037" t="s">
        <v>234</v>
      </c>
      <c r="AN194" s="1036" t="s">
        <v>55</v>
      </c>
      <c r="AO194" s="1036" t="s">
        <v>56</v>
      </c>
      <c r="AP194" s="1036" t="s">
        <v>235</v>
      </c>
      <c r="AQ194" s="1036" t="s">
        <v>137</v>
      </c>
      <c r="AR194" s="1037" t="s">
        <v>234</v>
      </c>
      <c r="AS194" s="1036" t="s">
        <v>55</v>
      </c>
      <c r="AT194" s="1036" t="s">
        <v>56</v>
      </c>
      <c r="AU194" s="1036" t="s">
        <v>235</v>
      </c>
      <c r="AV194" s="1036" t="s">
        <v>137</v>
      </c>
      <c r="AW194" s="1037" t="s">
        <v>276</v>
      </c>
      <c r="AX194" s="1036" t="s">
        <v>55</v>
      </c>
      <c r="AY194" s="1036" t="s">
        <v>56</v>
      </c>
      <c r="AZ194" s="1036" t="s">
        <v>235</v>
      </c>
      <c r="BA194" s="1036" t="s">
        <v>137</v>
      </c>
      <c r="BB194" s="1037" t="s">
        <v>234</v>
      </c>
      <c r="BC194" s="1036" t="s">
        <v>55</v>
      </c>
      <c r="BD194" s="1036" t="s">
        <v>56</v>
      </c>
      <c r="BE194" s="1036" t="s">
        <v>235</v>
      </c>
      <c r="BF194" s="1036" t="s">
        <v>137</v>
      </c>
      <c r="BG194" s="1037" t="s">
        <v>234</v>
      </c>
      <c r="BH194" s="1036" t="s">
        <v>55</v>
      </c>
      <c r="BI194" s="1036" t="s">
        <v>56</v>
      </c>
      <c r="BJ194" s="1036" t="s">
        <v>235</v>
      </c>
      <c r="BK194" s="1036" t="s">
        <v>137</v>
      </c>
      <c r="BL194" s="1037" t="s">
        <v>234</v>
      </c>
      <c r="BM194" s="1037" t="s">
        <v>235</v>
      </c>
      <c r="BN194" s="1037" t="s">
        <v>137</v>
      </c>
      <c r="BO194" s="2024"/>
      <c r="BP194" s="2025"/>
      <c r="BQ194" s="1028"/>
    </row>
    <row r="195" spans="1:69" ht="24.75" customHeight="1">
      <c r="A195" s="1322" t="s">
        <v>58</v>
      </c>
      <c r="B195" s="1323">
        <f t="shared" ref="B195:AG195" si="390">B10+B25+B39+B123+B143</f>
        <v>429</v>
      </c>
      <c r="C195" s="1324">
        <f t="shared" si="390"/>
        <v>424</v>
      </c>
      <c r="D195" s="1325">
        <f t="shared" si="390"/>
        <v>429</v>
      </c>
      <c r="E195" s="1323">
        <f t="shared" si="390"/>
        <v>1</v>
      </c>
      <c r="F195" s="1323">
        <f t="shared" si="390"/>
        <v>3</v>
      </c>
      <c r="G195" s="1323">
        <f t="shared" si="390"/>
        <v>422</v>
      </c>
      <c r="H195" s="1326">
        <f t="shared" si="390"/>
        <v>7</v>
      </c>
      <c r="I195" s="1325">
        <f t="shared" si="390"/>
        <v>429</v>
      </c>
      <c r="J195" s="1323">
        <f t="shared" si="390"/>
        <v>0</v>
      </c>
      <c r="K195" s="1323">
        <f t="shared" si="390"/>
        <v>0</v>
      </c>
      <c r="L195" s="1323">
        <f t="shared" si="390"/>
        <v>422</v>
      </c>
      <c r="M195" s="1326">
        <f t="shared" si="390"/>
        <v>7</v>
      </c>
      <c r="N195" s="1325">
        <f t="shared" si="390"/>
        <v>429</v>
      </c>
      <c r="O195" s="1323">
        <f t="shared" si="390"/>
        <v>1</v>
      </c>
      <c r="P195" s="1323">
        <f t="shared" si="390"/>
        <v>3</v>
      </c>
      <c r="Q195" s="1323">
        <f t="shared" si="390"/>
        <v>420</v>
      </c>
      <c r="R195" s="1326">
        <f t="shared" si="390"/>
        <v>9</v>
      </c>
      <c r="S195" s="1325">
        <f t="shared" si="390"/>
        <v>429</v>
      </c>
      <c r="T195" s="1323">
        <f t="shared" si="390"/>
        <v>0</v>
      </c>
      <c r="U195" s="1323">
        <f t="shared" si="390"/>
        <v>0</v>
      </c>
      <c r="V195" s="1323">
        <f t="shared" si="390"/>
        <v>420</v>
      </c>
      <c r="W195" s="1326">
        <f t="shared" si="390"/>
        <v>9</v>
      </c>
      <c r="X195" s="1325">
        <f t="shared" si="390"/>
        <v>429</v>
      </c>
      <c r="Y195" s="1323">
        <f t="shared" si="390"/>
        <v>0</v>
      </c>
      <c r="Z195" s="1323">
        <f t="shared" si="390"/>
        <v>0</v>
      </c>
      <c r="AA195" s="1323">
        <f t="shared" si="390"/>
        <v>420</v>
      </c>
      <c r="AB195" s="1326">
        <f t="shared" si="390"/>
        <v>9</v>
      </c>
      <c r="AC195" s="1325">
        <f t="shared" si="390"/>
        <v>429</v>
      </c>
      <c r="AD195" s="1323">
        <f t="shared" si="390"/>
        <v>0</v>
      </c>
      <c r="AE195" s="1323">
        <f t="shared" si="390"/>
        <v>0</v>
      </c>
      <c r="AF195" s="1323">
        <f t="shared" si="390"/>
        <v>420</v>
      </c>
      <c r="AG195" s="1326">
        <f t="shared" si="390"/>
        <v>9</v>
      </c>
      <c r="AH195" s="1325">
        <f t="shared" ref="AH195:BO195" si="391">AH10+AH25+AH39+AH123+AH143</f>
        <v>429</v>
      </c>
      <c r="AI195" s="1323">
        <f t="shared" si="391"/>
        <v>0</v>
      </c>
      <c r="AJ195" s="1323">
        <f t="shared" si="391"/>
        <v>1</v>
      </c>
      <c r="AK195" s="1323">
        <f t="shared" si="391"/>
        <v>419</v>
      </c>
      <c r="AL195" s="1326">
        <f t="shared" si="391"/>
        <v>10</v>
      </c>
      <c r="AM195" s="1325">
        <f t="shared" si="391"/>
        <v>429</v>
      </c>
      <c r="AN195" s="1323">
        <f t="shared" si="391"/>
        <v>0</v>
      </c>
      <c r="AO195" s="1323">
        <f t="shared" si="391"/>
        <v>0</v>
      </c>
      <c r="AP195" s="1323">
        <f t="shared" si="391"/>
        <v>419</v>
      </c>
      <c r="AQ195" s="1326">
        <f t="shared" si="391"/>
        <v>10</v>
      </c>
      <c r="AR195" s="1325">
        <f t="shared" si="391"/>
        <v>429</v>
      </c>
      <c r="AS195" s="1323">
        <f t="shared" si="391"/>
        <v>3</v>
      </c>
      <c r="AT195" s="1323">
        <f t="shared" si="391"/>
        <v>2</v>
      </c>
      <c r="AU195" s="1323">
        <f t="shared" si="391"/>
        <v>420</v>
      </c>
      <c r="AV195" s="1326">
        <f t="shared" si="391"/>
        <v>9</v>
      </c>
      <c r="AW195" s="1325">
        <f t="shared" si="391"/>
        <v>429</v>
      </c>
      <c r="AX195" s="1323">
        <f t="shared" si="391"/>
        <v>0</v>
      </c>
      <c r="AY195" s="1323">
        <f t="shared" si="391"/>
        <v>0</v>
      </c>
      <c r="AZ195" s="1323">
        <f t="shared" si="391"/>
        <v>420</v>
      </c>
      <c r="BA195" s="1326">
        <f t="shared" si="391"/>
        <v>9</v>
      </c>
      <c r="BB195" s="1325">
        <f t="shared" si="391"/>
        <v>429</v>
      </c>
      <c r="BC195" s="1323">
        <f t="shared" si="391"/>
        <v>0</v>
      </c>
      <c r="BD195" s="1323">
        <f t="shared" si="391"/>
        <v>0</v>
      </c>
      <c r="BE195" s="1323">
        <f t="shared" si="391"/>
        <v>420</v>
      </c>
      <c r="BF195" s="1326">
        <f t="shared" si="391"/>
        <v>9</v>
      </c>
      <c r="BG195" s="1325">
        <f t="shared" si="391"/>
        <v>429</v>
      </c>
      <c r="BH195" s="1323">
        <f t="shared" si="391"/>
        <v>5</v>
      </c>
      <c r="BI195" s="1323">
        <f t="shared" si="391"/>
        <v>1</v>
      </c>
      <c r="BJ195" s="1323">
        <f t="shared" si="391"/>
        <v>424</v>
      </c>
      <c r="BK195" s="1326">
        <f t="shared" si="391"/>
        <v>5</v>
      </c>
      <c r="BL195" s="1323">
        <f t="shared" si="391"/>
        <v>429</v>
      </c>
      <c r="BM195" s="1323">
        <f t="shared" si="391"/>
        <v>424</v>
      </c>
      <c r="BN195" s="1323">
        <f t="shared" si="391"/>
        <v>5</v>
      </c>
      <c r="BO195" s="1324">
        <f t="shared" si="391"/>
        <v>0</v>
      </c>
      <c r="BP195" s="1327">
        <f>BM195+BN195</f>
        <v>429</v>
      </c>
      <c r="BQ195" s="1318"/>
    </row>
    <row r="196" spans="1:69" ht="24.75" customHeight="1">
      <c r="A196" s="1328" t="s">
        <v>63</v>
      </c>
      <c r="B196" s="1329">
        <f t="shared" ref="B196:AG196" si="392">B11+B26+B40+B124+B144</f>
        <v>468</v>
      </c>
      <c r="C196" s="1330">
        <f t="shared" si="392"/>
        <v>449</v>
      </c>
      <c r="D196" s="1331">
        <f t="shared" si="392"/>
        <v>468</v>
      </c>
      <c r="E196" s="1329">
        <f t="shared" si="392"/>
        <v>0</v>
      </c>
      <c r="F196" s="1329">
        <f t="shared" si="392"/>
        <v>1</v>
      </c>
      <c r="G196" s="1329">
        <f t="shared" si="392"/>
        <v>448</v>
      </c>
      <c r="H196" s="1332">
        <f t="shared" si="392"/>
        <v>20</v>
      </c>
      <c r="I196" s="1331">
        <f t="shared" si="392"/>
        <v>468</v>
      </c>
      <c r="J196" s="1329">
        <f t="shared" si="392"/>
        <v>5</v>
      </c>
      <c r="K196" s="1329">
        <f t="shared" si="392"/>
        <v>0</v>
      </c>
      <c r="L196" s="1329">
        <f t="shared" si="392"/>
        <v>453</v>
      </c>
      <c r="M196" s="1332">
        <f t="shared" si="392"/>
        <v>15</v>
      </c>
      <c r="N196" s="1331">
        <f t="shared" si="392"/>
        <v>468</v>
      </c>
      <c r="O196" s="1329">
        <f t="shared" si="392"/>
        <v>0</v>
      </c>
      <c r="P196" s="1329">
        <f t="shared" si="392"/>
        <v>1</v>
      </c>
      <c r="Q196" s="1329">
        <f t="shared" si="392"/>
        <v>452</v>
      </c>
      <c r="R196" s="1332">
        <f t="shared" si="392"/>
        <v>16</v>
      </c>
      <c r="S196" s="1331">
        <f t="shared" si="392"/>
        <v>468</v>
      </c>
      <c r="T196" s="1329">
        <f t="shared" si="392"/>
        <v>0</v>
      </c>
      <c r="U196" s="1329">
        <f t="shared" si="392"/>
        <v>0</v>
      </c>
      <c r="V196" s="1329">
        <f t="shared" si="392"/>
        <v>452</v>
      </c>
      <c r="W196" s="1332">
        <f t="shared" si="392"/>
        <v>16</v>
      </c>
      <c r="X196" s="1331">
        <f t="shared" si="392"/>
        <v>468</v>
      </c>
      <c r="Y196" s="1329">
        <f t="shared" si="392"/>
        <v>1</v>
      </c>
      <c r="Z196" s="1329">
        <f t="shared" si="392"/>
        <v>1</v>
      </c>
      <c r="AA196" s="1329">
        <f t="shared" si="392"/>
        <v>452</v>
      </c>
      <c r="AB196" s="1332">
        <f t="shared" si="392"/>
        <v>16</v>
      </c>
      <c r="AC196" s="1331">
        <f t="shared" si="392"/>
        <v>468</v>
      </c>
      <c r="AD196" s="1329">
        <f t="shared" si="392"/>
        <v>0</v>
      </c>
      <c r="AE196" s="1329">
        <f t="shared" si="392"/>
        <v>1</v>
      </c>
      <c r="AF196" s="1329">
        <f t="shared" si="392"/>
        <v>451</v>
      </c>
      <c r="AG196" s="1332">
        <f t="shared" si="392"/>
        <v>17</v>
      </c>
      <c r="AH196" s="1331">
        <f t="shared" ref="AH196:BO196" si="393">AH11+AH26+AH40+AH124+AH144</f>
        <v>468</v>
      </c>
      <c r="AI196" s="1329">
        <f t="shared" si="393"/>
        <v>1</v>
      </c>
      <c r="AJ196" s="1329">
        <f t="shared" si="393"/>
        <v>3</v>
      </c>
      <c r="AK196" s="1329">
        <f t="shared" si="393"/>
        <v>449</v>
      </c>
      <c r="AL196" s="1332">
        <f t="shared" si="393"/>
        <v>19</v>
      </c>
      <c r="AM196" s="1331">
        <f t="shared" si="393"/>
        <v>468</v>
      </c>
      <c r="AN196" s="1329">
        <f t="shared" si="393"/>
        <v>0</v>
      </c>
      <c r="AO196" s="1329">
        <f t="shared" si="393"/>
        <v>0</v>
      </c>
      <c r="AP196" s="1329">
        <f t="shared" si="393"/>
        <v>449</v>
      </c>
      <c r="AQ196" s="1332">
        <f t="shared" si="393"/>
        <v>19</v>
      </c>
      <c r="AR196" s="1331">
        <f t="shared" si="393"/>
        <v>468</v>
      </c>
      <c r="AS196" s="1329">
        <f t="shared" si="393"/>
        <v>1</v>
      </c>
      <c r="AT196" s="1329">
        <f t="shared" si="393"/>
        <v>1</v>
      </c>
      <c r="AU196" s="1329">
        <f t="shared" si="393"/>
        <v>449</v>
      </c>
      <c r="AV196" s="1332">
        <f t="shared" si="393"/>
        <v>19</v>
      </c>
      <c r="AW196" s="1331">
        <f t="shared" si="393"/>
        <v>468</v>
      </c>
      <c r="AX196" s="1329">
        <f t="shared" si="393"/>
        <v>0</v>
      </c>
      <c r="AY196" s="1329">
        <f t="shared" si="393"/>
        <v>0</v>
      </c>
      <c r="AZ196" s="1329">
        <f t="shared" si="393"/>
        <v>449</v>
      </c>
      <c r="BA196" s="1332">
        <f t="shared" si="393"/>
        <v>19</v>
      </c>
      <c r="BB196" s="1331">
        <f t="shared" si="393"/>
        <v>468</v>
      </c>
      <c r="BC196" s="1329">
        <f t="shared" si="393"/>
        <v>0</v>
      </c>
      <c r="BD196" s="1329">
        <f t="shared" si="393"/>
        <v>1</v>
      </c>
      <c r="BE196" s="1329">
        <f t="shared" si="393"/>
        <v>448</v>
      </c>
      <c r="BF196" s="1332">
        <f t="shared" si="393"/>
        <v>20</v>
      </c>
      <c r="BG196" s="1331">
        <f t="shared" si="393"/>
        <v>468</v>
      </c>
      <c r="BH196" s="1329">
        <f t="shared" si="393"/>
        <v>3</v>
      </c>
      <c r="BI196" s="1329">
        <f t="shared" si="393"/>
        <v>1</v>
      </c>
      <c r="BJ196" s="1329">
        <f t="shared" si="393"/>
        <v>450</v>
      </c>
      <c r="BK196" s="1332">
        <f t="shared" si="393"/>
        <v>18</v>
      </c>
      <c r="BL196" s="1329">
        <f t="shared" si="393"/>
        <v>468</v>
      </c>
      <c r="BM196" s="1329">
        <f t="shared" si="393"/>
        <v>450</v>
      </c>
      <c r="BN196" s="1329">
        <f t="shared" si="393"/>
        <v>18</v>
      </c>
      <c r="BO196" s="1330">
        <f t="shared" si="393"/>
        <v>0</v>
      </c>
      <c r="BP196" s="1327">
        <f>BM196+BN196</f>
        <v>468</v>
      </c>
      <c r="BQ196" s="1318"/>
    </row>
    <row r="197" spans="1:69" ht="24.75" customHeight="1">
      <c r="A197" s="1333" t="s">
        <v>65</v>
      </c>
      <c r="B197" s="1334">
        <f t="shared" ref="B197:AG197" si="394">B12</f>
        <v>0</v>
      </c>
      <c r="C197" s="1335">
        <f t="shared" si="394"/>
        <v>0</v>
      </c>
      <c r="D197" s="1336">
        <f t="shared" si="394"/>
        <v>0</v>
      </c>
      <c r="E197" s="1334">
        <f t="shared" si="394"/>
        <v>0</v>
      </c>
      <c r="F197" s="1334">
        <f t="shared" si="394"/>
        <v>0</v>
      </c>
      <c r="G197" s="1334">
        <f t="shared" si="394"/>
        <v>0</v>
      </c>
      <c r="H197" s="1337">
        <f t="shared" si="394"/>
        <v>0</v>
      </c>
      <c r="I197" s="1336">
        <f t="shared" si="394"/>
        <v>0</v>
      </c>
      <c r="J197" s="1334">
        <f t="shared" si="394"/>
        <v>0</v>
      </c>
      <c r="K197" s="1334">
        <f t="shared" si="394"/>
        <v>0</v>
      </c>
      <c r="L197" s="1334">
        <f t="shared" si="394"/>
        <v>0</v>
      </c>
      <c r="M197" s="1337">
        <f t="shared" si="394"/>
        <v>0</v>
      </c>
      <c r="N197" s="1336">
        <f t="shared" si="394"/>
        <v>0</v>
      </c>
      <c r="O197" s="1334">
        <f t="shared" si="394"/>
        <v>0</v>
      </c>
      <c r="P197" s="1334">
        <f t="shared" si="394"/>
        <v>0</v>
      </c>
      <c r="Q197" s="1334">
        <f t="shared" si="394"/>
        <v>0</v>
      </c>
      <c r="R197" s="1337">
        <f t="shared" si="394"/>
        <v>0</v>
      </c>
      <c r="S197" s="1336">
        <f t="shared" si="394"/>
        <v>0</v>
      </c>
      <c r="T197" s="1334">
        <f t="shared" si="394"/>
        <v>0</v>
      </c>
      <c r="U197" s="1334">
        <f t="shared" si="394"/>
        <v>0</v>
      </c>
      <c r="V197" s="1334">
        <f t="shared" si="394"/>
        <v>0</v>
      </c>
      <c r="W197" s="1337">
        <f t="shared" si="394"/>
        <v>0</v>
      </c>
      <c r="X197" s="1336">
        <f t="shared" si="394"/>
        <v>0</v>
      </c>
      <c r="Y197" s="1334">
        <f t="shared" si="394"/>
        <v>0</v>
      </c>
      <c r="Z197" s="1334">
        <f t="shared" si="394"/>
        <v>0</v>
      </c>
      <c r="AA197" s="1334">
        <f t="shared" si="394"/>
        <v>0</v>
      </c>
      <c r="AB197" s="1337">
        <f t="shared" si="394"/>
        <v>0</v>
      </c>
      <c r="AC197" s="1336">
        <f t="shared" si="394"/>
        <v>0</v>
      </c>
      <c r="AD197" s="1334">
        <f t="shared" si="394"/>
        <v>0</v>
      </c>
      <c r="AE197" s="1334">
        <f t="shared" si="394"/>
        <v>0</v>
      </c>
      <c r="AF197" s="1334">
        <f t="shared" si="394"/>
        <v>0</v>
      </c>
      <c r="AG197" s="1337">
        <f t="shared" si="394"/>
        <v>0</v>
      </c>
      <c r="AH197" s="1336">
        <f t="shared" ref="AH197:BO197" si="395">AH12</f>
        <v>0</v>
      </c>
      <c r="AI197" s="1334">
        <f t="shared" si="395"/>
        <v>0</v>
      </c>
      <c r="AJ197" s="1334">
        <f t="shared" si="395"/>
        <v>0</v>
      </c>
      <c r="AK197" s="1334">
        <f t="shared" si="395"/>
        <v>0</v>
      </c>
      <c r="AL197" s="1337">
        <f t="shared" si="395"/>
        <v>0</v>
      </c>
      <c r="AM197" s="1336">
        <f t="shared" si="395"/>
        <v>0</v>
      </c>
      <c r="AN197" s="1334">
        <f t="shared" si="395"/>
        <v>0</v>
      </c>
      <c r="AO197" s="1334">
        <f t="shared" si="395"/>
        <v>0</v>
      </c>
      <c r="AP197" s="1334">
        <f t="shared" si="395"/>
        <v>0</v>
      </c>
      <c r="AQ197" s="1337">
        <f t="shared" si="395"/>
        <v>0</v>
      </c>
      <c r="AR197" s="1336">
        <f t="shared" si="395"/>
        <v>0</v>
      </c>
      <c r="AS197" s="1334">
        <f t="shared" si="395"/>
        <v>0</v>
      </c>
      <c r="AT197" s="1334">
        <f t="shared" si="395"/>
        <v>0</v>
      </c>
      <c r="AU197" s="1334">
        <f t="shared" si="395"/>
        <v>0</v>
      </c>
      <c r="AV197" s="1337">
        <f t="shared" si="395"/>
        <v>0</v>
      </c>
      <c r="AW197" s="1336">
        <f t="shared" si="395"/>
        <v>0</v>
      </c>
      <c r="AX197" s="1334">
        <f t="shared" si="395"/>
        <v>0</v>
      </c>
      <c r="AY197" s="1334">
        <f t="shared" si="395"/>
        <v>0</v>
      </c>
      <c r="AZ197" s="1334">
        <f t="shared" si="395"/>
        <v>0</v>
      </c>
      <c r="BA197" s="1337">
        <f t="shared" si="395"/>
        <v>0</v>
      </c>
      <c r="BB197" s="1336">
        <f t="shared" si="395"/>
        <v>0</v>
      </c>
      <c r="BC197" s="1334">
        <f t="shared" si="395"/>
        <v>0</v>
      </c>
      <c r="BD197" s="1334">
        <f t="shared" si="395"/>
        <v>0</v>
      </c>
      <c r="BE197" s="1334">
        <f t="shared" si="395"/>
        <v>0</v>
      </c>
      <c r="BF197" s="1337">
        <f t="shared" si="395"/>
        <v>0</v>
      </c>
      <c r="BG197" s="1336">
        <f t="shared" si="395"/>
        <v>0</v>
      </c>
      <c r="BH197" s="1334">
        <f t="shared" si="395"/>
        <v>0</v>
      </c>
      <c r="BI197" s="1334">
        <f t="shared" si="395"/>
        <v>0</v>
      </c>
      <c r="BJ197" s="1334">
        <f t="shared" si="395"/>
        <v>0</v>
      </c>
      <c r="BK197" s="1337">
        <f t="shared" si="395"/>
        <v>0</v>
      </c>
      <c r="BL197" s="1334">
        <f t="shared" si="395"/>
        <v>0</v>
      </c>
      <c r="BM197" s="1334">
        <f t="shared" si="395"/>
        <v>0</v>
      </c>
      <c r="BN197" s="1334">
        <f t="shared" si="395"/>
        <v>0</v>
      </c>
      <c r="BO197" s="1335">
        <f t="shared" si="395"/>
        <v>0</v>
      </c>
      <c r="BP197" s="1338">
        <f>BM197+BN197</f>
        <v>0</v>
      </c>
      <c r="BQ197" s="1318"/>
    </row>
    <row r="198" spans="1:69" ht="24.75" customHeight="1">
      <c r="A198" s="1339" t="s">
        <v>81</v>
      </c>
      <c r="B198" s="1121">
        <f t="shared" ref="B198:AG198" si="396">SUM(B195:B197)</f>
        <v>897</v>
      </c>
      <c r="C198" s="1121">
        <f t="shared" si="396"/>
        <v>873</v>
      </c>
      <c r="D198" s="1121">
        <f t="shared" si="396"/>
        <v>897</v>
      </c>
      <c r="E198" s="1121">
        <f t="shared" si="396"/>
        <v>1</v>
      </c>
      <c r="F198" s="1121">
        <f t="shared" si="396"/>
        <v>4</v>
      </c>
      <c r="G198" s="1121">
        <f t="shared" si="396"/>
        <v>870</v>
      </c>
      <c r="H198" s="1121">
        <f t="shared" si="396"/>
        <v>27</v>
      </c>
      <c r="I198" s="1121">
        <f t="shared" si="396"/>
        <v>897</v>
      </c>
      <c r="J198" s="1121">
        <f t="shared" si="396"/>
        <v>5</v>
      </c>
      <c r="K198" s="1121">
        <f t="shared" si="396"/>
        <v>0</v>
      </c>
      <c r="L198" s="1121">
        <f t="shared" si="396"/>
        <v>875</v>
      </c>
      <c r="M198" s="1121">
        <f t="shared" si="396"/>
        <v>22</v>
      </c>
      <c r="N198" s="1121">
        <f t="shared" si="396"/>
        <v>897</v>
      </c>
      <c r="O198" s="1121">
        <f t="shared" si="396"/>
        <v>1</v>
      </c>
      <c r="P198" s="1121">
        <f t="shared" si="396"/>
        <v>4</v>
      </c>
      <c r="Q198" s="1121">
        <f t="shared" si="396"/>
        <v>872</v>
      </c>
      <c r="R198" s="1121">
        <f t="shared" si="396"/>
        <v>25</v>
      </c>
      <c r="S198" s="1121">
        <f t="shared" si="396"/>
        <v>897</v>
      </c>
      <c r="T198" s="1121">
        <f t="shared" si="396"/>
        <v>0</v>
      </c>
      <c r="U198" s="1121">
        <f t="shared" si="396"/>
        <v>0</v>
      </c>
      <c r="V198" s="1121">
        <f t="shared" si="396"/>
        <v>872</v>
      </c>
      <c r="W198" s="1121">
        <f t="shared" si="396"/>
        <v>25</v>
      </c>
      <c r="X198" s="1121">
        <f t="shared" si="396"/>
        <v>897</v>
      </c>
      <c r="Y198" s="1121">
        <f t="shared" si="396"/>
        <v>1</v>
      </c>
      <c r="Z198" s="1121">
        <f t="shared" si="396"/>
        <v>1</v>
      </c>
      <c r="AA198" s="1121">
        <f t="shared" si="396"/>
        <v>872</v>
      </c>
      <c r="AB198" s="1121">
        <f t="shared" si="396"/>
        <v>25</v>
      </c>
      <c r="AC198" s="1121">
        <f t="shared" si="396"/>
        <v>897</v>
      </c>
      <c r="AD198" s="1121">
        <f t="shared" si="396"/>
        <v>0</v>
      </c>
      <c r="AE198" s="1121">
        <f t="shared" si="396"/>
        <v>1</v>
      </c>
      <c r="AF198" s="1121">
        <f t="shared" si="396"/>
        <v>871</v>
      </c>
      <c r="AG198" s="1121">
        <f t="shared" si="396"/>
        <v>26</v>
      </c>
      <c r="AH198" s="1121">
        <f t="shared" ref="AH198:BM198" si="397">SUM(AH195:AH197)</f>
        <v>897</v>
      </c>
      <c r="AI198" s="1121">
        <f t="shared" si="397"/>
        <v>1</v>
      </c>
      <c r="AJ198" s="1121">
        <f t="shared" si="397"/>
        <v>4</v>
      </c>
      <c r="AK198" s="1121">
        <f t="shared" si="397"/>
        <v>868</v>
      </c>
      <c r="AL198" s="1121">
        <f t="shared" si="397"/>
        <v>29</v>
      </c>
      <c r="AM198" s="1121">
        <f t="shared" si="397"/>
        <v>897</v>
      </c>
      <c r="AN198" s="1121">
        <f t="shared" si="397"/>
        <v>0</v>
      </c>
      <c r="AO198" s="1121">
        <f t="shared" si="397"/>
        <v>0</v>
      </c>
      <c r="AP198" s="1121">
        <f t="shared" si="397"/>
        <v>868</v>
      </c>
      <c r="AQ198" s="1121">
        <f t="shared" si="397"/>
        <v>29</v>
      </c>
      <c r="AR198" s="1121">
        <f t="shared" si="397"/>
        <v>897</v>
      </c>
      <c r="AS198" s="1121">
        <f t="shared" si="397"/>
        <v>4</v>
      </c>
      <c r="AT198" s="1121">
        <f t="shared" si="397"/>
        <v>3</v>
      </c>
      <c r="AU198" s="1121">
        <f t="shared" si="397"/>
        <v>869</v>
      </c>
      <c r="AV198" s="1121">
        <f t="shared" si="397"/>
        <v>28</v>
      </c>
      <c r="AW198" s="1121">
        <f t="shared" si="397"/>
        <v>897</v>
      </c>
      <c r="AX198" s="1121">
        <f t="shared" si="397"/>
        <v>0</v>
      </c>
      <c r="AY198" s="1121">
        <f t="shared" si="397"/>
        <v>0</v>
      </c>
      <c r="AZ198" s="1121">
        <f t="shared" si="397"/>
        <v>869</v>
      </c>
      <c r="BA198" s="1121">
        <f t="shared" si="397"/>
        <v>28</v>
      </c>
      <c r="BB198" s="1121">
        <f t="shared" si="397"/>
        <v>897</v>
      </c>
      <c r="BC198" s="1121">
        <f t="shared" si="397"/>
        <v>0</v>
      </c>
      <c r="BD198" s="1121">
        <f t="shared" si="397"/>
        <v>1</v>
      </c>
      <c r="BE198" s="1121">
        <f t="shared" si="397"/>
        <v>868</v>
      </c>
      <c r="BF198" s="1121">
        <f t="shared" si="397"/>
        <v>29</v>
      </c>
      <c r="BG198" s="1121">
        <f t="shared" si="397"/>
        <v>897</v>
      </c>
      <c r="BH198" s="1121">
        <f t="shared" si="397"/>
        <v>8</v>
      </c>
      <c r="BI198" s="1121">
        <f t="shared" si="397"/>
        <v>2</v>
      </c>
      <c r="BJ198" s="1121">
        <f t="shared" si="397"/>
        <v>874</v>
      </c>
      <c r="BK198" s="1121">
        <f t="shared" si="397"/>
        <v>23</v>
      </c>
      <c r="BL198" s="1121">
        <f t="shared" si="397"/>
        <v>897</v>
      </c>
      <c r="BM198" s="1121">
        <f t="shared" si="397"/>
        <v>874</v>
      </c>
      <c r="BN198" s="1121">
        <f t="shared" ref="BN198:CS198" si="398">SUM(BN195:BN197)</f>
        <v>23</v>
      </c>
      <c r="BO198" s="1340">
        <f t="shared" si="398"/>
        <v>0</v>
      </c>
      <c r="BP198" s="1340">
        <f t="shared" si="398"/>
        <v>897</v>
      </c>
      <c r="BQ198" s="1053"/>
    </row>
    <row r="199" spans="1:69" ht="24.75" customHeight="1">
      <c r="A199" s="1322" t="s">
        <v>82</v>
      </c>
      <c r="B199" s="1323">
        <f t="shared" ref="B199:AG199" si="399">B156</f>
        <v>1</v>
      </c>
      <c r="C199" s="1324">
        <f t="shared" si="399"/>
        <v>1</v>
      </c>
      <c r="D199" s="1325">
        <f t="shared" si="399"/>
        <v>1</v>
      </c>
      <c r="E199" s="1323">
        <f t="shared" si="399"/>
        <v>0</v>
      </c>
      <c r="F199" s="1323">
        <f t="shared" si="399"/>
        <v>0</v>
      </c>
      <c r="G199" s="1323">
        <f t="shared" si="399"/>
        <v>1</v>
      </c>
      <c r="H199" s="1326">
        <f t="shared" si="399"/>
        <v>0</v>
      </c>
      <c r="I199" s="1325">
        <f t="shared" si="399"/>
        <v>1</v>
      </c>
      <c r="J199" s="1323">
        <f t="shared" si="399"/>
        <v>0</v>
      </c>
      <c r="K199" s="1323">
        <f t="shared" si="399"/>
        <v>0</v>
      </c>
      <c r="L199" s="1323">
        <f t="shared" si="399"/>
        <v>1</v>
      </c>
      <c r="M199" s="1326">
        <f t="shared" si="399"/>
        <v>0</v>
      </c>
      <c r="N199" s="1325">
        <f t="shared" si="399"/>
        <v>1</v>
      </c>
      <c r="O199" s="1323">
        <f t="shared" si="399"/>
        <v>0</v>
      </c>
      <c r="P199" s="1323">
        <f t="shared" si="399"/>
        <v>0</v>
      </c>
      <c r="Q199" s="1323">
        <f t="shared" si="399"/>
        <v>1</v>
      </c>
      <c r="R199" s="1326">
        <f t="shared" si="399"/>
        <v>0</v>
      </c>
      <c r="S199" s="1325">
        <f t="shared" si="399"/>
        <v>1</v>
      </c>
      <c r="T199" s="1323">
        <f t="shared" si="399"/>
        <v>0</v>
      </c>
      <c r="U199" s="1323">
        <f t="shared" si="399"/>
        <v>0</v>
      </c>
      <c r="V199" s="1323">
        <f t="shared" si="399"/>
        <v>1</v>
      </c>
      <c r="W199" s="1326">
        <f t="shared" si="399"/>
        <v>0</v>
      </c>
      <c r="X199" s="1325">
        <f t="shared" si="399"/>
        <v>1</v>
      </c>
      <c r="Y199" s="1323">
        <f t="shared" si="399"/>
        <v>0</v>
      </c>
      <c r="Z199" s="1323">
        <f t="shared" si="399"/>
        <v>0</v>
      </c>
      <c r="AA199" s="1323">
        <f t="shared" si="399"/>
        <v>1</v>
      </c>
      <c r="AB199" s="1326">
        <f t="shared" si="399"/>
        <v>0</v>
      </c>
      <c r="AC199" s="1325">
        <f t="shared" si="399"/>
        <v>1</v>
      </c>
      <c r="AD199" s="1323">
        <f t="shared" si="399"/>
        <v>0</v>
      </c>
      <c r="AE199" s="1323">
        <f t="shared" si="399"/>
        <v>0</v>
      </c>
      <c r="AF199" s="1323">
        <f t="shared" si="399"/>
        <v>1</v>
      </c>
      <c r="AG199" s="1326">
        <f t="shared" si="399"/>
        <v>0</v>
      </c>
      <c r="AH199" s="1325">
        <f t="shared" ref="AH199:BO199" si="400">AH156</f>
        <v>1</v>
      </c>
      <c r="AI199" s="1323">
        <f t="shared" si="400"/>
        <v>0</v>
      </c>
      <c r="AJ199" s="1323">
        <f t="shared" si="400"/>
        <v>0</v>
      </c>
      <c r="AK199" s="1323">
        <f t="shared" si="400"/>
        <v>1</v>
      </c>
      <c r="AL199" s="1326">
        <f t="shared" si="400"/>
        <v>0</v>
      </c>
      <c r="AM199" s="1325">
        <f t="shared" si="400"/>
        <v>1</v>
      </c>
      <c r="AN199" s="1323">
        <f t="shared" si="400"/>
        <v>0</v>
      </c>
      <c r="AO199" s="1323">
        <f t="shared" si="400"/>
        <v>0</v>
      </c>
      <c r="AP199" s="1323">
        <f t="shared" si="400"/>
        <v>1</v>
      </c>
      <c r="AQ199" s="1326">
        <f t="shared" si="400"/>
        <v>0</v>
      </c>
      <c r="AR199" s="1325">
        <f t="shared" si="400"/>
        <v>1</v>
      </c>
      <c r="AS199" s="1323">
        <f t="shared" si="400"/>
        <v>0</v>
      </c>
      <c r="AT199" s="1323">
        <f t="shared" si="400"/>
        <v>1</v>
      </c>
      <c r="AU199" s="1323">
        <f t="shared" si="400"/>
        <v>0</v>
      </c>
      <c r="AV199" s="1326">
        <f t="shared" si="400"/>
        <v>0</v>
      </c>
      <c r="AW199" s="1325">
        <f t="shared" si="400"/>
        <v>0</v>
      </c>
      <c r="AX199" s="1323">
        <f t="shared" si="400"/>
        <v>0</v>
      </c>
      <c r="AY199" s="1323">
        <f t="shared" si="400"/>
        <v>0</v>
      </c>
      <c r="AZ199" s="1323">
        <f t="shared" si="400"/>
        <v>0</v>
      </c>
      <c r="BA199" s="1326">
        <f t="shared" si="400"/>
        <v>0</v>
      </c>
      <c r="BB199" s="1325">
        <f t="shared" si="400"/>
        <v>0</v>
      </c>
      <c r="BC199" s="1323">
        <f t="shared" si="400"/>
        <v>0</v>
      </c>
      <c r="BD199" s="1323">
        <f t="shared" si="400"/>
        <v>0</v>
      </c>
      <c r="BE199" s="1323">
        <f t="shared" si="400"/>
        <v>0</v>
      </c>
      <c r="BF199" s="1326">
        <f t="shared" si="400"/>
        <v>0</v>
      </c>
      <c r="BG199" s="1325">
        <f t="shared" si="400"/>
        <v>0</v>
      </c>
      <c r="BH199" s="1323">
        <f t="shared" si="400"/>
        <v>0</v>
      </c>
      <c r="BI199" s="1323">
        <f t="shared" si="400"/>
        <v>0</v>
      </c>
      <c r="BJ199" s="1323">
        <f t="shared" si="400"/>
        <v>0</v>
      </c>
      <c r="BK199" s="1326">
        <f t="shared" si="400"/>
        <v>0</v>
      </c>
      <c r="BL199" s="1323">
        <f t="shared" si="400"/>
        <v>0</v>
      </c>
      <c r="BM199" s="1323">
        <f t="shared" si="400"/>
        <v>0</v>
      </c>
      <c r="BN199" s="1323">
        <f t="shared" si="400"/>
        <v>0</v>
      </c>
      <c r="BO199" s="1324">
        <f t="shared" si="400"/>
        <v>0</v>
      </c>
      <c r="BP199" s="1327">
        <f>BM199+BN199</f>
        <v>0</v>
      </c>
      <c r="BQ199" s="1318"/>
    </row>
    <row r="200" spans="1:69" ht="24.75" customHeight="1">
      <c r="A200" s="1328" t="s">
        <v>83</v>
      </c>
      <c r="B200" s="1329">
        <f t="shared" ref="B200:AG200" si="401">B157</f>
        <v>0</v>
      </c>
      <c r="C200" s="1330">
        <f t="shared" si="401"/>
        <v>0</v>
      </c>
      <c r="D200" s="1331">
        <f t="shared" si="401"/>
        <v>0</v>
      </c>
      <c r="E200" s="1329">
        <f t="shared" si="401"/>
        <v>0</v>
      </c>
      <c r="F200" s="1329">
        <f t="shared" si="401"/>
        <v>0</v>
      </c>
      <c r="G200" s="1329">
        <f t="shared" si="401"/>
        <v>0</v>
      </c>
      <c r="H200" s="1332">
        <f t="shared" si="401"/>
        <v>0</v>
      </c>
      <c r="I200" s="1331">
        <f t="shared" si="401"/>
        <v>0</v>
      </c>
      <c r="J200" s="1329">
        <f t="shared" si="401"/>
        <v>0</v>
      </c>
      <c r="K200" s="1329">
        <f t="shared" si="401"/>
        <v>0</v>
      </c>
      <c r="L200" s="1329">
        <f t="shared" si="401"/>
        <v>0</v>
      </c>
      <c r="M200" s="1332">
        <f t="shared" si="401"/>
        <v>0</v>
      </c>
      <c r="N200" s="1331">
        <f t="shared" si="401"/>
        <v>0</v>
      </c>
      <c r="O200" s="1329">
        <f t="shared" si="401"/>
        <v>0</v>
      </c>
      <c r="P200" s="1329">
        <f t="shared" si="401"/>
        <v>0</v>
      </c>
      <c r="Q200" s="1329">
        <f t="shared" si="401"/>
        <v>0</v>
      </c>
      <c r="R200" s="1332">
        <f t="shared" si="401"/>
        <v>0</v>
      </c>
      <c r="S200" s="1331">
        <f t="shared" si="401"/>
        <v>0</v>
      </c>
      <c r="T200" s="1329">
        <f t="shared" si="401"/>
        <v>0</v>
      </c>
      <c r="U200" s="1329">
        <f t="shared" si="401"/>
        <v>0</v>
      </c>
      <c r="V200" s="1329">
        <f t="shared" si="401"/>
        <v>0</v>
      </c>
      <c r="W200" s="1332">
        <f t="shared" si="401"/>
        <v>0</v>
      </c>
      <c r="X200" s="1331">
        <f t="shared" si="401"/>
        <v>0</v>
      </c>
      <c r="Y200" s="1329">
        <f t="shared" si="401"/>
        <v>0</v>
      </c>
      <c r="Z200" s="1329">
        <f t="shared" si="401"/>
        <v>0</v>
      </c>
      <c r="AA200" s="1329">
        <f t="shared" si="401"/>
        <v>0</v>
      </c>
      <c r="AB200" s="1332">
        <f t="shared" si="401"/>
        <v>0</v>
      </c>
      <c r="AC200" s="1331">
        <f t="shared" si="401"/>
        <v>0</v>
      </c>
      <c r="AD200" s="1329">
        <f t="shared" si="401"/>
        <v>0</v>
      </c>
      <c r="AE200" s="1329">
        <f t="shared" si="401"/>
        <v>0</v>
      </c>
      <c r="AF200" s="1329">
        <f t="shared" si="401"/>
        <v>0</v>
      </c>
      <c r="AG200" s="1332">
        <f t="shared" si="401"/>
        <v>0</v>
      </c>
      <c r="AH200" s="1331">
        <f t="shared" ref="AH200:BO200" si="402">AH157</f>
        <v>0</v>
      </c>
      <c r="AI200" s="1329">
        <f t="shared" si="402"/>
        <v>0</v>
      </c>
      <c r="AJ200" s="1329">
        <f t="shared" si="402"/>
        <v>0</v>
      </c>
      <c r="AK200" s="1329">
        <f t="shared" si="402"/>
        <v>0</v>
      </c>
      <c r="AL200" s="1332">
        <f t="shared" si="402"/>
        <v>0</v>
      </c>
      <c r="AM200" s="1331">
        <f t="shared" si="402"/>
        <v>0</v>
      </c>
      <c r="AN200" s="1329">
        <f t="shared" si="402"/>
        <v>0</v>
      </c>
      <c r="AO200" s="1329">
        <f t="shared" si="402"/>
        <v>0</v>
      </c>
      <c r="AP200" s="1329">
        <f t="shared" si="402"/>
        <v>0</v>
      </c>
      <c r="AQ200" s="1332">
        <f t="shared" si="402"/>
        <v>0</v>
      </c>
      <c r="AR200" s="1331">
        <f t="shared" si="402"/>
        <v>0</v>
      </c>
      <c r="AS200" s="1329">
        <f t="shared" si="402"/>
        <v>0</v>
      </c>
      <c r="AT200" s="1329">
        <f t="shared" si="402"/>
        <v>0</v>
      </c>
      <c r="AU200" s="1329">
        <f t="shared" si="402"/>
        <v>0</v>
      </c>
      <c r="AV200" s="1332">
        <f t="shared" si="402"/>
        <v>0</v>
      </c>
      <c r="AW200" s="1331">
        <f t="shared" si="402"/>
        <v>0</v>
      </c>
      <c r="AX200" s="1329">
        <f t="shared" si="402"/>
        <v>0</v>
      </c>
      <c r="AY200" s="1329">
        <f t="shared" si="402"/>
        <v>0</v>
      </c>
      <c r="AZ200" s="1329">
        <f t="shared" si="402"/>
        <v>0</v>
      </c>
      <c r="BA200" s="1332">
        <f t="shared" si="402"/>
        <v>0</v>
      </c>
      <c r="BB200" s="1331">
        <f t="shared" si="402"/>
        <v>0</v>
      </c>
      <c r="BC200" s="1329">
        <f t="shared" si="402"/>
        <v>0</v>
      </c>
      <c r="BD200" s="1329">
        <f t="shared" si="402"/>
        <v>0</v>
      </c>
      <c r="BE200" s="1329">
        <f t="shared" si="402"/>
        <v>0</v>
      </c>
      <c r="BF200" s="1332">
        <f t="shared" si="402"/>
        <v>0</v>
      </c>
      <c r="BG200" s="1331">
        <f t="shared" si="402"/>
        <v>0</v>
      </c>
      <c r="BH200" s="1329">
        <f t="shared" si="402"/>
        <v>0</v>
      </c>
      <c r="BI200" s="1329">
        <f t="shared" si="402"/>
        <v>0</v>
      </c>
      <c r="BJ200" s="1329">
        <f t="shared" si="402"/>
        <v>0</v>
      </c>
      <c r="BK200" s="1332">
        <f t="shared" si="402"/>
        <v>0</v>
      </c>
      <c r="BL200" s="1329">
        <f t="shared" si="402"/>
        <v>0</v>
      </c>
      <c r="BM200" s="1329">
        <f t="shared" si="402"/>
        <v>0</v>
      </c>
      <c r="BN200" s="1329">
        <f t="shared" si="402"/>
        <v>0</v>
      </c>
      <c r="BO200" s="1330">
        <f t="shared" si="402"/>
        <v>0</v>
      </c>
      <c r="BP200" s="1327">
        <f>BM200+BN200</f>
        <v>0</v>
      </c>
      <c r="BQ200" s="1318"/>
    </row>
    <row r="201" spans="1:69" ht="24.75" customHeight="1">
      <c r="A201" s="1333" t="s">
        <v>84</v>
      </c>
      <c r="B201" s="1334">
        <v>0</v>
      </c>
      <c r="C201" s="1335">
        <v>0</v>
      </c>
      <c r="D201" s="1336">
        <v>0</v>
      </c>
      <c r="E201" s="1334">
        <v>0</v>
      </c>
      <c r="F201" s="1334">
        <v>0</v>
      </c>
      <c r="G201" s="1334">
        <v>0</v>
      </c>
      <c r="H201" s="1337">
        <v>0</v>
      </c>
      <c r="I201" s="1336">
        <v>0</v>
      </c>
      <c r="J201" s="1334">
        <v>0</v>
      </c>
      <c r="K201" s="1334">
        <v>0</v>
      </c>
      <c r="L201" s="1334">
        <v>0</v>
      </c>
      <c r="M201" s="1337">
        <v>0</v>
      </c>
      <c r="N201" s="1336">
        <v>0</v>
      </c>
      <c r="O201" s="1334">
        <v>0</v>
      </c>
      <c r="P201" s="1334">
        <v>0</v>
      </c>
      <c r="Q201" s="1334">
        <v>0</v>
      </c>
      <c r="R201" s="1337">
        <v>0</v>
      </c>
      <c r="S201" s="1336">
        <v>0</v>
      </c>
      <c r="T201" s="1334">
        <v>0</v>
      </c>
      <c r="U201" s="1334">
        <v>0</v>
      </c>
      <c r="V201" s="1334">
        <v>0</v>
      </c>
      <c r="W201" s="1337">
        <v>0</v>
      </c>
      <c r="X201" s="1336">
        <v>0</v>
      </c>
      <c r="Y201" s="1334">
        <v>0</v>
      </c>
      <c r="Z201" s="1334">
        <v>0</v>
      </c>
      <c r="AA201" s="1334">
        <v>0</v>
      </c>
      <c r="AB201" s="1337">
        <v>0</v>
      </c>
      <c r="AC201" s="1336">
        <v>0</v>
      </c>
      <c r="AD201" s="1334">
        <v>0</v>
      </c>
      <c r="AE201" s="1334">
        <v>0</v>
      </c>
      <c r="AF201" s="1334">
        <v>0</v>
      </c>
      <c r="AG201" s="1337">
        <v>0</v>
      </c>
      <c r="AH201" s="1336">
        <v>0</v>
      </c>
      <c r="AI201" s="1334">
        <v>0</v>
      </c>
      <c r="AJ201" s="1334">
        <v>0</v>
      </c>
      <c r="AK201" s="1334">
        <v>0</v>
      </c>
      <c r="AL201" s="1337">
        <v>0</v>
      </c>
      <c r="AM201" s="1336">
        <v>0</v>
      </c>
      <c r="AN201" s="1334">
        <v>0</v>
      </c>
      <c r="AO201" s="1334">
        <v>0</v>
      </c>
      <c r="AP201" s="1334">
        <v>0</v>
      </c>
      <c r="AQ201" s="1337">
        <v>0</v>
      </c>
      <c r="AR201" s="1336">
        <v>0</v>
      </c>
      <c r="AS201" s="1334">
        <v>0</v>
      </c>
      <c r="AT201" s="1334">
        <v>0</v>
      </c>
      <c r="AU201" s="1334">
        <v>0</v>
      </c>
      <c r="AV201" s="1337">
        <v>0</v>
      </c>
      <c r="AW201" s="1336">
        <v>0</v>
      </c>
      <c r="AX201" s="1334">
        <v>0</v>
      </c>
      <c r="AY201" s="1334">
        <v>0</v>
      </c>
      <c r="AZ201" s="1334">
        <v>0</v>
      </c>
      <c r="BA201" s="1337">
        <v>0</v>
      </c>
      <c r="BB201" s="1336">
        <v>0</v>
      </c>
      <c r="BC201" s="1334">
        <v>0</v>
      </c>
      <c r="BD201" s="1334">
        <v>0</v>
      </c>
      <c r="BE201" s="1334">
        <v>0</v>
      </c>
      <c r="BF201" s="1337">
        <v>0</v>
      </c>
      <c r="BG201" s="1336">
        <v>0</v>
      </c>
      <c r="BH201" s="1334">
        <v>0</v>
      </c>
      <c r="BI201" s="1334">
        <v>0</v>
      </c>
      <c r="BJ201" s="1334">
        <v>0</v>
      </c>
      <c r="BK201" s="1337">
        <v>0</v>
      </c>
      <c r="BL201" s="1334">
        <v>0</v>
      </c>
      <c r="BM201" s="1334">
        <v>0</v>
      </c>
      <c r="BN201" s="1334">
        <v>0</v>
      </c>
      <c r="BO201" s="1335">
        <v>0</v>
      </c>
      <c r="BP201" s="1327">
        <f>BM201+BN201</f>
        <v>0</v>
      </c>
      <c r="BQ201" s="1318"/>
    </row>
    <row r="202" spans="1:69" ht="24.75" customHeight="1">
      <c r="A202" s="1339" t="s">
        <v>85</v>
      </c>
      <c r="B202" s="1121">
        <f t="shared" ref="B202:AG202" si="403">SUM(B199:B201)</f>
        <v>1</v>
      </c>
      <c r="C202" s="1121">
        <f t="shared" si="403"/>
        <v>1</v>
      </c>
      <c r="D202" s="1121">
        <f t="shared" si="403"/>
        <v>1</v>
      </c>
      <c r="E202" s="1121">
        <f t="shared" si="403"/>
        <v>0</v>
      </c>
      <c r="F202" s="1121">
        <f t="shared" si="403"/>
        <v>0</v>
      </c>
      <c r="G202" s="1121">
        <f t="shared" si="403"/>
        <v>1</v>
      </c>
      <c r="H202" s="1121">
        <f t="shared" si="403"/>
        <v>0</v>
      </c>
      <c r="I202" s="1121">
        <f t="shared" si="403"/>
        <v>1</v>
      </c>
      <c r="J202" s="1121">
        <f t="shared" si="403"/>
        <v>0</v>
      </c>
      <c r="K202" s="1121">
        <f t="shared" si="403"/>
        <v>0</v>
      </c>
      <c r="L202" s="1121">
        <f t="shared" si="403"/>
        <v>1</v>
      </c>
      <c r="M202" s="1121">
        <f t="shared" si="403"/>
        <v>0</v>
      </c>
      <c r="N202" s="1121">
        <f t="shared" si="403"/>
        <v>1</v>
      </c>
      <c r="O202" s="1121">
        <f t="shared" si="403"/>
        <v>0</v>
      </c>
      <c r="P202" s="1121">
        <f t="shared" si="403"/>
        <v>0</v>
      </c>
      <c r="Q202" s="1121">
        <f t="shared" si="403"/>
        <v>1</v>
      </c>
      <c r="R202" s="1121">
        <f t="shared" si="403"/>
        <v>0</v>
      </c>
      <c r="S202" s="1121">
        <f t="shared" si="403"/>
        <v>1</v>
      </c>
      <c r="T202" s="1121">
        <f t="shared" si="403"/>
        <v>0</v>
      </c>
      <c r="U202" s="1121">
        <f t="shared" si="403"/>
        <v>0</v>
      </c>
      <c r="V202" s="1121">
        <f t="shared" si="403"/>
        <v>1</v>
      </c>
      <c r="W202" s="1121">
        <f t="shared" si="403"/>
        <v>0</v>
      </c>
      <c r="X202" s="1121">
        <f t="shared" si="403"/>
        <v>1</v>
      </c>
      <c r="Y202" s="1121">
        <f t="shared" si="403"/>
        <v>0</v>
      </c>
      <c r="Z202" s="1121">
        <f t="shared" si="403"/>
        <v>0</v>
      </c>
      <c r="AA202" s="1121">
        <f t="shared" si="403"/>
        <v>1</v>
      </c>
      <c r="AB202" s="1121">
        <f t="shared" si="403"/>
        <v>0</v>
      </c>
      <c r="AC202" s="1121">
        <f t="shared" si="403"/>
        <v>1</v>
      </c>
      <c r="AD202" s="1121">
        <f t="shared" si="403"/>
        <v>0</v>
      </c>
      <c r="AE202" s="1121">
        <f t="shared" si="403"/>
        <v>0</v>
      </c>
      <c r="AF202" s="1121">
        <f t="shared" si="403"/>
        <v>1</v>
      </c>
      <c r="AG202" s="1121">
        <f t="shared" si="403"/>
        <v>0</v>
      </c>
      <c r="AH202" s="1121">
        <f t="shared" ref="AH202:BM202" si="404">SUM(AH199:AH201)</f>
        <v>1</v>
      </c>
      <c r="AI202" s="1121">
        <f t="shared" si="404"/>
        <v>0</v>
      </c>
      <c r="AJ202" s="1121">
        <f t="shared" si="404"/>
        <v>0</v>
      </c>
      <c r="AK202" s="1121">
        <f t="shared" si="404"/>
        <v>1</v>
      </c>
      <c r="AL202" s="1121">
        <f t="shared" si="404"/>
        <v>0</v>
      </c>
      <c r="AM202" s="1121">
        <f t="shared" si="404"/>
        <v>1</v>
      </c>
      <c r="AN202" s="1121">
        <f t="shared" si="404"/>
        <v>0</v>
      </c>
      <c r="AO202" s="1121">
        <f t="shared" si="404"/>
        <v>0</v>
      </c>
      <c r="AP202" s="1121">
        <f t="shared" si="404"/>
        <v>1</v>
      </c>
      <c r="AQ202" s="1121">
        <f t="shared" si="404"/>
        <v>0</v>
      </c>
      <c r="AR202" s="1121">
        <f t="shared" si="404"/>
        <v>1</v>
      </c>
      <c r="AS202" s="1121">
        <f t="shared" si="404"/>
        <v>0</v>
      </c>
      <c r="AT202" s="1121">
        <f t="shared" si="404"/>
        <v>1</v>
      </c>
      <c r="AU202" s="1121">
        <f t="shared" si="404"/>
        <v>0</v>
      </c>
      <c r="AV202" s="1121">
        <f t="shared" si="404"/>
        <v>0</v>
      </c>
      <c r="AW202" s="1121">
        <f t="shared" si="404"/>
        <v>0</v>
      </c>
      <c r="AX202" s="1121">
        <f t="shared" si="404"/>
        <v>0</v>
      </c>
      <c r="AY202" s="1121">
        <f t="shared" si="404"/>
        <v>0</v>
      </c>
      <c r="AZ202" s="1121">
        <f t="shared" si="404"/>
        <v>0</v>
      </c>
      <c r="BA202" s="1121">
        <f t="shared" si="404"/>
        <v>0</v>
      </c>
      <c r="BB202" s="1121">
        <f t="shared" si="404"/>
        <v>0</v>
      </c>
      <c r="BC202" s="1121">
        <f t="shared" si="404"/>
        <v>0</v>
      </c>
      <c r="BD202" s="1121">
        <f t="shared" si="404"/>
        <v>0</v>
      </c>
      <c r="BE202" s="1121">
        <f t="shared" si="404"/>
        <v>0</v>
      </c>
      <c r="BF202" s="1121">
        <f t="shared" si="404"/>
        <v>0</v>
      </c>
      <c r="BG202" s="1121">
        <f t="shared" si="404"/>
        <v>0</v>
      </c>
      <c r="BH202" s="1121">
        <f t="shared" si="404"/>
        <v>0</v>
      </c>
      <c r="BI202" s="1121">
        <f t="shared" si="404"/>
        <v>0</v>
      </c>
      <c r="BJ202" s="1121">
        <f t="shared" si="404"/>
        <v>0</v>
      </c>
      <c r="BK202" s="1121">
        <f t="shared" si="404"/>
        <v>0</v>
      </c>
      <c r="BL202" s="1121">
        <f t="shared" si="404"/>
        <v>0</v>
      </c>
      <c r="BM202" s="1121">
        <f t="shared" si="404"/>
        <v>0</v>
      </c>
      <c r="BN202" s="1121">
        <f t="shared" ref="BN202:CS202" si="405">SUM(BN199:BN201)</f>
        <v>0</v>
      </c>
      <c r="BO202" s="1340">
        <f t="shared" si="405"/>
        <v>0</v>
      </c>
      <c r="BP202" s="1340">
        <f t="shared" si="405"/>
        <v>0</v>
      </c>
      <c r="BQ202" s="1053"/>
    </row>
    <row r="203" spans="1:69" ht="24.75" customHeight="1">
      <c r="A203" s="1322" t="s">
        <v>86</v>
      </c>
      <c r="B203" s="1323">
        <f t="shared" ref="B203:AG203" si="406">B195+B199</f>
        <v>430</v>
      </c>
      <c r="C203" s="1324">
        <f t="shared" si="406"/>
        <v>425</v>
      </c>
      <c r="D203" s="1325">
        <f t="shared" si="406"/>
        <v>430</v>
      </c>
      <c r="E203" s="1323">
        <f t="shared" si="406"/>
        <v>1</v>
      </c>
      <c r="F203" s="1323">
        <f t="shared" si="406"/>
        <v>3</v>
      </c>
      <c r="G203" s="1323">
        <f t="shared" si="406"/>
        <v>423</v>
      </c>
      <c r="H203" s="1326">
        <f t="shared" si="406"/>
        <v>7</v>
      </c>
      <c r="I203" s="1325">
        <f t="shared" si="406"/>
        <v>430</v>
      </c>
      <c r="J203" s="1323">
        <f t="shared" si="406"/>
        <v>0</v>
      </c>
      <c r="K203" s="1323">
        <f t="shared" si="406"/>
        <v>0</v>
      </c>
      <c r="L203" s="1323">
        <f t="shared" si="406"/>
        <v>423</v>
      </c>
      <c r="M203" s="1326">
        <f t="shared" si="406"/>
        <v>7</v>
      </c>
      <c r="N203" s="1325">
        <f t="shared" si="406"/>
        <v>430</v>
      </c>
      <c r="O203" s="1323">
        <f t="shared" si="406"/>
        <v>1</v>
      </c>
      <c r="P203" s="1323">
        <f t="shared" si="406"/>
        <v>3</v>
      </c>
      <c r="Q203" s="1323">
        <f t="shared" si="406"/>
        <v>421</v>
      </c>
      <c r="R203" s="1326">
        <f t="shared" si="406"/>
        <v>9</v>
      </c>
      <c r="S203" s="1325">
        <f t="shared" si="406"/>
        <v>430</v>
      </c>
      <c r="T203" s="1323">
        <f t="shared" si="406"/>
        <v>0</v>
      </c>
      <c r="U203" s="1323">
        <f t="shared" si="406"/>
        <v>0</v>
      </c>
      <c r="V203" s="1323">
        <f t="shared" si="406"/>
        <v>421</v>
      </c>
      <c r="W203" s="1326">
        <f t="shared" si="406"/>
        <v>9</v>
      </c>
      <c r="X203" s="1325">
        <f t="shared" si="406"/>
        <v>430</v>
      </c>
      <c r="Y203" s="1323">
        <f t="shared" si="406"/>
        <v>0</v>
      </c>
      <c r="Z203" s="1323">
        <f t="shared" si="406"/>
        <v>0</v>
      </c>
      <c r="AA203" s="1323">
        <f t="shared" si="406"/>
        <v>421</v>
      </c>
      <c r="AB203" s="1326">
        <f t="shared" si="406"/>
        <v>9</v>
      </c>
      <c r="AC203" s="1325">
        <f t="shared" si="406"/>
        <v>430</v>
      </c>
      <c r="AD203" s="1323">
        <f t="shared" si="406"/>
        <v>0</v>
      </c>
      <c r="AE203" s="1323">
        <f t="shared" si="406"/>
        <v>0</v>
      </c>
      <c r="AF203" s="1323">
        <f t="shared" si="406"/>
        <v>421</v>
      </c>
      <c r="AG203" s="1326">
        <f t="shared" si="406"/>
        <v>9</v>
      </c>
      <c r="AH203" s="1325">
        <f t="shared" ref="AH203:BO203" si="407">AH195+AH199</f>
        <v>430</v>
      </c>
      <c r="AI203" s="1323">
        <f t="shared" si="407"/>
        <v>0</v>
      </c>
      <c r="AJ203" s="1323">
        <f t="shared" si="407"/>
        <v>1</v>
      </c>
      <c r="AK203" s="1323">
        <f t="shared" si="407"/>
        <v>420</v>
      </c>
      <c r="AL203" s="1326">
        <f t="shared" si="407"/>
        <v>10</v>
      </c>
      <c r="AM203" s="1325">
        <f t="shared" si="407"/>
        <v>430</v>
      </c>
      <c r="AN203" s="1323">
        <f t="shared" si="407"/>
        <v>0</v>
      </c>
      <c r="AO203" s="1323">
        <f t="shared" si="407"/>
        <v>0</v>
      </c>
      <c r="AP203" s="1323">
        <f t="shared" si="407"/>
        <v>420</v>
      </c>
      <c r="AQ203" s="1326">
        <f t="shared" si="407"/>
        <v>10</v>
      </c>
      <c r="AR203" s="1325">
        <f t="shared" si="407"/>
        <v>430</v>
      </c>
      <c r="AS203" s="1323">
        <f t="shared" si="407"/>
        <v>3</v>
      </c>
      <c r="AT203" s="1323">
        <f t="shared" si="407"/>
        <v>3</v>
      </c>
      <c r="AU203" s="1323">
        <f t="shared" si="407"/>
        <v>420</v>
      </c>
      <c r="AV203" s="1326">
        <f t="shared" si="407"/>
        <v>9</v>
      </c>
      <c r="AW203" s="1325">
        <f t="shared" si="407"/>
        <v>429</v>
      </c>
      <c r="AX203" s="1323">
        <f t="shared" si="407"/>
        <v>0</v>
      </c>
      <c r="AY203" s="1323">
        <f t="shared" si="407"/>
        <v>0</v>
      </c>
      <c r="AZ203" s="1323">
        <f t="shared" si="407"/>
        <v>420</v>
      </c>
      <c r="BA203" s="1326">
        <f t="shared" si="407"/>
        <v>9</v>
      </c>
      <c r="BB203" s="1325">
        <f t="shared" si="407"/>
        <v>429</v>
      </c>
      <c r="BC203" s="1323">
        <f t="shared" si="407"/>
        <v>0</v>
      </c>
      <c r="BD203" s="1323">
        <f t="shared" si="407"/>
        <v>0</v>
      </c>
      <c r="BE203" s="1323">
        <f t="shared" si="407"/>
        <v>420</v>
      </c>
      <c r="BF203" s="1326">
        <f t="shared" si="407"/>
        <v>9</v>
      </c>
      <c r="BG203" s="1325">
        <f t="shared" si="407"/>
        <v>429</v>
      </c>
      <c r="BH203" s="1323">
        <f t="shared" si="407"/>
        <v>5</v>
      </c>
      <c r="BI203" s="1323">
        <f t="shared" si="407"/>
        <v>1</v>
      </c>
      <c r="BJ203" s="1323">
        <f t="shared" si="407"/>
        <v>424</v>
      </c>
      <c r="BK203" s="1326">
        <f t="shared" si="407"/>
        <v>5</v>
      </c>
      <c r="BL203" s="1323">
        <f t="shared" si="407"/>
        <v>429</v>
      </c>
      <c r="BM203" s="1323">
        <f t="shared" si="407"/>
        <v>424</v>
      </c>
      <c r="BN203" s="1323">
        <f t="shared" si="407"/>
        <v>5</v>
      </c>
      <c r="BO203" s="1324">
        <f t="shared" si="407"/>
        <v>0</v>
      </c>
      <c r="BP203" s="1327">
        <f>BM203+BN203</f>
        <v>429</v>
      </c>
      <c r="BQ203" s="1318"/>
    </row>
    <row r="204" spans="1:69" ht="24.75" customHeight="1">
      <c r="A204" s="1328" t="s">
        <v>87</v>
      </c>
      <c r="B204" s="1329">
        <f t="shared" ref="B204:AG204" si="408">B196+B200</f>
        <v>468</v>
      </c>
      <c r="C204" s="1330">
        <f t="shared" si="408"/>
        <v>449</v>
      </c>
      <c r="D204" s="1331">
        <f t="shared" si="408"/>
        <v>468</v>
      </c>
      <c r="E204" s="1329">
        <f t="shared" si="408"/>
        <v>0</v>
      </c>
      <c r="F204" s="1329">
        <f t="shared" si="408"/>
        <v>1</v>
      </c>
      <c r="G204" s="1329">
        <f t="shared" si="408"/>
        <v>448</v>
      </c>
      <c r="H204" s="1332">
        <f t="shared" si="408"/>
        <v>20</v>
      </c>
      <c r="I204" s="1331">
        <f t="shared" si="408"/>
        <v>468</v>
      </c>
      <c r="J204" s="1329">
        <f t="shared" si="408"/>
        <v>5</v>
      </c>
      <c r="K204" s="1329">
        <f t="shared" si="408"/>
        <v>0</v>
      </c>
      <c r="L204" s="1329">
        <f t="shared" si="408"/>
        <v>453</v>
      </c>
      <c r="M204" s="1332">
        <f t="shared" si="408"/>
        <v>15</v>
      </c>
      <c r="N204" s="1331">
        <f t="shared" si="408"/>
        <v>468</v>
      </c>
      <c r="O204" s="1329">
        <f t="shared" si="408"/>
        <v>0</v>
      </c>
      <c r="P204" s="1329">
        <f t="shared" si="408"/>
        <v>1</v>
      </c>
      <c r="Q204" s="1329">
        <f t="shared" si="408"/>
        <v>452</v>
      </c>
      <c r="R204" s="1332">
        <f t="shared" si="408"/>
        <v>16</v>
      </c>
      <c r="S204" s="1331">
        <f t="shared" si="408"/>
        <v>468</v>
      </c>
      <c r="T204" s="1329">
        <f t="shared" si="408"/>
        <v>0</v>
      </c>
      <c r="U204" s="1329">
        <f t="shared" si="408"/>
        <v>0</v>
      </c>
      <c r="V204" s="1329">
        <f t="shared" si="408"/>
        <v>452</v>
      </c>
      <c r="W204" s="1332">
        <f t="shared" si="408"/>
        <v>16</v>
      </c>
      <c r="X204" s="1331">
        <f t="shared" si="408"/>
        <v>468</v>
      </c>
      <c r="Y204" s="1329">
        <f t="shared" si="408"/>
        <v>1</v>
      </c>
      <c r="Z204" s="1329">
        <f t="shared" si="408"/>
        <v>1</v>
      </c>
      <c r="AA204" s="1329">
        <f t="shared" si="408"/>
        <v>452</v>
      </c>
      <c r="AB204" s="1332">
        <f t="shared" si="408"/>
        <v>16</v>
      </c>
      <c r="AC204" s="1331">
        <f t="shared" si="408"/>
        <v>468</v>
      </c>
      <c r="AD204" s="1329">
        <f t="shared" si="408"/>
        <v>0</v>
      </c>
      <c r="AE204" s="1329">
        <f t="shared" si="408"/>
        <v>1</v>
      </c>
      <c r="AF204" s="1329">
        <f t="shared" si="408"/>
        <v>451</v>
      </c>
      <c r="AG204" s="1332">
        <f t="shared" si="408"/>
        <v>17</v>
      </c>
      <c r="AH204" s="1331">
        <f t="shared" ref="AH204:BO204" si="409">AH196+AH200</f>
        <v>468</v>
      </c>
      <c r="AI204" s="1329">
        <f t="shared" si="409"/>
        <v>1</v>
      </c>
      <c r="AJ204" s="1329">
        <f t="shared" si="409"/>
        <v>3</v>
      </c>
      <c r="AK204" s="1329">
        <f t="shared" si="409"/>
        <v>449</v>
      </c>
      <c r="AL204" s="1332">
        <f t="shared" si="409"/>
        <v>19</v>
      </c>
      <c r="AM204" s="1331">
        <f t="shared" si="409"/>
        <v>468</v>
      </c>
      <c r="AN204" s="1329">
        <f t="shared" si="409"/>
        <v>0</v>
      </c>
      <c r="AO204" s="1329">
        <f t="shared" si="409"/>
        <v>0</v>
      </c>
      <c r="AP204" s="1329">
        <f t="shared" si="409"/>
        <v>449</v>
      </c>
      <c r="AQ204" s="1332">
        <f t="shared" si="409"/>
        <v>19</v>
      </c>
      <c r="AR204" s="1331">
        <f t="shared" si="409"/>
        <v>468</v>
      </c>
      <c r="AS204" s="1329">
        <f t="shared" si="409"/>
        <v>1</v>
      </c>
      <c r="AT204" s="1329">
        <f t="shared" si="409"/>
        <v>1</v>
      </c>
      <c r="AU204" s="1329">
        <f t="shared" si="409"/>
        <v>449</v>
      </c>
      <c r="AV204" s="1332">
        <f t="shared" si="409"/>
        <v>19</v>
      </c>
      <c r="AW204" s="1331">
        <f t="shared" si="409"/>
        <v>468</v>
      </c>
      <c r="AX204" s="1329">
        <f t="shared" si="409"/>
        <v>0</v>
      </c>
      <c r="AY204" s="1329">
        <f t="shared" si="409"/>
        <v>0</v>
      </c>
      <c r="AZ204" s="1329">
        <f t="shared" si="409"/>
        <v>449</v>
      </c>
      <c r="BA204" s="1332">
        <f t="shared" si="409"/>
        <v>19</v>
      </c>
      <c r="BB204" s="1331">
        <f t="shared" si="409"/>
        <v>468</v>
      </c>
      <c r="BC204" s="1329">
        <f t="shared" si="409"/>
        <v>0</v>
      </c>
      <c r="BD204" s="1329">
        <f t="shared" si="409"/>
        <v>1</v>
      </c>
      <c r="BE204" s="1329">
        <f t="shared" si="409"/>
        <v>448</v>
      </c>
      <c r="BF204" s="1332">
        <f t="shared" si="409"/>
        <v>20</v>
      </c>
      <c r="BG204" s="1331">
        <f t="shared" si="409"/>
        <v>468</v>
      </c>
      <c r="BH204" s="1329">
        <f t="shared" si="409"/>
        <v>3</v>
      </c>
      <c r="BI204" s="1329">
        <f t="shared" si="409"/>
        <v>1</v>
      </c>
      <c r="BJ204" s="1329">
        <f t="shared" si="409"/>
        <v>450</v>
      </c>
      <c r="BK204" s="1332">
        <f t="shared" si="409"/>
        <v>18</v>
      </c>
      <c r="BL204" s="1329">
        <f t="shared" si="409"/>
        <v>468</v>
      </c>
      <c r="BM204" s="1329">
        <f t="shared" si="409"/>
        <v>450</v>
      </c>
      <c r="BN204" s="1329">
        <f t="shared" si="409"/>
        <v>18</v>
      </c>
      <c r="BO204" s="1330">
        <f t="shared" si="409"/>
        <v>0</v>
      </c>
      <c r="BP204" s="1327">
        <f>BM204+BN204</f>
        <v>468</v>
      </c>
      <c r="BQ204" s="1318"/>
    </row>
    <row r="205" spans="1:69" ht="24.75" customHeight="1">
      <c r="A205" s="1333" t="s">
        <v>88</v>
      </c>
      <c r="B205" s="1334">
        <f t="shared" ref="B205:AG205" si="410">B197+B201</f>
        <v>0</v>
      </c>
      <c r="C205" s="1335">
        <f t="shared" si="410"/>
        <v>0</v>
      </c>
      <c r="D205" s="1336">
        <f t="shared" si="410"/>
        <v>0</v>
      </c>
      <c r="E205" s="1334">
        <f t="shared" si="410"/>
        <v>0</v>
      </c>
      <c r="F205" s="1334">
        <f t="shared" si="410"/>
        <v>0</v>
      </c>
      <c r="G205" s="1334">
        <f t="shared" si="410"/>
        <v>0</v>
      </c>
      <c r="H205" s="1337">
        <f t="shared" si="410"/>
        <v>0</v>
      </c>
      <c r="I205" s="1336">
        <f t="shared" si="410"/>
        <v>0</v>
      </c>
      <c r="J205" s="1334">
        <f t="shared" si="410"/>
        <v>0</v>
      </c>
      <c r="K205" s="1334">
        <f t="shared" si="410"/>
        <v>0</v>
      </c>
      <c r="L205" s="1334">
        <f t="shared" si="410"/>
        <v>0</v>
      </c>
      <c r="M205" s="1337">
        <f t="shared" si="410"/>
        <v>0</v>
      </c>
      <c r="N205" s="1336">
        <f t="shared" si="410"/>
        <v>0</v>
      </c>
      <c r="O205" s="1334">
        <f t="shared" si="410"/>
        <v>0</v>
      </c>
      <c r="P205" s="1334">
        <f t="shared" si="410"/>
        <v>0</v>
      </c>
      <c r="Q205" s="1334">
        <f t="shared" si="410"/>
        <v>0</v>
      </c>
      <c r="R205" s="1337">
        <f t="shared" si="410"/>
        <v>0</v>
      </c>
      <c r="S205" s="1336">
        <f t="shared" si="410"/>
        <v>0</v>
      </c>
      <c r="T205" s="1334">
        <f t="shared" si="410"/>
        <v>0</v>
      </c>
      <c r="U205" s="1334">
        <f t="shared" si="410"/>
        <v>0</v>
      </c>
      <c r="V205" s="1334">
        <f t="shared" si="410"/>
        <v>0</v>
      </c>
      <c r="W205" s="1337">
        <f t="shared" si="410"/>
        <v>0</v>
      </c>
      <c r="X205" s="1336">
        <f t="shared" si="410"/>
        <v>0</v>
      </c>
      <c r="Y205" s="1334">
        <f t="shared" si="410"/>
        <v>0</v>
      </c>
      <c r="Z205" s="1334">
        <f t="shared" si="410"/>
        <v>0</v>
      </c>
      <c r="AA205" s="1334">
        <f t="shared" si="410"/>
        <v>0</v>
      </c>
      <c r="AB205" s="1337">
        <f t="shared" si="410"/>
        <v>0</v>
      </c>
      <c r="AC205" s="1336">
        <f t="shared" si="410"/>
        <v>0</v>
      </c>
      <c r="AD205" s="1334">
        <f t="shared" si="410"/>
        <v>0</v>
      </c>
      <c r="AE205" s="1334">
        <f t="shared" si="410"/>
        <v>0</v>
      </c>
      <c r="AF205" s="1334">
        <f t="shared" si="410"/>
        <v>0</v>
      </c>
      <c r="AG205" s="1337">
        <f t="shared" si="410"/>
        <v>0</v>
      </c>
      <c r="AH205" s="1336">
        <f t="shared" ref="AH205:BO205" si="411">AH197+AH201</f>
        <v>0</v>
      </c>
      <c r="AI205" s="1334">
        <f t="shared" si="411"/>
        <v>0</v>
      </c>
      <c r="AJ205" s="1334">
        <f t="shared" si="411"/>
        <v>0</v>
      </c>
      <c r="AK205" s="1334">
        <f t="shared" si="411"/>
        <v>0</v>
      </c>
      <c r="AL205" s="1337">
        <f t="shared" si="411"/>
        <v>0</v>
      </c>
      <c r="AM205" s="1336">
        <f t="shared" si="411"/>
        <v>0</v>
      </c>
      <c r="AN205" s="1334">
        <f t="shared" si="411"/>
        <v>0</v>
      </c>
      <c r="AO205" s="1334">
        <f t="shared" si="411"/>
        <v>0</v>
      </c>
      <c r="AP205" s="1334">
        <f t="shared" si="411"/>
        <v>0</v>
      </c>
      <c r="AQ205" s="1337">
        <f t="shared" si="411"/>
        <v>0</v>
      </c>
      <c r="AR205" s="1336">
        <f t="shared" si="411"/>
        <v>0</v>
      </c>
      <c r="AS205" s="1334">
        <f t="shared" si="411"/>
        <v>0</v>
      </c>
      <c r="AT205" s="1334">
        <f t="shared" si="411"/>
        <v>0</v>
      </c>
      <c r="AU205" s="1334">
        <f t="shared" si="411"/>
        <v>0</v>
      </c>
      <c r="AV205" s="1337">
        <f t="shared" si="411"/>
        <v>0</v>
      </c>
      <c r="AW205" s="1336">
        <f t="shared" si="411"/>
        <v>0</v>
      </c>
      <c r="AX205" s="1334">
        <f t="shared" si="411"/>
        <v>0</v>
      </c>
      <c r="AY205" s="1334">
        <f t="shared" si="411"/>
        <v>0</v>
      </c>
      <c r="AZ205" s="1334">
        <f t="shared" si="411"/>
        <v>0</v>
      </c>
      <c r="BA205" s="1337">
        <f t="shared" si="411"/>
        <v>0</v>
      </c>
      <c r="BB205" s="1336">
        <f t="shared" si="411"/>
        <v>0</v>
      </c>
      <c r="BC205" s="1334">
        <f t="shared" si="411"/>
        <v>0</v>
      </c>
      <c r="BD205" s="1334">
        <f t="shared" si="411"/>
        <v>0</v>
      </c>
      <c r="BE205" s="1334">
        <f t="shared" si="411"/>
        <v>0</v>
      </c>
      <c r="BF205" s="1337">
        <f t="shared" si="411"/>
        <v>0</v>
      </c>
      <c r="BG205" s="1336">
        <f t="shared" si="411"/>
        <v>0</v>
      </c>
      <c r="BH205" s="1334">
        <f t="shared" si="411"/>
        <v>0</v>
      </c>
      <c r="BI205" s="1334">
        <f t="shared" si="411"/>
        <v>0</v>
      </c>
      <c r="BJ205" s="1334">
        <f t="shared" si="411"/>
        <v>0</v>
      </c>
      <c r="BK205" s="1337">
        <f t="shared" si="411"/>
        <v>0</v>
      </c>
      <c r="BL205" s="1334">
        <f t="shared" si="411"/>
        <v>0</v>
      </c>
      <c r="BM205" s="1334">
        <f t="shared" si="411"/>
        <v>0</v>
      </c>
      <c r="BN205" s="1334">
        <f t="shared" si="411"/>
        <v>0</v>
      </c>
      <c r="BO205" s="1335">
        <f t="shared" si="411"/>
        <v>0</v>
      </c>
      <c r="BP205" s="1327">
        <f>BM205+BN205</f>
        <v>0</v>
      </c>
      <c r="BQ205" s="1318"/>
    </row>
    <row r="206" spans="1:69" ht="24.75" customHeight="1">
      <c r="A206" s="1339" t="s">
        <v>277</v>
      </c>
      <c r="B206" s="1121">
        <f t="shared" ref="B206:AG206" si="412">SUM(B203:B205)</f>
        <v>898</v>
      </c>
      <c r="C206" s="1121">
        <f t="shared" si="412"/>
        <v>874</v>
      </c>
      <c r="D206" s="1121">
        <f t="shared" si="412"/>
        <v>898</v>
      </c>
      <c r="E206" s="1121">
        <f t="shared" si="412"/>
        <v>1</v>
      </c>
      <c r="F206" s="1121">
        <f t="shared" si="412"/>
        <v>4</v>
      </c>
      <c r="G206" s="1121">
        <f t="shared" si="412"/>
        <v>871</v>
      </c>
      <c r="H206" s="1121">
        <f t="shared" si="412"/>
        <v>27</v>
      </c>
      <c r="I206" s="1121">
        <f t="shared" si="412"/>
        <v>898</v>
      </c>
      <c r="J206" s="1121">
        <f t="shared" si="412"/>
        <v>5</v>
      </c>
      <c r="K206" s="1121">
        <f t="shared" si="412"/>
        <v>0</v>
      </c>
      <c r="L206" s="1121">
        <f t="shared" si="412"/>
        <v>876</v>
      </c>
      <c r="M206" s="1121">
        <f t="shared" si="412"/>
        <v>22</v>
      </c>
      <c r="N206" s="1121">
        <f t="shared" si="412"/>
        <v>898</v>
      </c>
      <c r="O206" s="1121">
        <f t="shared" si="412"/>
        <v>1</v>
      </c>
      <c r="P206" s="1121">
        <f t="shared" si="412"/>
        <v>4</v>
      </c>
      <c r="Q206" s="1121">
        <f t="shared" si="412"/>
        <v>873</v>
      </c>
      <c r="R206" s="1121">
        <f t="shared" si="412"/>
        <v>25</v>
      </c>
      <c r="S206" s="1121">
        <f t="shared" si="412"/>
        <v>898</v>
      </c>
      <c r="T206" s="1121">
        <f t="shared" si="412"/>
        <v>0</v>
      </c>
      <c r="U206" s="1121">
        <f t="shared" si="412"/>
        <v>0</v>
      </c>
      <c r="V206" s="1121">
        <f t="shared" si="412"/>
        <v>873</v>
      </c>
      <c r="W206" s="1121">
        <f t="shared" si="412"/>
        <v>25</v>
      </c>
      <c r="X206" s="1121">
        <f t="shared" si="412"/>
        <v>898</v>
      </c>
      <c r="Y206" s="1121">
        <f t="shared" si="412"/>
        <v>1</v>
      </c>
      <c r="Z206" s="1121">
        <f t="shared" si="412"/>
        <v>1</v>
      </c>
      <c r="AA206" s="1121">
        <f t="shared" si="412"/>
        <v>873</v>
      </c>
      <c r="AB206" s="1121">
        <f t="shared" si="412"/>
        <v>25</v>
      </c>
      <c r="AC206" s="1121">
        <f t="shared" si="412"/>
        <v>898</v>
      </c>
      <c r="AD206" s="1121">
        <f t="shared" si="412"/>
        <v>0</v>
      </c>
      <c r="AE206" s="1121">
        <f t="shared" si="412"/>
        <v>1</v>
      </c>
      <c r="AF206" s="1121">
        <f t="shared" si="412"/>
        <v>872</v>
      </c>
      <c r="AG206" s="1121">
        <f t="shared" si="412"/>
        <v>26</v>
      </c>
      <c r="AH206" s="1121">
        <f t="shared" ref="AH206:BM206" si="413">SUM(AH203:AH205)</f>
        <v>898</v>
      </c>
      <c r="AI206" s="1121">
        <f t="shared" si="413"/>
        <v>1</v>
      </c>
      <c r="AJ206" s="1121">
        <f t="shared" si="413"/>
        <v>4</v>
      </c>
      <c r="AK206" s="1121">
        <f t="shared" si="413"/>
        <v>869</v>
      </c>
      <c r="AL206" s="1121">
        <f t="shared" si="413"/>
        <v>29</v>
      </c>
      <c r="AM206" s="1121">
        <f t="shared" si="413"/>
        <v>898</v>
      </c>
      <c r="AN206" s="1121">
        <f t="shared" si="413"/>
        <v>0</v>
      </c>
      <c r="AO206" s="1121">
        <f t="shared" si="413"/>
        <v>0</v>
      </c>
      <c r="AP206" s="1121">
        <f t="shared" si="413"/>
        <v>869</v>
      </c>
      <c r="AQ206" s="1121">
        <f t="shared" si="413"/>
        <v>29</v>
      </c>
      <c r="AR206" s="1121">
        <f t="shared" si="413"/>
        <v>898</v>
      </c>
      <c r="AS206" s="1121">
        <f t="shared" si="413"/>
        <v>4</v>
      </c>
      <c r="AT206" s="1121">
        <f t="shared" si="413"/>
        <v>4</v>
      </c>
      <c r="AU206" s="1121">
        <f t="shared" si="413"/>
        <v>869</v>
      </c>
      <c r="AV206" s="1121">
        <f t="shared" si="413"/>
        <v>28</v>
      </c>
      <c r="AW206" s="1121">
        <f t="shared" si="413"/>
        <v>897</v>
      </c>
      <c r="AX206" s="1121">
        <f t="shared" si="413"/>
        <v>0</v>
      </c>
      <c r="AY206" s="1121">
        <f t="shared" si="413"/>
        <v>0</v>
      </c>
      <c r="AZ206" s="1121">
        <f t="shared" si="413"/>
        <v>869</v>
      </c>
      <c r="BA206" s="1121">
        <f t="shared" si="413"/>
        <v>28</v>
      </c>
      <c r="BB206" s="1121">
        <f t="shared" si="413"/>
        <v>897</v>
      </c>
      <c r="BC206" s="1121">
        <f t="shared" si="413"/>
        <v>0</v>
      </c>
      <c r="BD206" s="1121">
        <f t="shared" si="413"/>
        <v>1</v>
      </c>
      <c r="BE206" s="1121">
        <f t="shared" si="413"/>
        <v>868</v>
      </c>
      <c r="BF206" s="1121">
        <f t="shared" si="413"/>
        <v>29</v>
      </c>
      <c r="BG206" s="1121">
        <f t="shared" si="413"/>
        <v>897</v>
      </c>
      <c r="BH206" s="1121">
        <f t="shared" si="413"/>
        <v>8</v>
      </c>
      <c r="BI206" s="1121">
        <f t="shared" si="413"/>
        <v>2</v>
      </c>
      <c r="BJ206" s="1121">
        <f t="shared" si="413"/>
        <v>874</v>
      </c>
      <c r="BK206" s="1121">
        <f t="shared" si="413"/>
        <v>23</v>
      </c>
      <c r="BL206" s="1121">
        <f t="shared" si="413"/>
        <v>897</v>
      </c>
      <c r="BM206" s="1121">
        <f t="shared" si="413"/>
        <v>874</v>
      </c>
      <c r="BN206" s="1121">
        <f t="shared" ref="BN206:CS206" si="414">SUM(BN203:BN205)</f>
        <v>23</v>
      </c>
      <c r="BO206" s="1340">
        <f t="shared" si="414"/>
        <v>0</v>
      </c>
      <c r="BP206" s="1340">
        <f t="shared" si="414"/>
        <v>897</v>
      </c>
      <c r="BQ206" s="1053"/>
    </row>
    <row r="207" spans="1:69" ht="14.25" customHeight="1">
      <c r="A207" s="1028"/>
      <c r="B207" s="1028"/>
      <c r="C207" s="1028"/>
      <c r="D207" s="1028"/>
      <c r="E207" s="1028"/>
      <c r="F207" s="1028"/>
      <c r="G207" s="1028"/>
      <c r="H207" s="1028"/>
      <c r="I207" s="1028"/>
      <c r="J207" s="1028"/>
      <c r="K207" s="1028"/>
      <c r="L207" s="1028"/>
      <c r="M207" s="1028"/>
      <c r="N207" s="1028"/>
      <c r="O207" s="1028"/>
      <c r="P207" s="1028"/>
      <c r="Q207" s="1028"/>
      <c r="R207" s="1028"/>
      <c r="S207" s="1028"/>
      <c r="T207" s="1028"/>
      <c r="U207" s="1028"/>
      <c r="V207" s="1028"/>
      <c r="W207" s="1028"/>
      <c r="X207" s="1028"/>
      <c r="Y207" s="1028"/>
      <c r="Z207" s="1028"/>
      <c r="AA207" s="1028"/>
      <c r="AB207" s="1028"/>
      <c r="AC207" s="1028"/>
      <c r="AD207" s="1028"/>
      <c r="AE207" s="1028"/>
      <c r="AF207" s="1028"/>
      <c r="AG207" s="1028"/>
      <c r="AH207" s="1028"/>
      <c r="AI207" s="1028"/>
      <c r="AJ207" s="1028"/>
      <c r="AK207" s="1028"/>
      <c r="AL207" s="1028"/>
      <c r="AM207" s="1028"/>
      <c r="AN207" s="1028"/>
      <c r="AO207" s="1028"/>
      <c r="AP207" s="1028"/>
      <c r="AQ207" s="1028"/>
      <c r="AR207" s="1028"/>
      <c r="AS207" s="1028"/>
      <c r="AT207" s="1028"/>
      <c r="AU207" s="1028"/>
      <c r="AV207" s="1028"/>
      <c r="AW207" s="1028"/>
      <c r="AX207" s="1028"/>
      <c r="AY207" s="1028"/>
      <c r="AZ207" s="1028"/>
      <c r="BA207" s="1028"/>
      <c r="BB207" s="1028"/>
      <c r="BC207" s="1028"/>
      <c r="BD207" s="1028"/>
      <c r="BE207" s="1028"/>
      <c r="BF207" s="1028"/>
      <c r="BG207" s="1028"/>
      <c r="BH207" s="1028"/>
      <c r="BI207" s="1028"/>
      <c r="BJ207" s="1028"/>
      <c r="BK207" s="1028"/>
      <c r="BL207" s="1028"/>
      <c r="BM207" s="1028"/>
      <c r="BN207" s="1028"/>
      <c r="BO207" s="1028"/>
      <c r="BP207" s="1028"/>
      <c r="BQ207" s="1028"/>
    </row>
    <row r="208" spans="1:69" ht="14.25" customHeight="1">
      <c r="A208" s="1028"/>
      <c r="B208" s="1028"/>
      <c r="C208" s="1028"/>
      <c r="D208" s="1028"/>
      <c r="E208" s="1028"/>
      <c r="F208" s="1028"/>
      <c r="G208" s="1028"/>
      <c r="H208" s="1028"/>
      <c r="I208" s="1028"/>
      <c r="J208" s="1028"/>
      <c r="K208" s="1028"/>
      <c r="L208" s="1028"/>
      <c r="M208" s="1028"/>
      <c r="N208" s="1028"/>
      <c r="O208" s="1028"/>
      <c r="P208" s="1028"/>
      <c r="Q208" s="1028"/>
      <c r="R208" s="1028"/>
      <c r="S208" s="1028"/>
      <c r="T208" s="1028"/>
      <c r="U208" s="1028"/>
      <c r="V208" s="1028"/>
      <c r="W208" s="1028"/>
      <c r="X208" s="1028"/>
      <c r="Y208" s="1028"/>
      <c r="Z208" s="1028"/>
      <c r="AA208" s="1028"/>
      <c r="AB208" s="1028"/>
      <c r="AC208" s="1028"/>
      <c r="AD208" s="1028"/>
      <c r="AE208" s="1028"/>
      <c r="AF208" s="1028"/>
      <c r="AG208" s="1028"/>
      <c r="AH208" s="1028"/>
      <c r="AI208" s="1028"/>
      <c r="AJ208" s="1028"/>
      <c r="AK208" s="1028"/>
      <c r="AL208" s="1028"/>
      <c r="AM208" s="1028"/>
      <c r="AN208" s="1028"/>
      <c r="AO208" s="1028"/>
      <c r="AP208" s="1028"/>
      <c r="AQ208" s="1028"/>
      <c r="AR208" s="1028"/>
      <c r="AS208" s="1028"/>
      <c r="AT208" s="1028"/>
      <c r="AU208" s="1028"/>
      <c r="AV208" s="1028"/>
      <c r="AW208" s="1028"/>
      <c r="AX208" s="1028"/>
      <c r="AY208" s="1028"/>
      <c r="AZ208" s="1028"/>
      <c r="BA208" s="1028"/>
      <c r="BB208" s="1028"/>
      <c r="BC208" s="1028"/>
      <c r="BD208" s="1028"/>
      <c r="BE208" s="1028"/>
      <c r="BF208" s="1028"/>
      <c r="BG208" s="1028"/>
      <c r="BH208" s="1028"/>
      <c r="BI208" s="1028"/>
      <c r="BJ208" s="1028"/>
      <c r="BK208" s="1028"/>
      <c r="BL208" s="1028"/>
      <c r="BM208" s="1028"/>
      <c r="BN208" s="1028"/>
      <c r="BO208" s="1028"/>
      <c r="BP208" s="1028"/>
      <c r="BQ208" s="1028"/>
    </row>
    <row r="209" spans="1:69" ht="49.5" customHeight="1">
      <c r="A209" s="1319" t="s">
        <v>278</v>
      </c>
      <c r="B209" s="1320"/>
      <c r="C209" s="1320"/>
      <c r="D209" s="1320"/>
      <c r="E209" s="1320"/>
      <c r="F209" s="1320"/>
      <c r="G209" s="1320"/>
      <c r="H209" s="1320"/>
      <c r="I209" s="1320"/>
      <c r="J209" s="1320"/>
      <c r="K209" s="1320"/>
      <c r="L209" s="1320"/>
      <c r="M209" s="1320"/>
      <c r="N209" s="1320"/>
      <c r="O209" s="1320"/>
      <c r="P209" s="1320"/>
      <c r="Q209" s="1320"/>
      <c r="R209" s="1320"/>
      <c r="S209" s="1320"/>
      <c r="T209" s="1320"/>
      <c r="U209" s="1320"/>
      <c r="V209" s="1320"/>
      <c r="W209" s="1320"/>
      <c r="X209" s="1320"/>
      <c r="Y209" s="1320"/>
      <c r="Z209" s="1320"/>
      <c r="AA209" s="1320"/>
      <c r="AB209" s="1320"/>
      <c r="AC209" s="1320"/>
      <c r="AD209" s="1320"/>
      <c r="AE209" s="1320"/>
      <c r="AF209" s="1320"/>
      <c r="AG209" s="1320"/>
      <c r="AH209" s="1320"/>
      <c r="AI209" s="1320"/>
      <c r="AJ209" s="1320"/>
      <c r="AK209" s="1320"/>
      <c r="AL209" s="1320"/>
      <c r="AM209" s="1320"/>
      <c r="AN209" s="1320"/>
      <c r="AO209" s="1320"/>
      <c r="AP209" s="1320"/>
      <c r="AQ209" s="1320"/>
      <c r="AR209" s="1320"/>
      <c r="AS209" s="1320"/>
      <c r="AT209" s="1320"/>
      <c r="AU209" s="1320"/>
      <c r="AV209" s="1320"/>
      <c r="AW209" s="1320"/>
      <c r="AX209" s="1320"/>
      <c r="AY209" s="1320"/>
      <c r="AZ209" s="1320"/>
      <c r="BA209" s="1320"/>
      <c r="BB209" s="1320"/>
      <c r="BC209" s="1320"/>
      <c r="BD209" s="1320"/>
      <c r="BE209" s="1320"/>
      <c r="BF209" s="1320"/>
      <c r="BG209" s="1320"/>
      <c r="BH209" s="1320"/>
      <c r="BI209" s="1320"/>
      <c r="BJ209" s="1320"/>
      <c r="BK209" s="1320"/>
      <c r="BL209" s="1320"/>
      <c r="BM209" s="1320"/>
      <c r="BN209" s="1320"/>
      <c r="BO209" s="1321"/>
      <c r="BP209" s="1028"/>
      <c r="BQ209" s="1028"/>
    </row>
    <row r="210" spans="1:69" ht="39.75" customHeight="1">
      <c r="A210" s="2223" t="s">
        <v>279</v>
      </c>
      <c r="B210" s="2223" t="s">
        <v>216</v>
      </c>
      <c r="C210" s="2223"/>
      <c r="D210" s="2225" t="s">
        <v>217</v>
      </c>
      <c r="E210" s="2225"/>
      <c r="F210" s="2225"/>
      <c r="G210" s="2225"/>
      <c r="H210" s="2225"/>
      <c r="I210" s="2225" t="s">
        <v>218</v>
      </c>
      <c r="J210" s="2225"/>
      <c r="K210" s="2225"/>
      <c r="L210" s="2225"/>
      <c r="M210" s="2225"/>
      <c r="N210" s="2225" t="s">
        <v>219</v>
      </c>
      <c r="O210" s="2225"/>
      <c r="P210" s="2225"/>
      <c r="Q210" s="2225"/>
      <c r="R210" s="2225"/>
      <c r="S210" s="2225" t="s">
        <v>220</v>
      </c>
      <c r="T210" s="2225"/>
      <c r="U210" s="2225"/>
      <c r="V210" s="2225"/>
      <c r="W210" s="2225"/>
      <c r="X210" s="2225" t="s">
        <v>221</v>
      </c>
      <c r="Y210" s="2225"/>
      <c r="Z210" s="2225"/>
      <c r="AA210" s="2225"/>
      <c r="AB210" s="2225"/>
      <c r="AC210" s="2225" t="s">
        <v>222</v>
      </c>
      <c r="AD210" s="2225"/>
      <c r="AE210" s="2225"/>
      <c r="AF210" s="2225"/>
      <c r="AG210" s="2225"/>
      <c r="AH210" s="2225" t="s">
        <v>223</v>
      </c>
      <c r="AI210" s="2225"/>
      <c r="AJ210" s="2225"/>
      <c r="AK210" s="2225"/>
      <c r="AL210" s="2225"/>
      <c r="AM210" s="2225" t="s">
        <v>224</v>
      </c>
      <c r="AN210" s="2225"/>
      <c r="AO210" s="2225"/>
      <c r="AP210" s="2225"/>
      <c r="AQ210" s="2225"/>
      <c r="AR210" s="2225" t="s">
        <v>225</v>
      </c>
      <c r="AS210" s="2225"/>
      <c r="AT210" s="2225"/>
      <c r="AU210" s="2225"/>
      <c r="AV210" s="2225"/>
      <c r="AW210" s="2225" t="s">
        <v>226</v>
      </c>
      <c r="AX210" s="2225"/>
      <c r="AY210" s="2225"/>
      <c r="AZ210" s="2225"/>
      <c r="BA210" s="2225"/>
      <c r="BB210" s="2225" t="s">
        <v>227</v>
      </c>
      <c r="BC210" s="2225"/>
      <c r="BD210" s="2225"/>
      <c r="BE210" s="2225"/>
      <c r="BF210" s="2225"/>
      <c r="BG210" s="2225" t="s">
        <v>228</v>
      </c>
      <c r="BH210" s="2225"/>
      <c r="BI210" s="2225"/>
      <c r="BJ210" s="2225"/>
      <c r="BK210" s="2225"/>
      <c r="BL210" s="2223" t="s">
        <v>229</v>
      </c>
      <c r="BM210" s="2223"/>
      <c r="BN210" s="2223"/>
      <c r="BO210" s="2045" t="s">
        <v>259</v>
      </c>
      <c r="BP210" s="2092" t="s">
        <v>231</v>
      </c>
      <c r="BQ210" s="1028"/>
    </row>
    <row r="211" spans="1:69" ht="24.75" customHeight="1">
      <c r="A211" s="2225"/>
      <c r="B211" s="2223" t="s">
        <v>232</v>
      </c>
      <c r="C211" s="2045" t="s">
        <v>233</v>
      </c>
      <c r="D211" s="2045" t="s">
        <v>234</v>
      </c>
      <c r="E211" s="2227" t="s">
        <v>55</v>
      </c>
      <c r="F211" s="2227" t="s">
        <v>56</v>
      </c>
      <c r="G211" s="2227" t="s">
        <v>136</v>
      </c>
      <c r="H211" s="2227" t="s">
        <v>137</v>
      </c>
      <c r="I211" s="2045" t="s">
        <v>234</v>
      </c>
      <c r="J211" s="2227" t="s">
        <v>55</v>
      </c>
      <c r="K211" s="2227" t="s">
        <v>56</v>
      </c>
      <c r="L211" s="2227" t="s">
        <v>136</v>
      </c>
      <c r="M211" s="2227" t="s">
        <v>137</v>
      </c>
      <c r="N211" s="2045" t="s">
        <v>234</v>
      </c>
      <c r="O211" s="2227" t="s">
        <v>55</v>
      </c>
      <c r="P211" s="2227" t="s">
        <v>56</v>
      </c>
      <c r="Q211" s="2227" t="s">
        <v>136</v>
      </c>
      <c r="R211" s="2227" t="s">
        <v>137</v>
      </c>
      <c r="S211" s="2045" t="s">
        <v>234</v>
      </c>
      <c r="T211" s="2227" t="s">
        <v>55</v>
      </c>
      <c r="U211" s="2227" t="s">
        <v>56</v>
      </c>
      <c r="V211" s="2227" t="s">
        <v>136</v>
      </c>
      <c r="W211" s="2227" t="s">
        <v>137</v>
      </c>
      <c r="X211" s="2045" t="s">
        <v>234</v>
      </c>
      <c r="Y211" s="2227" t="s">
        <v>55</v>
      </c>
      <c r="Z211" s="2227" t="s">
        <v>56</v>
      </c>
      <c r="AA211" s="2227" t="s">
        <v>136</v>
      </c>
      <c r="AB211" s="2227" t="s">
        <v>137</v>
      </c>
      <c r="AC211" s="2045" t="s">
        <v>234</v>
      </c>
      <c r="AD211" s="2227" t="s">
        <v>55</v>
      </c>
      <c r="AE211" s="2227" t="s">
        <v>56</v>
      </c>
      <c r="AF211" s="2227" t="s">
        <v>136</v>
      </c>
      <c r="AG211" s="2227" t="s">
        <v>137</v>
      </c>
      <c r="AH211" s="2045" t="s">
        <v>234</v>
      </c>
      <c r="AI211" s="2227" t="s">
        <v>55</v>
      </c>
      <c r="AJ211" s="2227" t="s">
        <v>56</v>
      </c>
      <c r="AK211" s="2227" t="s">
        <v>136</v>
      </c>
      <c r="AL211" s="2227" t="s">
        <v>137</v>
      </c>
      <c r="AM211" s="2045" t="s">
        <v>234</v>
      </c>
      <c r="AN211" s="2227" t="s">
        <v>55</v>
      </c>
      <c r="AO211" s="2227" t="s">
        <v>56</v>
      </c>
      <c r="AP211" s="2227" t="s">
        <v>136</v>
      </c>
      <c r="AQ211" s="2227" t="s">
        <v>137</v>
      </c>
      <c r="AR211" s="2045" t="s">
        <v>234</v>
      </c>
      <c r="AS211" s="2227" t="s">
        <v>55</v>
      </c>
      <c r="AT211" s="2227" t="s">
        <v>56</v>
      </c>
      <c r="AU211" s="2227" t="s">
        <v>136</v>
      </c>
      <c r="AV211" s="2227" t="s">
        <v>137</v>
      </c>
      <c r="AW211" s="2045" t="s">
        <v>234</v>
      </c>
      <c r="AX211" s="2227" t="s">
        <v>55</v>
      </c>
      <c r="AY211" s="2227" t="s">
        <v>56</v>
      </c>
      <c r="AZ211" s="2227" t="s">
        <v>136</v>
      </c>
      <c r="BA211" s="2227" t="s">
        <v>137</v>
      </c>
      <c r="BB211" s="2045" t="s">
        <v>234</v>
      </c>
      <c r="BC211" s="2227" t="s">
        <v>55</v>
      </c>
      <c r="BD211" s="2227" t="s">
        <v>56</v>
      </c>
      <c r="BE211" s="2227" t="s">
        <v>136</v>
      </c>
      <c r="BF211" s="2227" t="s">
        <v>137</v>
      </c>
      <c r="BG211" s="2045" t="s">
        <v>234</v>
      </c>
      <c r="BH211" s="2227" t="s">
        <v>55</v>
      </c>
      <c r="BI211" s="2227" t="s">
        <v>56</v>
      </c>
      <c r="BJ211" s="2227" t="s">
        <v>136</v>
      </c>
      <c r="BK211" s="2227" t="s">
        <v>137</v>
      </c>
      <c r="BL211" s="2223" t="s">
        <v>195</v>
      </c>
      <c r="BM211" s="2223" t="s">
        <v>136</v>
      </c>
      <c r="BN211" s="2223" t="s">
        <v>137</v>
      </c>
      <c r="BO211" s="2046"/>
      <c r="BP211" s="2023"/>
      <c r="BQ211" s="1028"/>
    </row>
    <row r="212" spans="1:69" ht="24.75" customHeight="1">
      <c r="A212" s="2225"/>
      <c r="B212" s="2225"/>
      <c r="C212" s="2047"/>
      <c r="D212" s="2047"/>
      <c r="E212" s="2226"/>
      <c r="F212" s="2226"/>
      <c r="G212" s="2226"/>
      <c r="H212" s="2226"/>
      <c r="I212" s="2047"/>
      <c r="J212" s="2226"/>
      <c r="K212" s="2226"/>
      <c r="L212" s="2226"/>
      <c r="M212" s="2226"/>
      <c r="N212" s="2047"/>
      <c r="O212" s="2226"/>
      <c r="P212" s="2226"/>
      <c r="Q212" s="2226"/>
      <c r="R212" s="2226"/>
      <c r="S212" s="2047"/>
      <c r="T212" s="2226"/>
      <c r="U212" s="2226"/>
      <c r="V212" s="2226"/>
      <c r="W212" s="2226"/>
      <c r="X212" s="2047"/>
      <c r="Y212" s="2226"/>
      <c r="Z212" s="2226"/>
      <c r="AA212" s="2226"/>
      <c r="AB212" s="2226"/>
      <c r="AC212" s="2047"/>
      <c r="AD212" s="2226"/>
      <c r="AE212" s="2226"/>
      <c r="AF212" s="2226"/>
      <c r="AG212" s="2226"/>
      <c r="AH212" s="2047"/>
      <c r="AI212" s="2226"/>
      <c r="AJ212" s="2226"/>
      <c r="AK212" s="2226"/>
      <c r="AL212" s="2226"/>
      <c r="AM212" s="2047"/>
      <c r="AN212" s="2226"/>
      <c r="AO212" s="2226"/>
      <c r="AP212" s="2226"/>
      <c r="AQ212" s="2226"/>
      <c r="AR212" s="2047"/>
      <c r="AS212" s="2226"/>
      <c r="AT212" s="2226"/>
      <c r="AU212" s="2226"/>
      <c r="AV212" s="2226"/>
      <c r="AW212" s="2047"/>
      <c r="AX212" s="2226"/>
      <c r="AY212" s="2226"/>
      <c r="AZ212" s="2226"/>
      <c r="BA212" s="2226"/>
      <c r="BB212" s="2047"/>
      <c r="BC212" s="2226"/>
      <c r="BD212" s="2226"/>
      <c r="BE212" s="2226"/>
      <c r="BF212" s="2226"/>
      <c r="BG212" s="2047"/>
      <c r="BH212" s="2226"/>
      <c r="BI212" s="2226"/>
      <c r="BJ212" s="2226"/>
      <c r="BK212" s="2226"/>
      <c r="BL212" s="2223"/>
      <c r="BM212" s="2223"/>
      <c r="BN212" s="2223"/>
      <c r="BO212" s="2047"/>
      <c r="BP212" s="2025"/>
      <c r="BQ212" s="1028"/>
    </row>
    <row r="213" spans="1:69" ht="24.75" customHeight="1">
      <c r="A213" s="1043" t="s">
        <v>27</v>
      </c>
      <c r="B213" s="1341">
        <f t="shared" ref="B213:AG213" si="415">B13+B27+B41</f>
        <v>2</v>
      </c>
      <c r="C213" s="1341">
        <f t="shared" si="415"/>
        <v>2</v>
      </c>
      <c r="D213" s="1325">
        <f t="shared" si="415"/>
        <v>2</v>
      </c>
      <c r="E213" s="1342">
        <f t="shared" si="415"/>
        <v>0</v>
      </c>
      <c r="F213" s="1342">
        <f t="shared" si="415"/>
        <v>0</v>
      </c>
      <c r="G213" s="1342">
        <f t="shared" si="415"/>
        <v>2</v>
      </c>
      <c r="H213" s="1343">
        <f t="shared" si="415"/>
        <v>0</v>
      </c>
      <c r="I213" s="1325">
        <f t="shared" si="415"/>
        <v>2</v>
      </c>
      <c r="J213" s="1342">
        <f t="shared" si="415"/>
        <v>0</v>
      </c>
      <c r="K213" s="1342">
        <f t="shared" si="415"/>
        <v>0</v>
      </c>
      <c r="L213" s="1342">
        <f t="shared" si="415"/>
        <v>2</v>
      </c>
      <c r="M213" s="1343">
        <f t="shared" si="415"/>
        <v>0</v>
      </c>
      <c r="N213" s="1325">
        <f t="shared" si="415"/>
        <v>2</v>
      </c>
      <c r="O213" s="1342">
        <f t="shared" si="415"/>
        <v>0</v>
      </c>
      <c r="P213" s="1342">
        <f t="shared" si="415"/>
        <v>0</v>
      </c>
      <c r="Q213" s="1342">
        <f t="shared" si="415"/>
        <v>2</v>
      </c>
      <c r="R213" s="1343">
        <f t="shared" si="415"/>
        <v>0</v>
      </c>
      <c r="S213" s="1325">
        <f t="shared" si="415"/>
        <v>2</v>
      </c>
      <c r="T213" s="1342">
        <f t="shared" si="415"/>
        <v>0</v>
      </c>
      <c r="U213" s="1342">
        <f t="shared" si="415"/>
        <v>0</v>
      </c>
      <c r="V213" s="1342">
        <f t="shared" si="415"/>
        <v>2</v>
      </c>
      <c r="W213" s="1343">
        <f t="shared" si="415"/>
        <v>0</v>
      </c>
      <c r="X213" s="1325">
        <f t="shared" si="415"/>
        <v>2</v>
      </c>
      <c r="Y213" s="1342">
        <f t="shared" si="415"/>
        <v>2</v>
      </c>
      <c r="Z213" s="1342">
        <f t="shared" si="415"/>
        <v>2</v>
      </c>
      <c r="AA213" s="1342">
        <f t="shared" si="415"/>
        <v>2</v>
      </c>
      <c r="AB213" s="1343">
        <f t="shared" si="415"/>
        <v>0</v>
      </c>
      <c r="AC213" s="1325">
        <f t="shared" si="415"/>
        <v>2</v>
      </c>
      <c r="AD213" s="1342">
        <f t="shared" si="415"/>
        <v>0</v>
      </c>
      <c r="AE213" s="1342">
        <f t="shared" si="415"/>
        <v>0</v>
      </c>
      <c r="AF213" s="1342">
        <f t="shared" si="415"/>
        <v>2</v>
      </c>
      <c r="AG213" s="1343">
        <f t="shared" si="415"/>
        <v>0</v>
      </c>
      <c r="AH213" s="1325">
        <f t="shared" ref="AH213:BO213" si="416">AH13+AH27+AH41</f>
        <v>2</v>
      </c>
      <c r="AI213" s="1342">
        <f t="shared" si="416"/>
        <v>0</v>
      </c>
      <c r="AJ213" s="1342">
        <f t="shared" si="416"/>
        <v>0</v>
      </c>
      <c r="AK213" s="1342">
        <f t="shared" si="416"/>
        <v>2</v>
      </c>
      <c r="AL213" s="1343">
        <f t="shared" si="416"/>
        <v>0</v>
      </c>
      <c r="AM213" s="1325">
        <f t="shared" si="416"/>
        <v>2</v>
      </c>
      <c r="AN213" s="1342">
        <f t="shared" si="416"/>
        <v>0</v>
      </c>
      <c r="AO213" s="1342">
        <f t="shared" si="416"/>
        <v>0</v>
      </c>
      <c r="AP213" s="1342">
        <f t="shared" si="416"/>
        <v>2</v>
      </c>
      <c r="AQ213" s="1343">
        <f t="shared" si="416"/>
        <v>0</v>
      </c>
      <c r="AR213" s="1325">
        <f t="shared" si="416"/>
        <v>2</v>
      </c>
      <c r="AS213" s="1342">
        <f t="shared" si="416"/>
        <v>0</v>
      </c>
      <c r="AT213" s="1342">
        <f t="shared" si="416"/>
        <v>0</v>
      </c>
      <c r="AU213" s="1342">
        <f t="shared" si="416"/>
        <v>2</v>
      </c>
      <c r="AV213" s="1343">
        <f t="shared" si="416"/>
        <v>0</v>
      </c>
      <c r="AW213" s="1325">
        <f t="shared" si="416"/>
        <v>2</v>
      </c>
      <c r="AX213" s="1342">
        <f t="shared" si="416"/>
        <v>0</v>
      </c>
      <c r="AY213" s="1342">
        <f t="shared" si="416"/>
        <v>0</v>
      </c>
      <c r="AZ213" s="1342">
        <f t="shared" si="416"/>
        <v>2</v>
      </c>
      <c r="BA213" s="1343">
        <f t="shared" si="416"/>
        <v>0</v>
      </c>
      <c r="BB213" s="1325">
        <f t="shared" si="416"/>
        <v>2</v>
      </c>
      <c r="BC213" s="1342">
        <f t="shared" si="416"/>
        <v>0</v>
      </c>
      <c r="BD213" s="1342">
        <f t="shared" si="416"/>
        <v>0</v>
      </c>
      <c r="BE213" s="1342">
        <f t="shared" si="416"/>
        <v>2</v>
      </c>
      <c r="BF213" s="1343">
        <f t="shared" si="416"/>
        <v>0</v>
      </c>
      <c r="BG213" s="1325">
        <f t="shared" si="416"/>
        <v>2</v>
      </c>
      <c r="BH213" s="1342">
        <f t="shared" si="416"/>
        <v>0</v>
      </c>
      <c r="BI213" s="1342">
        <f t="shared" si="416"/>
        <v>0</v>
      </c>
      <c r="BJ213" s="1342">
        <f t="shared" si="416"/>
        <v>2</v>
      </c>
      <c r="BK213" s="1343">
        <f t="shared" si="416"/>
        <v>0</v>
      </c>
      <c r="BL213" s="1325">
        <f t="shared" si="416"/>
        <v>2</v>
      </c>
      <c r="BM213" s="1342">
        <f t="shared" si="416"/>
        <v>2</v>
      </c>
      <c r="BN213" s="1342">
        <f t="shared" si="416"/>
        <v>0</v>
      </c>
      <c r="BO213" s="1344">
        <f t="shared" si="416"/>
        <v>0</v>
      </c>
      <c r="BP213" s="1327">
        <f t="shared" ref="BP213:BP222" si="417">BM213+BN213</f>
        <v>2</v>
      </c>
      <c r="BQ213" s="1318"/>
    </row>
    <row r="214" spans="1:69" ht="24.75" customHeight="1">
      <c r="A214" s="1054" t="s">
        <v>28</v>
      </c>
      <c r="B214" s="1345">
        <f t="shared" ref="B214:AG214" si="418">B14+B28+B42</f>
        <v>36</v>
      </c>
      <c r="C214" s="1345">
        <f t="shared" si="418"/>
        <v>35</v>
      </c>
      <c r="D214" s="1331">
        <f t="shared" si="418"/>
        <v>36</v>
      </c>
      <c r="E214" s="1346">
        <f t="shared" si="418"/>
        <v>1</v>
      </c>
      <c r="F214" s="1346">
        <f t="shared" si="418"/>
        <v>0</v>
      </c>
      <c r="G214" s="1346">
        <f t="shared" si="418"/>
        <v>36</v>
      </c>
      <c r="H214" s="1347">
        <f t="shared" si="418"/>
        <v>0</v>
      </c>
      <c r="I214" s="1331">
        <f t="shared" si="418"/>
        <v>37</v>
      </c>
      <c r="J214" s="1346">
        <f t="shared" si="418"/>
        <v>2</v>
      </c>
      <c r="K214" s="1346">
        <f t="shared" si="418"/>
        <v>2</v>
      </c>
      <c r="L214" s="1346">
        <f t="shared" si="418"/>
        <v>36</v>
      </c>
      <c r="M214" s="1347">
        <f t="shared" si="418"/>
        <v>1</v>
      </c>
      <c r="N214" s="1331">
        <f t="shared" si="418"/>
        <v>37</v>
      </c>
      <c r="O214" s="1346">
        <f t="shared" si="418"/>
        <v>0</v>
      </c>
      <c r="P214" s="1346">
        <f t="shared" si="418"/>
        <v>0</v>
      </c>
      <c r="Q214" s="1346">
        <f t="shared" si="418"/>
        <v>36</v>
      </c>
      <c r="R214" s="1347">
        <f t="shared" si="418"/>
        <v>1</v>
      </c>
      <c r="S214" s="1331">
        <f t="shared" si="418"/>
        <v>37</v>
      </c>
      <c r="T214" s="1346">
        <f t="shared" si="418"/>
        <v>0</v>
      </c>
      <c r="U214" s="1346">
        <f t="shared" si="418"/>
        <v>0</v>
      </c>
      <c r="V214" s="1346">
        <f t="shared" si="418"/>
        <v>36</v>
      </c>
      <c r="W214" s="1347">
        <f t="shared" si="418"/>
        <v>1</v>
      </c>
      <c r="X214" s="1331">
        <f t="shared" si="418"/>
        <v>35</v>
      </c>
      <c r="Y214" s="1346">
        <f t="shared" si="418"/>
        <v>15</v>
      </c>
      <c r="Z214" s="1346">
        <f t="shared" si="418"/>
        <v>18</v>
      </c>
      <c r="AA214" s="1346">
        <f t="shared" si="418"/>
        <v>33</v>
      </c>
      <c r="AB214" s="1347">
        <f t="shared" si="418"/>
        <v>2</v>
      </c>
      <c r="AC214" s="1331">
        <f t="shared" si="418"/>
        <v>35</v>
      </c>
      <c r="AD214" s="1346">
        <f t="shared" si="418"/>
        <v>2</v>
      </c>
      <c r="AE214" s="1346">
        <f t="shared" si="418"/>
        <v>1</v>
      </c>
      <c r="AF214" s="1346">
        <f t="shared" si="418"/>
        <v>34</v>
      </c>
      <c r="AG214" s="1347">
        <f t="shared" si="418"/>
        <v>1</v>
      </c>
      <c r="AH214" s="1331">
        <f t="shared" ref="AH214:BO214" si="419">AH14+AH28+AH42</f>
        <v>35</v>
      </c>
      <c r="AI214" s="1346">
        <f t="shared" si="419"/>
        <v>1</v>
      </c>
      <c r="AJ214" s="1346">
        <f t="shared" si="419"/>
        <v>1</v>
      </c>
      <c r="AK214" s="1346">
        <f t="shared" si="419"/>
        <v>34</v>
      </c>
      <c r="AL214" s="1347">
        <f t="shared" si="419"/>
        <v>1</v>
      </c>
      <c r="AM214" s="1331">
        <f t="shared" si="419"/>
        <v>35</v>
      </c>
      <c r="AN214" s="1346">
        <f t="shared" si="419"/>
        <v>1</v>
      </c>
      <c r="AO214" s="1346">
        <f t="shared" si="419"/>
        <v>0</v>
      </c>
      <c r="AP214" s="1346">
        <f t="shared" si="419"/>
        <v>35</v>
      </c>
      <c r="AQ214" s="1347">
        <f t="shared" si="419"/>
        <v>0</v>
      </c>
      <c r="AR214" s="1331">
        <f t="shared" si="419"/>
        <v>35</v>
      </c>
      <c r="AS214" s="1346">
        <f t="shared" si="419"/>
        <v>1</v>
      </c>
      <c r="AT214" s="1346">
        <f t="shared" si="419"/>
        <v>1</v>
      </c>
      <c r="AU214" s="1346">
        <f t="shared" si="419"/>
        <v>35</v>
      </c>
      <c r="AV214" s="1347">
        <f t="shared" si="419"/>
        <v>0</v>
      </c>
      <c r="AW214" s="1331">
        <f t="shared" si="419"/>
        <v>35</v>
      </c>
      <c r="AX214" s="1346">
        <f t="shared" si="419"/>
        <v>1</v>
      </c>
      <c r="AY214" s="1346">
        <f t="shared" si="419"/>
        <v>1</v>
      </c>
      <c r="AZ214" s="1346">
        <f t="shared" si="419"/>
        <v>35</v>
      </c>
      <c r="BA214" s="1347">
        <f t="shared" si="419"/>
        <v>0</v>
      </c>
      <c r="BB214" s="1331">
        <f t="shared" si="419"/>
        <v>35</v>
      </c>
      <c r="BC214" s="1346">
        <f t="shared" si="419"/>
        <v>0</v>
      </c>
      <c r="BD214" s="1346">
        <f t="shared" si="419"/>
        <v>0</v>
      </c>
      <c r="BE214" s="1346">
        <f t="shared" si="419"/>
        <v>35</v>
      </c>
      <c r="BF214" s="1347">
        <f t="shared" si="419"/>
        <v>0</v>
      </c>
      <c r="BG214" s="1331">
        <f t="shared" si="419"/>
        <v>35</v>
      </c>
      <c r="BH214" s="1346">
        <f t="shared" si="419"/>
        <v>0</v>
      </c>
      <c r="BI214" s="1346">
        <f t="shared" si="419"/>
        <v>1</v>
      </c>
      <c r="BJ214" s="1346">
        <f t="shared" si="419"/>
        <v>34</v>
      </c>
      <c r="BK214" s="1347">
        <f t="shared" si="419"/>
        <v>1</v>
      </c>
      <c r="BL214" s="1331">
        <f t="shared" si="419"/>
        <v>35</v>
      </c>
      <c r="BM214" s="1346">
        <f t="shared" si="419"/>
        <v>34</v>
      </c>
      <c r="BN214" s="1346">
        <f t="shared" si="419"/>
        <v>1</v>
      </c>
      <c r="BO214" s="1348">
        <f t="shared" si="419"/>
        <v>0</v>
      </c>
      <c r="BP214" s="1327">
        <f t="shared" si="417"/>
        <v>35</v>
      </c>
      <c r="BQ214" s="1318"/>
    </row>
    <row r="215" spans="1:69" ht="24.75" customHeight="1">
      <c r="A215" s="1054" t="s">
        <v>29</v>
      </c>
      <c r="B215" s="1345">
        <f t="shared" ref="B215:AG215" si="420">B15+B29+B43</f>
        <v>49</v>
      </c>
      <c r="C215" s="1345">
        <f t="shared" si="420"/>
        <v>49</v>
      </c>
      <c r="D215" s="1331">
        <f t="shared" si="420"/>
        <v>49</v>
      </c>
      <c r="E215" s="1346">
        <f t="shared" si="420"/>
        <v>0</v>
      </c>
      <c r="F215" s="1346">
        <f t="shared" si="420"/>
        <v>0</v>
      </c>
      <c r="G215" s="1346">
        <f t="shared" si="420"/>
        <v>49</v>
      </c>
      <c r="H215" s="1347">
        <f t="shared" si="420"/>
        <v>0</v>
      </c>
      <c r="I215" s="1331">
        <f t="shared" si="420"/>
        <v>49</v>
      </c>
      <c r="J215" s="1346">
        <f t="shared" si="420"/>
        <v>2</v>
      </c>
      <c r="K215" s="1346">
        <f t="shared" si="420"/>
        <v>2</v>
      </c>
      <c r="L215" s="1346">
        <f t="shared" si="420"/>
        <v>49</v>
      </c>
      <c r="M215" s="1347">
        <f t="shared" si="420"/>
        <v>0</v>
      </c>
      <c r="N215" s="1331">
        <f t="shared" si="420"/>
        <v>49</v>
      </c>
      <c r="O215" s="1346">
        <f t="shared" si="420"/>
        <v>0</v>
      </c>
      <c r="P215" s="1346">
        <f t="shared" si="420"/>
        <v>0</v>
      </c>
      <c r="Q215" s="1346">
        <f t="shared" si="420"/>
        <v>49</v>
      </c>
      <c r="R215" s="1347">
        <f t="shared" si="420"/>
        <v>0</v>
      </c>
      <c r="S215" s="1331">
        <f t="shared" si="420"/>
        <v>49</v>
      </c>
      <c r="T215" s="1346">
        <f t="shared" si="420"/>
        <v>0</v>
      </c>
      <c r="U215" s="1346">
        <f t="shared" si="420"/>
        <v>0</v>
      </c>
      <c r="V215" s="1346">
        <f t="shared" si="420"/>
        <v>49</v>
      </c>
      <c r="W215" s="1347">
        <f t="shared" si="420"/>
        <v>0</v>
      </c>
      <c r="X215" s="1331">
        <f t="shared" si="420"/>
        <v>51</v>
      </c>
      <c r="Y215" s="1346">
        <f t="shared" si="420"/>
        <v>23</v>
      </c>
      <c r="Z215" s="1346">
        <f t="shared" si="420"/>
        <v>21</v>
      </c>
      <c r="AA215" s="1346">
        <f t="shared" si="420"/>
        <v>51</v>
      </c>
      <c r="AB215" s="1347">
        <f t="shared" si="420"/>
        <v>0</v>
      </c>
      <c r="AC215" s="1331">
        <f t="shared" si="420"/>
        <v>51</v>
      </c>
      <c r="AD215" s="1346">
        <f t="shared" si="420"/>
        <v>1</v>
      </c>
      <c r="AE215" s="1346">
        <f t="shared" si="420"/>
        <v>2</v>
      </c>
      <c r="AF215" s="1346">
        <f t="shared" si="420"/>
        <v>50</v>
      </c>
      <c r="AG215" s="1347">
        <f t="shared" si="420"/>
        <v>1</v>
      </c>
      <c r="AH215" s="1331">
        <f t="shared" ref="AH215:BO215" si="421">AH15+AH29+AH43</f>
        <v>51</v>
      </c>
      <c r="AI215" s="1346">
        <f t="shared" si="421"/>
        <v>2</v>
      </c>
      <c r="AJ215" s="1346">
        <f t="shared" si="421"/>
        <v>1</v>
      </c>
      <c r="AK215" s="1346">
        <f t="shared" si="421"/>
        <v>51</v>
      </c>
      <c r="AL215" s="1347">
        <f t="shared" si="421"/>
        <v>0</v>
      </c>
      <c r="AM215" s="1331">
        <f t="shared" si="421"/>
        <v>51</v>
      </c>
      <c r="AN215" s="1346">
        <f t="shared" si="421"/>
        <v>0</v>
      </c>
      <c r="AO215" s="1346">
        <f t="shared" si="421"/>
        <v>0</v>
      </c>
      <c r="AP215" s="1346">
        <f t="shared" si="421"/>
        <v>51</v>
      </c>
      <c r="AQ215" s="1347">
        <f t="shared" si="421"/>
        <v>0</v>
      </c>
      <c r="AR215" s="1331">
        <f t="shared" si="421"/>
        <v>51</v>
      </c>
      <c r="AS215" s="1346">
        <f t="shared" si="421"/>
        <v>1</v>
      </c>
      <c r="AT215" s="1346">
        <f t="shared" si="421"/>
        <v>1</v>
      </c>
      <c r="AU215" s="1346">
        <f t="shared" si="421"/>
        <v>51</v>
      </c>
      <c r="AV215" s="1347">
        <f t="shared" si="421"/>
        <v>0</v>
      </c>
      <c r="AW215" s="1331">
        <f t="shared" si="421"/>
        <v>51</v>
      </c>
      <c r="AX215" s="1346">
        <f t="shared" si="421"/>
        <v>0</v>
      </c>
      <c r="AY215" s="1346">
        <f t="shared" si="421"/>
        <v>1</v>
      </c>
      <c r="AZ215" s="1346">
        <f t="shared" si="421"/>
        <v>50</v>
      </c>
      <c r="BA215" s="1347">
        <f t="shared" si="421"/>
        <v>1</v>
      </c>
      <c r="BB215" s="1331">
        <f t="shared" si="421"/>
        <v>51</v>
      </c>
      <c r="BC215" s="1346">
        <f t="shared" si="421"/>
        <v>1</v>
      </c>
      <c r="BD215" s="1346">
        <f t="shared" si="421"/>
        <v>0</v>
      </c>
      <c r="BE215" s="1346">
        <f t="shared" si="421"/>
        <v>51</v>
      </c>
      <c r="BF215" s="1347">
        <f t="shared" si="421"/>
        <v>0</v>
      </c>
      <c r="BG215" s="1331">
        <f t="shared" si="421"/>
        <v>51</v>
      </c>
      <c r="BH215" s="1346">
        <f t="shared" si="421"/>
        <v>0</v>
      </c>
      <c r="BI215" s="1346">
        <f t="shared" si="421"/>
        <v>0</v>
      </c>
      <c r="BJ215" s="1346">
        <f t="shared" si="421"/>
        <v>51</v>
      </c>
      <c r="BK215" s="1347">
        <f t="shared" si="421"/>
        <v>0</v>
      </c>
      <c r="BL215" s="1331">
        <f t="shared" si="421"/>
        <v>51</v>
      </c>
      <c r="BM215" s="1346">
        <f t="shared" si="421"/>
        <v>51</v>
      </c>
      <c r="BN215" s="1346">
        <f t="shared" si="421"/>
        <v>0</v>
      </c>
      <c r="BO215" s="1348">
        <f t="shared" si="421"/>
        <v>0</v>
      </c>
      <c r="BP215" s="1327">
        <f t="shared" si="417"/>
        <v>51</v>
      </c>
      <c r="BQ215" s="1318"/>
    </row>
    <row r="216" spans="1:69" ht="24.75" customHeight="1">
      <c r="A216" s="1054" t="s">
        <v>30</v>
      </c>
      <c r="B216" s="1345">
        <f t="shared" ref="B216:AG216" si="422">B16+B30+B44</f>
        <v>38</v>
      </c>
      <c r="C216" s="1345">
        <f t="shared" si="422"/>
        <v>37</v>
      </c>
      <c r="D216" s="1331">
        <f t="shared" si="422"/>
        <v>38</v>
      </c>
      <c r="E216" s="1346">
        <f t="shared" si="422"/>
        <v>1</v>
      </c>
      <c r="F216" s="1346">
        <f t="shared" si="422"/>
        <v>2</v>
      </c>
      <c r="G216" s="1346">
        <f t="shared" si="422"/>
        <v>36</v>
      </c>
      <c r="H216" s="1347">
        <f t="shared" si="422"/>
        <v>2</v>
      </c>
      <c r="I216" s="1331">
        <f t="shared" si="422"/>
        <v>36</v>
      </c>
      <c r="J216" s="1346">
        <f t="shared" si="422"/>
        <v>2</v>
      </c>
      <c r="K216" s="1346">
        <f t="shared" si="422"/>
        <v>2</v>
      </c>
      <c r="L216" s="1346">
        <f t="shared" si="422"/>
        <v>36</v>
      </c>
      <c r="M216" s="1347">
        <f t="shared" si="422"/>
        <v>0</v>
      </c>
      <c r="N216" s="1331">
        <f t="shared" si="422"/>
        <v>36</v>
      </c>
      <c r="O216" s="1346">
        <f t="shared" si="422"/>
        <v>1</v>
      </c>
      <c r="P216" s="1346">
        <f t="shared" si="422"/>
        <v>1</v>
      </c>
      <c r="Q216" s="1346">
        <f t="shared" si="422"/>
        <v>36</v>
      </c>
      <c r="R216" s="1347">
        <f t="shared" si="422"/>
        <v>0</v>
      </c>
      <c r="S216" s="1331">
        <f t="shared" si="422"/>
        <v>36</v>
      </c>
      <c r="T216" s="1346">
        <f t="shared" si="422"/>
        <v>0</v>
      </c>
      <c r="U216" s="1346">
        <f t="shared" si="422"/>
        <v>0</v>
      </c>
      <c r="V216" s="1346">
        <f t="shared" si="422"/>
        <v>36</v>
      </c>
      <c r="W216" s="1347">
        <f t="shared" si="422"/>
        <v>0</v>
      </c>
      <c r="X216" s="1331">
        <f t="shared" si="422"/>
        <v>37</v>
      </c>
      <c r="Y216" s="1346">
        <f t="shared" si="422"/>
        <v>13</v>
      </c>
      <c r="Z216" s="1346">
        <f t="shared" si="422"/>
        <v>16</v>
      </c>
      <c r="AA216" s="1346">
        <f t="shared" si="422"/>
        <v>33</v>
      </c>
      <c r="AB216" s="1347">
        <f t="shared" si="422"/>
        <v>4</v>
      </c>
      <c r="AC216" s="1331">
        <f t="shared" si="422"/>
        <v>37</v>
      </c>
      <c r="AD216" s="1346">
        <f t="shared" si="422"/>
        <v>3</v>
      </c>
      <c r="AE216" s="1346">
        <f t="shared" si="422"/>
        <v>1</v>
      </c>
      <c r="AF216" s="1346">
        <f t="shared" si="422"/>
        <v>35</v>
      </c>
      <c r="AG216" s="1347">
        <f t="shared" si="422"/>
        <v>2</v>
      </c>
      <c r="AH216" s="1331">
        <f t="shared" ref="AH216:BO216" si="423">AH16+AH30+AH44</f>
        <v>37</v>
      </c>
      <c r="AI216" s="1346">
        <f t="shared" si="423"/>
        <v>1</v>
      </c>
      <c r="AJ216" s="1346">
        <f t="shared" si="423"/>
        <v>1</v>
      </c>
      <c r="AK216" s="1346">
        <f t="shared" si="423"/>
        <v>35</v>
      </c>
      <c r="AL216" s="1347">
        <f t="shared" si="423"/>
        <v>2</v>
      </c>
      <c r="AM216" s="1331">
        <f t="shared" si="423"/>
        <v>37</v>
      </c>
      <c r="AN216" s="1346">
        <f t="shared" si="423"/>
        <v>1</v>
      </c>
      <c r="AO216" s="1346">
        <f t="shared" si="423"/>
        <v>1</v>
      </c>
      <c r="AP216" s="1346">
        <f t="shared" si="423"/>
        <v>35</v>
      </c>
      <c r="AQ216" s="1347">
        <f t="shared" si="423"/>
        <v>2</v>
      </c>
      <c r="AR216" s="1331">
        <f t="shared" si="423"/>
        <v>37</v>
      </c>
      <c r="AS216" s="1346">
        <f t="shared" si="423"/>
        <v>6</v>
      </c>
      <c r="AT216" s="1346">
        <f t="shared" si="423"/>
        <v>5</v>
      </c>
      <c r="AU216" s="1346">
        <f t="shared" si="423"/>
        <v>36</v>
      </c>
      <c r="AV216" s="1347">
        <f t="shared" si="423"/>
        <v>1</v>
      </c>
      <c r="AW216" s="1331">
        <f t="shared" si="423"/>
        <v>37</v>
      </c>
      <c r="AX216" s="1346">
        <f t="shared" si="423"/>
        <v>2</v>
      </c>
      <c r="AY216" s="1346">
        <f t="shared" si="423"/>
        <v>1</v>
      </c>
      <c r="AZ216" s="1346">
        <f t="shared" si="423"/>
        <v>37</v>
      </c>
      <c r="BA216" s="1347">
        <f t="shared" si="423"/>
        <v>0</v>
      </c>
      <c r="BB216" s="1331">
        <f t="shared" si="423"/>
        <v>37</v>
      </c>
      <c r="BC216" s="1346">
        <f t="shared" si="423"/>
        <v>0</v>
      </c>
      <c r="BD216" s="1346">
        <f t="shared" si="423"/>
        <v>0</v>
      </c>
      <c r="BE216" s="1346">
        <f t="shared" si="423"/>
        <v>37</v>
      </c>
      <c r="BF216" s="1347">
        <f t="shared" si="423"/>
        <v>0</v>
      </c>
      <c r="BG216" s="1331">
        <f t="shared" si="423"/>
        <v>37</v>
      </c>
      <c r="BH216" s="1346">
        <f t="shared" si="423"/>
        <v>0</v>
      </c>
      <c r="BI216" s="1346">
        <f t="shared" si="423"/>
        <v>0</v>
      </c>
      <c r="BJ216" s="1346">
        <f t="shared" si="423"/>
        <v>37</v>
      </c>
      <c r="BK216" s="1347">
        <f t="shared" si="423"/>
        <v>0</v>
      </c>
      <c r="BL216" s="1331">
        <f t="shared" si="423"/>
        <v>37</v>
      </c>
      <c r="BM216" s="1346">
        <f t="shared" si="423"/>
        <v>37</v>
      </c>
      <c r="BN216" s="1346">
        <f t="shared" si="423"/>
        <v>0</v>
      </c>
      <c r="BO216" s="1348">
        <f t="shared" si="423"/>
        <v>0</v>
      </c>
      <c r="BP216" s="1327">
        <f t="shared" si="417"/>
        <v>37</v>
      </c>
      <c r="BQ216" s="1053"/>
    </row>
    <row r="217" spans="1:69" ht="24.75" customHeight="1">
      <c r="A217" s="1054" t="s">
        <v>31</v>
      </c>
      <c r="B217" s="1345">
        <f t="shared" ref="B217:AG217" si="424">B17+B31+B45</f>
        <v>211</v>
      </c>
      <c r="C217" s="1345">
        <f t="shared" si="424"/>
        <v>210</v>
      </c>
      <c r="D217" s="1331">
        <f t="shared" si="424"/>
        <v>211</v>
      </c>
      <c r="E217" s="1346">
        <f t="shared" si="424"/>
        <v>3</v>
      </c>
      <c r="F217" s="1346">
        <f t="shared" si="424"/>
        <v>3</v>
      </c>
      <c r="G217" s="1346">
        <f t="shared" si="424"/>
        <v>210</v>
      </c>
      <c r="H217" s="1347">
        <f t="shared" si="424"/>
        <v>1</v>
      </c>
      <c r="I217" s="1331">
        <f t="shared" si="424"/>
        <v>211</v>
      </c>
      <c r="J217" s="1346">
        <f t="shared" si="424"/>
        <v>6</v>
      </c>
      <c r="K217" s="1346">
        <f t="shared" si="424"/>
        <v>8</v>
      </c>
      <c r="L217" s="1346">
        <f t="shared" si="424"/>
        <v>208</v>
      </c>
      <c r="M217" s="1347">
        <f t="shared" si="424"/>
        <v>3</v>
      </c>
      <c r="N217" s="1331">
        <f t="shared" si="424"/>
        <v>211</v>
      </c>
      <c r="O217" s="1346">
        <f t="shared" si="424"/>
        <v>5</v>
      </c>
      <c r="P217" s="1346">
        <f t="shared" si="424"/>
        <v>3</v>
      </c>
      <c r="Q217" s="1346">
        <f t="shared" si="424"/>
        <v>210</v>
      </c>
      <c r="R217" s="1347">
        <f t="shared" si="424"/>
        <v>1</v>
      </c>
      <c r="S217" s="1331">
        <f t="shared" si="424"/>
        <v>211</v>
      </c>
      <c r="T217" s="1346">
        <f t="shared" si="424"/>
        <v>0</v>
      </c>
      <c r="U217" s="1346">
        <f t="shared" si="424"/>
        <v>0</v>
      </c>
      <c r="V217" s="1346">
        <f t="shared" si="424"/>
        <v>210</v>
      </c>
      <c r="W217" s="1347">
        <f t="shared" si="424"/>
        <v>1</v>
      </c>
      <c r="X217" s="1331">
        <f t="shared" si="424"/>
        <v>205</v>
      </c>
      <c r="Y217" s="1346">
        <f t="shared" si="424"/>
        <v>36</v>
      </c>
      <c r="Z217" s="1346">
        <f t="shared" si="424"/>
        <v>44</v>
      </c>
      <c r="AA217" s="1346">
        <f t="shared" si="424"/>
        <v>202</v>
      </c>
      <c r="AB217" s="1347">
        <f t="shared" si="424"/>
        <v>3</v>
      </c>
      <c r="AC217" s="1331">
        <f t="shared" si="424"/>
        <v>205</v>
      </c>
      <c r="AD217" s="1346">
        <f t="shared" si="424"/>
        <v>17</v>
      </c>
      <c r="AE217" s="1346">
        <f t="shared" si="424"/>
        <v>14</v>
      </c>
      <c r="AF217" s="1346">
        <f t="shared" si="424"/>
        <v>205</v>
      </c>
      <c r="AG217" s="1347">
        <f t="shared" si="424"/>
        <v>0</v>
      </c>
      <c r="AH217" s="1331">
        <f t="shared" ref="AH217:BO217" si="425">AH17+AH31+AH45</f>
        <v>205</v>
      </c>
      <c r="AI217" s="1346">
        <f t="shared" si="425"/>
        <v>3</v>
      </c>
      <c r="AJ217" s="1346">
        <f t="shared" si="425"/>
        <v>3</v>
      </c>
      <c r="AK217" s="1346">
        <f t="shared" si="425"/>
        <v>205</v>
      </c>
      <c r="AL217" s="1347">
        <f t="shared" si="425"/>
        <v>0</v>
      </c>
      <c r="AM217" s="1331">
        <f t="shared" si="425"/>
        <v>205</v>
      </c>
      <c r="AN217" s="1346">
        <f t="shared" si="425"/>
        <v>1</v>
      </c>
      <c r="AO217" s="1346">
        <f t="shared" si="425"/>
        <v>1</v>
      </c>
      <c r="AP217" s="1346">
        <f t="shared" si="425"/>
        <v>205</v>
      </c>
      <c r="AQ217" s="1347">
        <f t="shared" si="425"/>
        <v>0</v>
      </c>
      <c r="AR217" s="1331">
        <f t="shared" si="425"/>
        <v>205</v>
      </c>
      <c r="AS217" s="1346">
        <f t="shared" si="425"/>
        <v>7</v>
      </c>
      <c r="AT217" s="1346">
        <f t="shared" si="425"/>
        <v>8</v>
      </c>
      <c r="AU217" s="1346">
        <f t="shared" si="425"/>
        <v>204</v>
      </c>
      <c r="AV217" s="1347">
        <f t="shared" si="425"/>
        <v>1</v>
      </c>
      <c r="AW217" s="1331">
        <f t="shared" si="425"/>
        <v>205</v>
      </c>
      <c r="AX217" s="1346">
        <f t="shared" si="425"/>
        <v>3</v>
      </c>
      <c r="AY217" s="1346">
        <f t="shared" si="425"/>
        <v>2</v>
      </c>
      <c r="AZ217" s="1346">
        <f t="shared" si="425"/>
        <v>205</v>
      </c>
      <c r="BA217" s="1347">
        <f t="shared" si="425"/>
        <v>0</v>
      </c>
      <c r="BB217" s="1331">
        <f t="shared" si="425"/>
        <v>205</v>
      </c>
      <c r="BC217" s="1346">
        <f t="shared" si="425"/>
        <v>2</v>
      </c>
      <c r="BD217" s="1346">
        <f t="shared" si="425"/>
        <v>2</v>
      </c>
      <c r="BE217" s="1346">
        <f t="shared" si="425"/>
        <v>205</v>
      </c>
      <c r="BF217" s="1347">
        <f t="shared" si="425"/>
        <v>0</v>
      </c>
      <c r="BG217" s="1331">
        <f t="shared" si="425"/>
        <v>205</v>
      </c>
      <c r="BH217" s="1346">
        <f t="shared" si="425"/>
        <v>3</v>
      </c>
      <c r="BI217" s="1346">
        <f t="shared" si="425"/>
        <v>3</v>
      </c>
      <c r="BJ217" s="1346">
        <f t="shared" si="425"/>
        <v>205</v>
      </c>
      <c r="BK217" s="1347">
        <f t="shared" si="425"/>
        <v>0</v>
      </c>
      <c r="BL217" s="1331">
        <f t="shared" si="425"/>
        <v>205</v>
      </c>
      <c r="BM217" s="1346">
        <f t="shared" si="425"/>
        <v>205</v>
      </c>
      <c r="BN217" s="1346">
        <f t="shared" si="425"/>
        <v>0</v>
      </c>
      <c r="BO217" s="1348">
        <f t="shared" si="425"/>
        <v>0</v>
      </c>
      <c r="BP217" s="1327">
        <f t="shared" si="417"/>
        <v>205</v>
      </c>
      <c r="BQ217" s="1318"/>
    </row>
    <row r="218" spans="1:69" ht="24.75" customHeight="1">
      <c r="A218" s="1054" t="s">
        <v>32</v>
      </c>
      <c r="B218" s="1345">
        <f t="shared" ref="B218:AG218" si="426">B18+B32+B46</f>
        <v>37</v>
      </c>
      <c r="C218" s="1345">
        <f t="shared" si="426"/>
        <v>37</v>
      </c>
      <c r="D218" s="1331">
        <f t="shared" si="426"/>
        <v>37</v>
      </c>
      <c r="E218" s="1346">
        <f t="shared" si="426"/>
        <v>1</v>
      </c>
      <c r="F218" s="1346">
        <f t="shared" si="426"/>
        <v>1</v>
      </c>
      <c r="G218" s="1346">
        <f t="shared" si="426"/>
        <v>37</v>
      </c>
      <c r="H218" s="1347">
        <f t="shared" si="426"/>
        <v>0</v>
      </c>
      <c r="I218" s="1331">
        <f t="shared" si="426"/>
        <v>37</v>
      </c>
      <c r="J218" s="1346">
        <f t="shared" si="426"/>
        <v>0</v>
      </c>
      <c r="K218" s="1346">
        <f t="shared" si="426"/>
        <v>0</v>
      </c>
      <c r="L218" s="1346">
        <f t="shared" si="426"/>
        <v>37</v>
      </c>
      <c r="M218" s="1347">
        <f t="shared" si="426"/>
        <v>0</v>
      </c>
      <c r="N218" s="1331">
        <f t="shared" si="426"/>
        <v>37</v>
      </c>
      <c r="O218" s="1346">
        <f t="shared" si="426"/>
        <v>1</v>
      </c>
      <c r="P218" s="1346">
        <f t="shared" si="426"/>
        <v>1</v>
      </c>
      <c r="Q218" s="1346">
        <f t="shared" si="426"/>
        <v>37</v>
      </c>
      <c r="R218" s="1347">
        <f t="shared" si="426"/>
        <v>0</v>
      </c>
      <c r="S218" s="1331">
        <f t="shared" si="426"/>
        <v>37</v>
      </c>
      <c r="T218" s="1346">
        <f t="shared" si="426"/>
        <v>0</v>
      </c>
      <c r="U218" s="1346">
        <f t="shared" si="426"/>
        <v>0</v>
      </c>
      <c r="V218" s="1346">
        <f t="shared" si="426"/>
        <v>37</v>
      </c>
      <c r="W218" s="1347">
        <f t="shared" si="426"/>
        <v>0</v>
      </c>
      <c r="X218" s="1331">
        <f t="shared" si="426"/>
        <v>37</v>
      </c>
      <c r="Y218" s="1346">
        <f t="shared" si="426"/>
        <v>12</v>
      </c>
      <c r="Z218" s="1346">
        <f t="shared" si="426"/>
        <v>15</v>
      </c>
      <c r="AA218" s="1346">
        <f t="shared" si="426"/>
        <v>34</v>
      </c>
      <c r="AB218" s="1347">
        <f t="shared" si="426"/>
        <v>3</v>
      </c>
      <c r="AC218" s="1331">
        <f t="shared" si="426"/>
        <v>37</v>
      </c>
      <c r="AD218" s="1346">
        <f t="shared" si="426"/>
        <v>5</v>
      </c>
      <c r="AE218" s="1346">
        <f t="shared" si="426"/>
        <v>3</v>
      </c>
      <c r="AF218" s="1346">
        <f t="shared" si="426"/>
        <v>36</v>
      </c>
      <c r="AG218" s="1347">
        <f t="shared" si="426"/>
        <v>1</v>
      </c>
      <c r="AH218" s="1331">
        <f t="shared" ref="AH218:BO218" si="427">AH18+AH32+AH46</f>
        <v>37</v>
      </c>
      <c r="AI218" s="1346">
        <f t="shared" si="427"/>
        <v>1</v>
      </c>
      <c r="AJ218" s="1346">
        <f t="shared" si="427"/>
        <v>1</v>
      </c>
      <c r="AK218" s="1346">
        <f t="shared" si="427"/>
        <v>36</v>
      </c>
      <c r="AL218" s="1347">
        <f t="shared" si="427"/>
        <v>1</v>
      </c>
      <c r="AM218" s="1331">
        <f t="shared" si="427"/>
        <v>37</v>
      </c>
      <c r="AN218" s="1346">
        <f t="shared" si="427"/>
        <v>0</v>
      </c>
      <c r="AO218" s="1346">
        <f t="shared" si="427"/>
        <v>1</v>
      </c>
      <c r="AP218" s="1346">
        <f t="shared" si="427"/>
        <v>35</v>
      </c>
      <c r="AQ218" s="1347">
        <f t="shared" si="427"/>
        <v>2</v>
      </c>
      <c r="AR218" s="1331">
        <f t="shared" si="427"/>
        <v>37</v>
      </c>
      <c r="AS218" s="1346">
        <f t="shared" si="427"/>
        <v>1</v>
      </c>
      <c r="AT218" s="1346">
        <f t="shared" si="427"/>
        <v>1</v>
      </c>
      <c r="AU218" s="1346">
        <f t="shared" si="427"/>
        <v>35</v>
      </c>
      <c r="AV218" s="1347">
        <f t="shared" si="427"/>
        <v>2</v>
      </c>
      <c r="AW218" s="1331">
        <f t="shared" si="427"/>
        <v>37</v>
      </c>
      <c r="AX218" s="1346">
        <f t="shared" si="427"/>
        <v>2</v>
      </c>
      <c r="AY218" s="1346">
        <f t="shared" si="427"/>
        <v>1</v>
      </c>
      <c r="AZ218" s="1346">
        <f t="shared" si="427"/>
        <v>36</v>
      </c>
      <c r="BA218" s="1347">
        <f t="shared" si="427"/>
        <v>1</v>
      </c>
      <c r="BB218" s="1331">
        <f t="shared" si="427"/>
        <v>37</v>
      </c>
      <c r="BC218" s="1346">
        <f t="shared" si="427"/>
        <v>1</v>
      </c>
      <c r="BD218" s="1346">
        <f t="shared" si="427"/>
        <v>1</v>
      </c>
      <c r="BE218" s="1346">
        <f t="shared" si="427"/>
        <v>36</v>
      </c>
      <c r="BF218" s="1347">
        <f t="shared" si="427"/>
        <v>1</v>
      </c>
      <c r="BG218" s="1331">
        <f t="shared" si="427"/>
        <v>37</v>
      </c>
      <c r="BH218" s="1346">
        <f t="shared" si="427"/>
        <v>2</v>
      </c>
      <c r="BI218" s="1346">
        <f t="shared" si="427"/>
        <v>2</v>
      </c>
      <c r="BJ218" s="1346">
        <f t="shared" si="427"/>
        <v>36</v>
      </c>
      <c r="BK218" s="1347">
        <f t="shared" si="427"/>
        <v>1</v>
      </c>
      <c r="BL218" s="1331">
        <f t="shared" si="427"/>
        <v>37</v>
      </c>
      <c r="BM218" s="1346">
        <f t="shared" si="427"/>
        <v>36</v>
      </c>
      <c r="BN218" s="1346">
        <f t="shared" si="427"/>
        <v>1</v>
      </c>
      <c r="BO218" s="1348">
        <f t="shared" si="427"/>
        <v>0</v>
      </c>
      <c r="BP218" s="1327">
        <f t="shared" si="417"/>
        <v>37</v>
      </c>
      <c r="BQ218" s="1318"/>
    </row>
    <row r="219" spans="1:69" ht="24.75" customHeight="1">
      <c r="A219" s="1054" t="s">
        <v>33</v>
      </c>
      <c r="B219" s="1345">
        <f t="shared" ref="B219:AG219" si="428">B19+B33+B47</f>
        <v>124</v>
      </c>
      <c r="C219" s="1345">
        <f t="shared" si="428"/>
        <v>123</v>
      </c>
      <c r="D219" s="1331">
        <f t="shared" si="428"/>
        <v>124</v>
      </c>
      <c r="E219" s="1346">
        <f t="shared" si="428"/>
        <v>2</v>
      </c>
      <c r="F219" s="1346">
        <f t="shared" si="428"/>
        <v>2</v>
      </c>
      <c r="G219" s="1346">
        <f t="shared" si="428"/>
        <v>123</v>
      </c>
      <c r="H219" s="1347">
        <f t="shared" si="428"/>
        <v>1</v>
      </c>
      <c r="I219" s="1331">
        <f t="shared" si="428"/>
        <v>124</v>
      </c>
      <c r="J219" s="1346">
        <f t="shared" si="428"/>
        <v>4</v>
      </c>
      <c r="K219" s="1346">
        <f t="shared" si="428"/>
        <v>4</v>
      </c>
      <c r="L219" s="1346">
        <f t="shared" si="428"/>
        <v>123</v>
      </c>
      <c r="M219" s="1347">
        <f t="shared" si="428"/>
        <v>1</v>
      </c>
      <c r="N219" s="1331">
        <f t="shared" si="428"/>
        <v>124</v>
      </c>
      <c r="O219" s="1346">
        <f t="shared" si="428"/>
        <v>3</v>
      </c>
      <c r="P219" s="1346">
        <f t="shared" si="428"/>
        <v>4</v>
      </c>
      <c r="Q219" s="1346">
        <f t="shared" si="428"/>
        <v>122</v>
      </c>
      <c r="R219" s="1347">
        <f t="shared" si="428"/>
        <v>2</v>
      </c>
      <c r="S219" s="1331">
        <f t="shared" si="428"/>
        <v>124</v>
      </c>
      <c r="T219" s="1346">
        <f t="shared" si="428"/>
        <v>2</v>
      </c>
      <c r="U219" s="1346">
        <f t="shared" si="428"/>
        <v>2</v>
      </c>
      <c r="V219" s="1346">
        <f t="shared" si="428"/>
        <v>122</v>
      </c>
      <c r="W219" s="1347">
        <f t="shared" si="428"/>
        <v>2</v>
      </c>
      <c r="X219" s="1331">
        <f t="shared" si="428"/>
        <v>138</v>
      </c>
      <c r="Y219" s="1346">
        <f t="shared" si="428"/>
        <v>32</v>
      </c>
      <c r="Z219" s="1346">
        <f t="shared" si="428"/>
        <v>25</v>
      </c>
      <c r="AA219" s="1346">
        <f t="shared" si="428"/>
        <v>129</v>
      </c>
      <c r="AB219" s="1347">
        <f t="shared" si="428"/>
        <v>9</v>
      </c>
      <c r="AC219" s="1331">
        <f t="shared" si="428"/>
        <v>138</v>
      </c>
      <c r="AD219" s="1346">
        <f t="shared" si="428"/>
        <v>15</v>
      </c>
      <c r="AE219" s="1346">
        <f t="shared" si="428"/>
        <v>9</v>
      </c>
      <c r="AF219" s="1346">
        <f t="shared" si="428"/>
        <v>135</v>
      </c>
      <c r="AG219" s="1347">
        <f t="shared" si="428"/>
        <v>3</v>
      </c>
      <c r="AH219" s="1331">
        <f t="shared" ref="AH219:BO219" si="429">AH19+AH33+AH47</f>
        <v>138</v>
      </c>
      <c r="AI219" s="1346">
        <f t="shared" si="429"/>
        <v>8</v>
      </c>
      <c r="AJ219" s="1346">
        <f t="shared" si="429"/>
        <v>5</v>
      </c>
      <c r="AK219" s="1346">
        <f t="shared" si="429"/>
        <v>138</v>
      </c>
      <c r="AL219" s="1347">
        <f t="shared" si="429"/>
        <v>0</v>
      </c>
      <c r="AM219" s="1331">
        <f t="shared" si="429"/>
        <v>138</v>
      </c>
      <c r="AN219" s="1346">
        <f t="shared" si="429"/>
        <v>5</v>
      </c>
      <c r="AO219" s="1346">
        <f t="shared" si="429"/>
        <v>5</v>
      </c>
      <c r="AP219" s="1346">
        <f t="shared" si="429"/>
        <v>138</v>
      </c>
      <c r="AQ219" s="1347">
        <f t="shared" si="429"/>
        <v>0</v>
      </c>
      <c r="AR219" s="1331">
        <f t="shared" si="429"/>
        <v>138</v>
      </c>
      <c r="AS219" s="1346">
        <f t="shared" si="429"/>
        <v>3</v>
      </c>
      <c r="AT219" s="1346">
        <f t="shared" si="429"/>
        <v>3</v>
      </c>
      <c r="AU219" s="1346">
        <f t="shared" si="429"/>
        <v>138</v>
      </c>
      <c r="AV219" s="1347">
        <f t="shared" si="429"/>
        <v>0</v>
      </c>
      <c r="AW219" s="1331">
        <f t="shared" si="429"/>
        <v>138</v>
      </c>
      <c r="AX219" s="1346">
        <f t="shared" si="429"/>
        <v>2</v>
      </c>
      <c r="AY219" s="1346">
        <f t="shared" si="429"/>
        <v>3</v>
      </c>
      <c r="AZ219" s="1346">
        <f t="shared" si="429"/>
        <v>137</v>
      </c>
      <c r="BA219" s="1347">
        <f t="shared" si="429"/>
        <v>1</v>
      </c>
      <c r="BB219" s="1331">
        <f t="shared" si="429"/>
        <v>138</v>
      </c>
      <c r="BC219" s="1346">
        <f t="shared" si="429"/>
        <v>1</v>
      </c>
      <c r="BD219" s="1346">
        <f t="shared" si="429"/>
        <v>3</v>
      </c>
      <c r="BE219" s="1346">
        <f t="shared" si="429"/>
        <v>135</v>
      </c>
      <c r="BF219" s="1347">
        <f t="shared" si="429"/>
        <v>3</v>
      </c>
      <c r="BG219" s="1331">
        <f t="shared" si="429"/>
        <v>138</v>
      </c>
      <c r="BH219" s="1346">
        <f t="shared" si="429"/>
        <v>4</v>
      </c>
      <c r="BI219" s="1346">
        <f t="shared" si="429"/>
        <v>3</v>
      </c>
      <c r="BJ219" s="1346">
        <f t="shared" si="429"/>
        <v>136</v>
      </c>
      <c r="BK219" s="1347">
        <f t="shared" si="429"/>
        <v>2</v>
      </c>
      <c r="BL219" s="1331">
        <f t="shared" si="429"/>
        <v>138</v>
      </c>
      <c r="BM219" s="1346">
        <f t="shared" si="429"/>
        <v>136</v>
      </c>
      <c r="BN219" s="1346">
        <f t="shared" si="429"/>
        <v>2</v>
      </c>
      <c r="BO219" s="1348">
        <f t="shared" si="429"/>
        <v>0</v>
      </c>
      <c r="BP219" s="1327">
        <f t="shared" si="417"/>
        <v>138</v>
      </c>
      <c r="BQ219" s="1318"/>
    </row>
    <row r="220" spans="1:69" ht="24.75" customHeight="1">
      <c r="A220" s="1054" t="s">
        <v>34</v>
      </c>
      <c r="B220" s="1345">
        <f t="shared" ref="B220:AG220" si="430">B20+B34+B48</f>
        <v>84</v>
      </c>
      <c r="C220" s="1345">
        <f t="shared" si="430"/>
        <v>83</v>
      </c>
      <c r="D220" s="1331">
        <f t="shared" si="430"/>
        <v>84</v>
      </c>
      <c r="E220" s="1346">
        <f t="shared" si="430"/>
        <v>5</v>
      </c>
      <c r="F220" s="1346">
        <f t="shared" si="430"/>
        <v>6</v>
      </c>
      <c r="G220" s="1346">
        <f t="shared" si="430"/>
        <v>82</v>
      </c>
      <c r="H220" s="1347">
        <f t="shared" si="430"/>
        <v>2</v>
      </c>
      <c r="I220" s="1331">
        <f t="shared" si="430"/>
        <v>84</v>
      </c>
      <c r="J220" s="1346">
        <f t="shared" si="430"/>
        <v>2</v>
      </c>
      <c r="K220" s="1346">
        <f t="shared" si="430"/>
        <v>1</v>
      </c>
      <c r="L220" s="1346">
        <f t="shared" si="430"/>
        <v>83</v>
      </c>
      <c r="M220" s="1347">
        <f t="shared" si="430"/>
        <v>1</v>
      </c>
      <c r="N220" s="1331">
        <f t="shared" si="430"/>
        <v>84</v>
      </c>
      <c r="O220" s="1346">
        <f t="shared" si="430"/>
        <v>3</v>
      </c>
      <c r="P220" s="1346">
        <f t="shared" si="430"/>
        <v>4</v>
      </c>
      <c r="Q220" s="1346">
        <f t="shared" si="430"/>
        <v>82</v>
      </c>
      <c r="R220" s="1347">
        <f t="shared" si="430"/>
        <v>2</v>
      </c>
      <c r="S220" s="1331">
        <f t="shared" si="430"/>
        <v>84</v>
      </c>
      <c r="T220" s="1346">
        <f t="shared" si="430"/>
        <v>1</v>
      </c>
      <c r="U220" s="1346">
        <f t="shared" si="430"/>
        <v>1</v>
      </c>
      <c r="V220" s="1346">
        <f t="shared" si="430"/>
        <v>82</v>
      </c>
      <c r="W220" s="1347">
        <f t="shared" si="430"/>
        <v>2</v>
      </c>
      <c r="X220" s="1331">
        <f t="shared" si="430"/>
        <v>88</v>
      </c>
      <c r="Y220" s="1346">
        <f t="shared" si="430"/>
        <v>11</v>
      </c>
      <c r="Z220" s="1346">
        <f t="shared" si="430"/>
        <v>9</v>
      </c>
      <c r="AA220" s="1346">
        <f t="shared" si="430"/>
        <v>84</v>
      </c>
      <c r="AB220" s="1347">
        <f t="shared" si="430"/>
        <v>4</v>
      </c>
      <c r="AC220" s="1331">
        <f t="shared" si="430"/>
        <v>88</v>
      </c>
      <c r="AD220" s="1346">
        <f t="shared" si="430"/>
        <v>5</v>
      </c>
      <c r="AE220" s="1346">
        <f t="shared" si="430"/>
        <v>6</v>
      </c>
      <c r="AF220" s="1346">
        <f t="shared" si="430"/>
        <v>83</v>
      </c>
      <c r="AG220" s="1347">
        <f t="shared" si="430"/>
        <v>5</v>
      </c>
      <c r="AH220" s="1331">
        <f t="shared" ref="AH220:BO220" si="431">AH20+AH34+AH48</f>
        <v>88</v>
      </c>
      <c r="AI220" s="1346">
        <f t="shared" si="431"/>
        <v>5</v>
      </c>
      <c r="AJ220" s="1346">
        <f t="shared" si="431"/>
        <v>3</v>
      </c>
      <c r="AK220" s="1346">
        <f t="shared" si="431"/>
        <v>85</v>
      </c>
      <c r="AL220" s="1347">
        <f t="shared" si="431"/>
        <v>3</v>
      </c>
      <c r="AM220" s="1331">
        <f t="shared" si="431"/>
        <v>88</v>
      </c>
      <c r="AN220" s="1346">
        <f t="shared" si="431"/>
        <v>3</v>
      </c>
      <c r="AO220" s="1346">
        <f t="shared" si="431"/>
        <v>3</v>
      </c>
      <c r="AP220" s="1346">
        <f t="shared" si="431"/>
        <v>85</v>
      </c>
      <c r="AQ220" s="1347">
        <f t="shared" si="431"/>
        <v>3</v>
      </c>
      <c r="AR220" s="1331">
        <f t="shared" si="431"/>
        <v>88</v>
      </c>
      <c r="AS220" s="1346">
        <f t="shared" si="431"/>
        <v>2</v>
      </c>
      <c r="AT220" s="1346">
        <f t="shared" si="431"/>
        <v>3</v>
      </c>
      <c r="AU220" s="1346">
        <f t="shared" si="431"/>
        <v>84</v>
      </c>
      <c r="AV220" s="1347">
        <f t="shared" si="431"/>
        <v>4</v>
      </c>
      <c r="AW220" s="1331">
        <f t="shared" si="431"/>
        <v>88</v>
      </c>
      <c r="AX220" s="1346">
        <f t="shared" si="431"/>
        <v>3</v>
      </c>
      <c r="AY220" s="1346">
        <f t="shared" si="431"/>
        <v>4</v>
      </c>
      <c r="AZ220" s="1346">
        <f t="shared" si="431"/>
        <v>83</v>
      </c>
      <c r="BA220" s="1347">
        <f t="shared" si="431"/>
        <v>5</v>
      </c>
      <c r="BB220" s="1331">
        <f t="shared" si="431"/>
        <v>88</v>
      </c>
      <c r="BC220" s="1346">
        <f t="shared" si="431"/>
        <v>2</v>
      </c>
      <c r="BD220" s="1346">
        <f t="shared" si="431"/>
        <v>1</v>
      </c>
      <c r="BE220" s="1346">
        <f t="shared" si="431"/>
        <v>84</v>
      </c>
      <c r="BF220" s="1347">
        <f t="shared" si="431"/>
        <v>4</v>
      </c>
      <c r="BG220" s="1331">
        <f t="shared" si="431"/>
        <v>88</v>
      </c>
      <c r="BH220" s="1346">
        <f t="shared" si="431"/>
        <v>0</v>
      </c>
      <c r="BI220" s="1346">
        <f t="shared" si="431"/>
        <v>2</v>
      </c>
      <c r="BJ220" s="1346">
        <f t="shared" si="431"/>
        <v>82</v>
      </c>
      <c r="BK220" s="1347">
        <f t="shared" si="431"/>
        <v>6</v>
      </c>
      <c r="BL220" s="1331">
        <f t="shared" si="431"/>
        <v>88</v>
      </c>
      <c r="BM220" s="1346">
        <f t="shared" si="431"/>
        <v>82</v>
      </c>
      <c r="BN220" s="1346">
        <f t="shared" si="431"/>
        <v>6</v>
      </c>
      <c r="BO220" s="1348">
        <f t="shared" si="431"/>
        <v>0</v>
      </c>
      <c r="BP220" s="1327">
        <f t="shared" si="417"/>
        <v>88</v>
      </c>
      <c r="BQ220" s="1053"/>
    </row>
    <row r="221" spans="1:69" ht="24.75" customHeight="1">
      <c r="A221" s="1054" t="s">
        <v>35</v>
      </c>
      <c r="B221" s="1345">
        <f t="shared" ref="B221:AG221" si="432">B21+B35+B49</f>
        <v>86</v>
      </c>
      <c r="C221" s="1345">
        <f t="shared" si="432"/>
        <v>84</v>
      </c>
      <c r="D221" s="1331">
        <f t="shared" si="432"/>
        <v>86</v>
      </c>
      <c r="E221" s="1346">
        <f t="shared" si="432"/>
        <v>3</v>
      </c>
      <c r="F221" s="1346">
        <f t="shared" si="432"/>
        <v>4</v>
      </c>
      <c r="G221" s="1346">
        <f t="shared" si="432"/>
        <v>83</v>
      </c>
      <c r="H221" s="1347">
        <f t="shared" si="432"/>
        <v>3</v>
      </c>
      <c r="I221" s="1331">
        <f t="shared" si="432"/>
        <v>86</v>
      </c>
      <c r="J221" s="1346">
        <f t="shared" si="432"/>
        <v>4</v>
      </c>
      <c r="K221" s="1346">
        <f t="shared" si="432"/>
        <v>4</v>
      </c>
      <c r="L221" s="1346">
        <f t="shared" si="432"/>
        <v>83</v>
      </c>
      <c r="M221" s="1347">
        <f t="shared" si="432"/>
        <v>3</v>
      </c>
      <c r="N221" s="1331">
        <f t="shared" si="432"/>
        <v>86</v>
      </c>
      <c r="O221" s="1346">
        <f t="shared" si="432"/>
        <v>4</v>
      </c>
      <c r="P221" s="1346">
        <f t="shared" si="432"/>
        <v>3</v>
      </c>
      <c r="Q221" s="1346">
        <f t="shared" si="432"/>
        <v>84</v>
      </c>
      <c r="R221" s="1347">
        <f t="shared" si="432"/>
        <v>2</v>
      </c>
      <c r="S221" s="1331">
        <f t="shared" si="432"/>
        <v>86</v>
      </c>
      <c r="T221" s="1346">
        <f t="shared" si="432"/>
        <v>2</v>
      </c>
      <c r="U221" s="1346">
        <f t="shared" si="432"/>
        <v>2</v>
      </c>
      <c r="V221" s="1346">
        <f t="shared" si="432"/>
        <v>84</v>
      </c>
      <c r="W221" s="1347">
        <f t="shared" si="432"/>
        <v>2</v>
      </c>
      <c r="X221" s="1331">
        <f t="shared" si="432"/>
        <v>73</v>
      </c>
      <c r="Y221" s="1346">
        <f t="shared" si="432"/>
        <v>3</v>
      </c>
      <c r="Z221" s="1346">
        <f t="shared" si="432"/>
        <v>14</v>
      </c>
      <c r="AA221" s="1346">
        <f t="shared" si="432"/>
        <v>73</v>
      </c>
      <c r="AB221" s="1347">
        <f t="shared" si="432"/>
        <v>0</v>
      </c>
      <c r="AC221" s="1331">
        <f t="shared" si="432"/>
        <v>73</v>
      </c>
      <c r="AD221" s="1346">
        <f t="shared" si="432"/>
        <v>4</v>
      </c>
      <c r="AE221" s="1346">
        <f t="shared" si="432"/>
        <v>4</v>
      </c>
      <c r="AF221" s="1346">
        <f t="shared" si="432"/>
        <v>73</v>
      </c>
      <c r="AG221" s="1347">
        <f t="shared" si="432"/>
        <v>0</v>
      </c>
      <c r="AH221" s="1331">
        <f t="shared" ref="AH221:BO221" si="433">AH21+AH35+AH49</f>
        <v>73</v>
      </c>
      <c r="AI221" s="1346">
        <f t="shared" si="433"/>
        <v>0</v>
      </c>
      <c r="AJ221" s="1346">
        <f t="shared" si="433"/>
        <v>1</v>
      </c>
      <c r="AK221" s="1346">
        <f t="shared" si="433"/>
        <v>72</v>
      </c>
      <c r="AL221" s="1347">
        <f t="shared" si="433"/>
        <v>1</v>
      </c>
      <c r="AM221" s="1331">
        <f t="shared" si="433"/>
        <v>73</v>
      </c>
      <c r="AN221" s="1346">
        <f t="shared" si="433"/>
        <v>1</v>
      </c>
      <c r="AO221" s="1346">
        <f t="shared" si="433"/>
        <v>1</v>
      </c>
      <c r="AP221" s="1346">
        <f t="shared" si="433"/>
        <v>72</v>
      </c>
      <c r="AQ221" s="1347">
        <f t="shared" si="433"/>
        <v>1</v>
      </c>
      <c r="AR221" s="1331">
        <f t="shared" si="433"/>
        <v>73</v>
      </c>
      <c r="AS221" s="1346">
        <f t="shared" si="433"/>
        <v>3</v>
      </c>
      <c r="AT221" s="1346">
        <f t="shared" si="433"/>
        <v>3</v>
      </c>
      <c r="AU221" s="1346">
        <f t="shared" si="433"/>
        <v>72</v>
      </c>
      <c r="AV221" s="1347">
        <f t="shared" si="433"/>
        <v>1</v>
      </c>
      <c r="AW221" s="1331">
        <f t="shared" si="433"/>
        <v>73</v>
      </c>
      <c r="AX221" s="1346">
        <f t="shared" si="433"/>
        <v>1</v>
      </c>
      <c r="AY221" s="1346">
        <f t="shared" si="433"/>
        <v>0</v>
      </c>
      <c r="AZ221" s="1346">
        <f t="shared" si="433"/>
        <v>73</v>
      </c>
      <c r="BA221" s="1347">
        <f t="shared" si="433"/>
        <v>0</v>
      </c>
      <c r="BB221" s="1331">
        <f t="shared" si="433"/>
        <v>73</v>
      </c>
      <c r="BC221" s="1346">
        <f t="shared" si="433"/>
        <v>2</v>
      </c>
      <c r="BD221" s="1346">
        <f t="shared" si="433"/>
        <v>2</v>
      </c>
      <c r="BE221" s="1346">
        <f t="shared" si="433"/>
        <v>73</v>
      </c>
      <c r="BF221" s="1347">
        <f t="shared" si="433"/>
        <v>0</v>
      </c>
      <c r="BG221" s="1331">
        <f t="shared" si="433"/>
        <v>73</v>
      </c>
      <c r="BH221" s="1346">
        <f t="shared" si="433"/>
        <v>1</v>
      </c>
      <c r="BI221" s="1346">
        <f t="shared" si="433"/>
        <v>1</v>
      </c>
      <c r="BJ221" s="1346">
        <f t="shared" si="433"/>
        <v>73</v>
      </c>
      <c r="BK221" s="1347">
        <f t="shared" si="433"/>
        <v>0</v>
      </c>
      <c r="BL221" s="1331">
        <f t="shared" si="433"/>
        <v>73</v>
      </c>
      <c r="BM221" s="1346">
        <f t="shared" si="433"/>
        <v>73</v>
      </c>
      <c r="BN221" s="1346">
        <f t="shared" si="433"/>
        <v>0</v>
      </c>
      <c r="BO221" s="1348">
        <f t="shared" si="433"/>
        <v>0</v>
      </c>
      <c r="BP221" s="1327">
        <f t="shared" si="417"/>
        <v>73</v>
      </c>
      <c r="BQ221" s="1318"/>
    </row>
    <row r="222" spans="1:69" ht="24.75" customHeight="1">
      <c r="A222" s="1111" t="s">
        <v>36</v>
      </c>
      <c r="B222" s="1349">
        <f t="shared" ref="B222:AG222" si="434">B22+B36+B50</f>
        <v>77</v>
      </c>
      <c r="C222" s="1349">
        <f t="shared" si="434"/>
        <v>67</v>
      </c>
      <c r="D222" s="1336">
        <f t="shared" si="434"/>
        <v>77</v>
      </c>
      <c r="E222" s="1350">
        <f t="shared" si="434"/>
        <v>6</v>
      </c>
      <c r="F222" s="1350">
        <f t="shared" si="434"/>
        <v>2</v>
      </c>
      <c r="G222" s="1350">
        <f t="shared" si="434"/>
        <v>71</v>
      </c>
      <c r="H222" s="1351">
        <f t="shared" si="434"/>
        <v>6</v>
      </c>
      <c r="I222" s="1336">
        <f t="shared" si="434"/>
        <v>77</v>
      </c>
      <c r="J222" s="1350">
        <f t="shared" si="434"/>
        <v>3</v>
      </c>
      <c r="K222" s="1350">
        <f t="shared" si="434"/>
        <v>5</v>
      </c>
      <c r="L222" s="1350">
        <f t="shared" si="434"/>
        <v>69</v>
      </c>
      <c r="M222" s="1351">
        <f t="shared" si="434"/>
        <v>8</v>
      </c>
      <c r="N222" s="1336">
        <f t="shared" si="434"/>
        <v>77</v>
      </c>
      <c r="O222" s="1350">
        <f t="shared" si="434"/>
        <v>5</v>
      </c>
      <c r="P222" s="1350">
        <f t="shared" si="434"/>
        <v>5</v>
      </c>
      <c r="Q222" s="1350">
        <f t="shared" si="434"/>
        <v>69</v>
      </c>
      <c r="R222" s="1351">
        <f t="shared" si="434"/>
        <v>8</v>
      </c>
      <c r="S222" s="1336">
        <f t="shared" si="434"/>
        <v>77</v>
      </c>
      <c r="T222" s="1350">
        <f t="shared" si="434"/>
        <v>1</v>
      </c>
      <c r="U222" s="1350">
        <f t="shared" si="434"/>
        <v>1</v>
      </c>
      <c r="V222" s="1350">
        <f t="shared" si="434"/>
        <v>69</v>
      </c>
      <c r="W222" s="1351">
        <f t="shared" si="434"/>
        <v>8</v>
      </c>
      <c r="X222" s="1336">
        <f t="shared" si="434"/>
        <v>78</v>
      </c>
      <c r="Y222" s="1350">
        <f t="shared" si="434"/>
        <v>13</v>
      </c>
      <c r="Z222" s="1350">
        <f t="shared" si="434"/>
        <v>15</v>
      </c>
      <c r="AA222" s="1350">
        <f t="shared" si="434"/>
        <v>67</v>
      </c>
      <c r="AB222" s="1351">
        <f t="shared" si="434"/>
        <v>11</v>
      </c>
      <c r="AC222" s="1336">
        <f t="shared" si="434"/>
        <v>78</v>
      </c>
      <c r="AD222" s="1350">
        <f t="shared" si="434"/>
        <v>8</v>
      </c>
      <c r="AE222" s="1350">
        <f t="shared" si="434"/>
        <v>7</v>
      </c>
      <c r="AF222" s="1350">
        <f t="shared" si="434"/>
        <v>68</v>
      </c>
      <c r="AG222" s="1351">
        <f t="shared" si="434"/>
        <v>10</v>
      </c>
      <c r="AH222" s="1336">
        <f t="shared" ref="AH222:BO222" si="435">AH22+AH36+AH50</f>
        <v>78</v>
      </c>
      <c r="AI222" s="1350">
        <f t="shared" si="435"/>
        <v>6</v>
      </c>
      <c r="AJ222" s="1350">
        <f t="shared" si="435"/>
        <v>4</v>
      </c>
      <c r="AK222" s="1350">
        <f t="shared" si="435"/>
        <v>70</v>
      </c>
      <c r="AL222" s="1351">
        <f t="shared" si="435"/>
        <v>8</v>
      </c>
      <c r="AM222" s="1336">
        <f t="shared" si="435"/>
        <v>78</v>
      </c>
      <c r="AN222" s="1350">
        <f t="shared" si="435"/>
        <v>4</v>
      </c>
      <c r="AO222" s="1350">
        <f t="shared" si="435"/>
        <v>5</v>
      </c>
      <c r="AP222" s="1350">
        <f t="shared" si="435"/>
        <v>69</v>
      </c>
      <c r="AQ222" s="1351">
        <f t="shared" si="435"/>
        <v>9</v>
      </c>
      <c r="AR222" s="1336">
        <f t="shared" si="435"/>
        <v>78</v>
      </c>
      <c r="AS222" s="1350">
        <f t="shared" si="435"/>
        <v>6</v>
      </c>
      <c r="AT222" s="1350">
        <f t="shared" si="435"/>
        <v>6</v>
      </c>
      <c r="AU222" s="1350">
        <f t="shared" si="435"/>
        <v>69</v>
      </c>
      <c r="AV222" s="1351">
        <f t="shared" si="435"/>
        <v>9</v>
      </c>
      <c r="AW222" s="1336">
        <f t="shared" si="435"/>
        <v>78</v>
      </c>
      <c r="AX222" s="1350">
        <f t="shared" si="435"/>
        <v>2</v>
      </c>
      <c r="AY222" s="1350">
        <f t="shared" si="435"/>
        <v>1</v>
      </c>
      <c r="AZ222" s="1350">
        <f t="shared" si="435"/>
        <v>70</v>
      </c>
      <c r="BA222" s="1351">
        <f t="shared" si="435"/>
        <v>8</v>
      </c>
      <c r="BB222" s="1336">
        <f t="shared" si="435"/>
        <v>78</v>
      </c>
      <c r="BC222" s="1350">
        <f t="shared" si="435"/>
        <v>3</v>
      </c>
      <c r="BD222" s="1350">
        <f t="shared" si="435"/>
        <v>1</v>
      </c>
      <c r="BE222" s="1350">
        <f t="shared" si="435"/>
        <v>72</v>
      </c>
      <c r="BF222" s="1351">
        <f t="shared" si="435"/>
        <v>6</v>
      </c>
      <c r="BG222" s="1336">
        <f t="shared" si="435"/>
        <v>78</v>
      </c>
      <c r="BH222" s="1350">
        <f t="shared" si="435"/>
        <v>1</v>
      </c>
      <c r="BI222" s="1350">
        <f t="shared" si="435"/>
        <v>1</v>
      </c>
      <c r="BJ222" s="1350">
        <f t="shared" si="435"/>
        <v>72</v>
      </c>
      <c r="BK222" s="1351">
        <f t="shared" si="435"/>
        <v>6</v>
      </c>
      <c r="BL222" s="1336">
        <f t="shared" si="435"/>
        <v>78</v>
      </c>
      <c r="BM222" s="1350">
        <f t="shared" si="435"/>
        <v>72</v>
      </c>
      <c r="BN222" s="1350">
        <f t="shared" si="435"/>
        <v>6</v>
      </c>
      <c r="BO222" s="1352">
        <f t="shared" si="435"/>
        <v>0</v>
      </c>
      <c r="BP222" s="1327">
        <f t="shared" si="417"/>
        <v>78</v>
      </c>
      <c r="BQ222" s="1318"/>
    </row>
    <row r="223" spans="1:69" ht="24.75" customHeight="1">
      <c r="A223" s="1253" t="s">
        <v>280</v>
      </c>
      <c r="B223" s="1121">
        <f t="shared" ref="B223:AG223" si="436">SUM(B213:B222)</f>
        <v>744</v>
      </c>
      <c r="C223" s="1121">
        <f t="shared" si="436"/>
        <v>727</v>
      </c>
      <c r="D223" s="1121">
        <f t="shared" si="436"/>
        <v>744</v>
      </c>
      <c r="E223" s="1121">
        <f t="shared" si="436"/>
        <v>22</v>
      </c>
      <c r="F223" s="1121">
        <f t="shared" si="436"/>
        <v>20</v>
      </c>
      <c r="G223" s="1121">
        <f t="shared" si="436"/>
        <v>729</v>
      </c>
      <c r="H223" s="1121">
        <f t="shared" si="436"/>
        <v>15</v>
      </c>
      <c r="I223" s="1121">
        <f t="shared" si="436"/>
        <v>743</v>
      </c>
      <c r="J223" s="1121">
        <f t="shared" si="436"/>
        <v>25</v>
      </c>
      <c r="K223" s="1121">
        <f t="shared" si="436"/>
        <v>28</v>
      </c>
      <c r="L223" s="1121">
        <f t="shared" si="436"/>
        <v>726</v>
      </c>
      <c r="M223" s="1121">
        <f t="shared" si="436"/>
        <v>17</v>
      </c>
      <c r="N223" s="1121">
        <f t="shared" si="436"/>
        <v>743</v>
      </c>
      <c r="O223" s="1121">
        <f t="shared" si="436"/>
        <v>22</v>
      </c>
      <c r="P223" s="1121">
        <f t="shared" si="436"/>
        <v>21</v>
      </c>
      <c r="Q223" s="1121">
        <f t="shared" si="436"/>
        <v>727</v>
      </c>
      <c r="R223" s="1121">
        <f t="shared" si="436"/>
        <v>16</v>
      </c>
      <c r="S223" s="1121">
        <f t="shared" si="436"/>
        <v>743</v>
      </c>
      <c r="T223" s="1121">
        <f t="shared" si="436"/>
        <v>6</v>
      </c>
      <c r="U223" s="1121">
        <f t="shared" si="436"/>
        <v>6</v>
      </c>
      <c r="V223" s="1121">
        <f t="shared" si="436"/>
        <v>727</v>
      </c>
      <c r="W223" s="1121">
        <f t="shared" si="436"/>
        <v>16</v>
      </c>
      <c r="X223" s="1121">
        <f t="shared" si="436"/>
        <v>744</v>
      </c>
      <c r="Y223" s="1121">
        <f t="shared" si="436"/>
        <v>160</v>
      </c>
      <c r="Z223" s="1121">
        <f t="shared" si="436"/>
        <v>179</v>
      </c>
      <c r="AA223" s="1121">
        <f t="shared" si="436"/>
        <v>708</v>
      </c>
      <c r="AB223" s="1121">
        <f t="shared" si="436"/>
        <v>36</v>
      </c>
      <c r="AC223" s="1121">
        <f t="shared" si="436"/>
        <v>744</v>
      </c>
      <c r="AD223" s="1121">
        <f t="shared" si="436"/>
        <v>60</v>
      </c>
      <c r="AE223" s="1121">
        <f t="shared" si="436"/>
        <v>47</v>
      </c>
      <c r="AF223" s="1121">
        <f t="shared" si="436"/>
        <v>721</v>
      </c>
      <c r="AG223" s="1121">
        <f t="shared" si="436"/>
        <v>23</v>
      </c>
      <c r="AH223" s="1121">
        <f t="shared" ref="AH223:BM223" si="437">SUM(AH213:AH222)</f>
        <v>744</v>
      </c>
      <c r="AI223" s="1121">
        <f t="shared" si="437"/>
        <v>27</v>
      </c>
      <c r="AJ223" s="1121">
        <f t="shared" si="437"/>
        <v>20</v>
      </c>
      <c r="AK223" s="1121">
        <f t="shared" si="437"/>
        <v>728</v>
      </c>
      <c r="AL223" s="1121">
        <f t="shared" si="437"/>
        <v>16</v>
      </c>
      <c r="AM223" s="1121">
        <f t="shared" si="437"/>
        <v>744</v>
      </c>
      <c r="AN223" s="1121">
        <f t="shared" si="437"/>
        <v>16</v>
      </c>
      <c r="AO223" s="1121">
        <f t="shared" si="437"/>
        <v>17</v>
      </c>
      <c r="AP223" s="1121">
        <f t="shared" si="437"/>
        <v>727</v>
      </c>
      <c r="AQ223" s="1121">
        <f t="shared" si="437"/>
        <v>17</v>
      </c>
      <c r="AR223" s="1121">
        <f t="shared" si="437"/>
        <v>744</v>
      </c>
      <c r="AS223" s="1121">
        <f t="shared" si="437"/>
        <v>30</v>
      </c>
      <c r="AT223" s="1121">
        <f t="shared" si="437"/>
        <v>31</v>
      </c>
      <c r="AU223" s="1121">
        <f t="shared" si="437"/>
        <v>726</v>
      </c>
      <c r="AV223" s="1121">
        <f t="shared" si="437"/>
        <v>18</v>
      </c>
      <c r="AW223" s="1121">
        <f t="shared" si="437"/>
        <v>744</v>
      </c>
      <c r="AX223" s="1121">
        <f t="shared" si="437"/>
        <v>16</v>
      </c>
      <c r="AY223" s="1121">
        <f t="shared" si="437"/>
        <v>14</v>
      </c>
      <c r="AZ223" s="1121">
        <f t="shared" si="437"/>
        <v>728</v>
      </c>
      <c r="BA223" s="1121">
        <f t="shared" si="437"/>
        <v>16</v>
      </c>
      <c r="BB223" s="1121">
        <f t="shared" si="437"/>
        <v>744</v>
      </c>
      <c r="BC223" s="1121">
        <f t="shared" si="437"/>
        <v>12</v>
      </c>
      <c r="BD223" s="1121">
        <f t="shared" si="437"/>
        <v>10</v>
      </c>
      <c r="BE223" s="1121">
        <f t="shared" si="437"/>
        <v>730</v>
      </c>
      <c r="BF223" s="1121">
        <f t="shared" si="437"/>
        <v>14</v>
      </c>
      <c r="BG223" s="1121">
        <f t="shared" si="437"/>
        <v>744</v>
      </c>
      <c r="BH223" s="1121">
        <f t="shared" si="437"/>
        <v>11</v>
      </c>
      <c r="BI223" s="1121">
        <f t="shared" si="437"/>
        <v>13</v>
      </c>
      <c r="BJ223" s="1121">
        <f t="shared" si="437"/>
        <v>728</v>
      </c>
      <c r="BK223" s="1121">
        <f t="shared" si="437"/>
        <v>16</v>
      </c>
      <c r="BL223" s="1121">
        <f t="shared" si="437"/>
        <v>744</v>
      </c>
      <c r="BM223" s="1121">
        <f t="shared" si="437"/>
        <v>728</v>
      </c>
      <c r="BN223" s="1121">
        <f t="shared" ref="BN223:CS223" si="438">SUM(BN213:BN222)</f>
        <v>16</v>
      </c>
      <c r="BO223" s="1121">
        <f t="shared" si="438"/>
        <v>0</v>
      </c>
      <c r="BP223" s="1121">
        <f t="shared" si="438"/>
        <v>744</v>
      </c>
      <c r="BQ223" s="1318"/>
    </row>
    <row r="224" spans="1:69" ht="24.75" customHeight="1">
      <c r="A224" s="1256" t="s">
        <v>251</v>
      </c>
      <c r="B224" s="1341">
        <f t="shared" ref="B224:AG224" si="439">B171</f>
        <v>0</v>
      </c>
      <c r="C224" s="1341">
        <f t="shared" si="439"/>
        <v>0</v>
      </c>
      <c r="D224" s="1325">
        <f t="shared" si="439"/>
        <v>0</v>
      </c>
      <c r="E224" s="1342">
        <f t="shared" si="439"/>
        <v>0</v>
      </c>
      <c r="F224" s="1342">
        <f t="shared" si="439"/>
        <v>0</v>
      </c>
      <c r="G224" s="1342">
        <f t="shared" si="439"/>
        <v>0</v>
      </c>
      <c r="H224" s="1343">
        <f t="shared" si="439"/>
        <v>0</v>
      </c>
      <c r="I224" s="1325">
        <f t="shared" si="439"/>
        <v>0</v>
      </c>
      <c r="J224" s="1342">
        <f t="shared" si="439"/>
        <v>0</v>
      </c>
      <c r="K224" s="1342">
        <f t="shared" si="439"/>
        <v>0</v>
      </c>
      <c r="L224" s="1342">
        <f t="shared" si="439"/>
        <v>0</v>
      </c>
      <c r="M224" s="1343">
        <f t="shared" si="439"/>
        <v>0</v>
      </c>
      <c r="N224" s="1325">
        <f t="shared" si="439"/>
        <v>0</v>
      </c>
      <c r="O224" s="1342">
        <f t="shared" si="439"/>
        <v>0</v>
      </c>
      <c r="P224" s="1342">
        <f t="shared" si="439"/>
        <v>0</v>
      </c>
      <c r="Q224" s="1342">
        <f t="shared" si="439"/>
        <v>0</v>
      </c>
      <c r="R224" s="1343">
        <f t="shared" si="439"/>
        <v>0</v>
      </c>
      <c r="S224" s="1325">
        <f t="shared" si="439"/>
        <v>0</v>
      </c>
      <c r="T224" s="1342">
        <f t="shared" si="439"/>
        <v>0</v>
      </c>
      <c r="U224" s="1342">
        <f t="shared" si="439"/>
        <v>0</v>
      </c>
      <c r="V224" s="1342">
        <f t="shared" si="439"/>
        <v>0</v>
      </c>
      <c r="W224" s="1343">
        <f t="shared" si="439"/>
        <v>0</v>
      </c>
      <c r="X224" s="1325">
        <f t="shared" si="439"/>
        <v>0</v>
      </c>
      <c r="Y224" s="1342">
        <f t="shared" si="439"/>
        <v>0</v>
      </c>
      <c r="Z224" s="1342">
        <f t="shared" si="439"/>
        <v>0</v>
      </c>
      <c r="AA224" s="1342">
        <f t="shared" si="439"/>
        <v>0</v>
      </c>
      <c r="AB224" s="1343">
        <f t="shared" si="439"/>
        <v>0</v>
      </c>
      <c r="AC224" s="1325">
        <f t="shared" si="439"/>
        <v>0</v>
      </c>
      <c r="AD224" s="1342">
        <f t="shared" si="439"/>
        <v>0</v>
      </c>
      <c r="AE224" s="1342">
        <f t="shared" si="439"/>
        <v>0</v>
      </c>
      <c r="AF224" s="1342">
        <f t="shared" si="439"/>
        <v>0</v>
      </c>
      <c r="AG224" s="1343">
        <f t="shared" si="439"/>
        <v>0</v>
      </c>
      <c r="AH224" s="1325">
        <f t="shared" ref="AH224:BO224" si="440">AH171</f>
        <v>0</v>
      </c>
      <c r="AI224" s="1342">
        <f t="shared" si="440"/>
        <v>0</v>
      </c>
      <c r="AJ224" s="1342">
        <f t="shared" si="440"/>
        <v>0</v>
      </c>
      <c r="AK224" s="1342">
        <f t="shared" si="440"/>
        <v>0</v>
      </c>
      <c r="AL224" s="1343">
        <f t="shared" si="440"/>
        <v>0</v>
      </c>
      <c r="AM224" s="1325">
        <f t="shared" si="440"/>
        <v>0</v>
      </c>
      <c r="AN224" s="1342">
        <f t="shared" si="440"/>
        <v>0</v>
      </c>
      <c r="AO224" s="1342">
        <f t="shared" si="440"/>
        <v>0</v>
      </c>
      <c r="AP224" s="1342">
        <f t="shared" si="440"/>
        <v>0</v>
      </c>
      <c r="AQ224" s="1343">
        <f t="shared" si="440"/>
        <v>0</v>
      </c>
      <c r="AR224" s="1325">
        <f t="shared" si="440"/>
        <v>0</v>
      </c>
      <c r="AS224" s="1342">
        <f t="shared" si="440"/>
        <v>0</v>
      </c>
      <c r="AT224" s="1342">
        <f t="shared" si="440"/>
        <v>0</v>
      </c>
      <c r="AU224" s="1342">
        <f t="shared" si="440"/>
        <v>0</v>
      </c>
      <c r="AV224" s="1343">
        <f t="shared" si="440"/>
        <v>0</v>
      </c>
      <c r="AW224" s="1325">
        <f t="shared" si="440"/>
        <v>0</v>
      </c>
      <c r="AX224" s="1342">
        <f t="shared" si="440"/>
        <v>0</v>
      </c>
      <c r="AY224" s="1342">
        <f t="shared" si="440"/>
        <v>0</v>
      </c>
      <c r="AZ224" s="1342">
        <f t="shared" si="440"/>
        <v>0</v>
      </c>
      <c r="BA224" s="1343">
        <f t="shared" si="440"/>
        <v>0</v>
      </c>
      <c r="BB224" s="1325">
        <f t="shared" si="440"/>
        <v>0</v>
      </c>
      <c r="BC224" s="1342">
        <f t="shared" si="440"/>
        <v>0</v>
      </c>
      <c r="BD224" s="1342">
        <f t="shared" si="440"/>
        <v>0</v>
      </c>
      <c r="BE224" s="1342">
        <f t="shared" si="440"/>
        <v>0</v>
      </c>
      <c r="BF224" s="1343">
        <f t="shared" si="440"/>
        <v>0</v>
      </c>
      <c r="BG224" s="1325">
        <f t="shared" si="440"/>
        <v>0</v>
      </c>
      <c r="BH224" s="1342">
        <f t="shared" si="440"/>
        <v>0</v>
      </c>
      <c r="BI224" s="1342">
        <f t="shared" si="440"/>
        <v>0</v>
      </c>
      <c r="BJ224" s="1342">
        <f t="shared" si="440"/>
        <v>0</v>
      </c>
      <c r="BK224" s="1343">
        <f t="shared" si="440"/>
        <v>0</v>
      </c>
      <c r="BL224" s="1325">
        <f t="shared" si="440"/>
        <v>0</v>
      </c>
      <c r="BM224" s="1342">
        <f t="shared" si="440"/>
        <v>0</v>
      </c>
      <c r="BN224" s="1342">
        <f t="shared" si="440"/>
        <v>0</v>
      </c>
      <c r="BO224" s="1344">
        <f t="shared" si="440"/>
        <v>0</v>
      </c>
      <c r="BP224" s="1327">
        <f t="shared" ref="BP224:BP232" si="441">BM224+BN224</f>
        <v>0</v>
      </c>
      <c r="BQ224" s="1318"/>
    </row>
    <row r="225" spans="1:69" ht="24.75" customHeight="1">
      <c r="A225" s="1262" t="s">
        <v>253</v>
      </c>
      <c r="B225" s="1345">
        <f t="shared" ref="B225:AG225" si="442">B172</f>
        <v>0</v>
      </c>
      <c r="C225" s="1345">
        <f t="shared" si="442"/>
        <v>0</v>
      </c>
      <c r="D225" s="1331">
        <f t="shared" si="442"/>
        <v>0</v>
      </c>
      <c r="E225" s="1346">
        <f t="shared" si="442"/>
        <v>0</v>
      </c>
      <c r="F225" s="1346">
        <f t="shared" si="442"/>
        <v>0</v>
      </c>
      <c r="G225" s="1346">
        <f t="shared" si="442"/>
        <v>0</v>
      </c>
      <c r="H225" s="1347">
        <f t="shared" si="442"/>
        <v>0</v>
      </c>
      <c r="I225" s="1331">
        <f t="shared" si="442"/>
        <v>0</v>
      </c>
      <c r="J225" s="1346">
        <f t="shared" si="442"/>
        <v>0</v>
      </c>
      <c r="K225" s="1346">
        <f t="shared" si="442"/>
        <v>0</v>
      </c>
      <c r="L225" s="1346">
        <f t="shared" si="442"/>
        <v>0</v>
      </c>
      <c r="M225" s="1347">
        <f t="shared" si="442"/>
        <v>0</v>
      </c>
      <c r="N225" s="1331">
        <f t="shared" si="442"/>
        <v>0</v>
      </c>
      <c r="O225" s="1346">
        <f t="shared" si="442"/>
        <v>0</v>
      </c>
      <c r="P225" s="1346">
        <f t="shared" si="442"/>
        <v>0</v>
      </c>
      <c r="Q225" s="1346">
        <f t="shared" si="442"/>
        <v>0</v>
      </c>
      <c r="R225" s="1347">
        <f t="shared" si="442"/>
        <v>0</v>
      </c>
      <c r="S225" s="1331">
        <f t="shared" si="442"/>
        <v>0</v>
      </c>
      <c r="T225" s="1346">
        <f t="shared" si="442"/>
        <v>0</v>
      </c>
      <c r="U225" s="1346">
        <f t="shared" si="442"/>
        <v>0</v>
      </c>
      <c r="V225" s="1346">
        <f t="shared" si="442"/>
        <v>0</v>
      </c>
      <c r="W225" s="1347">
        <f t="shared" si="442"/>
        <v>0</v>
      </c>
      <c r="X225" s="1331">
        <f t="shared" si="442"/>
        <v>0</v>
      </c>
      <c r="Y225" s="1346">
        <f t="shared" si="442"/>
        <v>0</v>
      </c>
      <c r="Z225" s="1346">
        <f t="shared" si="442"/>
        <v>0</v>
      </c>
      <c r="AA225" s="1346">
        <f t="shared" si="442"/>
        <v>0</v>
      </c>
      <c r="AB225" s="1347">
        <f t="shared" si="442"/>
        <v>0</v>
      </c>
      <c r="AC225" s="1331">
        <f t="shared" si="442"/>
        <v>0</v>
      </c>
      <c r="AD225" s="1346">
        <f t="shared" si="442"/>
        <v>0</v>
      </c>
      <c r="AE225" s="1346">
        <f t="shared" si="442"/>
        <v>0</v>
      </c>
      <c r="AF225" s="1346">
        <f t="shared" si="442"/>
        <v>0</v>
      </c>
      <c r="AG225" s="1347">
        <f t="shared" si="442"/>
        <v>0</v>
      </c>
      <c r="AH225" s="1331">
        <f t="shared" ref="AH225:BO225" si="443">AH172</f>
        <v>0</v>
      </c>
      <c r="AI225" s="1346">
        <f t="shared" si="443"/>
        <v>0</v>
      </c>
      <c r="AJ225" s="1346">
        <f t="shared" si="443"/>
        <v>0</v>
      </c>
      <c r="AK225" s="1346">
        <f t="shared" si="443"/>
        <v>0</v>
      </c>
      <c r="AL225" s="1347">
        <f t="shared" si="443"/>
        <v>0</v>
      </c>
      <c r="AM225" s="1331">
        <f t="shared" si="443"/>
        <v>0</v>
      </c>
      <c r="AN225" s="1346">
        <f t="shared" si="443"/>
        <v>0</v>
      </c>
      <c r="AO225" s="1346">
        <f t="shared" si="443"/>
        <v>0</v>
      </c>
      <c r="AP225" s="1346">
        <f t="shared" si="443"/>
        <v>0</v>
      </c>
      <c r="AQ225" s="1347">
        <f t="shared" si="443"/>
        <v>0</v>
      </c>
      <c r="AR225" s="1331">
        <f t="shared" si="443"/>
        <v>0</v>
      </c>
      <c r="AS225" s="1346">
        <f t="shared" si="443"/>
        <v>0</v>
      </c>
      <c r="AT225" s="1346">
        <f t="shared" si="443"/>
        <v>0</v>
      </c>
      <c r="AU225" s="1346">
        <f t="shared" si="443"/>
        <v>0</v>
      </c>
      <c r="AV225" s="1347">
        <f t="shared" si="443"/>
        <v>0</v>
      </c>
      <c r="AW225" s="1331">
        <f t="shared" si="443"/>
        <v>0</v>
      </c>
      <c r="AX225" s="1346">
        <f t="shared" si="443"/>
        <v>0</v>
      </c>
      <c r="AY225" s="1346">
        <f t="shared" si="443"/>
        <v>0</v>
      </c>
      <c r="AZ225" s="1346">
        <f t="shared" si="443"/>
        <v>0</v>
      </c>
      <c r="BA225" s="1347">
        <f t="shared" si="443"/>
        <v>0</v>
      </c>
      <c r="BB225" s="1331">
        <f t="shared" si="443"/>
        <v>0</v>
      </c>
      <c r="BC225" s="1346">
        <f t="shared" si="443"/>
        <v>0</v>
      </c>
      <c r="BD225" s="1346">
        <f t="shared" si="443"/>
        <v>0</v>
      </c>
      <c r="BE225" s="1346">
        <f t="shared" si="443"/>
        <v>0</v>
      </c>
      <c r="BF225" s="1347">
        <f t="shared" si="443"/>
        <v>0</v>
      </c>
      <c r="BG225" s="1331">
        <f t="shared" si="443"/>
        <v>0</v>
      </c>
      <c r="BH225" s="1346">
        <f t="shared" si="443"/>
        <v>0</v>
      </c>
      <c r="BI225" s="1346">
        <f t="shared" si="443"/>
        <v>0</v>
      </c>
      <c r="BJ225" s="1346">
        <f t="shared" si="443"/>
        <v>0</v>
      </c>
      <c r="BK225" s="1347">
        <f t="shared" si="443"/>
        <v>0</v>
      </c>
      <c r="BL225" s="1331">
        <f t="shared" si="443"/>
        <v>0</v>
      </c>
      <c r="BM225" s="1346">
        <f t="shared" si="443"/>
        <v>0</v>
      </c>
      <c r="BN225" s="1346">
        <f t="shared" si="443"/>
        <v>0</v>
      </c>
      <c r="BO225" s="1348">
        <f t="shared" si="443"/>
        <v>0</v>
      </c>
      <c r="BP225" s="1327">
        <f t="shared" si="441"/>
        <v>0</v>
      </c>
      <c r="BQ225" s="1318"/>
    </row>
    <row r="226" spans="1:69" ht="24.75" customHeight="1">
      <c r="A226" s="1262" t="s">
        <v>264</v>
      </c>
      <c r="B226" s="1345">
        <f t="shared" ref="B226:AG226" si="444">B173</f>
        <v>0</v>
      </c>
      <c r="C226" s="1345">
        <f t="shared" si="444"/>
        <v>0</v>
      </c>
      <c r="D226" s="1331">
        <f t="shared" si="444"/>
        <v>0</v>
      </c>
      <c r="E226" s="1346">
        <f t="shared" si="444"/>
        <v>0</v>
      </c>
      <c r="F226" s="1346">
        <f t="shared" si="444"/>
        <v>0</v>
      </c>
      <c r="G226" s="1346">
        <f t="shared" si="444"/>
        <v>0</v>
      </c>
      <c r="H226" s="1347">
        <f t="shared" si="444"/>
        <v>0</v>
      </c>
      <c r="I226" s="1331">
        <f t="shared" si="444"/>
        <v>0</v>
      </c>
      <c r="J226" s="1346">
        <f t="shared" si="444"/>
        <v>0</v>
      </c>
      <c r="K226" s="1346">
        <f t="shared" si="444"/>
        <v>0</v>
      </c>
      <c r="L226" s="1346">
        <f t="shared" si="444"/>
        <v>0</v>
      </c>
      <c r="M226" s="1347">
        <f t="shared" si="444"/>
        <v>0</v>
      </c>
      <c r="N226" s="1331">
        <f t="shared" si="444"/>
        <v>0</v>
      </c>
      <c r="O226" s="1346">
        <f t="shared" si="444"/>
        <v>0</v>
      </c>
      <c r="P226" s="1346">
        <f t="shared" si="444"/>
        <v>0</v>
      </c>
      <c r="Q226" s="1346">
        <f t="shared" si="444"/>
        <v>0</v>
      </c>
      <c r="R226" s="1347">
        <f t="shared" si="444"/>
        <v>0</v>
      </c>
      <c r="S226" s="1331">
        <f t="shared" si="444"/>
        <v>0</v>
      </c>
      <c r="T226" s="1346">
        <f t="shared" si="444"/>
        <v>0</v>
      </c>
      <c r="U226" s="1346">
        <f t="shared" si="444"/>
        <v>0</v>
      </c>
      <c r="V226" s="1346">
        <f t="shared" si="444"/>
        <v>0</v>
      </c>
      <c r="W226" s="1347">
        <f t="shared" si="444"/>
        <v>0</v>
      </c>
      <c r="X226" s="1331">
        <f t="shared" si="444"/>
        <v>0</v>
      </c>
      <c r="Y226" s="1346">
        <f t="shared" si="444"/>
        <v>0</v>
      </c>
      <c r="Z226" s="1346">
        <f t="shared" si="444"/>
        <v>0</v>
      </c>
      <c r="AA226" s="1346">
        <f t="shared" si="444"/>
        <v>0</v>
      </c>
      <c r="AB226" s="1347">
        <f t="shared" si="444"/>
        <v>0</v>
      </c>
      <c r="AC226" s="1331">
        <f t="shared" si="444"/>
        <v>0</v>
      </c>
      <c r="AD226" s="1346">
        <f t="shared" si="444"/>
        <v>0</v>
      </c>
      <c r="AE226" s="1346">
        <f t="shared" si="444"/>
        <v>0</v>
      </c>
      <c r="AF226" s="1346">
        <f t="shared" si="444"/>
        <v>0</v>
      </c>
      <c r="AG226" s="1347">
        <f t="shared" si="444"/>
        <v>0</v>
      </c>
      <c r="AH226" s="1331">
        <f t="shared" ref="AH226:BO226" si="445">AH173</f>
        <v>0</v>
      </c>
      <c r="AI226" s="1346">
        <f t="shared" si="445"/>
        <v>0</v>
      </c>
      <c r="AJ226" s="1346">
        <f t="shared" si="445"/>
        <v>0</v>
      </c>
      <c r="AK226" s="1346">
        <f t="shared" si="445"/>
        <v>0</v>
      </c>
      <c r="AL226" s="1347">
        <f t="shared" si="445"/>
        <v>0</v>
      </c>
      <c r="AM226" s="1331">
        <f t="shared" si="445"/>
        <v>0</v>
      </c>
      <c r="AN226" s="1346">
        <f t="shared" si="445"/>
        <v>0</v>
      </c>
      <c r="AO226" s="1346">
        <f t="shared" si="445"/>
        <v>0</v>
      </c>
      <c r="AP226" s="1346">
        <f t="shared" si="445"/>
        <v>0</v>
      </c>
      <c r="AQ226" s="1347">
        <f t="shared" si="445"/>
        <v>0</v>
      </c>
      <c r="AR226" s="1331">
        <f t="shared" si="445"/>
        <v>0</v>
      </c>
      <c r="AS226" s="1346">
        <f t="shared" si="445"/>
        <v>0</v>
      </c>
      <c r="AT226" s="1346">
        <f t="shared" si="445"/>
        <v>0</v>
      </c>
      <c r="AU226" s="1346">
        <f t="shared" si="445"/>
        <v>0</v>
      </c>
      <c r="AV226" s="1347">
        <f t="shared" si="445"/>
        <v>0</v>
      </c>
      <c r="AW226" s="1331">
        <f t="shared" si="445"/>
        <v>0</v>
      </c>
      <c r="AX226" s="1346">
        <f t="shared" si="445"/>
        <v>0</v>
      </c>
      <c r="AY226" s="1346">
        <f t="shared" si="445"/>
        <v>0</v>
      </c>
      <c r="AZ226" s="1346">
        <f t="shared" si="445"/>
        <v>0</v>
      </c>
      <c r="BA226" s="1347">
        <f t="shared" si="445"/>
        <v>0</v>
      </c>
      <c r="BB226" s="1331">
        <f t="shared" si="445"/>
        <v>0</v>
      </c>
      <c r="BC226" s="1346">
        <f t="shared" si="445"/>
        <v>0</v>
      </c>
      <c r="BD226" s="1346">
        <f t="shared" si="445"/>
        <v>0</v>
      </c>
      <c r="BE226" s="1346">
        <f t="shared" si="445"/>
        <v>0</v>
      </c>
      <c r="BF226" s="1347">
        <f t="shared" si="445"/>
        <v>0</v>
      </c>
      <c r="BG226" s="1331">
        <f t="shared" si="445"/>
        <v>0</v>
      </c>
      <c r="BH226" s="1346">
        <f t="shared" si="445"/>
        <v>0</v>
      </c>
      <c r="BI226" s="1346">
        <f t="shared" si="445"/>
        <v>0</v>
      </c>
      <c r="BJ226" s="1346">
        <f t="shared" si="445"/>
        <v>0</v>
      </c>
      <c r="BK226" s="1347">
        <f t="shared" si="445"/>
        <v>0</v>
      </c>
      <c r="BL226" s="1331">
        <f t="shared" si="445"/>
        <v>0</v>
      </c>
      <c r="BM226" s="1346">
        <f t="shared" si="445"/>
        <v>0</v>
      </c>
      <c r="BN226" s="1346">
        <f t="shared" si="445"/>
        <v>0</v>
      </c>
      <c r="BO226" s="1348">
        <f t="shared" si="445"/>
        <v>0</v>
      </c>
      <c r="BP226" s="1327">
        <f t="shared" si="441"/>
        <v>0</v>
      </c>
      <c r="BQ226" s="1318"/>
    </row>
    <row r="227" spans="1:69" ht="24.75" customHeight="1">
      <c r="A227" s="1262" t="s">
        <v>265</v>
      </c>
      <c r="B227" s="1345">
        <f t="shared" ref="B227:AG227" si="446">B174</f>
        <v>0</v>
      </c>
      <c r="C227" s="1345">
        <f t="shared" si="446"/>
        <v>0</v>
      </c>
      <c r="D227" s="1331">
        <f t="shared" si="446"/>
        <v>0</v>
      </c>
      <c r="E227" s="1346">
        <f t="shared" si="446"/>
        <v>0</v>
      </c>
      <c r="F227" s="1346">
        <f t="shared" si="446"/>
        <v>0</v>
      </c>
      <c r="G227" s="1346">
        <f t="shared" si="446"/>
        <v>0</v>
      </c>
      <c r="H227" s="1347">
        <f t="shared" si="446"/>
        <v>0</v>
      </c>
      <c r="I227" s="1331">
        <f t="shared" si="446"/>
        <v>0</v>
      </c>
      <c r="J227" s="1346">
        <f t="shared" si="446"/>
        <v>0</v>
      </c>
      <c r="K227" s="1346">
        <f t="shared" si="446"/>
        <v>0</v>
      </c>
      <c r="L227" s="1346">
        <f t="shared" si="446"/>
        <v>0</v>
      </c>
      <c r="M227" s="1347">
        <f t="shared" si="446"/>
        <v>0</v>
      </c>
      <c r="N227" s="1331">
        <f t="shared" si="446"/>
        <v>0</v>
      </c>
      <c r="O227" s="1346">
        <f t="shared" si="446"/>
        <v>0</v>
      </c>
      <c r="P227" s="1346">
        <f t="shared" si="446"/>
        <v>0</v>
      </c>
      <c r="Q227" s="1346">
        <f t="shared" si="446"/>
        <v>0</v>
      </c>
      <c r="R227" s="1347">
        <f t="shared" si="446"/>
        <v>0</v>
      </c>
      <c r="S227" s="1331">
        <f t="shared" si="446"/>
        <v>0</v>
      </c>
      <c r="T227" s="1346">
        <f t="shared" si="446"/>
        <v>0</v>
      </c>
      <c r="U227" s="1346">
        <f t="shared" si="446"/>
        <v>0</v>
      </c>
      <c r="V227" s="1346">
        <f t="shared" si="446"/>
        <v>0</v>
      </c>
      <c r="W227" s="1347">
        <f t="shared" si="446"/>
        <v>0</v>
      </c>
      <c r="X227" s="1331">
        <f t="shared" si="446"/>
        <v>0</v>
      </c>
      <c r="Y227" s="1346">
        <f t="shared" si="446"/>
        <v>0</v>
      </c>
      <c r="Z227" s="1346">
        <f t="shared" si="446"/>
        <v>0</v>
      </c>
      <c r="AA227" s="1346">
        <f t="shared" si="446"/>
        <v>0</v>
      </c>
      <c r="AB227" s="1347">
        <f t="shared" si="446"/>
        <v>0</v>
      </c>
      <c r="AC227" s="1331">
        <f t="shared" si="446"/>
        <v>0</v>
      </c>
      <c r="AD227" s="1346">
        <f t="shared" si="446"/>
        <v>0</v>
      </c>
      <c r="AE227" s="1346">
        <f t="shared" si="446"/>
        <v>0</v>
      </c>
      <c r="AF227" s="1346">
        <f t="shared" si="446"/>
        <v>0</v>
      </c>
      <c r="AG227" s="1347">
        <f t="shared" si="446"/>
        <v>0</v>
      </c>
      <c r="AH227" s="1331">
        <f t="shared" ref="AH227:BO227" si="447">AH174</f>
        <v>0</v>
      </c>
      <c r="AI227" s="1346">
        <f t="shared" si="447"/>
        <v>0</v>
      </c>
      <c r="AJ227" s="1346">
        <f t="shared" si="447"/>
        <v>0</v>
      </c>
      <c r="AK227" s="1346">
        <f t="shared" si="447"/>
        <v>0</v>
      </c>
      <c r="AL227" s="1347">
        <f t="shared" si="447"/>
        <v>0</v>
      </c>
      <c r="AM227" s="1331">
        <f t="shared" si="447"/>
        <v>0</v>
      </c>
      <c r="AN227" s="1346">
        <f t="shared" si="447"/>
        <v>0</v>
      </c>
      <c r="AO227" s="1346">
        <f t="shared" si="447"/>
        <v>0</v>
      </c>
      <c r="AP227" s="1346">
        <f t="shared" si="447"/>
        <v>0</v>
      </c>
      <c r="AQ227" s="1347">
        <f t="shared" si="447"/>
        <v>0</v>
      </c>
      <c r="AR227" s="1331">
        <f t="shared" si="447"/>
        <v>0</v>
      </c>
      <c r="AS227" s="1346">
        <f t="shared" si="447"/>
        <v>0</v>
      </c>
      <c r="AT227" s="1346">
        <f t="shared" si="447"/>
        <v>0</v>
      </c>
      <c r="AU227" s="1346">
        <f t="shared" si="447"/>
        <v>0</v>
      </c>
      <c r="AV227" s="1347">
        <f t="shared" si="447"/>
        <v>0</v>
      </c>
      <c r="AW227" s="1331">
        <f t="shared" si="447"/>
        <v>0</v>
      </c>
      <c r="AX227" s="1346">
        <f t="shared" si="447"/>
        <v>0</v>
      </c>
      <c r="AY227" s="1346">
        <f t="shared" si="447"/>
        <v>0</v>
      </c>
      <c r="AZ227" s="1346">
        <f t="shared" si="447"/>
        <v>0</v>
      </c>
      <c r="BA227" s="1347">
        <f t="shared" si="447"/>
        <v>0</v>
      </c>
      <c r="BB227" s="1331">
        <f t="shared" si="447"/>
        <v>0</v>
      </c>
      <c r="BC227" s="1346">
        <f t="shared" si="447"/>
        <v>0</v>
      </c>
      <c r="BD227" s="1346">
        <f t="shared" si="447"/>
        <v>0</v>
      </c>
      <c r="BE227" s="1346">
        <f t="shared" si="447"/>
        <v>0</v>
      </c>
      <c r="BF227" s="1347">
        <f t="shared" si="447"/>
        <v>0</v>
      </c>
      <c r="BG227" s="1331">
        <f t="shared" si="447"/>
        <v>0</v>
      </c>
      <c r="BH227" s="1346">
        <f t="shared" si="447"/>
        <v>0</v>
      </c>
      <c r="BI227" s="1346">
        <f t="shared" si="447"/>
        <v>0</v>
      </c>
      <c r="BJ227" s="1346">
        <f t="shared" si="447"/>
        <v>0</v>
      </c>
      <c r="BK227" s="1347">
        <f t="shared" si="447"/>
        <v>0</v>
      </c>
      <c r="BL227" s="1331">
        <f t="shared" si="447"/>
        <v>0</v>
      </c>
      <c r="BM227" s="1346">
        <f t="shared" si="447"/>
        <v>0</v>
      </c>
      <c r="BN227" s="1346">
        <f t="shared" si="447"/>
        <v>0</v>
      </c>
      <c r="BO227" s="1348">
        <f t="shared" si="447"/>
        <v>0</v>
      </c>
      <c r="BP227" s="1327">
        <f t="shared" si="441"/>
        <v>0</v>
      </c>
      <c r="BQ227" s="1318"/>
    </row>
    <row r="228" spans="1:69" ht="24.75" customHeight="1">
      <c r="A228" s="1262" t="s">
        <v>266</v>
      </c>
      <c r="B228" s="1345">
        <f t="shared" ref="B228:AG228" si="448">B175</f>
        <v>0</v>
      </c>
      <c r="C228" s="1345">
        <f t="shared" si="448"/>
        <v>0</v>
      </c>
      <c r="D228" s="1331">
        <f t="shared" si="448"/>
        <v>0</v>
      </c>
      <c r="E228" s="1346">
        <f t="shared" si="448"/>
        <v>0</v>
      </c>
      <c r="F228" s="1346">
        <f t="shared" si="448"/>
        <v>0</v>
      </c>
      <c r="G228" s="1346">
        <f t="shared" si="448"/>
        <v>0</v>
      </c>
      <c r="H228" s="1347">
        <f t="shared" si="448"/>
        <v>0</v>
      </c>
      <c r="I228" s="1331">
        <f t="shared" si="448"/>
        <v>0</v>
      </c>
      <c r="J228" s="1346">
        <f t="shared" si="448"/>
        <v>0</v>
      </c>
      <c r="K228" s="1346">
        <f t="shared" si="448"/>
        <v>0</v>
      </c>
      <c r="L228" s="1346">
        <f t="shared" si="448"/>
        <v>0</v>
      </c>
      <c r="M228" s="1347">
        <f t="shared" si="448"/>
        <v>0</v>
      </c>
      <c r="N228" s="1331">
        <f t="shared" si="448"/>
        <v>0</v>
      </c>
      <c r="O228" s="1346">
        <f t="shared" si="448"/>
        <v>0</v>
      </c>
      <c r="P228" s="1346">
        <f t="shared" si="448"/>
        <v>0</v>
      </c>
      <c r="Q228" s="1346">
        <f t="shared" si="448"/>
        <v>0</v>
      </c>
      <c r="R228" s="1347">
        <f t="shared" si="448"/>
        <v>0</v>
      </c>
      <c r="S228" s="1331">
        <f t="shared" si="448"/>
        <v>0</v>
      </c>
      <c r="T228" s="1346">
        <f t="shared" si="448"/>
        <v>0</v>
      </c>
      <c r="U228" s="1346">
        <f t="shared" si="448"/>
        <v>0</v>
      </c>
      <c r="V228" s="1346">
        <f t="shared" si="448"/>
        <v>0</v>
      </c>
      <c r="W228" s="1347">
        <f t="shared" si="448"/>
        <v>0</v>
      </c>
      <c r="X228" s="1331">
        <f t="shared" si="448"/>
        <v>0</v>
      </c>
      <c r="Y228" s="1346">
        <f t="shared" si="448"/>
        <v>0</v>
      </c>
      <c r="Z228" s="1346">
        <f t="shared" si="448"/>
        <v>0</v>
      </c>
      <c r="AA228" s="1346">
        <f t="shared" si="448"/>
        <v>0</v>
      </c>
      <c r="AB228" s="1347">
        <f t="shared" si="448"/>
        <v>0</v>
      </c>
      <c r="AC228" s="1331">
        <f t="shared" si="448"/>
        <v>0</v>
      </c>
      <c r="AD228" s="1346">
        <f t="shared" si="448"/>
        <v>0</v>
      </c>
      <c r="AE228" s="1346">
        <f t="shared" si="448"/>
        <v>0</v>
      </c>
      <c r="AF228" s="1346">
        <f t="shared" si="448"/>
        <v>0</v>
      </c>
      <c r="AG228" s="1347">
        <f t="shared" si="448"/>
        <v>0</v>
      </c>
      <c r="AH228" s="1331">
        <f t="shared" ref="AH228:BO228" si="449">AH175</f>
        <v>0</v>
      </c>
      <c r="AI228" s="1346">
        <f t="shared" si="449"/>
        <v>0</v>
      </c>
      <c r="AJ228" s="1346">
        <f t="shared" si="449"/>
        <v>0</v>
      </c>
      <c r="AK228" s="1346">
        <f t="shared" si="449"/>
        <v>0</v>
      </c>
      <c r="AL228" s="1347">
        <f t="shared" si="449"/>
        <v>0</v>
      </c>
      <c r="AM228" s="1331">
        <f t="shared" si="449"/>
        <v>0</v>
      </c>
      <c r="AN228" s="1346">
        <f t="shared" si="449"/>
        <v>0</v>
      </c>
      <c r="AO228" s="1346">
        <f t="shared" si="449"/>
        <v>0</v>
      </c>
      <c r="AP228" s="1346">
        <f t="shared" si="449"/>
        <v>0</v>
      </c>
      <c r="AQ228" s="1347">
        <f t="shared" si="449"/>
        <v>0</v>
      </c>
      <c r="AR228" s="1331">
        <f t="shared" si="449"/>
        <v>0</v>
      </c>
      <c r="AS228" s="1346">
        <f t="shared" si="449"/>
        <v>0</v>
      </c>
      <c r="AT228" s="1346">
        <f t="shared" si="449"/>
        <v>0</v>
      </c>
      <c r="AU228" s="1346">
        <f t="shared" si="449"/>
        <v>0</v>
      </c>
      <c r="AV228" s="1347">
        <f t="shared" si="449"/>
        <v>0</v>
      </c>
      <c r="AW228" s="1331">
        <f t="shared" si="449"/>
        <v>0</v>
      </c>
      <c r="AX228" s="1346">
        <f t="shared" si="449"/>
        <v>0</v>
      </c>
      <c r="AY228" s="1346">
        <f t="shared" si="449"/>
        <v>0</v>
      </c>
      <c r="AZ228" s="1346">
        <f t="shared" si="449"/>
        <v>0</v>
      </c>
      <c r="BA228" s="1347">
        <f t="shared" si="449"/>
        <v>0</v>
      </c>
      <c r="BB228" s="1331">
        <f t="shared" si="449"/>
        <v>0</v>
      </c>
      <c r="BC228" s="1346">
        <f t="shared" si="449"/>
        <v>0</v>
      </c>
      <c r="BD228" s="1346">
        <f t="shared" si="449"/>
        <v>0</v>
      </c>
      <c r="BE228" s="1346">
        <f t="shared" si="449"/>
        <v>0</v>
      </c>
      <c r="BF228" s="1347">
        <f t="shared" si="449"/>
        <v>0</v>
      </c>
      <c r="BG228" s="1331">
        <f t="shared" si="449"/>
        <v>0</v>
      </c>
      <c r="BH228" s="1346">
        <f t="shared" si="449"/>
        <v>0</v>
      </c>
      <c r="BI228" s="1346">
        <f t="shared" si="449"/>
        <v>0</v>
      </c>
      <c r="BJ228" s="1346">
        <f t="shared" si="449"/>
        <v>0</v>
      </c>
      <c r="BK228" s="1347">
        <f t="shared" si="449"/>
        <v>0</v>
      </c>
      <c r="BL228" s="1331">
        <f t="shared" si="449"/>
        <v>0</v>
      </c>
      <c r="BM228" s="1346">
        <f t="shared" si="449"/>
        <v>0</v>
      </c>
      <c r="BN228" s="1346">
        <f t="shared" si="449"/>
        <v>0</v>
      </c>
      <c r="BO228" s="1348">
        <f t="shared" si="449"/>
        <v>0</v>
      </c>
      <c r="BP228" s="1327">
        <f t="shared" si="441"/>
        <v>0</v>
      </c>
      <c r="BQ228" s="1053"/>
    </row>
    <row r="229" spans="1:69" ht="24.75" customHeight="1">
      <c r="A229" s="1262" t="s">
        <v>267</v>
      </c>
      <c r="B229" s="1345">
        <f t="shared" ref="B229:AG229" si="450">B176</f>
        <v>0</v>
      </c>
      <c r="C229" s="1345">
        <f t="shared" si="450"/>
        <v>0</v>
      </c>
      <c r="D229" s="1331">
        <f t="shared" si="450"/>
        <v>0</v>
      </c>
      <c r="E229" s="1346">
        <f t="shared" si="450"/>
        <v>0</v>
      </c>
      <c r="F229" s="1346">
        <f t="shared" si="450"/>
        <v>0</v>
      </c>
      <c r="G229" s="1346">
        <f t="shared" si="450"/>
        <v>0</v>
      </c>
      <c r="H229" s="1347">
        <f t="shared" si="450"/>
        <v>0</v>
      </c>
      <c r="I229" s="1331">
        <f t="shared" si="450"/>
        <v>0</v>
      </c>
      <c r="J229" s="1346">
        <f t="shared" si="450"/>
        <v>0</v>
      </c>
      <c r="K229" s="1346">
        <f t="shared" si="450"/>
        <v>0</v>
      </c>
      <c r="L229" s="1346">
        <f t="shared" si="450"/>
        <v>0</v>
      </c>
      <c r="M229" s="1347">
        <f t="shared" si="450"/>
        <v>0</v>
      </c>
      <c r="N229" s="1331">
        <f t="shared" si="450"/>
        <v>0</v>
      </c>
      <c r="O229" s="1346">
        <f t="shared" si="450"/>
        <v>0</v>
      </c>
      <c r="P229" s="1346">
        <f t="shared" si="450"/>
        <v>0</v>
      </c>
      <c r="Q229" s="1346">
        <f t="shared" si="450"/>
        <v>0</v>
      </c>
      <c r="R229" s="1347">
        <f t="shared" si="450"/>
        <v>0</v>
      </c>
      <c r="S229" s="1331">
        <f t="shared" si="450"/>
        <v>0</v>
      </c>
      <c r="T229" s="1346">
        <f t="shared" si="450"/>
        <v>0</v>
      </c>
      <c r="U229" s="1346">
        <f t="shared" si="450"/>
        <v>0</v>
      </c>
      <c r="V229" s="1346">
        <f t="shared" si="450"/>
        <v>0</v>
      </c>
      <c r="W229" s="1347">
        <f t="shared" si="450"/>
        <v>0</v>
      </c>
      <c r="X229" s="1331">
        <f t="shared" si="450"/>
        <v>0</v>
      </c>
      <c r="Y229" s="1346">
        <f t="shared" si="450"/>
        <v>0</v>
      </c>
      <c r="Z229" s="1346">
        <f t="shared" si="450"/>
        <v>0</v>
      </c>
      <c r="AA229" s="1346">
        <f t="shared" si="450"/>
        <v>0</v>
      </c>
      <c r="AB229" s="1347">
        <f t="shared" si="450"/>
        <v>0</v>
      </c>
      <c r="AC229" s="1331">
        <f t="shared" si="450"/>
        <v>0</v>
      </c>
      <c r="AD229" s="1346">
        <f t="shared" si="450"/>
        <v>0</v>
      </c>
      <c r="AE229" s="1346">
        <f t="shared" si="450"/>
        <v>0</v>
      </c>
      <c r="AF229" s="1346">
        <f t="shared" si="450"/>
        <v>0</v>
      </c>
      <c r="AG229" s="1347">
        <f t="shared" si="450"/>
        <v>0</v>
      </c>
      <c r="AH229" s="1331">
        <f t="shared" ref="AH229:BO229" si="451">AH176</f>
        <v>0</v>
      </c>
      <c r="AI229" s="1346">
        <f t="shared" si="451"/>
        <v>0</v>
      </c>
      <c r="AJ229" s="1346">
        <f t="shared" si="451"/>
        <v>0</v>
      </c>
      <c r="AK229" s="1346">
        <f t="shared" si="451"/>
        <v>0</v>
      </c>
      <c r="AL229" s="1347">
        <f t="shared" si="451"/>
        <v>0</v>
      </c>
      <c r="AM229" s="1331">
        <f t="shared" si="451"/>
        <v>0</v>
      </c>
      <c r="AN229" s="1346">
        <f t="shared" si="451"/>
        <v>0</v>
      </c>
      <c r="AO229" s="1346">
        <f t="shared" si="451"/>
        <v>0</v>
      </c>
      <c r="AP229" s="1346">
        <f t="shared" si="451"/>
        <v>0</v>
      </c>
      <c r="AQ229" s="1347">
        <f t="shared" si="451"/>
        <v>0</v>
      </c>
      <c r="AR229" s="1331">
        <f t="shared" si="451"/>
        <v>0</v>
      </c>
      <c r="AS229" s="1346">
        <f t="shared" si="451"/>
        <v>0</v>
      </c>
      <c r="AT229" s="1346">
        <f t="shared" si="451"/>
        <v>0</v>
      </c>
      <c r="AU229" s="1346">
        <f t="shared" si="451"/>
        <v>0</v>
      </c>
      <c r="AV229" s="1347">
        <f t="shared" si="451"/>
        <v>0</v>
      </c>
      <c r="AW229" s="1331">
        <f t="shared" si="451"/>
        <v>0</v>
      </c>
      <c r="AX229" s="1346">
        <f t="shared" si="451"/>
        <v>0</v>
      </c>
      <c r="AY229" s="1346">
        <f t="shared" si="451"/>
        <v>0</v>
      </c>
      <c r="AZ229" s="1346">
        <f t="shared" si="451"/>
        <v>0</v>
      </c>
      <c r="BA229" s="1347">
        <f t="shared" si="451"/>
        <v>0</v>
      </c>
      <c r="BB229" s="1331">
        <f t="shared" si="451"/>
        <v>0</v>
      </c>
      <c r="BC229" s="1346">
        <f t="shared" si="451"/>
        <v>0</v>
      </c>
      <c r="BD229" s="1346">
        <f t="shared" si="451"/>
        <v>0</v>
      </c>
      <c r="BE229" s="1346">
        <f t="shared" si="451"/>
        <v>0</v>
      </c>
      <c r="BF229" s="1347">
        <f t="shared" si="451"/>
        <v>0</v>
      </c>
      <c r="BG229" s="1331">
        <f t="shared" si="451"/>
        <v>0</v>
      </c>
      <c r="BH229" s="1346">
        <f t="shared" si="451"/>
        <v>0</v>
      </c>
      <c r="BI229" s="1346">
        <f t="shared" si="451"/>
        <v>0</v>
      </c>
      <c r="BJ229" s="1346">
        <f t="shared" si="451"/>
        <v>0</v>
      </c>
      <c r="BK229" s="1347">
        <f t="shared" si="451"/>
        <v>0</v>
      </c>
      <c r="BL229" s="1331">
        <f t="shared" si="451"/>
        <v>0</v>
      </c>
      <c r="BM229" s="1346">
        <f t="shared" si="451"/>
        <v>0</v>
      </c>
      <c r="BN229" s="1346">
        <f t="shared" si="451"/>
        <v>0</v>
      </c>
      <c r="BO229" s="1348">
        <f t="shared" si="451"/>
        <v>0</v>
      </c>
      <c r="BP229" s="1327">
        <f t="shared" si="441"/>
        <v>0</v>
      </c>
      <c r="BQ229" s="1028"/>
    </row>
    <row r="230" spans="1:69" ht="24.75" customHeight="1">
      <c r="A230" s="1262" t="s">
        <v>268</v>
      </c>
      <c r="B230" s="1345">
        <f t="shared" ref="B230:AG230" si="452">B177</f>
        <v>0</v>
      </c>
      <c r="C230" s="1345">
        <f t="shared" si="452"/>
        <v>0</v>
      </c>
      <c r="D230" s="1331">
        <f t="shared" si="452"/>
        <v>0</v>
      </c>
      <c r="E230" s="1346">
        <f t="shared" si="452"/>
        <v>0</v>
      </c>
      <c r="F230" s="1346">
        <f t="shared" si="452"/>
        <v>0</v>
      </c>
      <c r="G230" s="1346">
        <f t="shared" si="452"/>
        <v>0</v>
      </c>
      <c r="H230" s="1347">
        <f t="shared" si="452"/>
        <v>0</v>
      </c>
      <c r="I230" s="1331">
        <f t="shared" si="452"/>
        <v>0</v>
      </c>
      <c r="J230" s="1346">
        <f t="shared" si="452"/>
        <v>0</v>
      </c>
      <c r="K230" s="1346">
        <f t="shared" si="452"/>
        <v>0</v>
      </c>
      <c r="L230" s="1346">
        <f t="shared" si="452"/>
        <v>0</v>
      </c>
      <c r="M230" s="1347">
        <f t="shared" si="452"/>
        <v>0</v>
      </c>
      <c r="N230" s="1331">
        <f t="shared" si="452"/>
        <v>0</v>
      </c>
      <c r="O230" s="1346">
        <f t="shared" si="452"/>
        <v>0</v>
      </c>
      <c r="P230" s="1346">
        <f t="shared" si="452"/>
        <v>0</v>
      </c>
      <c r="Q230" s="1346">
        <f t="shared" si="452"/>
        <v>0</v>
      </c>
      <c r="R230" s="1347">
        <f t="shared" si="452"/>
        <v>0</v>
      </c>
      <c r="S230" s="1331">
        <f t="shared" si="452"/>
        <v>0</v>
      </c>
      <c r="T230" s="1346">
        <f t="shared" si="452"/>
        <v>0</v>
      </c>
      <c r="U230" s="1346">
        <f t="shared" si="452"/>
        <v>0</v>
      </c>
      <c r="V230" s="1346">
        <f t="shared" si="452"/>
        <v>0</v>
      </c>
      <c r="W230" s="1347">
        <f t="shared" si="452"/>
        <v>0</v>
      </c>
      <c r="X230" s="1331">
        <f t="shared" si="452"/>
        <v>0</v>
      </c>
      <c r="Y230" s="1346">
        <f t="shared" si="452"/>
        <v>0</v>
      </c>
      <c r="Z230" s="1346">
        <f t="shared" si="452"/>
        <v>0</v>
      </c>
      <c r="AA230" s="1346">
        <f t="shared" si="452"/>
        <v>0</v>
      </c>
      <c r="AB230" s="1347">
        <f t="shared" si="452"/>
        <v>0</v>
      </c>
      <c r="AC230" s="1331">
        <f t="shared" si="452"/>
        <v>0</v>
      </c>
      <c r="AD230" s="1346">
        <f t="shared" si="452"/>
        <v>0</v>
      </c>
      <c r="AE230" s="1346">
        <f t="shared" si="452"/>
        <v>0</v>
      </c>
      <c r="AF230" s="1346">
        <f t="shared" si="452"/>
        <v>0</v>
      </c>
      <c r="AG230" s="1347">
        <f t="shared" si="452"/>
        <v>0</v>
      </c>
      <c r="AH230" s="1331">
        <f t="shared" ref="AH230:BO230" si="453">AH177</f>
        <v>0</v>
      </c>
      <c r="AI230" s="1346">
        <f t="shared" si="453"/>
        <v>0</v>
      </c>
      <c r="AJ230" s="1346">
        <f t="shared" si="453"/>
        <v>0</v>
      </c>
      <c r="AK230" s="1346">
        <f t="shared" si="453"/>
        <v>0</v>
      </c>
      <c r="AL230" s="1347">
        <f t="shared" si="453"/>
        <v>0</v>
      </c>
      <c r="AM230" s="1331">
        <f t="shared" si="453"/>
        <v>0</v>
      </c>
      <c r="AN230" s="1346">
        <f t="shared" si="453"/>
        <v>0</v>
      </c>
      <c r="AO230" s="1346">
        <f t="shared" si="453"/>
        <v>0</v>
      </c>
      <c r="AP230" s="1346">
        <f t="shared" si="453"/>
        <v>0</v>
      </c>
      <c r="AQ230" s="1347">
        <f t="shared" si="453"/>
        <v>0</v>
      </c>
      <c r="AR230" s="1331">
        <f t="shared" si="453"/>
        <v>0</v>
      </c>
      <c r="AS230" s="1346">
        <f t="shared" si="453"/>
        <v>0</v>
      </c>
      <c r="AT230" s="1346">
        <f t="shared" si="453"/>
        <v>0</v>
      </c>
      <c r="AU230" s="1346">
        <f t="shared" si="453"/>
        <v>0</v>
      </c>
      <c r="AV230" s="1347">
        <f t="shared" si="453"/>
        <v>0</v>
      </c>
      <c r="AW230" s="1331">
        <f t="shared" si="453"/>
        <v>0</v>
      </c>
      <c r="AX230" s="1346">
        <f t="shared" si="453"/>
        <v>0</v>
      </c>
      <c r="AY230" s="1346">
        <f t="shared" si="453"/>
        <v>0</v>
      </c>
      <c r="AZ230" s="1346">
        <f t="shared" si="453"/>
        <v>0</v>
      </c>
      <c r="BA230" s="1347">
        <f t="shared" si="453"/>
        <v>0</v>
      </c>
      <c r="BB230" s="1331">
        <f t="shared" si="453"/>
        <v>0</v>
      </c>
      <c r="BC230" s="1346">
        <f t="shared" si="453"/>
        <v>0</v>
      </c>
      <c r="BD230" s="1346">
        <f t="shared" si="453"/>
        <v>0</v>
      </c>
      <c r="BE230" s="1346">
        <f t="shared" si="453"/>
        <v>0</v>
      </c>
      <c r="BF230" s="1347">
        <f t="shared" si="453"/>
        <v>0</v>
      </c>
      <c r="BG230" s="1331">
        <f t="shared" si="453"/>
        <v>0</v>
      </c>
      <c r="BH230" s="1346">
        <f t="shared" si="453"/>
        <v>0</v>
      </c>
      <c r="BI230" s="1346">
        <f t="shared" si="453"/>
        <v>0</v>
      </c>
      <c r="BJ230" s="1346">
        <f t="shared" si="453"/>
        <v>0</v>
      </c>
      <c r="BK230" s="1347">
        <f t="shared" si="453"/>
        <v>0</v>
      </c>
      <c r="BL230" s="1331">
        <f t="shared" si="453"/>
        <v>0</v>
      </c>
      <c r="BM230" s="1346">
        <f t="shared" si="453"/>
        <v>0</v>
      </c>
      <c r="BN230" s="1346">
        <f t="shared" si="453"/>
        <v>0</v>
      </c>
      <c r="BO230" s="1348">
        <f t="shared" si="453"/>
        <v>0</v>
      </c>
      <c r="BP230" s="1327">
        <f t="shared" si="441"/>
        <v>0</v>
      </c>
      <c r="BQ230" s="1028"/>
    </row>
    <row r="231" spans="1:69" ht="24.75" customHeight="1">
      <c r="A231" s="1262" t="s">
        <v>269</v>
      </c>
      <c r="B231" s="1345">
        <f t="shared" ref="B231:AG231" si="454">B178</f>
        <v>0</v>
      </c>
      <c r="C231" s="1345">
        <f t="shared" si="454"/>
        <v>0</v>
      </c>
      <c r="D231" s="1331">
        <f t="shared" si="454"/>
        <v>0</v>
      </c>
      <c r="E231" s="1346">
        <f t="shared" si="454"/>
        <v>0</v>
      </c>
      <c r="F231" s="1346">
        <f t="shared" si="454"/>
        <v>0</v>
      </c>
      <c r="G231" s="1346">
        <f t="shared" si="454"/>
        <v>0</v>
      </c>
      <c r="H231" s="1347">
        <f t="shared" si="454"/>
        <v>0</v>
      </c>
      <c r="I231" s="1331">
        <f t="shared" si="454"/>
        <v>0</v>
      </c>
      <c r="J231" s="1346">
        <f t="shared" si="454"/>
        <v>0</v>
      </c>
      <c r="K231" s="1346">
        <f t="shared" si="454"/>
        <v>0</v>
      </c>
      <c r="L231" s="1346">
        <f t="shared" si="454"/>
        <v>0</v>
      </c>
      <c r="M231" s="1347">
        <f t="shared" si="454"/>
        <v>0</v>
      </c>
      <c r="N231" s="1331">
        <f t="shared" si="454"/>
        <v>0</v>
      </c>
      <c r="O231" s="1346">
        <f t="shared" si="454"/>
        <v>0</v>
      </c>
      <c r="P231" s="1346">
        <f t="shared" si="454"/>
        <v>0</v>
      </c>
      <c r="Q231" s="1346">
        <f t="shared" si="454"/>
        <v>0</v>
      </c>
      <c r="R231" s="1347">
        <f t="shared" si="454"/>
        <v>0</v>
      </c>
      <c r="S231" s="1331">
        <f t="shared" si="454"/>
        <v>0</v>
      </c>
      <c r="T231" s="1346">
        <f t="shared" si="454"/>
        <v>0</v>
      </c>
      <c r="U231" s="1346">
        <f t="shared" si="454"/>
        <v>0</v>
      </c>
      <c r="V231" s="1346">
        <f t="shared" si="454"/>
        <v>0</v>
      </c>
      <c r="W231" s="1347">
        <f t="shared" si="454"/>
        <v>0</v>
      </c>
      <c r="X231" s="1331">
        <f t="shared" si="454"/>
        <v>0</v>
      </c>
      <c r="Y231" s="1346">
        <f t="shared" si="454"/>
        <v>0</v>
      </c>
      <c r="Z231" s="1346">
        <f t="shared" si="454"/>
        <v>0</v>
      </c>
      <c r="AA231" s="1346">
        <f t="shared" si="454"/>
        <v>0</v>
      </c>
      <c r="AB231" s="1347">
        <f t="shared" si="454"/>
        <v>0</v>
      </c>
      <c r="AC231" s="1331">
        <f t="shared" si="454"/>
        <v>0</v>
      </c>
      <c r="AD231" s="1346">
        <f t="shared" si="454"/>
        <v>0</v>
      </c>
      <c r="AE231" s="1346">
        <f t="shared" si="454"/>
        <v>0</v>
      </c>
      <c r="AF231" s="1346">
        <f t="shared" si="454"/>
        <v>0</v>
      </c>
      <c r="AG231" s="1347">
        <f t="shared" si="454"/>
        <v>0</v>
      </c>
      <c r="AH231" s="1331">
        <f t="shared" ref="AH231:BO231" si="455">AH178</f>
        <v>0</v>
      </c>
      <c r="AI231" s="1346">
        <f t="shared" si="455"/>
        <v>0</v>
      </c>
      <c r="AJ231" s="1346">
        <f t="shared" si="455"/>
        <v>0</v>
      </c>
      <c r="AK231" s="1346">
        <f t="shared" si="455"/>
        <v>0</v>
      </c>
      <c r="AL231" s="1347">
        <f t="shared" si="455"/>
        <v>0</v>
      </c>
      <c r="AM231" s="1331">
        <f t="shared" si="455"/>
        <v>0</v>
      </c>
      <c r="AN231" s="1346">
        <f t="shared" si="455"/>
        <v>0</v>
      </c>
      <c r="AO231" s="1346">
        <f t="shared" si="455"/>
        <v>0</v>
      </c>
      <c r="AP231" s="1346">
        <f t="shared" si="455"/>
        <v>0</v>
      </c>
      <c r="AQ231" s="1347">
        <f t="shared" si="455"/>
        <v>0</v>
      </c>
      <c r="AR231" s="1331">
        <f t="shared" si="455"/>
        <v>0</v>
      </c>
      <c r="AS231" s="1346">
        <f t="shared" si="455"/>
        <v>0</v>
      </c>
      <c r="AT231" s="1346">
        <f t="shared" si="455"/>
        <v>0</v>
      </c>
      <c r="AU231" s="1346">
        <f t="shared" si="455"/>
        <v>0</v>
      </c>
      <c r="AV231" s="1347">
        <f t="shared" si="455"/>
        <v>0</v>
      </c>
      <c r="AW231" s="1331">
        <f t="shared" si="455"/>
        <v>0</v>
      </c>
      <c r="AX231" s="1346">
        <f t="shared" si="455"/>
        <v>0</v>
      </c>
      <c r="AY231" s="1346">
        <f t="shared" si="455"/>
        <v>0</v>
      </c>
      <c r="AZ231" s="1346">
        <f t="shared" si="455"/>
        <v>0</v>
      </c>
      <c r="BA231" s="1347">
        <f t="shared" si="455"/>
        <v>0</v>
      </c>
      <c r="BB231" s="1331">
        <f t="shared" si="455"/>
        <v>0</v>
      </c>
      <c r="BC231" s="1346">
        <f t="shared" si="455"/>
        <v>0</v>
      </c>
      <c r="BD231" s="1346">
        <f t="shared" si="455"/>
        <v>0</v>
      </c>
      <c r="BE231" s="1346">
        <f t="shared" si="455"/>
        <v>0</v>
      </c>
      <c r="BF231" s="1347">
        <f t="shared" si="455"/>
        <v>0</v>
      </c>
      <c r="BG231" s="1331">
        <f t="shared" si="455"/>
        <v>0</v>
      </c>
      <c r="BH231" s="1346">
        <f t="shared" si="455"/>
        <v>0</v>
      </c>
      <c r="BI231" s="1346">
        <f t="shared" si="455"/>
        <v>0</v>
      </c>
      <c r="BJ231" s="1346">
        <f t="shared" si="455"/>
        <v>0</v>
      </c>
      <c r="BK231" s="1347">
        <f t="shared" si="455"/>
        <v>0</v>
      </c>
      <c r="BL231" s="1331">
        <f t="shared" si="455"/>
        <v>0</v>
      </c>
      <c r="BM231" s="1346">
        <f t="shared" si="455"/>
        <v>0</v>
      </c>
      <c r="BN231" s="1346">
        <f t="shared" si="455"/>
        <v>0</v>
      </c>
      <c r="BO231" s="1348">
        <f t="shared" si="455"/>
        <v>0</v>
      </c>
      <c r="BP231" s="1327">
        <f t="shared" si="441"/>
        <v>0</v>
      </c>
      <c r="BQ231" s="1028"/>
    </row>
    <row r="232" spans="1:69" ht="24.75" customHeight="1">
      <c r="A232" s="1268" t="s">
        <v>270</v>
      </c>
      <c r="B232" s="1345">
        <f t="shared" ref="B232:AG232" si="456">B179</f>
        <v>0</v>
      </c>
      <c r="C232" s="1345">
        <f t="shared" si="456"/>
        <v>0</v>
      </c>
      <c r="D232" s="1331">
        <f t="shared" si="456"/>
        <v>0</v>
      </c>
      <c r="E232" s="1346">
        <f t="shared" si="456"/>
        <v>0</v>
      </c>
      <c r="F232" s="1346">
        <f t="shared" si="456"/>
        <v>0</v>
      </c>
      <c r="G232" s="1346">
        <f t="shared" si="456"/>
        <v>0</v>
      </c>
      <c r="H232" s="1347">
        <f t="shared" si="456"/>
        <v>0</v>
      </c>
      <c r="I232" s="1331">
        <f t="shared" si="456"/>
        <v>0</v>
      </c>
      <c r="J232" s="1346">
        <f t="shared" si="456"/>
        <v>0</v>
      </c>
      <c r="K232" s="1346">
        <f t="shared" si="456"/>
        <v>0</v>
      </c>
      <c r="L232" s="1346">
        <f t="shared" si="456"/>
        <v>0</v>
      </c>
      <c r="M232" s="1347">
        <f t="shared" si="456"/>
        <v>0</v>
      </c>
      <c r="N232" s="1331">
        <f t="shared" si="456"/>
        <v>0</v>
      </c>
      <c r="O232" s="1346">
        <f t="shared" si="456"/>
        <v>0</v>
      </c>
      <c r="P232" s="1346">
        <f t="shared" si="456"/>
        <v>0</v>
      </c>
      <c r="Q232" s="1346">
        <f t="shared" si="456"/>
        <v>0</v>
      </c>
      <c r="R232" s="1347">
        <f t="shared" si="456"/>
        <v>0</v>
      </c>
      <c r="S232" s="1331">
        <f t="shared" si="456"/>
        <v>0</v>
      </c>
      <c r="T232" s="1346">
        <f t="shared" si="456"/>
        <v>0</v>
      </c>
      <c r="U232" s="1346">
        <f t="shared" si="456"/>
        <v>0</v>
      </c>
      <c r="V232" s="1346">
        <f t="shared" si="456"/>
        <v>0</v>
      </c>
      <c r="W232" s="1347">
        <f t="shared" si="456"/>
        <v>0</v>
      </c>
      <c r="X232" s="1331">
        <f t="shared" si="456"/>
        <v>0</v>
      </c>
      <c r="Y232" s="1346">
        <f t="shared" si="456"/>
        <v>0</v>
      </c>
      <c r="Z232" s="1346">
        <f t="shared" si="456"/>
        <v>0</v>
      </c>
      <c r="AA232" s="1346">
        <f t="shared" si="456"/>
        <v>0</v>
      </c>
      <c r="AB232" s="1347">
        <f t="shared" si="456"/>
        <v>0</v>
      </c>
      <c r="AC232" s="1331">
        <f t="shared" si="456"/>
        <v>0</v>
      </c>
      <c r="AD232" s="1346">
        <f t="shared" si="456"/>
        <v>0</v>
      </c>
      <c r="AE232" s="1346">
        <f t="shared" si="456"/>
        <v>0</v>
      </c>
      <c r="AF232" s="1346">
        <f t="shared" si="456"/>
        <v>0</v>
      </c>
      <c r="AG232" s="1347">
        <f t="shared" si="456"/>
        <v>0</v>
      </c>
      <c r="AH232" s="1331">
        <f t="shared" ref="AH232:BO232" si="457">AH179</f>
        <v>0</v>
      </c>
      <c r="AI232" s="1346">
        <f t="shared" si="457"/>
        <v>0</v>
      </c>
      <c r="AJ232" s="1346">
        <f t="shared" si="457"/>
        <v>0</v>
      </c>
      <c r="AK232" s="1346">
        <f t="shared" si="457"/>
        <v>0</v>
      </c>
      <c r="AL232" s="1347">
        <f t="shared" si="457"/>
        <v>0</v>
      </c>
      <c r="AM232" s="1331">
        <f t="shared" si="457"/>
        <v>0</v>
      </c>
      <c r="AN232" s="1346">
        <f t="shared" si="457"/>
        <v>0</v>
      </c>
      <c r="AO232" s="1346">
        <f t="shared" si="457"/>
        <v>0</v>
      </c>
      <c r="AP232" s="1346">
        <f t="shared" si="457"/>
        <v>0</v>
      </c>
      <c r="AQ232" s="1347">
        <f t="shared" si="457"/>
        <v>0</v>
      </c>
      <c r="AR232" s="1331">
        <f t="shared" si="457"/>
        <v>0</v>
      </c>
      <c r="AS232" s="1346">
        <f t="shared" si="457"/>
        <v>0</v>
      </c>
      <c r="AT232" s="1346">
        <f t="shared" si="457"/>
        <v>0</v>
      </c>
      <c r="AU232" s="1346">
        <f t="shared" si="457"/>
        <v>0</v>
      </c>
      <c r="AV232" s="1347">
        <f t="shared" si="457"/>
        <v>0</v>
      </c>
      <c r="AW232" s="1331">
        <f t="shared" si="457"/>
        <v>0</v>
      </c>
      <c r="AX232" s="1346">
        <f t="shared" si="457"/>
        <v>0</v>
      </c>
      <c r="AY232" s="1346">
        <f t="shared" si="457"/>
        <v>0</v>
      </c>
      <c r="AZ232" s="1346">
        <f t="shared" si="457"/>
        <v>0</v>
      </c>
      <c r="BA232" s="1347">
        <f t="shared" si="457"/>
        <v>0</v>
      </c>
      <c r="BB232" s="1331">
        <f t="shared" si="457"/>
        <v>0</v>
      </c>
      <c r="BC232" s="1346">
        <f t="shared" si="457"/>
        <v>0</v>
      </c>
      <c r="BD232" s="1346">
        <f t="shared" si="457"/>
        <v>0</v>
      </c>
      <c r="BE232" s="1346">
        <f t="shared" si="457"/>
        <v>0</v>
      </c>
      <c r="BF232" s="1347">
        <f t="shared" si="457"/>
        <v>0</v>
      </c>
      <c r="BG232" s="1331">
        <f t="shared" si="457"/>
        <v>0</v>
      </c>
      <c r="BH232" s="1346">
        <f t="shared" si="457"/>
        <v>0</v>
      </c>
      <c r="BI232" s="1346">
        <f t="shared" si="457"/>
        <v>0</v>
      </c>
      <c r="BJ232" s="1346">
        <f t="shared" si="457"/>
        <v>0</v>
      </c>
      <c r="BK232" s="1347">
        <f t="shared" si="457"/>
        <v>0</v>
      </c>
      <c r="BL232" s="1331">
        <f t="shared" si="457"/>
        <v>0</v>
      </c>
      <c r="BM232" s="1346">
        <f t="shared" si="457"/>
        <v>0</v>
      </c>
      <c r="BN232" s="1346">
        <f t="shared" si="457"/>
        <v>0</v>
      </c>
      <c r="BO232" s="1348">
        <f t="shared" si="457"/>
        <v>0</v>
      </c>
      <c r="BP232" s="1327">
        <f t="shared" si="441"/>
        <v>0</v>
      </c>
      <c r="BQ232" s="1028"/>
    </row>
    <row r="233" spans="1:69" ht="24.75" customHeight="1">
      <c r="A233" s="1253" t="s">
        <v>281</v>
      </c>
      <c r="B233" s="1121">
        <f t="shared" ref="B233:AG233" si="458">SUM(B224:B232)</f>
        <v>0</v>
      </c>
      <c r="C233" s="1121">
        <f t="shared" si="458"/>
        <v>0</v>
      </c>
      <c r="D233" s="1121">
        <f t="shared" si="458"/>
        <v>0</v>
      </c>
      <c r="E233" s="1121">
        <f t="shared" si="458"/>
        <v>0</v>
      </c>
      <c r="F233" s="1121">
        <f t="shared" si="458"/>
        <v>0</v>
      </c>
      <c r="G233" s="1121">
        <f t="shared" si="458"/>
        <v>0</v>
      </c>
      <c r="H233" s="1121">
        <f t="shared" si="458"/>
        <v>0</v>
      </c>
      <c r="I233" s="1121">
        <f t="shared" si="458"/>
        <v>0</v>
      </c>
      <c r="J233" s="1121">
        <f t="shared" si="458"/>
        <v>0</v>
      </c>
      <c r="K233" s="1121">
        <f t="shared" si="458"/>
        <v>0</v>
      </c>
      <c r="L233" s="1121">
        <f t="shared" si="458"/>
        <v>0</v>
      </c>
      <c r="M233" s="1121">
        <f t="shared" si="458"/>
        <v>0</v>
      </c>
      <c r="N233" s="1121">
        <f t="shared" si="458"/>
        <v>0</v>
      </c>
      <c r="O233" s="1121">
        <f t="shared" si="458"/>
        <v>0</v>
      </c>
      <c r="P233" s="1121">
        <f t="shared" si="458"/>
        <v>0</v>
      </c>
      <c r="Q233" s="1121">
        <f t="shared" si="458"/>
        <v>0</v>
      </c>
      <c r="R233" s="1121">
        <f t="shared" si="458"/>
        <v>0</v>
      </c>
      <c r="S233" s="1121">
        <f t="shared" si="458"/>
        <v>0</v>
      </c>
      <c r="T233" s="1121">
        <f t="shared" si="458"/>
        <v>0</v>
      </c>
      <c r="U233" s="1121">
        <f t="shared" si="458"/>
        <v>0</v>
      </c>
      <c r="V233" s="1121">
        <f t="shared" si="458"/>
        <v>0</v>
      </c>
      <c r="W233" s="1121">
        <f t="shared" si="458"/>
        <v>0</v>
      </c>
      <c r="X233" s="1121">
        <f t="shared" si="458"/>
        <v>0</v>
      </c>
      <c r="Y233" s="1121">
        <f t="shared" si="458"/>
        <v>0</v>
      </c>
      <c r="Z233" s="1121">
        <f t="shared" si="458"/>
        <v>0</v>
      </c>
      <c r="AA233" s="1121">
        <f t="shared" si="458"/>
        <v>0</v>
      </c>
      <c r="AB233" s="1121">
        <f t="shared" si="458"/>
        <v>0</v>
      </c>
      <c r="AC233" s="1121">
        <f t="shared" si="458"/>
        <v>0</v>
      </c>
      <c r="AD233" s="1121">
        <f t="shared" si="458"/>
        <v>0</v>
      </c>
      <c r="AE233" s="1121">
        <f t="shared" si="458"/>
        <v>0</v>
      </c>
      <c r="AF233" s="1121">
        <f t="shared" si="458"/>
        <v>0</v>
      </c>
      <c r="AG233" s="1121">
        <f t="shared" si="458"/>
        <v>0</v>
      </c>
      <c r="AH233" s="1121">
        <f t="shared" ref="AH233:BM233" si="459">SUM(AH224:AH232)</f>
        <v>0</v>
      </c>
      <c r="AI233" s="1121">
        <f t="shared" si="459"/>
        <v>0</v>
      </c>
      <c r="AJ233" s="1121">
        <f t="shared" si="459"/>
        <v>0</v>
      </c>
      <c r="AK233" s="1121">
        <f t="shared" si="459"/>
        <v>0</v>
      </c>
      <c r="AL233" s="1121">
        <f t="shared" si="459"/>
        <v>0</v>
      </c>
      <c r="AM233" s="1121">
        <f t="shared" si="459"/>
        <v>0</v>
      </c>
      <c r="AN233" s="1121">
        <f t="shared" si="459"/>
        <v>0</v>
      </c>
      <c r="AO233" s="1121">
        <f t="shared" si="459"/>
        <v>0</v>
      </c>
      <c r="AP233" s="1121">
        <f t="shared" si="459"/>
        <v>0</v>
      </c>
      <c r="AQ233" s="1121">
        <f t="shared" si="459"/>
        <v>0</v>
      </c>
      <c r="AR233" s="1121">
        <f t="shared" si="459"/>
        <v>0</v>
      </c>
      <c r="AS233" s="1121">
        <f t="shared" si="459"/>
        <v>0</v>
      </c>
      <c r="AT233" s="1121">
        <f t="shared" si="459"/>
        <v>0</v>
      </c>
      <c r="AU233" s="1121">
        <f t="shared" si="459"/>
        <v>0</v>
      </c>
      <c r="AV233" s="1121">
        <f t="shared" si="459"/>
        <v>0</v>
      </c>
      <c r="AW233" s="1121">
        <f t="shared" si="459"/>
        <v>0</v>
      </c>
      <c r="AX233" s="1121">
        <f t="shared" si="459"/>
        <v>0</v>
      </c>
      <c r="AY233" s="1121">
        <f t="shared" si="459"/>
        <v>0</v>
      </c>
      <c r="AZ233" s="1121">
        <f t="shared" si="459"/>
        <v>0</v>
      </c>
      <c r="BA233" s="1121">
        <f t="shared" si="459"/>
        <v>0</v>
      </c>
      <c r="BB233" s="1121">
        <f t="shared" si="459"/>
        <v>0</v>
      </c>
      <c r="BC233" s="1121">
        <f t="shared" si="459"/>
        <v>0</v>
      </c>
      <c r="BD233" s="1121">
        <f t="shared" si="459"/>
        <v>0</v>
      </c>
      <c r="BE233" s="1121">
        <f t="shared" si="459"/>
        <v>0</v>
      </c>
      <c r="BF233" s="1121">
        <f t="shared" si="459"/>
        <v>0</v>
      </c>
      <c r="BG233" s="1121">
        <f t="shared" si="459"/>
        <v>0</v>
      </c>
      <c r="BH233" s="1121">
        <f t="shared" si="459"/>
        <v>0</v>
      </c>
      <c r="BI233" s="1121">
        <f t="shared" si="459"/>
        <v>0</v>
      </c>
      <c r="BJ233" s="1121">
        <f t="shared" si="459"/>
        <v>0</v>
      </c>
      <c r="BK233" s="1121">
        <f t="shared" si="459"/>
        <v>0</v>
      </c>
      <c r="BL233" s="1121">
        <f t="shared" si="459"/>
        <v>0</v>
      </c>
      <c r="BM233" s="1121">
        <f t="shared" si="459"/>
        <v>0</v>
      </c>
      <c r="BN233" s="1121">
        <f t="shared" ref="BN233:CS233" si="460">SUM(BN224:BN232)</f>
        <v>0</v>
      </c>
      <c r="BO233" s="1121">
        <f t="shared" si="460"/>
        <v>0</v>
      </c>
      <c r="BP233" s="1121">
        <f t="shared" si="460"/>
        <v>0</v>
      </c>
      <c r="BQ233" s="1028"/>
    </row>
    <row r="234" spans="1:69" ht="24.75" customHeight="1">
      <c r="A234" s="1219" t="s">
        <v>282</v>
      </c>
      <c r="B234" s="1121">
        <f t="shared" ref="B234:AG234" si="461">B223+B233</f>
        <v>744</v>
      </c>
      <c r="C234" s="1121">
        <f t="shared" si="461"/>
        <v>727</v>
      </c>
      <c r="D234" s="1121">
        <f t="shared" si="461"/>
        <v>744</v>
      </c>
      <c r="E234" s="1121">
        <f t="shared" si="461"/>
        <v>22</v>
      </c>
      <c r="F234" s="1121">
        <f t="shared" si="461"/>
        <v>20</v>
      </c>
      <c r="G234" s="1121">
        <f t="shared" si="461"/>
        <v>729</v>
      </c>
      <c r="H234" s="1121">
        <f t="shared" si="461"/>
        <v>15</v>
      </c>
      <c r="I234" s="1121">
        <f t="shared" si="461"/>
        <v>743</v>
      </c>
      <c r="J234" s="1121">
        <f t="shared" si="461"/>
        <v>25</v>
      </c>
      <c r="K234" s="1121">
        <f t="shared" si="461"/>
        <v>28</v>
      </c>
      <c r="L234" s="1121">
        <f t="shared" si="461"/>
        <v>726</v>
      </c>
      <c r="M234" s="1121">
        <f t="shared" si="461"/>
        <v>17</v>
      </c>
      <c r="N234" s="1121">
        <f t="shared" si="461"/>
        <v>743</v>
      </c>
      <c r="O234" s="1121">
        <f t="shared" si="461"/>
        <v>22</v>
      </c>
      <c r="P234" s="1121">
        <f t="shared" si="461"/>
        <v>21</v>
      </c>
      <c r="Q234" s="1121">
        <f t="shared" si="461"/>
        <v>727</v>
      </c>
      <c r="R234" s="1121">
        <f t="shared" si="461"/>
        <v>16</v>
      </c>
      <c r="S234" s="1121">
        <f t="shared" si="461"/>
        <v>743</v>
      </c>
      <c r="T234" s="1121">
        <f t="shared" si="461"/>
        <v>6</v>
      </c>
      <c r="U234" s="1121">
        <f t="shared" si="461"/>
        <v>6</v>
      </c>
      <c r="V234" s="1121">
        <f t="shared" si="461"/>
        <v>727</v>
      </c>
      <c r="W234" s="1121">
        <f t="shared" si="461"/>
        <v>16</v>
      </c>
      <c r="X234" s="1121">
        <f t="shared" si="461"/>
        <v>744</v>
      </c>
      <c r="Y234" s="1121">
        <f t="shared" si="461"/>
        <v>160</v>
      </c>
      <c r="Z234" s="1121">
        <f t="shared" si="461"/>
        <v>179</v>
      </c>
      <c r="AA234" s="1121">
        <f t="shared" si="461"/>
        <v>708</v>
      </c>
      <c r="AB234" s="1121">
        <f t="shared" si="461"/>
        <v>36</v>
      </c>
      <c r="AC234" s="1121">
        <f t="shared" si="461"/>
        <v>744</v>
      </c>
      <c r="AD234" s="1121">
        <f t="shared" si="461"/>
        <v>60</v>
      </c>
      <c r="AE234" s="1121">
        <f t="shared" si="461"/>
        <v>47</v>
      </c>
      <c r="AF234" s="1121">
        <f t="shared" si="461"/>
        <v>721</v>
      </c>
      <c r="AG234" s="1121">
        <f t="shared" si="461"/>
        <v>23</v>
      </c>
      <c r="AH234" s="1121">
        <f t="shared" ref="AH234:BM234" si="462">AH223+AH233</f>
        <v>744</v>
      </c>
      <c r="AI234" s="1121">
        <f t="shared" si="462"/>
        <v>27</v>
      </c>
      <c r="AJ234" s="1121">
        <f t="shared" si="462"/>
        <v>20</v>
      </c>
      <c r="AK234" s="1121">
        <f t="shared" si="462"/>
        <v>728</v>
      </c>
      <c r="AL234" s="1121">
        <f t="shared" si="462"/>
        <v>16</v>
      </c>
      <c r="AM234" s="1121">
        <f t="shared" si="462"/>
        <v>744</v>
      </c>
      <c r="AN234" s="1121">
        <f t="shared" si="462"/>
        <v>16</v>
      </c>
      <c r="AO234" s="1121">
        <f t="shared" si="462"/>
        <v>17</v>
      </c>
      <c r="AP234" s="1121">
        <f t="shared" si="462"/>
        <v>727</v>
      </c>
      <c r="AQ234" s="1121">
        <f t="shared" si="462"/>
        <v>17</v>
      </c>
      <c r="AR234" s="1121">
        <f t="shared" si="462"/>
        <v>744</v>
      </c>
      <c r="AS234" s="1121">
        <f t="shared" si="462"/>
        <v>30</v>
      </c>
      <c r="AT234" s="1121">
        <f t="shared" si="462"/>
        <v>31</v>
      </c>
      <c r="AU234" s="1121">
        <f t="shared" si="462"/>
        <v>726</v>
      </c>
      <c r="AV234" s="1121">
        <f t="shared" si="462"/>
        <v>18</v>
      </c>
      <c r="AW234" s="1121">
        <f t="shared" si="462"/>
        <v>744</v>
      </c>
      <c r="AX234" s="1121">
        <f t="shared" si="462"/>
        <v>16</v>
      </c>
      <c r="AY234" s="1121">
        <f t="shared" si="462"/>
        <v>14</v>
      </c>
      <c r="AZ234" s="1121">
        <f t="shared" si="462"/>
        <v>728</v>
      </c>
      <c r="BA234" s="1121">
        <f t="shared" si="462"/>
        <v>16</v>
      </c>
      <c r="BB234" s="1121">
        <f t="shared" si="462"/>
        <v>744</v>
      </c>
      <c r="BC234" s="1121">
        <f t="shared" si="462"/>
        <v>12</v>
      </c>
      <c r="BD234" s="1121">
        <f t="shared" si="462"/>
        <v>10</v>
      </c>
      <c r="BE234" s="1121">
        <f t="shared" si="462"/>
        <v>730</v>
      </c>
      <c r="BF234" s="1121">
        <f t="shared" si="462"/>
        <v>14</v>
      </c>
      <c r="BG234" s="1121">
        <f t="shared" si="462"/>
        <v>744</v>
      </c>
      <c r="BH234" s="1121">
        <f t="shared" si="462"/>
        <v>11</v>
      </c>
      <c r="BI234" s="1121">
        <f t="shared" si="462"/>
        <v>13</v>
      </c>
      <c r="BJ234" s="1121">
        <f t="shared" si="462"/>
        <v>728</v>
      </c>
      <c r="BK234" s="1121">
        <f t="shared" si="462"/>
        <v>16</v>
      </c>
      <c r="BL234" s="1121">
        <f t="shared" si="462"/>
        <v>744</v>
      </c>
      <c r="BM234" s="1121">
        <f t="shared" si="462"/>
        <v>728</v>
      </c>
      <c r="BN234" s="1121">
        <f t="shared" ref="BN234:CS234" si="463">BN223+BN233</f>
        <v>16</v>
      </c>
      <c r="BO234" s="1121">
        <f t="shared" si="463"/>
        <v>0</v>
      </c>
      <c r="BP234" s="1121">
        <f t="shared" si="463"/>
        <v>744</v>
      </c>
      <c r="BQ234" s="1028"/>
    </row>
  </sheetData>
  <mergeCells count="283">
    <mergeCell ref="BM211:BM212"/>
    <mergeCell ref="BN211:BN212"/>
    <mergeCell ref="BH211:BH212"/>
    <mergeCell ref="BI211:BI212"/>
    <mergeCell ref="BJ211:BJ212"/>
    <mergeCell ref="BK211:BK212"/>
    <mergeCell ref="BL211:BL212"/>
    <mergeCell ref="BC211:BC212"/>
    <mergeCell ref="BD211:BD212"/>
    <mergeCell ref="BE211:BE212"/>
    <mergeCell ref="BF211:BF212"/>
    <mergeCell ref="BG211:BG212"/>
    <mergeCell ref="Q163:Q164"/>
    <mergeCell ref="AR211:AR212"/>
    <mergeCell ref="Y211:Y212"/>
    <mergeCell ref="Z211:Z212"/>
    <mergeCell ref="AA211:AA212"/>
    <mergeCell ref="AB211:AB212"/>
    <mergeCell ref="AC211:AC212"/>
    <mergeCell ref="AD211:AD212"/>
    <mergeCell ref="AE211:AE212"/>
    <mergeCell ref="AF211:AF212"/>
    <mergeCell ref="AG211:AG212"/>
    <mergeCell ref="AH211:AH212"/>
    <mergeCell ref="AI211:AI212"/>
    <mergeCell ref="AJ211:AJ212"/>
    <mergeCell ref="AK211:AK212"/>
    <mergeCell ref="AL211:AL212"/>
    <mergeCell ref="AJ163:AJ164"/>
    <mergeCell ref="AA163:AA164"/>
    <mergeCell ref="AB163:AB164"/>
    <mergeCell ref="AC163:AC164"/>
    <mergeCell ref="AD163:AD164"/>
    <mergeCell ref="AE163:AE164"/>
    <mergeCell ref="AP163:AP164"/>
    <mergeCell ref="AQ163:AQ164"/>
    <mergeCell ref="AR163:AR164"/>
    <mergeCell ref="AK163:AK164"/>
    <mergeCell ref="AL163:AL164"/>
    <mergeCell ref="AM163:AM164"/>
    <mergeCell ref="AN163:AN164"/>
    <mergeCell ref="AO163:AO164"/>
    <mergeCell ref="BM163:BM164"/>
    <mergeCell ref="BN163:BN164"/>
    <mergeCell ref="AU163:AU164"/>
    <mergeCell ref="AV163:AV164"/>
    <mergeCell ref="AW163:AW164"/>
    <mergeCell ref="AX163:AX164"/>
    <mergeCell ref="AY163:AY164"/>
    <mergeCell ref="AZ163:AZ164"/>
    <mergeCell ref="BA163:BA164"/>
    <mergeCell ref="BB163:BB164"/>
    <mergeCell ref="BC163:BC164"/>
    <mergeCell ref="BD163:BD164"/>
    <mergeCell ref="BE163:BE164"/>
    <mergeCell ref="BF163:BF164"/>
    <mergeCell ref="BG163:BG164"/>
    <mergeCell ref="BH7:BH8"/>
    <mergeCell ref="BI7:BI8"/>
    <mergeCell ref="BJ7:BJ8"/>
    <mergeCell ref="BA7:BA8"/>
    <mergeCell ref="BB7:BB8"/>
    <mergeCell ref="BC7:BC8"/>
    <mergeCell ref="BD7:BD8"/>
    <mergeCell ref="BE7:BE8"/>
    <mergeCell ref="R163:R164"/>
    <mergeCell ref="S163:S164"/>
    <mergeCell ref="T163:T164"/>
    <mergeCell ref="U163:U164"/>
    <mergeCell ref="BG7:BG8"/>
    <mergeCell ref="AS163:AS164"/>
    <mergeCell ref="AT163:AT164"/>
    <mergeCell ref="A161:BO161"/>
    <mergeCell ref="U7:U8"/>
    <mergeCell ref="V7:V8"/>
    <mergeCell ref="BH163:BH164"/>
    <mergeCell ref="BI163:BI164"/>
    <mergeCell ref="BJ163:BJ164"/>
    <mergeCell ref="BK163:BK164"/>
    <mergeCell ref="BL162:BN162"/>
    <mergeCell ref="BL163:BL164"/>
    <mergeCell ref="L163:L164"/>
    <mergeCell ref="M163:M164"/>
    <mergeCell ref="N163:N164"/>
    <mergeCell ref="O163:O164"/>
    <mergeCell ref="P163:P164"/>
    <mergeCell ref="A5:BO5"/>
    <mergeCell ref="C7:C8"/>
    <mergeCell ref="R7:R8"/>
    <mergeCell ref="S7:S8"/>
    <mergeCell ref="T7:T8"/>
    <mergeCell ref="BK7:BK8"/>
    <mergeCell ref="BL6:BN6"/>
    <mergeCell ref="BL7:BL8"/>
    <mergeCell ref="BM7:BM8"/>
    <mergeCell ref="BN7:BN8"/>
    <mergeCell ref="X6:AB6"/>
    <mergeCell ref="BB6:BF6"/>
    <mergeCell ref="AH6:AL6"/>
    <mergeCell ref="AG7:AG8"/>
    <mergeCell ref="AH7:AH8"/>
    <mergeCell ref="AI7:AI8"/>
    <mergeCell ref="B1:BO1"/>
    <mergeCell ref="C3:D3"/>
    <mergeCell ref="C4:D4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K211:K212"/>
    <mergeCell ref="L211:L212"/>
    <mergeCell ref="M211:M212"/>
    <mergeCell ref="N211:N212"/>
    <mergeCell ref="BO210:BO212"/>
    <mergeCell ref="BA211:BA212"/>
    <mergeCell ref="BB211:BB212"/>
    <mergeCell ref="S210:W210"/>
    <mergeCell ref="X211:X212"/>
    <mergeCell ref="O211:O212"/>
    <mergeCell ref="P211:P212"/>
    <mergeCell ref="Q211:Q212"/>
    <mergeCell ref="R211:R212"/>
    <mergeCell ref="S211:S212"/>
    <mergeCell ref="AM211:AM212"/>
    <mergeCell ref="AN211:AN212"/>
    <mergeCell ref="BP210:BP212"/>
    <mergeCell ref="B211:B212"/>
    <mergeCell ref="C211:C212"/>
    <mergeCell ref="AR210:AV210"/>
    <mergeCell ref="AW210:BA210"/>
    <mergeCell ref="BB210:BF210"/>
    <mergeCell ref="BG210:BK210"/>
    <mergeCell ref="BL210:BN210"/>
    <mergeCell ref="AS211:AS212"/>
    <mergeCell ref="AT211:AT212"/>
    <mergeCell ref="AU211:AU212"/>
    <mergeCell ref="AV211:AV212"/>
    <mergeCell ref="AW211:AW212"/>
    <mergeCell ref="AX211:AX212"/>
    <mergeCell ref="AY211:AY212"/>
    <mergeCell ref="AZ211:AZ212"/>
    <mergeCell ref="B162:C162"/>
    <mergeCell ref="B163:B164"/>
    <mergeCell ref="C163:C164"/>
    <mergeCell ref="A185:BO189"/>
    <mergeCell ref="I162:M162"/>
    <mergeCell ref="N162:R162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A162:A164"/>
    <mergeCell ref="D162:H162"/>
    <mergeCell ref="X210:AB210"/>
    <mergeCell ref="AC210:AG210"/>
    <mergeCell ref="AH210:AL210"/>
    <mergeCell ref="AM210:AQ210"/>
    <mergeCell ref="T211:T212"/>
    <mergeCell ref="U211:U212"/>
    <mergeCell ref="V211:V212"/>
    <mergeCell ref="W211:W212"/>
    <mergeCell ref="AO211:AO212"/>
    <mergeCell ref="AP211:AP212"/>
    <mergeCell ref="AQ211:AQ212"/>
    <mergeCell ref="X162:AB162"/>
    <mergeCell ref="AC162:AG162"/>
    <mergeCell ref="AH162:AL162"/>
    <mergeCell ref="AM162:AQ162"/>
    <mergeCell ref="A210:A212"/>
    <mergeCell ref="B210:C210"/>
    <mergeCell ref="D210:H210"/>
    <mergeCell ref="I210:M210"/>
    <mergeCell ref="N210:R210"/>
    <mergeCell ref="D211:D212"/>
    <mergeCell ref="E211:E212"/>
    <mergeCell ref="F211:F212"/>
    <mergeCell ref="G211:G212"/>
    <mergeCell ref="H211:H212"/>
    <mergeCell ref="I211:I212"/>
    <mergeCell ref="J211:J212"/>
    <mergeCell ref="BP162:BP164"/>
    <mergeCell ref="S162:W162"/>
    <mergeCell ref="BB162:BF162"/>
    <mergeCell ref="BG162:BK162"/>
    <mergeCell ref="BO162:BO164"/>
    <mergeCell ref="AR162:AV162"/>
    <mergeCell ref="AW162:BA162"/>
    <mergeCell ref="V163:V164"/>
    <mergeCell ref="W163:W164"/>
    <mergeCell ref="X163:X164"/>
    <mergeCell ref="Y163:Y164"/>
    <mergeCell ref="Z163:Z164"/>
    <mergeCell ref="AF163:AF164"/>
    <mergeCell ref="AG163:AG164"/>
    <mergeCell ref="AH163:AH164"/>
    <mergeCell ref="AI163:AI164"/>
    <mergeCell ref="BO6:BO8"/>
    <mergeCell ref="BG6:BK6"/>
    <mergeCell ref="AM6:AQ6"/>
    <mergeCell ref="AR6:AV6"/>
    <mergeCell ref="Q7:Q8"/>
    <mergeCell ref="AR7:AR8"/>
    <mergeCell ref="AS7:AS8"/>
    <mergeCell ref="AT7:AT8"/>
    <mergeCell ref="AJ7:AJ8"/>
    <mergeCell ref="AK7:AK8"/>
    <mergeCell ref="AP7:AP8"/>
    <mergeCell ref="BF7:BF8"/>
    <mergeCell ref="AV7:AV8"/>
    <mergeCell ref="AW7:AW8"/>
    <mergeCell ref="AX7:AX8"/>
    <mergeCell ref="AY7:AY8"/>
    <mergeCell ref="BP6:BP8"/>
    <mergeCell ref="I6:M6"/>
    <mergeCell ref="D6:H6"/>
    <mergeCell ref="AW6:BA6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Z7:AZ8"/>
    <mergeCell ref="AM7:AM8"/>
    <mergeCell ref="BG193:BK193"/>
    <mergeCell ref="AC6:AG6"/>
    <mergeCell ref="AU7:AU8"/>
    <mergeCell ref="AL7:AL8"/>
    <mergeCell ref="A6:A8"/>
    <mergeCell ref="B6:C6"/>
    <mergeCell ref="B7:B8"/>
    <mergeCell ref="N6:R6"/>
    <mergeCell ref="S6:W6"/>
    <mergeCell ref="A192:A194"/>
    <mergeCell ref="B192:C192"/>
    <mergeCell ref="D192:H192"/>
    <mergeCell ref="I192:M192"/>
    <mergeCell ref="AN7:AN8"/>
    <mergeCell ref="AO7:AO8"/>
    <mergeCell ref="AQ7:AQ8"/>
    <mergeCell ref="BB193:BF193"/>
    <mergeCell ref="AM192:AQ192"/>
    <mergeCell ref="AR192:AV192"/>
    <mergeCell ref="AW192:BA192"/>
    <mergeCell ref="BB192:BF192"/>
    <mergeCell ref="N192:R192"/>
    <mergeCell ref="S192:W192"/>
    <mergeCell ref="X192:AB192"/>
    <mergeCell ref="AC192:AG192"/>
    <mergeCell ref="AH192:AL192"/>
    <mergeCell ref="BL192:BN193"/>
    <mergeCell ref="BO192:BO194"/>
    <mergeCell ref="BP192:BP194"/>
    <mergeCell ref="B193:B194"/>
    <mergeCell ref="C193:C194"/>
    <mergeCell ref="D193:H193"/>
    <mergeCell ref="I193:M193"/>
    <mergeCell ref="N193:R193"/>
    <mergeCell ref="S193:W193"/>
    <mergeCell ref="X193:AB193"/>
    <mergeCell ref="AC193:AG193"/>
    <mergeCell ref="AH193:AL193"/>
    <mergeCell ref="AM193:AQ193"/>
    <mergeCell ref="AR193:AV193"/>
    <mergeCell ref="AW193:BA193"/>
    <mergeCell ref="BG192:BK192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O163"/>
  <sheetViews>
    <sheetView showGridLines="0" workbookViewId="0"/>
  </sheetViews>
  <sheetFormatPr defaultRowHeight="15"/>
  <cols>
    <col min="1" max="1" width="16.7109375" customWidth="1"/>
    <col min="2" max="8" width="19.7109375" customWidth="1"/>
    <col min="9" max="68" width="18.7109375" hidden="1" customWidth="1"/>
    <col min="69" max="80" width="18.7109375" customWidth="1"/>
    <col min="81" max="92" width="19.7109375" customWidth="1"/>
    <col min="93" max="93" width="15.7109375" customWidth="1"/>
  </cols>
  <sheetData>
    <row r="1" spans="1:93" ht="30" customHeight="1">
      <c r="A1" s="2277" t="s">
        <v>283</v>
      </c>
      <c r="B1" s="2277"/>
      <c r="C1" s="2277"/>
      <c r="D1" s="2277"/>
      <c r="E1" s="2277"/>
      <c r="F1" s="2277"/>
      <c r="G1" s="2277"/>
      <c r="H1" s="2277"/>
      <c r="I1" s="2277"/>
      <c r="J1" s="2277"/>
      <c r="K1" s="2277"/>
      <c r="L1" s="2277"/>
      <c r="M1" s="2277"/>
      <c r="N1" s="2277"/>
      <c r="O1" s="2277"/>
      <c r="P1" s="2277"/>
      <c r="Q1" s="2277"/>
      <c r="R1" s="2277"/>
      <c r="S1" s="2277"/>
      <c r="T1" s="2277"/>
      <c r="U1" s="2277"/>
      <c r="V1" s="2277"/>
      <c r="W1" s="2277"/>
      <c r="X1" s="2277"/>
      <c r="Y1" s="2277"/>
      <c r="Z1" s="2277"/>
      <c r="AA1" s="2277"/>
      <c r="AB1" s="2277"/>
      <c r="AC1" s="2277"/>
      <c r="AD1" s="2277"/>
      <c r="AE1" s="2277"/>
      <c r="AF1" s="2277"/>
      <c r="AG1" s="2277"/>
      <c r="AH1" s="2277"/>
      <c r="AI1" s="2277"/>
      <c r="AJ1" s="2277"/>
      <c r="AK1" s="2277"/>
      <c r="AL1" s="2277"/>
      <c r="AM1" s="2277"/>
      <c r="AN1" s="2277"/>
      <c r="AO1" s="2277"/>
      <c r="AP1" s="2277"/>
      <c r="AQ1" s="2277"/>
      <c r="AR1" s="2277"/>
      <c r="AS1" s="2277"/>
      <c r="AT1" s="2277"/>
      <c r="AU1" s="2277"/>
      <c r="AV1" s="2277"/>
      <c r="AW1" s="2277"/>
      <c r="AX1" s="2277"/>
      <c r="AY1" s="2277"/>
      <c r="AZ1" s="2277"/>
      <c r="BA1" s="2277"/>
      <c r="BB1" s="2277"/>
      <c r="BC1" s="2277"/>
      <c r="BD1" s="2277"/>
      <c r="BE1" s="2277"/>
      <c r="BF1" s="2277"/>
      <c r="BG1" s="2277"/>
      <c r="BH1" s="2277"/>
      <c r="BI1" s="2277"/>
      <c r="BJ1" s="2277"/>
      <c r="BK1" s="2277"/>
      <c r="BL1" s="2277"/>
      <c r="BM1" s="2277"/>
      <c r="BN1" s="2277"/>
      <c r="BO1" s="2277"/>
      <c r="BP1" s="2277"/>
      <c r="BQ1" s="2277"/>
      <c r="BR1" s="2277"/>
      <c r="BS1" s="2277"/>
      <c r="BT1" s="2277"/>
      <c r="BU1" s="2277"/>
      <c r="BV1" s="2277"/>
      <c r="BW1" s="2277"/>
      <c r="BX1" s="2277"/>
      <c r="BY1" s="2277"/>
      <c r="BZ1" s="2277"/>
      <c r="CA1" s="2277"/>
      <c r="CB1" s="2277"/>
      <c r="CC1" s="2277"/>
      <c r="CD1" s="2277"/>
      <c r="CE1" s="2277"/>
      <c r="CF1" s="2277"/>
      <c r="CG1" s="2277"/>
      <c r="CH1" s="2277"/>
      <c r="CI1" s="2277"/>
      <c r="CJ1" s="2277"/>
      <c r="CK1" s="2277"/>
      <c r="CL1" s="2277"/>
      <c r="CM1" s="2277"/>
      <c r="CN1" s="2277"/>
      <c r="CO1" s="1353"/>
    </row>
    <row r="2" spans="1:93" ht="30" customHeight="1">
      <c r="A2" s="2277" t="s">
        <v>284</v>
      </c>
      <c r="B2" s="2277"/>
      <c r="C2" s="2277"/>
      <c r="D2" s="2277"/>
      <c r="E2" s="2277"/>
      <c r="F2" s="2277"/>
      <c r="G2" s="2277"/>
      <c r="H2" s="2277"/>
      <c r="I2" s="2277"/>
      <c r="J2" s="2277"/>
      <c r="K2" s="2277"/>
      <c r="L2" s="2277"/>
      <c r="M2" s="2277"/>
      <c r="N2" s="2277"/>
      <c r="O2" s="2277"/>
      <c r="P2" s="2277"/>
      <c r="Q2" s="2277"/>
      <c r="R2" s="2277"/>
      <c r="S2" s="2277"/>
      <c r="T2" s="2277"/>
      <c r="U2" s="2277"/>
      <c r="V2" s="2277"/>
      <c r="W2" s="2277"/>
      <c r="X2" s="2277"/>
      <c r="Y2" s="2277"/>
      <c r="Z2" s="2277"/>
      <c r="AA2" s="2277"/>
      <c r="AB2" s="2277"/>
      <c r="AC2" s="2277"/>
      <c r="AD2" s="2277"/>
      <c r="AE2" s="2277"/>
      <c r="AF2" s="2277"/>
      <c r="AG2" s="2277"/>
      <c r="AH2" s="2277"/>
      <c r="AI2" s="2277"/>
      <c r="AJ2" s="2277"/>
      <c r="AK2" s="2277"/>
      <c r="AL2" s="2277"/>
      <c r="AM2" s="2277"/>
      <c r="AN2" s="2277"/>
      <c r="AO2" s="2277"/>
      <c r="AP2" s="2277"/>
      <c r="AQ2" s="2277"/>
      <c r="AR2" s="2277"/>
      <c r="AS2" s="2277"/>
      <c r="AT2" s="2277"/>
      <c r="AU2" s="2277"/>
      <c r="AV2" s="2277"/>
      <c r="AW2" s="2277"/>
      <c r="AX2" s="2277"/>
      <c r="AY2" s="2277"/>
      <c r="AZ2" s="2277"/>
      <c r="BA2" s="2277"/>
      <c r="BB2" s="2277"/>
      <c r="BC2" s="2277"/>
      <c r="BD2" s="2277"/>
      <c r="BE2" s="2277"/>
      <c r="BF2" s="2277"/>
      <c r="BG2" s="2277"/>
      <c r="BH2" s="2277"/>
      <c r="BI2" s="2277"/>
      <c r="BJ2" s="2277"/>
      <c r="BK2" s="2277"/>
      <c r="BL2" s="2277"/>
      <c r="BM2" s="2277"/>
      <c r="BN2" s="2277"/>
      <c r="BO2" s="2277"/>
      <c r="BP2" s="2277"/>
      <c r="BQ2" s="2277"/>
      <c r="BR2" s="2277"/>
      <c r="BS2" s="2277"/>
      <c r="BT2" s="2277"/>
      <c r="BU2" s="2277"/>
      <c r="BV2" s="2277"/>
      <c r="BW2" s="2277"/>
      <c r="BX2" s="2277"/>
      <c r="BY2" s="2277"/>
      <c r="BZ2" s="2277"/>
      <c r="CA2" s="2277"/>
      <c r="CB2" s="2277"/>
      <c r="CC2" s="2277"/>
      <c r="CD2" s="2277"/>
      <c r="CE2" s="2277"/>
      <c r="CF2" s="2277"/>
      <c r="CG2" s="2277"/>
      <c r="CH2" s="2277"/>
      <c r="CI2" s="2277"/>
      <c r="CJ2" s="2277"/>
      <c r="CK2" s="2277"/>
      <c r="CL2" s="2277"/>
      <c r="CM2" s="2277"/>
      <c r="CN2" s="2277"/>
      <c r="CO2" s="1353"/>
    </row>
    <row r="3" spans="1:93" ht="24.75" customHeight="1">
      <c r="A3" s="1354" t="s">
        <v>1</v>
      </c>
      <c r="B3" s="1355" t="s">
        <v>2</v>
      </c>
      <c r="C3" s="2273" t="s">
        <v>3</v>
      </c>
      <c r="D3" s="2274"/>
      <c r="E3" s="1356"/>
      <c r="F3" s="1356"/>
      <c r="G3" s="1356"/>
      <c r="H3" s="1357"/>
      <c r="I3" s="1357"/>
      <c r="J3" s="1357"/>
      <c r="K3" s="1357"/>
      <c r="L3" s="1357"/>
      <c r="M3" s="1357"/>
      <c r="N3" s="1357"/>
      <c r="O3" s="1357"/>
      <c r="P3" s="1357"/>
      <c r="Q3" s="1357"/>
      <c r="R3" s="1357"/>
      <c r="S3" s="1357"/>
      <c r="T3" s="1357"/>
      <c r="U3" s="1358"/>
      <c r="V3" s="1357"/>
      <c r="W3" s="1357"/>
      <c r="X3" s="1358"/>
      <c r="Y3" s="1357"/>
      <c r="Z3" s="1358"/>
      <c r="AA3" s="1359"/>
      <c r="AB3" s="1357"/>
      <c r="AC3" s="1357"/>
      <c r="AD3" s="1359"/>
      <c r="AE3" s="1357"/>
      <c r="AF3" s="1359"/>
      <c r="AG3" s="1357"/>
      <c r="AH3" s="1357"/>
      <c r="AI3" s="1357"/>
      <c r="AJ3" s="1357"/>
      <c r="AK3" s="1358"/>
      <c r="AL3" s="1357"/>
      <c r="AM3" s="1357"/>
      <c r="AN3" s="1357"/>
      <c r="AO3" s="1357"/>
      <c r="AP3" s="1357"/>
      <c r="AQ3" s="1359"/>
      <c r="AR3" s="1360"/>
      <c r="AS3" s="1358"/>
      <c r="AT3" s="1357"/>
      <c r="AU3" s="1357"/>
      <c r="AV3" s="1358"/>
      <c r="AW3" s="1360"/>
      <c r="AX3" s="1358"/>
      <c r="AY3" s="1359"/>
      <c r="AZ3" s="1357"/>
      <c r="BA3" s="1357"/>
      <c r="BB3" s="1359"/>
      <c r="BC3" s="1360"/>
      <c r="BD3" s="1359"/>
      <c r="BE3" s="1360"/>
      <c r="BF3" s="1357"/>
      <c r="BG3" s="1357"/>
      <c r="BH3" s="1360"/>
      <c r="BI3" s="1358"/>
      <c r="BJ3" s="1360"/>
      <c r="BK3" s="1357"/>
      <c r="BL3" s="1357"/>
      <c r="BM3" s="1357"/>
      <c r="BN3" s="1357"/>
      <c r="BO3" s="1357"/>
      <c r="BP3" s="1357"/>
      <c r="BQ3" s="1357"/>
      <c r="BR3" s="1357"/>
      <c r="BS3" s="1357"/>
      <c r="BT3" s="1357"/>
      <c r="BU3" s="1357"/>
      <c r="BV3" s="1357"/>
      <c r="BW3" s="1357"/>
      <c r="BX3" s="1357"/>
      <c r="BY3" s="1357"/>
      <c r="BZ3" s="1357"/>
      <c r="CA3" s="1357"/>
      <c r="CB3" s="1357"/>
      <c r="CC3" s="1357"/>
      <c r="CD3" s="1357"/>
      <c r="CE3" s="1357"/>
      <c r="CF3" s="1357"/>
      <c r="CG3" s="1357"/>
      <c r="CH3" s="1357"/>
      <c r="CI3" s="1357"/>
      <c r="CJ3" s="1357"/>
      <c r="CK3" s="1357"/>
      <c r="CL3" s="1357"/>
      <c r="CM3" s="1357"/>
      <c r="CN3" s="1357"/>
      <c r="CO3" s="1357"/>
    </row>
    <row r="4" spans="1:93" ht="24.75" customHeight="1">
      <c r="A4" s="1354" t="s">
        <v>4</v>
      </c>
      <c r="B4" s="1361" t="s">
        <v>5</v>
      </c>
      <c r="C4" s="2275" t="s">
        <v>6</v>
      </c>
      <c r="D4" s="2276"/>
      <c r="E4" s="1362"/>
      <c r="F4" s="1362"/>
      <c r="G4" s="1362"/>
      <c r="H4" s="1363"/>
      <c r="I4" s="1363"/>
      <c r="J4" s="1363"/>
      <c r="K4" s="1363"/>
      <c r="L4" s="1363"/>
      <c r="M4" s="1363"/>
      <c r="N4" s="1363"/>
      <c r="O4" s="1363"/>
      <c r="P4" s="1363"/>
      <c r="Q4" s="1357"/>
      <c r="R4" s="1363"/>
      <c r="S4" s="1357"/>
      <c r="T4" s="1363"/>
      <c r="U4" s="1363"/>
      <c r="V4" s="1363"/>
      <c r="W4" s="1357"/>
      <c r="X4" s="1363"/>
      <c r="Y4" s="1363"/>
      <c r="Z4" s="1363"/>
      <c r="AA4" s="1363"/>
      <c r="AB4" s="1363"/>
      <c r="AC4" s="1357"/>
      <c r="AD4" s="1363"/>
      <c r="AE4" s="1363"/>
      <c r="AF4" s="1363"/>
      <c r="AG4" s="1363"/>
      <c r="AH4" s="1363"/>
      <c r="AI4" s="1357"/>
      <c r="AJ4" s="1363"/>
      <c r="AK4" s="1363"/>
      <c r="AL4" s="1363"/>
      <c r="AM4" s="1364"/>
      <c r="AN4" s="1363"/>
      <c r="AO4" s="1357"/>
      <c r="AP4" s="1364"/>
      <c r="AQ4" s="1363"/>
      <c r="AR4" s="1364"/>
      <c r="AS4" s="1363"/>
      <c r="AT4" s="1363"/>
      <c r="AU4" s="1357"/>
      <c r="AV4" s="1363"/>
      <c r="AW4" s="1363"/>
      <c r="AX4" s="1363"/>
      <c r="AY4" s="1363"/>
      <c r="AZ4" s="1363"/>
      <c r="BA4" s="1357"/>
      <c r="BB4" s="1363"/>
      <c r="BC4" s="1364"/>
      <c r="BD4" s="1363"/>
      <c r="BE4" s="1363"/>
      <c r="BF4" s="1363"/>
      <c r="BG4" s="1357"/>
      <c r="BH4" s="1363"/>
      <c r="BI4" s="1363"/>
      <c r="BJ4" s="1363"/>
      <c r="BK4" s="1364"/>
      <c r="BL4" s="1363"/>
      <c r="BM4" s="1357"/>
      <c r="BN4" s="1364"/>
      <c r="BO4" s="1363"/>
      <c r="BP4" s="1363"/>
      <c r="BQ4" s="1363"/>
      <c r="BR4" s="1363"/>
      <c r="BS4" s="1357"/>
      <c r="BT4" s="1363"/>
      <c r="BU4" s="1358"/>
      <c r="BV4" s="1358"/>
      <c r="BW4" s="1358"/>
      <c r="BX4" s="1363"/>
      <c r="BY4" s="1357"/>
      <c r="BZ4" s="1358"/>
      <c r="CA4" s="1358"/>
      <c r="CB4" s="1358"/>
      <c r="CC4" s="1358"/>
      <c r="CD4" s="1358"/>
      <c r="CE4" s="1358"/>
      <c r="CF4" s="1358"/>
      <c r="CG4" s="1358"/>
      <c r="CH4" s="1358"/>
      <c r="CI4" s="1357"/>
      <c r="CJ4" s="1357"/>
      <c r="CK4" s="1357"/>
      <c r="CL4" s="1357"/>
      <c r="CM4" s="1357"/>
      <c r="CN4" s="1357"/>
      <c r="CO4" s="1358"/>
    </row>
    <row r="5" spans="1:93" ht="14.25" customHeight="1">
      <c r="A5" s="1365"/>
      <c r="B5" s="1365"/>
      <c r="C5" s="1366"/>
      <c r="D5" s="1367"/>
      <c r="E5" s="1367"/>
      <c r="F5" s="1367"/>
      <c r="G5" s="1367"/>
      <c r="H5" s="1363"/>
      <c r="I5" s="1363"/>
      <c r="J5" s="1363"/>
      <c r="K5" s="1363"/>
      <c r="L5" s="1363"/>
      <c r="M5" s="1363"/>
      <c r="N5" s="1363"/>
      <c r="O5" s="1363"/>
      <c r="P5" s="1363"/>
      <c r="Q5" s="1363"/>
      <c r="R5" s="1363"/>
      <c r="S5" s="1363"/>
      <c r="T5" s="1363"/>
      <c r="U5" s="1364"/>
      <c r="V5" s="1363"/>
      <c r="W5" s="1363"/>
      <c r="X5" s="1364"/>
      <c r="Y5" s="1363"/>
      <c r="Z5" s="1363"/>
      <c r="AA5" s="1363"/>
      <c r="AB5" s="1363"/>
      <c r="AC5" s="1363"/>
      <c r="AD5" s="1363"/>
      <c r="AE5" s="1363"/>
      <c r="AF5" s="1363"/>
      <c r="AG5" s="1363"/>
      <c r="AH5" s="1363"/>
      <c r="AI5" s="1363"/>
      <c r="AJ5" s="1363"/>
      <c r="AK5" s="1363"/>
      <c r="AL5" s="1363"/>
      <c r="AM5" s="1364"/>
      <c r="AN5" s="1363"/>
      <c r="AO5" s="1363"/>
      <c r="AP5" s="1364"/>
      <c r="AQ5" s="1363"/>
      <c r="AR5" s="1364"/>
      <c r="AS5" s="1363"/>
      <c r="AT5" s="1363"/>
      <c r="AU5" s="1363"/>
      <c r="AV5" s="1363"/>
      <c r="AW5" s="1363"/>
      <c r="AX5" s="1363"/>
      <c r="AY5" s="1363"/>
      <c r="AZ5" s="1363"/>
      <c r="BA5" s="1363"/>
      <c r="BB5" s="1363"/>
      <c r="BC5" s="1364"/>
      <c r="BD5" s="1363"/>
      <c r="BE5" s="1363"/>
      <c r="BF5" s="1363"/>
      <c r="BG5" s="1363"/>
      <c r="BH5" s="1363"/>
      <c r="BI5" s="1363"/>
      <c r="BJ5" s="1363"/>
      <c r="BK5" s="1364"/>
      <c r="BL5" s="1363"/>
      <c r="BM5" s="1363"/>
      <c r="BN5" s="1364"/>
      <c r="BO5" s="1363"/>
      <c r="BP5" s="1363"/>
      <c r="BQ5" s="1363"/>
      <c r="BR5" s="1363"/>
      <c r="BS5" s="1363"/>
      <c r="BT5" s="1363"/>
      <c r="BU5" s="1358"/>
      <c r="BV5" s="1358"/>
      <c r="BW5" s="1358"/>
      <c r="BX5" s="1363"/>
      <c r="BY5" s="1363"/>
      <c r="BZ5" s="1358"/>
      <c r="CA5" s="1358"/>
      <c r="CB5" s="1358"/>
      <c r="CC5" s="1358"/>
      <c r="CD5" s="1358"/>
      <c r="CE5" s="1358"/>
      <c r="CF5" s="1358"/>
      <c r="CG5" s="1358"/>
      <c r="CH5" s="1358"/>
      <c r="CI5" s="1357"/>
      <c r="CJ5" s="1357"/>
      <c r="CK5" s="1357"/>
      <c r="CL5" s="1357"/>
      <c r="CM5" s="1357"/>
      <c r="CN5" s="1357"/>
      <c r="CO5" s="1358"/>
    </row>
    <row r="6" spans="1:93" ht="30" customHeight="1">
      <c r="A6" s="1368" t="s">
        <v>285</v>
      </c>
      <c r="B6" s="1357"/>
      <c r="C6" s="1369"/>
      <c r="D6" s="1369"/>
      <c r="E6" s="1369"/>
      <c r="F6" s="1369"/>
      <c r="G6" s="1369"/>
      <c r="H6" s="1357"/>
      <c r="I6" s="1357"/>
      <c r="J6" s="1357"/>
      <c r="K6" s="1357"/>
      <c r="L6" s="1357"/>
      <c r="M6" s="1357"/>
      <c r="N6" s="1357"/>
      <c r="O6" s="1357"/>
      <c r="P6" s="1357"/>
      <c r="Q6" s="1357"/>
      <c r="R6" s="1357"/>
      <c r="S6" s="1357"/>
      <c r="T6" s="1357"/>
      <c r="U6" s="1357"/>
      <c r="V6" s="1357"/>
      <c r="W6" s="1357"/>
      <c r="X6" s="1357"/>
      <c r="Y6" s="1357"/>
      <c r="Z6" s="1357"/>
      <c r="AA6" s="1357"/>
      <c r="AB6" s="1357"/>
      <c r="AC6" s="1357"/>
      <c r="AD6" s="1357"/>
      <c r="AE6" s="1357"/>
      <c r="AF6" s="1357"/>
      <c r="AG6" s="1357"/>
      <c r="AH6" s="1357"/>
      <c r="AI6" s="1357"/>
      <c r="AJ6" s="1357"/>
      <c r="AK6" s="1357"/>
      <c r="AL6" s="1357"/>
      <c r="AM6" s="1357"/>
      <c r="AN6" s="1357"/>
      <c r="AO6" s="1357"/>
      <c r="AP6" s="1357"/>
      <c r="AQ6" s="1357"/>
      <c r="AR6" s="1357"/>
      <c r="AS6" s="1357"/>
      <c r="AT6" s="1357"/>
      <c r="AU6" s="1357"/>
      <c r="AV6" s="1357"/>
      <c r="AW6" s="1357"/>
      <c r="AX6" s="1357"/>
      <c r="AY6" s="1357"/>
      <c r="AZ6" s="1357"/>
      <c r="BA6" s="1357"/>
      <c r="BB6" s="1357"/>
      <c r="BC6" s="1357"/>
      <c r="BD6" s="1357"/>
      <c r="BE6" s="1357"/>
      <c r="BF6" s="1357"/>
      <c r="BG6" s="1357"/>
      <c r="BH6" s="1357"/>
      <c r="BI6" s="1357"/>
      <c r="BJ6" s="1357"/>
      <c r="BK6" s="1357"/>
      <c r="BL6" s="1357"/>
      <c r="BM6" s="1357"/>
      <c r="BN6" s="1357"/>
      <c r="BO6" s="1357"/>
      <c r="BP6" s="1357"/>
      <c r="BQ6" s="1357"/>
      <c r="BR6" s="1357"/>
      <c r="BS6" s="1357"/>
      <c r="BT6" s="1357"/>
      <c r="BU6" s="1370"/>
      <c r="BV6" s="1370"/>
      <c r="BW6" s="1370"/>
      <c r="BX6" s="1357"/>
      <c r="BY6" s="1357"/>
      <c r="BZ6" s="1370"/>
      <c r="CA6" s="1370"/>
      <c r="CB6" s="1370"/>
      <c r="CC6" s="1370"/>
      <c r="CD6" s="1370"/>
      <c r="CE6" s="1370"/>
      <c r="CF6" s="1370"/>
      <c r="CG6" s="1370"/>
      <c r="CH6" s="1370"/>
      <c r="CI6" s="1371"/>
      <c r="CJ6" s="1371"/>
      <c r="CK6" s="1371"/>
      <c r="CL6" s="1371"/>
      <c r="CM6" s="1371"/>
      <c r="CN6" s="1371"/>
      <c r="CO6" s="1370"/>
    </row>
    <row r="7" spans="1:93" ht="30" customHeight="1">
      <c r="A7" s="2235" t="s">
        <v>286</v>
      </c>
      <c r="B7" s="2236"/>
      <c r="C7" s="2024" t="s">
        <v>287</v>
      </c>
      <c r="D7" s="2025"/>
      <c r="E7" s="2025"/>
      <c r="F7" s="2025"/>
      <c r="G7" s="2025"/>
      <c r="H7" s="2040"/>
      <c r="I7" s="2237" t="s">
        <v>11</v>
      </c>
      <c r="J7" s="2238"/>
      <c r="K7" s="2238"/>
      <c r="L7" s="2238"/>
      <c r="M7" s="2238"/>
      <c r="N7" s="2239"/>
      <c r="O7" s="2237" t="s">
        <v>12</v>
      </c>
      <c r="P7" s="2238"/>
      <c r="Q7" s="2238"/>
      <c r="R7" s="2238"/>
      <c r="S7" s="2238"/>
      <c r="T7" s="2239"/>
      <c r="U7" s="2237" t="s">
        <v>13</v>
      </c>
      <c r="V7" s="2238"/>
      <c r="W7" s="2238"/>
      <c r="X7" s="2238"/>
      <c r="Y7" s="2238"/>
      <c r="Z7" s="2239"/>
      <c r="AA7" s="2237" t="s">
        <v>14</v>
      </c>
      <c r="AB7" s="2238"/>
      <c r="AC7" s="2238"/>
      <c r="AD7" s="2238"/>
      <c r="AE7" s="2238"/>
      <c r="AF7" s="2239"/>
      <c r="AG7" s="2237" t="s">
        <v>15</v>
      </c>
      <c r="AH7" s="2238"/>
      <c r="AI7" s="2238"/>
      <c r="AJ7" s="2238"/>
      <c r="AK7" s="2238"/>
      <c r="AL7" s="2239"/>
      <c r="AM7" s="2237" t="s">
        <v>16</v>
      </c>
      <c r="AN7" s="2238"/>
      <c r="AO7" s="2238"/>
      <c r="AP7" s="2238"/>
      <c r="AQ7" s="2238"/>
      <c r="AR7" s="2239"/>
      <c r="AS7" s="2237" t="s">
        <v>17</v>
      </c>
      <c r="AT7" s="2238"/>
      <c r="AU7" s="2238"/>
      <c r="AV7" s="2238"/>
      <c r="AW7" s="2238"/>
      <c r="AX7" s="2239"/>
      <c r="AY7" s="2237" t="s">
        <v>18</v>
      </c>
      <c r="AZ7" s="2238"/>
      <c r="BA7" s="2238"/>
      <c r="BB7" s="2238"/>
      <c r="BC7" s="2238"/>
      <c r="BD7" s="2239"/>
      <c r="BE7" s="2237" t="s">
        <v>19</v>
      </c>
      <c r="BF7" s="2238"/>
      <c r="BG7" s="2238"/>
      <c r="BH7" s="2238"/>
      <c r="BI7" s="2238"/>
      <c r="BJ7" s="2239"/>
      <c r="BK7" s="2237" t="s">
        <v>20</v>
      </c>
      <c r="BL7" s="2238"/>
      <c r="BM7" s="2238"/>
      <c r="BN7" s="2238"/>
      <c r="BO7" s="2238"/>
      <c r="BP7" s="2239"/>
      <c r="BQ7" s="2237" t="s">
        <v>21</v>
      </c>
      <c r="BR7" s="2238"/>
      <c r="BS7" s="2238"/>
      <c r="BT7" s="2238"/>
      <c r="BU7" s="2238"/>
      <c r="BV7" s="2239"/>
      <c r="BW7" s="2237" t="s">
        <v>2</v>
      </c>
      <c r="BX7" s="2238"/>
      <c r="BY7" s="2238"/>
      <c r="BZ7" s="2238"/>
      <c r="CA7" s="2238"/>
      <c r="CB7" s="2239"/>
      <c r="CC7" s="2242" t="s">
        <v>288</v>
      </c>
      <c r="CD7" s="2243"/>
      <c r="CE7" s="2243"/>
      <c r="CF7" s="2243"/>
      <c r="CG7" s="2243"/>
      <c r="CH7" s="2243"/>
      <c r="CI7" s="2242" t="s">
        <v>289</v>
      </c>
      <c r="CJ7" s="2243"/>
      <c r="CK7" s="2243"/>
      <c r="CL7" s="2243"/>
      <c r="CM7" s="2243"/>
      <c r="CN7" s="2243"/>
      <c r="CO7" s="1372"/>
    </row>
    <row r="8" spans="1:93" ht="34.5" customHeight="1">
      <c r="A8" s="2235"/>
      <c r="B8" s="2236"/>
      <c r="C8" s="2037" t="s">
        <v>290</v>
      </c>
      <c r="D8" s="2223" t="s">
        <v>291</v>
      </c>
      <c r="E8" s="2223"/>
      <c r="F8" s="2223" t="s">
        <v>292</v>
      </c>
      <c r="G8" s="2223"/>
      <c r="H8" s="2240" t="s">
        <v>293</v>
      </c>
      <c r="I8" s="2037" t="s">
        <v>294</v>
      </c>
      <c r="J8" s="2223" t="s">
        <v>291</v>
      </c>
      <c r="K8" s="2223"/>
      <c r="L8" s="2223" t="s">
        <v>292</v>
      </c>
      <c r="M8" s="2223"/>
      <c r="N8" s="2240" t="s">
        <v>295</v>
      </c>
      <c r="O8" s="2037" t="s">
        <v>294</v>
      </c>
      <c r="P8" s="2223" t="s">
        <v>291</v>
      </c>
      <c r="Q8" s="2223"/>
      <c r="R8" s="2223" t="s">
        <v>292</v>
      </c>
      <c r="S8" s="2223"/>
      <c r="T8" s="2240" t="s">
        <v>295</v>
      </c>
      <c r="U8" s="2037" t="s">
        <v>294</v>
      </c>
      <c r="V8" s="2223" t="s">
        <v>291</v>
      </c>
      <c r="W8" s="2223"/>
      <c r="X8" s="2223" t="s">
        <v>292</v>
      </c>
      <c r="Y8" s="2223"/>
      <c r="Z8" s="2240" t="s">
        <v>295</v>
      </c>
      <c r="AA8" s="2037" t="s">
        <v>294</v>
      </c>
      <c r="AB8" s="2223" t="s">
        <v>291</v>
      </c>
      <c r="AC8" s="2223"/>
      <c r="AD8" s="2223" t="s">
        <v>292</v>
      </c>
      <c r="AE8" s="2223"/>
      <c r="AF8" s="2240" t="s">
        <v>295</v>
      </c>
      <c r="AG8" s="2037" t="s">
        <v>294</v>
      </c>
      <c r="AH8" s="2223" t="s">
        <v>291</v>
      </c>
      <c r="AI8" s="2223"/>
      <c r="AJ8" s="2223" t="s">
        <v>292</v>
      </c>
      <c r="AK8" s="2223"/>
      <c r="AL8" s="2240" t="s">
        <v>295</v>
      </c>
      <c r="AM8" s="2037" t="s">
        <v>294</v>
      </c>
      <c r="AN8" s="2223" t="s">
        <v>291</v>
      </c>
      <c r="AO8" s="2223"/>
      <c r="AP8" s="2223" t="s">
        <v>292</v>
      </c>
      <c r="AQ8" s="2223"/>
      <c r="AR8" s="2240" t="s">
        <v>295</v>
      </c>
      <c r="AS8" s="2037" t="s">
        <v>294</v>
      </c>
      <c r="AT8" s="2223" t="s">
        <v>291</v>
      </c>
      <c r="AU8" s="2223"/>
      <c r="AV8" s="2223" t="s">
        <v>292</v>
      </c>
      <c r="AW8" s="2223"/>
      <c r="AX8" s="2240" t="s">
        <v>295</v>
      </c>
      <c r="AY8" s="2037" t="s">
        <v>294</v>
      </c>
      <c r="AZ8" s="2223" t="s">
        <v>291</v>
      </c>
      <c r="BA8" s="2223"/>
      <c r="BB8" s="2223" t="s">
        <v>292</v>
      </c>
      <c r="BC8" s="2223"/>
      <c r="BD8" s="2240" t="s">
        <v>295</v>
      </c>
      <c r="BE8" s="2037" t="s">
        <v>294</v>
      </c>
      <c r="BF8" s="2223" t="s">
        <v>291</v>
      </c>
      <c r="BG8" s="2223"/>
      <c r="BH8" s="2223" t="s">
        <v>292</v>
      </c>
      <c r="BI8" s="2223"/>
      <c r="BJ8" s="2240" t="s">
        <v>295</v>
      </c>
      <c r="BK8" s="2037" t="s">
        <v>294</v>
      </c>
      <c r="BL8" s="2223" t="s">
        <v>291</v>
      </c>
      <c r="BM8" s="2223"/>
      <c r="BN8" s="2223" t="s">
        <v>292</v>
      </c>
      <c r="BO8" s="2223"/>
      <c r="BP8" s="2240" t="s">
        <v>295</v>
      </c>
      <c r="BQ8" s="2037" t="s">
        <v>294</v>
      </c>
      <c r="BR8" s="2223" t="s">
        <v>291</v>
      </c>
      <c r="BS8" s="2223"/>
      <c r="BT8" s="2223" t="s">
        <v>292</v>
      </c>
      <c r="BU8" s="2223"/>
      <c r="BV8" s="2240" t="s">
        <v>295</v>
      </c>
      <c r="BW8" s="2037" t="s">
        <v>294</v>
      </c>
      <c r="BX8" s="2223" t="s">
        <v>291</v>
      </c>
      <c r="BY8" s="2223"/>
      <c r="BZ8" s="2223" t="s">
        <v>292</v>
      </c>
      <c r="CA8" s="2223"/>
      <c r="CB8" s="2240" t="s">
        <v>295</v>
      </c>
      <c r="CC8" s="2270" t="s">
        <v>296</v>
      </c>
      <c r="CD8" s="2223" t="s">
        <v>291</v>
      </c>
      <c r="CE8" s="2223"/>
      <c r="CF8" s="2223" t="s">
        <v>292</v>
      </c>
      <c r="CG8" s="2223"/>
      <c r="CH8" s="2240" t="s">
        <v>297</v>
      </c>
      <c r="CI8" s="2037" t="s">
        <v>290</v>
      </c>
      <c r="CJ8" s="2223" t="s">
        <v>291</v>
      </c>
      <c r="CK8" s="2223"/>
      <c r="CL8" s="2223" t="s">
        <v>292</v>
      </c>
      <c r="CM8" s="2223"/>
      <c r="CN8" s="2270" t="s">
        <v>297</v>
      </c>
      <c r="CO8" s="1372"/>
    </row>
    <row r="9" spans="1:93" ht="34.5" customHeight="1">
      <c r="A9" s="2235"/>
      <c r="B9" s="2236"/>
      <c r="C9" s="2022"/>
      <c r="D9" s="1373" t="s">
        <v>55</v>
      </c>
      <c r="E9" s="1373" t="s">
        <v>56</v>
      </c>
      <c r="F9" s="1373" t="s">
        <v>298</v>
      </c>
      <c r="G9" s="1373" t="s">
        <v>299</v>
      </c>
      <c r="H9" s="2241"/>
      <c r="I9" s="2022"/>
      <c r="J9" s="1373" t="s">
        <v>55</v>
      </c>
      <c r="K9" s="1373" t="s">
        <v>56</v>
      </c>
      <c r="L9" s="1373" t="s">
        <v>298</v>
      </c>
      <c r="M9" s="1373" t="s">
        <v>299</v>
      </c>
      <c r="N9" s="2241"/>
      <c r="O9" s="2022"/>
      <c r="P9" s="1373" t="s">
        <v>55</v>
      </c>
      <c r="Q9" s="1373" t="s">
        <v>56</v>
      </c>
      <c r="R9" s="1373" t="s">
        <v>298</v>
      </c>
      <c r="S9" s="1373" t="s">
        <v>299</v>
      </c>
      <c r="T9" s="2241"/>
      <c r="U9" s="2022"/>
      <c r="V9" s="1373" t="s">
        <v>55</v>
      </c>
      <c r="W9" s="1373" t="s">
        <v>56</v>
      </c>
      <c r="X9" s="1373" t="s">
        <v>298</v>
      </c>
      <c r="Y9" s="1373" t="s">
        <v>299</v>
      </c>
      <c r="Z9" s="2241"/>
      <c r="AA9" s="2022"/>
      <c r="AB9" s="1373" t="s">
        <v>55</v>
      </c>
      <c r="AC9" s="1373" t="s">
        <v>56</v>
      </c>
      <c r="AD9" s="1373" t="s">
        <v>298</v>
      </c>
      <c r="AE9" s="1373" t="s">
        <v>299</v>
      </c>
      <c r="AF9" s="2241"/>
      <c r="AG9" s="2022"/>
      <c r="AH9" s="1373" t="s">
        <v>55</v>
      </c>
      <c r="AI9" s="1373" t="s">
        <v>56</v>
      </c>
      <c r="AJ9" s="1373" t="s">
        <v>298</v>
      </c>
      <c r="AK9" s="1373" t="s">
        <v>299</v>
      </c>
      <c r="AL9" s="2241"/>
      <c r="AM9" s="2022"/>
      <c r="AN9" s="1373" t="s">
        <v>55</v>
      </c>
      <c r="AO9" s="1373" t="s">
        <v>56</v>
      </c>
      <c r="AP9" s="1373" t="s">
        <v>298</v>
      </c>
      <c r="AQ9" s="1373" t="s">
        <v>299</v>
      </c>
      <c r="AR9" s="2241"/>
      <c r="AS9" s="2022"/>
      <c r="AT9" s="1373" t="s">
        <v>55</v>
      </c>
      <c r="AU9" s="1373" t="s">
        <v>56</v>
      </c>
      <c r="AV9" s="1373" t="s">
        <v>298</v>
      </c>
      <c r="AW9" s="1373" t="s">
        <v>299</v>
      </c>
      <c r="AX9" s="2241"/>
      <c r="AY9" s="2022"/>
      <c r="AZ9" s="1373" t="s">
        <v>55</v>
      </c>
      <c r="BA9" s="1373" t="s">
        <v>56</v>
      </c>
      <c r="BB9" s="1373" t="s">
        <v>298</v>
      </c>
      <c r="BC9" s="1373" t="s">
        <v>299</v>
      </c>
      <c r="BD9" s="2241"/>
      <c r="BE9" s="2022"/>
      <c r="BF9" s="1373" t="s">
        <v>55</v>
      </c>
      <c r="BG9" s="1373" t="s">
        <v>56</v>
      </c>
      <c r="BH9" s="1373" t="s">
        <v>298</v>
      </c>
      <c r="BI9" s="1373" t="s">
        <v>299</v>
      </c>
      <c r="BJ9" s="2241"/>
      <c r="BK9" s="2022"/>
      <c r="BL9" s="1373" t="s">
        <v>55</v>
      </c>
      <c r="BM9" s="1373" t="s">
        <v>56</v>
      </c>
      <c r="BN9" s="1373" t="s">
        <v>298</v>
      </c>
      <c r="BO9" s="1373" t="s">
        <v>299</v>
      </c>
      <c r="BP9" s="2241"/>
      <c r="BQ9" s="2022"/>
      <c r="BR9" s="1373" t="s">
        <v>55</v>
      </c>
      <c r="BS9" s="1373" t="s">
        <v>56</v>
      </c>
      <c r="BT9" s="1373" t="s">
        <v>298</v>
      </c>
      <c r="BU9" s="1373" t="s">
        <v>299</v>
      </c>
      <c r="BV9" s="2241"/>
      <c r="BW9" s="2022"/>
      <c r="BX9" s="1373" t="s">
        <v>55</v>
      </c>
      <c r="BY9" s="1373" t="s">
        <v>56</v>
      </c>
      <c r="BZ9" s="1373" t="s">
        <v>298</v>
      </c>
      <c r="CA9" s="1373" t="s">
        <v>299</v>
      </c>
      <c r="CB9" s="2241"/>
      <c r="CC9" s="2271"/>
      <c r="CD9" s="1373" t="s">
        <v>55</v>
      </c>
      <c r="CE9" s="1373" t="s">
        <v>56</v>
      </c>
      <c r="CF9" s="1373" t="s">
        <v>298</v>
      </c>
      <c r="CG9" s="1373" t="s">
        <v>299</v>
      </c>
      <c r="CH9" s="2241"/>
      <c r="CI9" s="2022"/>
      <c r="CJ9" s="1373" t="s">
        <v>55</v>
      </c>
      <c r="CK9" s="1373" t="s">
        <v>56</v>
      </c>
      <c r="CL9" s="1373" t="s">
        <v>298</v>
      </c>
      <c r="CM9" s="1373" t="s">
        <v>299</v>
      </c>
      <c r="CN9" s="2271"/>
      <c r="CO9" s="1372"/>
    </row>
    <row r="10" spans="1:93" ht="15" customHeight="1">
      <c r="A10" s="2244" t="s">
        <v>300</v>
      </c>
      <c r="B10" s="2245"/>
      <c r="C10" s="1374">
        <f>MOV_ZONAS_ELEITORAIS!C$44</f>
        <v>0</v>
      </c>
      <c r="D10" s="1375">
        <f>MOV_ZONAS_ELEITORAIS!D$44</f>
        <v>0</v>
      </c>
      <c r="E10" s="1375">
        <f>MOV_ZONAS_ELEITORAIS!E$44</f>
        <v>0</v>
      </c>
      <c r="F10" s="1375">
        <f>MOV_ZONAS_ELEITORAIS!F$44</f>
        <v>0</v>
      </c>
      <c r="G10" s="1375">
        <f>MOV_ZONAS_ELEITORAIS!G$44</f>
        <v>0</v>
      </c>
      <c r="H10" s="1376">
        <f>C10+D10-E10+F10-G10</f>
        <v>0</v>
      </c>
      <c r="I10" s="1377">
        <f>H10</f>
        <v>0</v>
      </c>
      <c r="J10" s="1375">
        <f>MOV_ZONAS_ELEITORAIS!J$44</f>
        <v>0</v>
      </c>
      <c r="K10" s="1375">
        <f>MOV_ZONAS_ELEITORAIS!K$44</f>
        <v>0</v>
      </c>
      <c r="L10" s="1375">
        <f>MOV_ZONAS_ELEITORAIS!L$44</f>
        <v>0</v>
      </c>
      <c r="M10" s="1375">
        <f>MOV_ZONAS_ELEITORAIS!M$44</f>
        <v>0</v>
      </c>
      <c r="N10" s="1378">
        <f>I10+J10-K10+L10-M10</f>
        <v>0</v>
      </c>
      <c r="O10" s="1374">
        <f>N10</f>
        <v>0</v>
      </c>
      <c r="P10" s="1375">
        <f>MOV_ZONAS_ELEITORAIS!P$44</f>
        <v>0</v>
      </c>
      <c r="Q10" s="1375">
        <f>MOV_ZONAS_ELEITORAIS!Q$44</f>
        <v>0</v>
      </c>
      <c r="R10" s="1375">
        <f>MOV_ZONAS_ELEITORAIS!R$44</f>
        <v>0</v>
      </c>
      <c r="S10" s="1375">
        <f>MOV_ZONAS_ELEITORAIS!S$44</f>
        <v>0</v>
      </c>
      <c r="T10" s="1376">
        <f>O10+P10-Q10+R10-S10</f>
        <v>0</v>
      </c>
      <c r="U10" s="1377">
        <f>T10</f>
        <v>0</v>
      </c>
      <c r="V10" s="1375">
        <f>MOV_ZONAS_ELEITORAIS!V$44</f>
        <v>0</v>
      </c>
      <c r="W10" s="1375">
        <f>MOV_ZONAS_ELEITORAIS!W$44</f>
        <v>0</v>
      </c>
      <c r="X10" s="1375">
        <f>MOV_ZONAS_ELEITORAIS!X$44</f>
        <v>0</v>
      </c>
      <c r="Y10" s="1375">
        <f>MOV_ZONAS_ELEITORAIS!Y$44</f>
        <v>0</v>
      </c>
      <c r="Z10" s="1378">
        <f>U10+V10-W10+X10-Y10</f>
        <v>0</v>
      </c>
      <c r="AA10" s="1374">
        <f>Z10</f>
        <v>0</v>
      </c>
      <c r="AB10" s="1375">
        <f>MOV_ZONAS_ELEITORAIS!AB$44</f>
        <v>0</v>
      </c>
      <c r="AC10" s="1375">
        <f>MOV_ZONAS_ELEITORAIS!AC$44</f>
        <v>0</v>
      </c>
      <c r="AD10" s="1375">
        <f>MOV_ZONAS_ELEITORAIS!AD$44</f>
        <v>0</v>
      </c>
      <c r="AE10" s="1375">
        <f>MOV_ZONAS_ELEITORAIS!AE$44</f>
        <v>0</v>
      </c>
      <c r="AF10" s="1376">
        <f>AA10+AB10-AC10+AD10-AE10</f>
        <v>0</v>
      </c>
      <c r="AG10" s="1374">
        <f>AF10</f>
        <v>0</v>
      </c>
      <c r="AH10" s="1375">
        <f>MOV_ZONAS_ELEITORAIS!AH$44</f>
        <v>0</v>
      </c>
      <c r="AI10" s="1375">
        <f>MOV_ZONAS_ELEITORAIS!AI$44</f>
        <v>0</v>
      </c>
      <c r="AJ10" s="1375">
        <f>MOV_ZONAS_ELEITORAIS!AJ$44</f>
        <v>0</v>
      </c>
      <c r="AK10" s="1375">
        <f>MOV_ZONAS_ELEITORAIS!AK$44</f>
        <v>0</v>
      </c>
      <c r="AL10" s="1376">
        <f>AG10+AH10-AI10+AJ10-AK10</f>
        <v>0</v>
      </c>
      <c r="AM10" s="1374">
        <f>AL10</f>
        <v>0</v>
      </c>
      <c r="AN10" s="1375">
        <f>MOV_ZONAS_ELEITORAIS!AN$44</f>
        <v>0</v>
      </c>
      <c r="AO10" s="1375">
        <f>MOV_ZONAS_ELEITORAIS!AO$44</f>
        <v>0</v>
      </c>
      <c r="AP10" s="1375">
        <f>MOV_ZONAS_ELEITORAIS!AP$44</f>
        <v>0</v>
      </c>
      <c r="AQ10" s="1375">
        <f>MOV_ZONAS_ELEITORAIS!AQ$44</f>
        <v>0</v>
      </c>
      <c r="AR10" s="1376">
        <f>AM10+AN10-AO10+AP10-AQ10</f>
        <v>0</v>
      </c>
      <c r="AS10" s="1374">
        <f>AR10</f>
        <v>0</v>
      </c>
      <c r="AT10" s="1375">
        <f>MOV_ZONAS_ELEITORAIS!AT$44</f>
        <v>0</v>
      </c>
      <c r="AU10" s="1375">
        <f>MOV_ZONAS_ELEITORAIS!AU$44</f>
        <v>0</v>
      </c>
      <c r="AV10" s="1375">
        <f>MOV_ZONAS_ELEITORAIS!AV$44</f>
        <v>0</v>
      </c>
      <c r="AW10" s="1375">
        <f>MOV_ZONAS_ELEITORAIS!AW$44</f>
        <v>0</v>
      </c>
      <c r="AX10" s="1376">
        <f>AS10+AT10-AU10+AV10-AW10</f>
        <v>0</v>
      </c>
      <c r="AY10" s="1374">
        <f>AX10</f>
        <v>0</v>
      </c>
      <c r="AZ10" s="1375">
        <f>MOV_ZONAS_ELEITORAIS!AZ$44</f>
        <v>0</v>
      </c>
      <c r="BA10" s="1375">
        <f>MOV_ZONAS_ELEITORAIS!BA$44</f>
        <v>0</v>
      </c>
      <c r="BB10" s="1375">
        <f>MOV_ZONAS_ELEITORAIS!BB$44</f>
        <v>0</v>
      </c>
      <c r="BC10" s="1375">
        <f>MOV_ZONAS_ELEITORAIS!BC$44</f>
        <v>0</v>
      </c>
      <c r="BD10" s="1376">
        <f>AY10+AZ10-BA10+BB10-BC10</f>
        <v>0</v>
      </c>
      <c r="BE10" s="1374">
        <f>BD10</f>
        <v>0</v>
      </c>
      <c r="BF10" s="1375">
        <f>MOV_ZONAS_ELEITORAIS!BF$44</f>
        <v>0</v>
      </c>
      <c r="BG10" s="1375">
        <f>MOV_ZONAS_ELEITORAIS!BG$44</f>
        <v>0</v>
      </c>
      <c r="BH10" s="1375">
        <f>MOV_ZONAS_ELEITORAIS!BH$44</f>
        <v>0</v>
      </c>
      <c r="BI10" s="1375">
        <f>MOV_ZONAS_ELEITORAIS!BI$44</f>
        <v>0</v>
      </c>
      <c r="BJ10" s="1376">
        <f>BE10+BF10-BG10+BH10-BI10</f>
        <v>0</v>
      </c>
      <c r="BK10" s="1374">
        <f>BJ10</f>
        <v>0</v>
      </c>
      <c r="BL10" s="1375">
        <f>MOV_ZONAS_ELEITORAIS!BL$44</f>
        <v>0</v>
      </c>
      <c r="BM10" s="1375">
        <f>MOV_ZONAS_ELEITORAIS!BM$44</f>
        <v>0</v>
      </c>
      <c r="BN10" s="1375">
        <f>MOV_ZONAS_ELEITORAIS!BN$44</f>
        <v>0</v>
      </c>
      <c r="BO10" s="1375">
        <f>MOV_ZONAS_ELEITORAIS!BO$44</f>
        <v>0</v>
      </c>
      <c r="BP10" s="1376">
        <f>BK10+BL10-BM10+BN10-BO10</f>
        <v>0</v>
      </c>
      <c r="BQ10" s="1374">
        <f>BP10</f>
        <v>0</v>
      </c>
      <c r="BR10" s="1375">
        <f>MOV_ZONAS_ELEITORAIS!BR$44</f>
        <v>0</v>
      </c>
      <c r="BS10" s="1375">
        <f>MOV_ZONAS_ELEITORAIS!BS$44</f>
        <v>0</v>
      </c>
      <c r="BT10" s="1375">
        <f>MOV_ZONAS_ELEITORAIS!BT$44</f>
        <v>0</v>
      </c>
      <c r="BU10" s="1375">
        <f>MOV_ZONAS_ELEITORAIS!BU$44</f>
        <v>0</v>
      </c>
      <c r="BV10" s="1376">
        <f>BQ10+BR10-BS10+BT10-BU10</f>
        <v>0</v>
      </c>
      <c r="BW10" s="1374">
        <f>BV10</f>
        <v>0</v>
      </c>
      <c r="BX10" s="1375">
        <f>MOV_ZONAS_ELEITORAIS!BX$44</f>
        <v>0</v>
      </c>
      <c r="BY10" s="1375">
        <f>MOV_ZONAS_ELEITORAIS!BY$44</f>
        <v>0</v>
      </c>
      <c r="BZ10" s="1375">
        <f>MOV_ZONAS_ELEITORAIS!BZ$44</f>
        <v>0</v>
      </c>
      <c r="CA10" s="1375">
        <f>MOV_ZONAS_ELEITORAIS!CA$44</f>
        <v>0</v>
      </c>
      <c r="CB10" s="1376">
        <f>BW10+BX10-BY10+BZ10-CA10</f>
        <v>0</v>
      </c>
      <c r="CC10" s="1374">
        <f>H10</f>
        <v>0</v>
      </c>
      <c r="CD10" s="1375">
        <f t="shared" ref="CD10:CG14" si="0">J10+P10+V10+AB10+AH10+AN10+AT10+AZ10+BF10+BL10+BR10+BX10</f>
        <v>0</v>
      </c>
      <c r="CE10" s="1375">
        <f t="shared" si="0"/>
        <v>0</v>
      </c>
      <c r="CF10" s="1375">
        <f t="shared" si="0"/>
        <v>0</v>
      </c>
      <c r="CG10" s="1375">
        <f t="shared" si="0"/>
        <v>0</v>
      </c>
      <c r="CH10" s="1376">
        <f>CC10+CD10-CE10+CF10-CG10</f>
        <v>0</v>
      </c>
      <c r="CI10" s="1375">
        <f>C10</f>
        <v>0</v>
      </c>
      <c r="CJ10" s="1375">
        <f t="shared" ref="CJ10:CM14" si="1">CD10+D10</f>
        <v>0</v>
      </c>
      <c r="CK10" s="1375">
        <f t="shared" si="1"/>
        <v>0</v>
      </c>
      <c r="CL10" s="1375">
        <f t="shared" si="1"/>
        <v>0</v>
      </c>
      <c r="CM10" s="1375">
        <f t="shared" si="1"/>
        <v>0</v>
      </c>
      <c r="CN10" s="1378">
        <f>CI10+CJ10-CK10+CL10-CM10</f>
        <v>0</v>
      </c>
      <c r="CO10" s="1379"/>
    </row>
    <row r="11" spans="1:93" ht="15" customHeight="1">
      <c r="A11" s="2246" t="s">
        <v>128</v>
      </c>
      <c r="B11" s="2247"/>
      <c r="C11" s="1380">
        <f>MOV_ZONAS_ELEITORAIS!C$44</f>
        <v>0</v>
      </c>
      <c r="D11" s="1381">
        <f>MOV_ZONAS_ELEITORAIS!D$44</f>
        <v>0</v>
      </c>
      <c r="E11" s="1381">
        <f>MOV_ZONAS_ELEITORAIS!E$44</f>
        <v>0</v>
      </c>
      <c r="F11" s="1381">
        <f>MOV_ZONAS_ELEITORAIS!F$44</f>
        <v>0</v>
      </c>
      <c r="G11" s="1381">
        <f>MOV_ZONAS_ELEITORAIS!G$44</f>
        <v>0</v>
      </c>
      <c r="H11" s="1382">
        <f>C11+D11-E11+F11-G11</f>
        <v>0</v>
      </c>
      <c r="I11" s="1383">
        <f>H11</f>
        <v>0</v>
      </c>
      <c r="J11" s="1381">
        <f>MOV_ZONAS_ELEITORAIS!J$44</f>
        <v>0</v>
      </c>
      <c r="K11" s="1381">
        <f>MOV_ZONAS_ELEITORAIS!K$44</f>
        <v>0</v>
      </c>
      <c r="L11" s="1381">
        <f>MOV_ZONAS_ELEITORAIS!L$44</f>
        <v>0</v>
      </c>
      <c r="M11" s="1381">
        <f>MOV_ZONAS_ELEITORAIS!M$44</f>
        <v>0</v>
      </c>
      <c r="N11" s="1384">
        <f>I11+J11-K11+L11-M11</f>
        <v>0</v>
      </c>
      <c r="O11" s="1380">
        <f>N11</f>
        <v>0</v>
      </c>
      <c r="P11" s="1381">
        <f>MOV_ZONAS_ELEITORAIS!P$44</f>
        <v>0</v>
      </c>
      <c r="Q11" s="1381">
        <f>MOV_ZONAS_ELEITORAIS!Q$44</f>
        <v>0</v>
      </c>
      <c r="R11" s="1381">
        <f>MOV_ZONAS_ELEITORAIS!R$44</f>
        <v>0</v>
      </c>
      <c r="S11" s="1381">
        <f>MOV_ZONAS_ELEITORAIS!S$44</f>
        <v>0</v>
      </c>
      <c r="T11" s="1382">
        <f>O11+P11-Q11+R11-S11</f>
        <v>0</v>
      </c>
      <c r="U11" s="1383">
        <f>T11</f>
        <v>0</v>
      </c>
      <c r="V11" s="1381">
        <f>MOV_ZONAS_ELEITORAIS!V$44</f>
        <v>0</v>
      </c>
      <c r="W11" s="1381">
        <f>MOV_ZONAS_ELEITORAIS!W$44</f>
        <v>0</v>
      </c>
      <c r="X11" s="1381">
        <f>MOV_ZONAS_ELEITORAIS!X$44</f>
        <v>0</v>
      </c>
      <c r="Y11" s="1381">
        <f>MOV_ZONAS_ELEITORAIS!Y$44</f>
        <v>0</v>
      </c>
      <c r="Z11" s="1384">
        <f>U11+V11-W11+X11-Y11</f>
        <v>0</v>
      </c>
      <c r="AA11" s="1380">
        <f>Z11</f>
        <v>0</v>
      </c>
      <c r="AB11" s="1381">
        <f>MOV_ZONAS_ELEITORAIS!AB$44</f>
        <v>0</v>
      </c>
      <c r="AC11" s="1381">
        <f>MOV_ZONAS_ELEITORAIS!AC$44</f>
        <v>0</v>
      </c>
      <c r="AD11" s="1381">
        <f>MOV_ZONAS_ELEITORAIS!AD$44</f>
        <v>0</v>
      </c>
      <c r="AE11" s="1381">
        <f>MOV_ZONAS_ELEITORAIS!AE$44</f>
        <v>0</v>
      </c>
      <c r="AF11" s="1382">
        <f>AA11+AB11-AC11+AD11-AE11</f>
        <v>0</v>
      </c>
      <c r="AG11" s="1380">
        <f>AF11</f>
        <v>0</v>
      </c>
      <c r="AH11" s="1381">
        <f>MOV_ZONAS_ELEITORAIS!AH$44</f>
        <v>0</v>
      </c>
      <c r="AI11" s="1381">
        <f>MOV_ZONAS_ELEITORAIS!AI$44</f>
        <v>0</v>
      </c>
      <c r="AJ11" s="1381">
        <f>MOV_ZONAS_ELEITORAIS!AJ$44</f>
        <v>0</v>
      </c>
      <c r="AK11" s="1381">
        <f>MOV_ZONAS_ELEITORAIS!AK$44</f>
        <v>0</v>
      </c>
      <c r="AL11" s="1382">
        <f>AG11+AH11-AI11+AJ11-AK11</f>
        <v>0</v>
      </c>
      <c r="AM11" s="1380">
        <f>AL11</f>
        <v>0</v>
      </c>
      <c r="AN11" s="1381">
        <f>MOV_ZONAS_ELEITORAIS!AN$44</f>
        <v>0</v>
      </c>
      <c r="AO11" s="1381">
        <f>MOV_ZONAS_ELEITORAIS!AO$44</f>
        <v>0</v>
      </c>
      <c r="AP11" s="1381">
        <f>MOV_ZONAS_ELEITORAIS!AP$44</f>
        <v>0</v>
      </c>
      <c r="AQ11" s="1381">
        <f>MOV_ZONAS_ELEITORAIS!AQ$44</f>
        <v>0</v>
      </c>
      <c r="AR11" s="1382">
        <f>AM11+AN11-AO11+AP11-AQ11</f>
        <v>0</v>
      </c>
      <c r="AS11" s="1380">
        <f>AR11</f>
        <v>0</v>
      </c>
      <c r="AT11" s="1381">
        <f>MOV_ZONAS_ELEITORAIS!AT$44</f>
        <v>0</v>
      </c>
      <c r="AU11" s="1381">
        <f>MOV_ZONAS_ELEITORAIS!AU$44</f>
        <v>0</v>
      </c>
      <c r="AV11" s="1381">
        <f>MOV_ZONAS_ELEITORAIS!AV$44</f>
        <v>0</v>
      </c>
      <c r="AW11" s="1381">
        <f>MOV_ZONAS_ELEITORAIS!AW$44</f>
        <v>0</v>
      </c>
      <c r="AX11" s="1382">
        <f>AS11+AT11-AU11+AV11-AW11</f>
        <v>0</v>
      </c>
      <c r="AY11" s="1380">
        <f>AX11</f>
        <v>0</v>
      </c>
      <c r="AZ11" s="1381">
        <f>MOV_ZONAS_ELEITORAIS!AZ$44</f>
        <v>0</v>
      </c>
      <c r="BA11" s="1381">
        <f>MOV_ZONAS_ELEITORAIS!BA$44</f>
        <v>0</v>
      </c>
      <c r="BB11" s="1381">
        <f>MOV_ZONAS_ELEITORAIS!BB$44</f>
        <v>0</v>
      </c>
      <c r="BC11" s="1381">
        <f>MOV_ZONAS_ELEITORAIS!BC$44</f>
        <v>0</v>
      </c>
      <c r="BD11" s="1382">
        <f>AY11+AZ11-BA11+BB11-BC11</f>
        <v>0</v>
      </c>
      <c r="BE11" s="1380">
        <f>BD11</f>
        <v>0</v>
      </c>
      <c r="BF11" s="1381">
        <f>MOV_ZONAS_ELEITORAIS!BF$44</f>
        <v>0</v>
      </c>
      <c r="BG11" s="1381">
        <f>MOV_ZONAS_ELEITORAIS!BG$44</f>
        <v>0</v>
      </c>
      <c r="BH11" s="1381">
        <f>MOV_ZONAS_ELEITORAIS!BH$44</f>
        <v>0</v>
      </c>
      <c r="BI11" s="1381">
        <f>MOV_ZONAS_ELEITORAIS!BI$44</f>
        <v>0</v>
      </c>
      <c r="BJ11" s="1382">
        <f>BE11+BF11-BG11+BH11-BI11</f>
        <v>0</v>
      </c>
      <c r="BK11" s="1380">
        <f>BJ11</f>
        <v>0</v>
      </c>
      <c r="BL11" s="1381">
        <f>MOV_ZONAS_ELEITORAIS!BL$44</f>
        <v>0</v>
      </c>
      <c r="BM11" s="1381">
        <f>MOV_ZONAS_ELEITORAIS!BM$44</f>
        <v>0</v>
      </c>
      <c r="BN11" s="1381">
        <f>MOV_ZONAS_ELEITORAIS!BN$44</f>
        <v>0</v>
      </c>
      <c r="BO11" s="1381">
        <f>MOV_ZONAS_ELEITORAIS!BO$44</f>
        <v>0</v>
      </c>
      <c r="BP11" s="1382">
        <f>BK11+BL11-BM11+BN11-BO11</f>
        <v>0</v>
      </c>
      <c r="BQ11" s="1380">
        <f>BP11</f>
        <v>0</v>
      </c>
      <c r="BR11" s="1381">
        <f>MOV_ZONAS_ELEITORAIS!BR$44</f>
        <v>0</v>
      </c>
      <c r="BS11" s="1381">
        <f>MOV_ZONAS_ELEITORAIS!BS$44</f>
        <v>0</v>
      </c>
      <c r="BT11" s="1381">
        <f>MOV_ZONAS_ELEITORAIS!BT$44</f>
        <v>0</v>
      </c>
      <c r="BU11" s="1381">
        <f>MOV_ZONAS_ELEITORAIS!BU$44</f>
        <v>0</v>
      </c>
      <c r="BV11" s="1382">
        <f>BQ11+BR11-BS11+BT11-BU11</f>
        <v>0</v>
      </c>
      <c r="BW11" s="1380">
        <f>BV11</f>
        <v>0</v>
      </c>
      <c r="BX11" s="1381">
        <f>MOV_ZONAS_ELEITORAIS!BX$44</f>
        <v>0</v>
      </c>
      <c r="BY11" s="1381">
        <f>MOV_ZONAS_ELEITORAIS!BY$44</f>
        <v>0</v>
      </c>
      <c r="BZ11" s="1381">
        <f>MOV_ZONAS_ELEITORAIS!BZ$44</f>
        <v>0</v>
      </c>
      <c r="CA11" s="1381">
        <f>MOV_ZONAS_ELEITORAIS!CA$44</f>
        <v>0</v>
      </c>
      <c r="CB11" s="1382">
        <f>BW11+BX11-BY11+BZ11-CA11</f>
        <v>0</v>
      </c>
      <c r="CC11" s="1380">
        <f>H11</f>
        <v>0</v>
      </c>
      <c r="CD11" s="1381">
        <f t="shared" si="0"/>
        <v>0</v>
      </c>
      <c r="CE11" s="1381">
        <f t="shared" si="0"/>
        <v>0</v>
      </c>
      <c r="CF11" s="1381">
        <f t="shared" si="0"/>
        <v>0</v>
      </c>
      <c r="CG11" s="1381">
        <f t="shared" si="0"/>
        <v>0</v>
      </c>
      <c r="CH11" s="1382">
        <f>CC11+CD11-CE11+CF11-CG11</f>
        <v>0</v>
      </c>
      <c r="CI11" s="1381">
        <f>C11</f>
        <v>0</v>
      </c>
      <c r="CJ11" s="1381">
        <f t="shared" si="1"/>
        <v>0</v>
      </c>
      <c r="CK11" s="1381">
        <f t="shared" si="1"/>
        <v>0</v>
      </c>
      <c r="CL11" s="1381">
        <f t="shared" si="1"/>
        <v>0</v>
      </c>
      <c r="CM11" s="1381">
        <f t="shared" si="1"/>
        <v>0</v>
      </c>
      <c r="CN11" s="1384">
        <f>CI11+CJ11-CK11+CL11-CM11</f>
        <v>0</v>
      </c>
      <c r="CO11" s="1379"/>
    </row>
    <row r="12" spans="1:93" ht="15" customHeight="1">
      <c r="A12" s="2246" t="s">
        <v>301</v>
      </c>
      <c r="B12" s="2247"/>
      <c r="C12" s="1380">
        <f>MOV_ZONAS_ELEITORAIS!C$21+MOV_ZONAS_ELEITORAIS!C$31</f>
        <v>0</v>
      </c>
      <c r="D12" s="1381">
        <f>MOV_ZONAS_ELEITORAIS!D$21+MOV_ZONAS_ELEITORAIS!D$31</f>
        <v>0</v>
      </c>
      <c r="E12" s="1381">
        <f>MOV_ZONAS_ELEITORAIS!E$21+MOV_ZONAS_ELEITORAIS!E$31</f>
        <v>0</v>
      </c>
      <c r="F12" s="1381">
        <f>MOV_ZONAS_ELEITORAIS!F$21+MOV_ZONAS_ELEITORAIS!F$31</f>
        <v>0</v>
      </c>
      <c r="G12" s="1381">
        <f>MOV_ZONAS_ELEITORAIS!G$21+MOV_ZONAS_ELEITORAIS!G$31</f>
        <v>0</v>
      </c>
      <c r="H12" s="1382">
        <f>C12+D12-E12+F12-G12</f>
        <v>0</v>
      </c>
      <c r="I12" s="1383">
        <f>H12</f>
        <v>0</v>
      </c>
      <c r="J12" s="1381">
        <f>MOV_ZONAS_ELEITORAIS!J$21+MOV_ZONAS_ELEITORAIS!J$31</f>
        <v>0</v>
      </c>
      <c r="K12" s="1381">
        <f>MOV_ZONAS_ELEITORAIS!K$21+MOV_ZONAS_ELEITORAIS!K$31</f>
        <v>0</v>
      </c>
      <c r="L12" s="1381">
        <f>MOV_ZONAS_ELEITORAIS!L$21+MOV_ZONAS_ELEITORAIS!L$31</f>
        <v>0</v>
      </c>
      <c r="M12" s="1381">
        <f>MOV_ZONAS_ELEITORAIS!M$21+MOV_ZONAS_ELEITORAIS!M$31</f>
        <v>0</v>
      </c>
      <c r="N12" s="1384">
        <f>I12+J12-K12+L12-M12</f>
        <v>0</v>
      </c>
      <c r="O12" s="1380">
        <f>N12</f>
        <v>0</v>
      </c>
      <c r="P12" s="1381">
        <f>MOV_ZONAS_ELEITORAIS!P$21+MOV_ZONAS_ELEITORAIS!P$31</f>
        <v>0</v>
      </c>
      <c r="Q12" s="1381">
        <f>MOV_ZONAS_ELEITORAIS!Q$21+MOV_ZONAS_ELEITORAIS!Q$31</f>
        <v>0</v>
      </c>
      <c r="R12" s="1381">
        <f>MOV_ZONAS_ELEITORAIS!R$21+MOV_ZONAS_ELEITORAIS!R$31</f>
        <v>0</v>
      </c>
      <c r="S12" s="1381">
        <f>MOV_ZONAS_ELEITORAIS!S$21+MOV_ZONAS_ELEITORAIS!S$31</f>
        <v>0</v>
      </c>
      <c r="T12" s="1382">
        <f>O12+P12-Q12+R12-S12</f>
        <v>0</v>
      </c>
      <c r="U12" s="1383">
        <f>T12</f>
        <v>0</v>
      </c>
      <c r="V12" s="1381">
        <f>MOV_ZONAS_ELEITORAIS!V$21+MOV_ZONAS_ELEITORAIS!V$31</f>
        <v>0</v>
      </c>
      <c r="W12" s="1381">
        <f>MOV_ZONAS_ELEITORAIS!W$21+MOV_ZONAS_ELEITORAIS!W$31</f>
        <v>0</v>
      </c>
      <c r="X12" s="1381">
        <f>MOV_ZONAS_ELEITORAIS!X$21+MOV_ZONAS_ELEITORAIS!X$31</f>
        <v>0</v>
      </c>
      <c r="Y12" s="1381">
        <f>MOV_ZONAS_ELEITORAIS!Y$21+MOV_ZONAS_ELEITORAIS!Y$31</f>
        <v>0</v>
      </c>
      <c r="Z12" s="1384">
        <f>U12+V12-W12+X12-Y12</f>
        <v>0</v>
      </c>
      <c r="AA12" s="1380">
        <f>Z12</f>
        <v>0</v>
      </c>
      <c r="AB12" s="1381">
        <f>MOV_ZONAS_ELEITORAIS!AB$21+MOV_ZONAS_ELEITORAIS!AB$31</f>
        <v>0</v>
      </c>
      <c r="AC12" s="1381">
        <f>MOV_ZONAS_ELEITORAIS!AC$21+MOV_ZONAS_ELEITORAIS!AC$31</f>
        <v>0</v>
      </c>
      <c r="AD12" s="1381">
        <f>MOV_ZONAS_ELEITORAIS!AD$21+MOV_ZONAS_ELEITORAIS!AD$31</f>
        <v>0</v>
      </c>
      <c r="AE12" s="1381">
        <f>MOV_ZONAS_ELEITORAIS!AE$21+MOV_ZONAS_ELEITORAIS!AE$31</f>
        <v>0</v>
      </c>
      <c r="AF12" s="1382">
        <f>AA12+AB12-AC12+AD12-AE12</f>
        <v>0</v>
      </c>
      <c r="AG12" s="1380">
        <f>AF12</f>
        <v>0</v>
      </c>
      <c r="AH12" s="1381">
        <f>MOV_ZONAS_ELEITORAIS!AH$21+MOV_ZONAS_ELEITORAIS!AH$31</f>
        <v>0</v>
      </c>
      <c r="AI12" s="1381">
        <f>MOV_ZONAS_ELEITORAIS!AI$21+MOV_ZONAS_ELEITORAIS!AI$31</f>
        <v>0</v>
      </c>
      <c r="AJ12" s="1381">
        <f>MOV_ZONAS_ELEITORAIS!AJ$21+MOV_ZONAS_ELEITORAIS!AJ$31</f>
        <v>0</v>
      </c>
      <c r="AK12" s="1381">
        <f>MOV_ZONAS_ELEITORAIS!AK$21+MOV_ZONAS_ELEITORAIS!AK$31</f>
        <v>0</v>
      </c>
      <c r="AL12" s="1382">
        <f>AG12+AH12-AI12+AJ12-AK12</f>
        <v>0</v>
      </c>
      <c r="AM12" s="1380">
        <f>AL12</f>
        <v>0</v>
      </c>
      <c r="AN12" s="1381">
        <f>MOV_ZONAS_ELEITORAIS!AN$21+MOV_ZONAS_ELEITORAIS!AN$31</f>
        <v>0</v>
      </c>
      <c r="AO12" s="1381">
        <f>MOV_ZONAS_ELEITORAIS!AO$21+MOV_ZONAS_ELEITORAIS!AO$31</f>
        <v>0</v>
      </c>
      <c r="AP12" s="1381">
        <f>MOV_ZONAS_ELEITORAIS!AP$21+MOV_ZONAS_ELEITORAIS!AP$31</f>
        <v>0</v>
      </c>
      <c r="AQ12" s="1381">
        <f>MOV_ZONAS_ELEITORAIS!AQ$21+MOV_ZONAS_ELEITORAIS!AQ$31</f>
        <v>0</v>
      </c>
      <c r="AR12" s="1382">
        <f>AM12+AN12-AO12+AP12-AQ12</f>
        <v>0</v>
      </c>
      <c r="AS12" s="1380">
        <f>AR12</f>
        <v>0</v>
      </c>
      <c r="AT12" s="1381">
        <f>MOV_ZONAS_ELEITORAIS!AT$21+MOV_ZONAS_ELEITORAIS!AT$31</f>
        <v>0</v>
      </c>
      <c r="AU12" s="1381">
        <f>MOV_ZONAS_ELEITORAIS!AU$21+MOV_ZONAS_ELEITORAIS!AU$31</f>
        <v>0</v>
      </c>
      <c r="AV12" s="1381">
        <f>MOV_ZONAS_ELEITORAIS!AV$21+MOV_ZONAS_ELEITORAIS!AV$31</f>
        <v>0</v>
      </c>
      <c r="AW12" s="1381">
        <f>MOV_ZONAS_ELEITORAIS!AW$21+MOV_ZONAS_ELEITORAIS!AW$31</f>
        <v>0</v>
      </c>
      <c r="AX12" s="1382">
        <f>AS12+AT12-AU12+AV12-AW12</f>
        <v>0</v>
      </c>
      <c r="AY12" s="1380">
        <f>AX12</f>
        <v>0</v>
      </c>
      <c r="AZ12" s="1381">
        <f>MOV_ZONAS_ELEITORAIS!AZ$21+MOV_ZONAS_ELEITORAIS!AZ$31</f>
        <v>0</v>
      </c>
      <c r="BA12" s="1381">
        <f>MOV_ZONAS_ELEITORAIS!BA$21+MOV_ZONAS_ELEITORAIS!BA$31</f>
        <v>0</v>
      </c>
      <c r="BB12" s="1381">
        <f>MOV_ZONAS_ELEITORAIS!BB$21+MOV_ZONAS_ELEITORAIS!BB$31</f>
        <v>0</v>
      </c>
      <c r="BC12" s="1381">
        <f>MOV_ZONAS_ELEITORAIS!BC$21+MOV_ZONAS_ELEITORAIS!BC$31</f>
        <v>0</v>
      </c>
      <c r="BD12" s="1382">
        <f>AY12+AZ12-BA12+BB12-BC12</f>
        <v>0</v>
      </c>
      <c r="BE12" s="1380">
        <f>BD12</f>
        <v>0</v>
      </c>
      <c r="BF12" s="1381">
        <f>MOV_ZONAS_ELEITORAIS!BF$21+MOV_ZONAS_ELEITORAIS!BF$31</f>
        <v>0</v>
      </c>
      <c r="BG12" s="1381">
        <f>MOV_ZONAS_ELEITORAIS!BG$21+MOV_ZONAS_ELEITORAIS!BG$31</f>
        <v>0</v>
      </c>
      <c r="BH12" s="1381">
        <f>MOV_ZONAS_ELEITORAIS!BH$21+MOV_ZONAS_ELEITORAIS!BH$31</f>
        <v>0</v>
      </c>
      <c r="BI12" s="1381">
        <f>MOV_ZONAS_ELEITORAIS!BI$21+MOV_ZONAS_ELEITORAIS!BI$31</f>
        <v>0</v>
      </c>
      <c r="BJ12" s="1382">
        <f>BE12+BF12-BG12+BH12-BI12</f>
        <v>0</v>
      </c>
      <c r="BK12" s="1380">
        <f>BJ12</f>
        <v>0</v>
      </c>
      <c r="BL12" s="1381">
        <f>MOV_ZONAS_ELEITORAIS!BL$21+MOV_ZONAS_ELEITORAIS!BL$31</f>
        <v>0</v>
      </c>
      <c r="BM12" s="1381">
        <f>MOV_ZONAS_ELEITORAIS!BM$21+MOV_ZONAS_ELEITORAIS!BM$31</f>
        <v>0</v>
      </c>
      <c r="BN12" s="1381">
        <f>MOV_ZONAS_ELEITORAIS!BN$21+MOV_ZONAS_ELEITORAIS!BN$31</f>
        <v>0</v>
      </c>
      <c r="BO12" s="1381">
        <f>MOV_ZONAS_ELEITORAIS!BO$21+MOV_ZONAS_ELEITORAIS!BO$31</f>
        <v>0</v>
      </c>
      <c r="BP12" s="1382">
        <f>BK12+BL12-BM12+BN12-BO12</f>
        <v>0</v>
      </c>
      <c r="BQ12" s="1380">
        <f>BP12</f>
        <v>0</v>
      </c>
      <c r="BR12" s="1381">
        <f>MOV_ZONAS_ELEITORAIS!BR$21+MOV_ZONAS_ELEITORAIS!BR$31</f>
        <v>0</v>
      </c>
      <c r="BS12" s="1381">
        <f>MOV_ZONAS_ELEITORAIS!BS$21+MOV_ZONAS_ELEITORAIS!BS$31</f>
        <v>0</v>
      </c>
      <c r="BT12" s="1381">
        <f>MOV_ZONAS_ELEITORAIS!BT$21+MOV_ZONAS_ELEITORAIS!BT$31</f>
        <v>0</v>
      </c>
      <c r="BU12" s="1381">
        <f>MOV_ZONAS_ELEITORAIS!BU$21+MOV_ZONAS_ELEITORAIS!BU$31</f>
        <v>0</v>
      </c>
      <c r="BV12" s="1382">
        <f>BQ12+BR12-BS12+BT12-BU12</f>
        <v>0</v>
      </c>
      <c r="BW12" s="1380">
        <f>BV12</f>
        <v>0</v>
      </c>
      <c r="BX12" s="1381">
        <f>MOV_ZONAS_ELEITORAIS!BX$21+MOV_ZONAS_ELEITORAIS!BX$31</f>
        <v>0</v>
      </c>
      <c r="BY12" s="1381">
        <f>MOV_ZONAS_ELEITORAIS!BY$21+MOV_ZONAS_ELEITORAIS!BY$31</f>
        <v>0</v>
      </c>
      <c r="BZ12" s="1381">
        <f>MOV_ZONAS_ELEITORAIS!BZ$21+MOV_ZONAS_ELEITORAIS!BZ$31</f>
        <v>0</v>
      </c>
      <c r="CA12" s="1381">
        <f>MOV_ZONAS_ELEITORAIS!CA$21+MOV_ZONAS_ELEITORAIS!CA$31</f>
        <v>0</v>
      </c>
      <c r="CB12" s="1382">
        <f>BW12+BX12-BY12+BZ12-CA12</f>
        <v>0</v>
      </c>
      <c r="CC12" s="1380">
        <f>H12</f>
        <v>0</v>
      </c>
      <c r="CD12" s="1381">
        <f t="shared" si="0"/>
        <v>0</v>
      </c>
      <c r="CE12" s="1381">
        <f t="shared" si="0"/>
        <v>0</v>
      </c>
      <c r="CF12" s="1381">
        <f t="shared" si="0"/>
        <v>0</v>
      </c>
      <c r="CG12" s="1381">
        <f t="shared" si="0"/>
        <v>0</v>
      </c>
      <c r="CH12" s="1382">
        <f>CC12+CD12-CE12+CF12-CG12</f>
        <v>0</v>
      </c>
      <c r="CI12" s="1381">
        <f>C12</f>
        <v>0</v>
      </c>
      <c r="CJ12" s="1381">
        <f t="shared" si="1"/>
        <v>0</v>
      </c>
      <c r="CK12" s="1381">
        <f t="shared" si="1"/>
        <v>0</v>
      </c>
      <c r="CL12" s="1381">
        <f t="shared" si="1"/>
        <v>0</v>
      </c>
      <c r="CM12" s="1381">
        <f t="shared" si="1"/>
        <v>0</v>
      </c>
      <c r="CN12" s="1384">
        <f>CI12+CJ12-CK12+CL12-CM12</f>
        <v>0</v>
      </c>
      <c r="CO12" s="1379"/>
    </row>
    <row r="13" spans="1:93" ht="15" customHeight="1">
      <c r="A13" s="2246" t="s">
        <v>302</v>
      </c>
      <c r="B13" s="2247"/>
      <c r="C13" s="1380">
        <f>MOV_ZONAS_ELEITORAIS!C$221+MOV_ZONAS_ELEITORAIS!C$32</f>
        <v>0</v>
      </c>
      <c r="D13" s="1381">
        <f>MOV_ZONAS_ELEITORAIS!D$221+MOV_ZONAS_ELEITORAIS!D$32</f>
        <v>0</v>
      </c>
      <c r="E13" s="1381">
        <f>MOV_ZONAS_ELEITORAIS!E$221+MOV_ZONAS_ELEITORAIS!E$32</f>
        <v>0</v>
      </c>
      <c r="F13" s="1381">
        <f>MOV_ZONAS_ELEITORAIS!F$221+MOV_ZONAS_ELEITORAIS!F$32</f>
        <v>0</v>
      </c>
      <c r="G13" s="1381">
        <f>MOV_ZONAS_ELEITORAIS!G$221+MOV_ZONAS_ELEITORAIS!G$32</f>
        <v>0</v>
      </c>
      <c r="H13" s="1382">
        <f>C13+D13-E13+F13-G13</f>
        <v>0</v>
      </c>
      <c r="I13" s="1383">
        <f>H13</f>
        <v>0</v>
      </c>
      <c r="J13" s="1381">
        <f>MOV_ZONAS_ELEITORAIS!J$221+MOV_ZONAS_ELEITORAIS!J$32</f>
        <v>0</v>
      </c>
      <c r="K13" s="1381">
        <f>MOV_ZONAS_ELEITORAIS!K$221+MOV_ZONAS_ELEITORAIS!K$32</f>
        <v>0</v>
      </c>
      <c r="L13" s="1381">
        <f>MOV_ZONAS_ELEITORAIS!L$221+MOV_ZONAS_ELEITORAIS!L$32</f>
        <v>0</v>
      </c>
      <c r="M13" s="1381">
        <f>MOV_ZONAS_ELEITORAIS!M$221+MOV_ZONAS_ELEITORAIS!M$32</f>
        <v>0</v>
      </c>
      <c r="N13" s="1384">
        <f>I13+J13-K13+L13-M13</f>
        <v>0</v>
      </c>
      <c r="O13" s="1380">
        <f>N13</f>
        <v>0</v>
      </c>
      <c r="P13" s="1381">
        <f>MOV_ZONAS_ELEITORAIS!P$221+MOV_ZONAS_ELEITORAIS!P$32</f>
        <v>0</v>
      </c>
      <c r="Q13" s="1381">
        <f>MOV_ZONAS_ELEITORAIS!Q$221+MOV_ZONAS_ELEITORAIS!Q$32</f>
        <v>0</v>
      </c>
      <c r="R13" s="1381">
        <f>MOV_ZONAS_ELEITORAIS!R$221+MOV_ZONAS_ELEITORAIS!R$32</f>
        <v>0</v>
      </c>
      <c r="S13" s="1381">
        <f>MOV_ZONAS_ELEITORAIS!S$221+MOV_ZONAS_ELEITORAIS!S$32</f>
        <v>0</v>
      </c>
      <c r="T13" s="1382">
        <f>O13+P13-Q13+R13-S13</f>
        <v>0</v>
      </c>
      <c r="U13" s="1383">
        <f>T13</f>
        <v>0</v>
      </c>
      <c r="V13" s="1381">
        <f>MOV_ZONAS_ELEITORAIS!V$221+MOV_ZONAS_ELEITORAIS!V$32</f>
        <v>0</v>
      </c>
      <c r="W13" s="1381">
        <f>MOV_ZONAS_ELEITORAIS!W$221+MOV_ZONAS_ELEITORAIS!W$32</f>
        <v>0</v>
      </c>
      <c r="X13" s="1381">
        <f>MOV_ZONAS_ELEITORAIS!X$221+MOV_ZONAS_ELEITORAIS!X$32</f>
        <v>0</v>
      </c>
      <c r="Y13" s="1381">
        <f>MOV_ZONAS_ELEITORAIS!Y$221+MOV_ZONAS_ELEITORAIS!Y$32</f>
        <v>0</v>
      </c>
      <c r="Z13" s="1384">
        <f>U13+V13-W13+X13-Y13</f>
        <v>0</v>
      </c>
      <c r="AA13" s="1380">
        <f>Z13</f>
        <v>0</v>
      </c>
      <c r="AB13" s="1381">
        <f>MOV_ZONAS_ELEITORAIS!AB$221+MOV_ZONAS_ELEITORAIS!AB$32</f>
        <v>0</v>
      </c>
      <c r="AC13" s="1381">
        <f>MOV_ZONAS_ELEITORAIS!AC$221+MOV_ZONAS_ELEITORAIS!AC$32</f>
        <v>0</v>
      </c>
      <c r="AD13" s="1381">
        <f>MOV_ZONAS_ELEITORAIS!AD$221+MOV_ZONAS_ELEITORAIS!AD$32</f>
        <v>0</v>
      </c>
      <c r="AE13" s="1381">
        <f>MOV_ZONAS_ELEITORAIS!AE$221+MOV_ZONAS_ELEITORAIS!AE$32</f>
        <v>0</v>
      </c>
      <c r="AF13" s="1382">
        <f>AA13+AB13-AC13+AD13-AE13</f>
        <v>0</v>
      </c>
      <c r="AG13" s="1380">
        <f>AF13</f>
        <v>0</v>
      </c>
      <c r="AH13" s="1381">
        <f>MOV_ZONAS_ELEITORAIS!AH$221+MOV_ZONAS_ELEITORAIS!AH$32</f>
        <v>0</v>
      </c>
      <c r="AI13" s="1381">
        <f>MOV_ZONAS_ELEITORAIS!AI$221+MOV_ZONAS_ELEITORAIS!AI$32</f>
        <v>0</v>
      </c>
      <c r="AJ13" s="1381">
        <f>MOV_ZONAS_ELEITORAIS!AJ$221+MOV_ZONAS_ELEITORAIS!AJ$32</f>
        <v>0</v>
      </c>
      <c r="AK13" s="1381">
        <f>MOV_ZONAS_ELEITORAIS!AK$221+MOV_ZONAS_ELEITORAIS!AK$32</f>
        <v>0</v>
      </c>
      <c r="AL13" s="1382">
        <f>AG13+AH13-AI13+AJ13-AK13</f>
        <v>0</v>
      </c>
      <c r="AM13" s="1380">
        <f>AL13</f>
        <v>0</v>
      </c>
      <c r="AN13" s="1381">
        <f>MOV_ZONAS_ELEITORAIS!AN$221+MOV_ZONAS_ELEITORAIS!AN$32</f>
        <v>0</v>
      </c>
      <c r="AO13" s="1381">
        <f>MOV_ZONAS_ELEITORAIS!AO$221+MOV_ZONAS_ELEITORAIS!AO$32</f>
        <v>0</v>
      </c>
      <c r="AP13" s="1381">
        <f>MOV_ZONAS_ELEITORAIS!AP$221+MOV_ZONAS_ELEITORAIS!AP$32</f>
        <v>0</v>
      </c>
      <c r="AQ13" s="1381">
        <f>MOV_ZONAS_ELEITORAIS!AQ$221+MOV_ZONAS_ELEITORAIS!AQ$32</f>
        <v>0</v>
      </c>
      <c r="AR13" s="1382">
        <f>AM13+AN13-AO13+AP13-AQ13</f>
        <v>0</v>
      </c>
      <c r="AS13" s="1380">
        <f>AR13</f>
        <v>0</v>
      </c>
      <c r="AT13" s="1381">
        <f>MOV_ZONAS_ELEITORAIS!AT$221+MOV_ZONAS_ELEITORAIS!AT$32</f>
        <v>0</v>
      </c>
      <c r="AU13" s="1381">
        <f>MOV_ZONAS_ELEITORAIS!AU$221+MOV_ZONAS_ELEITORAIS!AU$32</f>
        <v>0</v>
      </c>
      <c r="AV13" s="1381">
        <f>MOV_ZONAS_ELEITORAIS!AV$221+MOV_ZONAS_ELEITORAIS!AV$32</f>
        <v>0</v>
      </c>
      <c r="AW13" s="1381">
        <f>MOV_ZONAS_ELEITORAIS!AW$221+MOV_ZONAS_ELEITORAIS!AW$32</f>
        <v>0</v>
      </c>
      <c r="AX13" s="1382">
        <f>AS13+AT13-AU13+AV13-AW13</f>
        <v>0</v>
      </c>
      <c r="AY13" s="1380">
        <f>AX13</f>
        <v>0</v>
      </c>
      <c r="AZ13" s="1381">
        <f>MOV_ZONAS_ELEITORAIS!AZ$221+MOV_ZONAS_ELEITORAIS!AZ$32</f>
        <v>0</v>
      </c>
      <c r="BA13" s="1381">
        <f>MOV_ZONAS_ELEITORAIS!BA$221+MOV_ZONAS_ELEITORAIS!BA$32</f>
        <v>0</v>
      </c>
      <c r="BB13" s="1381">
        <f>MOV_ZONAS_ELEITORAIS!BB$221+MOV_ZONAS_ELEITORAIS!BB$32</f>
        <v>0</v>
      </c>
      <c r="BC13" s="1381">
        <f>MOV_ZONAS_ELEITORAIS!BC$221+MOV_ZONAS_ELEITORAIS!BC$32</f>
        <v>0</v>
      </c>
      <c r="BD13" s="1382">
        <f>AY13+AZ13-BA13+BB13-BC13</f>
        <v>0</v>
      </c>
      <c r="BE13" s="1380">
        <f>BD13</f>
        <v>0</v>
      </c>
      <c r="BF13" s="1381">
        <f>MOV_ZONAS_ELEITORAIS!BF$221+MOV_ZONAS_ELEITORAIS!BF$32</f>
        <v>0</v>
      </c>
      <c r="BG13" s="1381">
        <f>MOV_ZONAS_ELEITORAIS!BG$221+MOV_ZONAS_ELEITORAIS!BG$32</f>
        <v>0</v>
      </c>
      <c r="BH13" s="1381">
        <f>MOV_ZONAS_ELEITORAIS!BH$221+MOV_ZONAS_ELEITORAIS!BH$32</f>
        <v>0</v>
      </c>
      <c r="BI13" s="1381">
        <f>MOV_ZONAS_ELEITORAIS!BI$221+MOV_ZONAS_ELEITORAIS!BI$32</f>
        <v>0</v>
      </c>
      <c r="BJ13" s="1382">
        <f>BE13+BF13-BG13+BH13-BI13</f>
        <v>0</v>
      </c>
      <c r="BK13" s="1380">
        <f>BJ13</f>
        <v>0</v>
      </c>
      <c r="BL13" s="1381">
        <f>MOV_ZONAS_ELEITORAIS!BL$221+MOV_ZONAS_ELEITORAIS!BL$32</f>
        <v>0</v>
      </c>
      <c r="BM13" s="1381">
        <f>MOV_ZONAS_ELEITORAIS!BM$221+MOV_ZONAS_ELEITORAIS!BM$32</f>
        <v>0</v>
      </c>
      <c r="BN13" s="1381">
        <f>MOV_ZONAS_ELEITORAIS!BN$221+MOV_ZONAS_ELEITORAIS!BN$32</f>
        <v>0</v>
      </c>
      <c r="BO13" s="1381">
        <f>MOV_ZONAS_ELEITORAIS!BO$221+MOV_ZONAS_ELEITORAIS!BO$32</f>
        <v>0</v>
      </c>
      <c r="BP13" s="1382">
        <f>BK13+BL13-BM13+BN13-BO13</f>
        <v>0</v>
      </c>
      <c r="BQ13" s="1380">
        <f>BP13</f>
        <v>0</v>
      </c>
      <c r="BR13" s="1381">
        <f>MOV_ZONAS_ELEITORAIS!BR$221+MOV_ZONAS_ELEITORAIS!BR$32</f>
        <v>0</v>
      </c>
      <c r="BS13" s="1381">
        <f>MOV_ZONAS_ELEITORAIS!BS$221+MOV_ZONAS_ELEITORAIS!BS$32</f>
        <v>0</v>
      </c>
      <c r="BT13" s="1381">
        <f>MOV_ZONAS_ELEITORAIS!BT$221+MOV_ZONAS_ELEITORAIS!BT$32</f>
        <v>0</v>
      </c>
      <c r="BU13" s="1381">
        <f>MOV_ZONAS_ELEITORAIS!BU$221+MOV_ZONAS_ELEITORAIS!BU$32</f>
        <v>0</v>
      </c>
      <c r="BV13" s="1382">
        <f>BQ13+BR13-BS13+BT13-BU13</f>
        <v>0</v>
      </c>
      <c r="BW13" s="1380">
        <f>BV13</f>
        <v>0</v>
      </c>
      <c r="BX13" s="1381">
        <f>MOV_ZONAS_ELEITORAIS!BX$221+MOV_ZONAS_ELEITORAIS!BX$32</f>
        <v>0</v>
      </c>
      <c r="BY13" s="1381">
        <f>MOV_ZONAS_ELEITORAIS!BY$221+MOV_ZONAS_ELEITORAIS!BY$32</f>
        <v>0</v>
      </c>
      <c r="BZ13" s="1381">
        <f>MOV_ZONAS_ELEITORAIS!BZ$221+MOV_ZONAS_ELEITORAIS!BZ$32</f>
        <v>0</v>
      </c>
      <c r="CA13" s="1381">
        <f>MOV_ZONAS_ELEITORAIS!CA$221+MOV_ZONAS_ELEITORAIS!CA$32</f>
        <v>0</v>
      </c>
      <c r="CB13" s="1382">
        <f>BW13+BX13-BY13+BZ13-CA13</f>
        <v>0</v>
      </c>
      <c r="CC13" s="1380">
        <f>H13</f>
        <v>0</v>
      </c>
      <c r="CD13" s="1381">
        <f t="shared" si="0"/>
        <v>0</v>
      </c>
      <c r="CE13" s="1381">
        <f t="shared" si="0"/>
        <v>0</v>
      </c>
      <c r="CF13" s="1381">
        <f t="shared" si="0"/>
        <v>0</v>
      </c>
      <c r="CG13" s="1381">
        <f t="shared" si="0"/>
        <v>0</v>
      </c>
      <c r="CH13" s="1382">
        <f>CC13+CD13-CE13+CF13-CG13</f>
        <v>0</v>
      </c>
      <c r="CI13" s="1381">
        <f>C13</f>
        <v>0</v>
      </c>
      <c r="CJ13" s="1381">
        <f t="shared" si="1"/>
        <v>0</v>
      </c>
      <c r="CK13" s="1381">
        <f t="shared" si="1"/>
        <v>0</v>
      </c>
      <c r="CL13" s="1381">
        <f t="shared" si="1"/>
        <v>0</v>
      </c>
      <c r="CM13" s="1381">
        <f t="shared" si="1"/>
        <v>0</v>
      </c>
      <c r="CN13" s="1384">
        <f>CI13+CJ13-CK13+CL13-CM13</f>
        <v>0</v>
      </c>
      <c r="CO13" s="1379"/>
    </row>
    <row r="14" spans="1:93" ht="15" customHeight="1">
      <c r="A14" s="2253" t="s">
        <v>303</v>
      </c>
      <c r="B14" s="2254"/>
      <c r="C14" s="1385">
        <f>MOV_ZONAS_ELEITORAIS!C$23+MOV_ZONAS_ELEITORAIS!C$33</f>
        <v>0</v>
      </c>
      <c r="D14" s="1386">
        <f>MOV_ZONAS_ELEITORAIS!D$23+MOV_ZONAS_ELEITORAIS!D$33</f>
        <v>0</v>
      </c>
      <c r="E14" s="1386">
        <f>MOV_ZONAS_ELEITORAIS!E$23+MOV_ZONAS_ELEITORAIS!E$33</f>
        <v>0</v>
      </c>
      <c r="F14" s="1386">
        <f>MOV_ZONAS_ELEITORAIS!F$23+MOV_ZONAS_ELEITORAIS!F$33</f>
        <v>0</v>
      </c>
      <c r="G14" s="1386">
        <f>MOV_ZONAS_ELEITORAIS!G$23+MOV_ZONAS_ELEITORAIS!G$33</f>
        <v>0</v>
      </c>
      <c r="H14" s="1387">
        <f>C14+D14-E14+F14-G14</f>
        <v>0</v>
      </c>
      <c r="I14" s="1388">
        <f>H14</f>
        <v>0</v>
      </c>
      <c r="J14" s="1386">
        <f>MOV_ZONAS_ELEITORAIS!J$23+MOV_ZONAS_ELEITORAIS!J$33</f>
        <v>0</v>
      </c>
      <c r="K14" s="1386">
        <f>MOV_ZONAS_ELEITORAIS!K$23+MOV_ZONAS_ELEITORAIS!K$33</f>
        <v>0</v>
      </c>
      <c r="L14" s="1386">
        <f>MOV_ZONAS_ELEITORAIS!L$23+MOV_ZONAS_ELEITORAIS!L$33</f>
        <v>0</v>
      </c>
      <c r="M14" s="1386">
        <f>MOV_ZONAS_ELEITORAIS!M$23+MOV_ZONAS_ELEITORAIS!M$33</f>
        <v>0</v>
      </c>
      <c r="N14" s="1389">
        <f>I14+J14-K14+L14-M14</f>
        <v>0</v>
      </c>
      <c r="O14" s="1385">
        <f>N14</f>
        <v>0</v>
      </c>
      <c r="P14" s="1386">
        <f>MOV_ZONAS_ELEITORAIS!P$23+MOV_ZONAS_ELEITORAIS!P$33</f>
        <v>0</v>
      </c>
      <c r="Q14" s="1386">
        <f>MOV_ZONAS_ELEITORAIS!Q$23+MOV_ZONAS_ELEITORAIS!Q$33</f>
        <v>0</v>
      </c>
      <c r="R14" s="1386">
        <f>MOV_ZONAS_ELEITORAIS!R$23+MOV_ZONAS_ELEITORAIS!R$33</f>
        <v>0</v>
      </c>
      <c r="S14" s="1386">
        <f>MOV_ZONAS_ELEITORAIS!S$23+MOV_ZONAS_ELEITORAIS!S$33</f>
        <v>0</v>
      </c>
      <c r="T14" s="1387">
        <f>O14+P14-Q14+R14-S14</f>
        <v>0</v>
      </c>
      <c r="U14" s="1388">
        <f>T14</f>
        <v>0</v>
      </c>
      <c r="V14" s="1386">
        <f>MOV_ZONAS_ELEITORAIS!V$23+MOV_ZONAS_ELEITORAIS!V$33</f>
        <v>0</v>
      </c>
      <c r="W14" s="1386">
        <f>MOV_ZONAS_ELEITORAIS!W$23+MOV_ZONAS_ELEITORAIS!W$33</f>
        <v>0</v>
      </c>
      <c r="X14" s="1386">
        <f>MOV_ZONAS_ELEITORAIS!X$23+MOV_ZONAS_ELEITORAIS!X$33</f>
        <v>0</v>
      </c>
      <c r="Y14" s="1386">
        <f>MOV_ZONAS_ELEITORAIS!Y$23+MOV_ZONAS_ELEITORAIS!Y$33</f>
        <v>0</v>
      </c>
      <c r="Z14" s="1389">
        <f>U14+V14-W14+X14-Y14</f>
        <v>0</v>
      </c>
      <c r="AA14" s="1385">
        <f>Z14</f>
        <v>0</v>
      </c>
      <c r="AB14" s="1386">
        <f>MOV_ZONAS_ELEITORAIS!AB$23+MOV_ZONAS_ELEITORAIS!AB$33</f>
        <v>0</v>
      </c>
      <c r="AC14" s="1386">
        <f>MOV_ZONAS_ELEITORAIS!AC$23+MOV_ZONAS_ELEITORAIS!AC$33</f>
        <v>0</v>
      </c>
      <c r="AD14" s="1386">
        <f>MOV_ZONAS_ELEITORAIS!AD$23+MOV_ZONAS_ELEITORAIS!AD$33</f>
        <v>0</v>
      </c>
      <c r="AE14" s="1386">
        <f>MOV_ZONAS_ELEITORAIS!AE$23+MOV_ZONAS_ELEITORAIS!AE$33</f>
        <v>0</v>
      </c>
      <c r="AF14" s="1387">
        <f>AA14+AB14-AC14+AD14-AE14</f>
        <v>0</v>
      </c>
      <c r="AG14" s="1385">
        <f>AF14</f>
        <v>0</v>
      </c>
      <c r="AH14" s="1386">
        <f>MOV_ZONAS_ELEITORAIS!AH$23+MOV_ZONAS_ELEITORAIS!AH$33</f>
        <v>0</v>
      </c>
      <c r="AI14" s="1386">
        <f>MOV_ZONAS_ELEITORAIS!AI$23+MOV_ZONAS_ELEITORAIS!AI$33</f>
        <v>0</v>
      </c>
      <c r="AJ14" s="1386">
        <f>MOV_ZONAS_ELEITORAIS!AJ$23+MOV_ZONAS_ELEITORAIS!AJ$33</f>
        <v>0</v>
      </c>
      <c r="AK14" s="1386">
        <f>MOV_ZONAS_ELEITORAIS!AK$23+MOV_ZONAS_ELEITORAIS!AK$33</f>
        <v>0</v>
      </c>
      <c r="AL14" s="1387">
        <f>AG14+AH14-AI14+AJ14-AK14</f>
        <v>0</v>
      </c>
      <c r="AM14" s="1385">
        <f>AL14</f>
        <v>0</v>
      </c>
      <c r="AN14" s="1386">
        <f>MOV_ZONAS_ELEITORAIS!AN$23+MOV_ZONAS_ELEITORAIS!AN$33</f>
        <v>0</v>
      </c>
      <c r="AO14" s="1386">
        <f>MOV_ZONAS_ELEITORAIS!AO$23+MOV_ZONAS_ELEITORAIS!AO$33</f>
        <v>0</v>
      </c>
      <c r="AP14" s="1386">
        <f>MOV_ZONAS_ELEITORAIS!AP$23+MOV_ZONAS_ELEITORAIS!AP$33</f>
        <v>0</v>
      </c>
      <c r="AQ14" s="1386">
        <f>MOV_ZONAS_ELEITORAIS!AQ$23+MOV_ZONAS_ELEITORAIS!AQ$33</f>
        <v>0</v>
      </c>
      <c r="AR14" s="1387">
        <f>AM14+AN14-AO14+AP14-AQ14</f>
        <v>0</v>
      </c>
      <c r="AS14" s="1385">
        <f>AR14</f>
        <v>0</v>
      </c>
      <c r="AT14" s="1386">
        <f>MOV_ZONAS_ELEITORAIS!AT$23+MOV_ZONAS_ELEITORAIS!AT$33</f>
        <v>0</v>
      </c>
      <c r="AU14" s="1386">
        <f>MOV_ZONAS_ELEITORAIS!AU$23+MOV_ZONAS_ELEITORAIS!AU$33</f>
        <v>0</v>
      </c>
      <c r="AV14" s="1386">
        <f>MOV_ZONAS_ELEITORAIS!AV$23+MOV_ZONAS_ELEITORAIS!AV$33</f>
        <v>0</v>
      </c>
      <c r="AW14" s="1386">
        <f>MOV_ZONAS_ELEITORAIS!AW$23+MOV_ZONAS_ELEITORAIS!AW$33</f>
        <v>0</v>
      </c>
      <c r="AX14" s="1387">
        <f>AS14+AT14-AU14+AV14-AW14</f>
        <v>0</v>
      </c>
      <c r="AY14" s="1385">
        <f>AX14</f>
        <v>0</v>
      </c>
      <c r="AZ14" s="1386">
        <f>MOV_ZONAS_ELEITORAIS!AZ$23+MOV_ZONAS_ELEITORAIS!AZ$33</f>
        <v>0</v>
      </c>
      <c r="BA14" s="1386">
        <f>MOV_ZONAS_ELEITORAIS!BA$23+MOV_ZONAS_ELEITORAIS!BA$33</f>
        <v>0</v>
      </c>
      <c r="BB14" s="1386">
        <f>MOV_ZONAS_ELEITORAIS!BB$23+MOV_ZONAS_ELEITORAIS!BB$33</f>
        <v>0</v>
      </c>
      <c r="BC14" s="1386">
        <f>MOV_ZONAS_ELEITORAIS!BC$23+MOV_ZONAS_ELEITORAIS!BC$33</f>
        <v>0</v>
      </c>
      <c r="BD14" s="1387">
        <f>AY14+AZ14-BA14+BB14-BC14</f>
        <v>0</v>
      </c>
      <c r="BE14" s="1385">
        <f>BD14</f>
        <v>0</v>
      </c>
      <c r="BF14" s="1386">
        <f>MOV_ZONAS_ELEITORAIS!BF$23+MOV_ZONAS_ELEITORAIS!BF$33</f>
        <v>0</v>
      </c>
      <c r="BG14" s="1386">
        <f>MOV_ZONAS_ELEITORAIS!BG$23+MOV_ZONAS_ELEITORAIS!BG$33</f>
        <v>0</v>
      </c>
      <c r="BH14" s="1386">
        <f>MOV_ZONAS_ELEITORAIS!BH$23+MOV_ZONAS_ELEITORAIS!BH$33</f>
        <v>0</v>
      </c>
      <c r="BI14" s="1386">
        <f>MOV_ZONAS_ELEITORAIS!BI$23+MOV_ZONAS_ELEITORAIS!BI$33</f>
        <v>0</v>
      </c>
      <c r="BJ14" s="1387">
        <f>BE14+BF14-BG14+BH14-BI14</f>
        <v>0</v>
      </c>
      <c r="BK14" s="1385">
        <f>BJ14</f>
        <v>0</v>
      </c>
      <c r="BL14" s="1386">
        <f>MOV_ZONAS_ELEITORAIS!BL$23+MOV_ZONAS_ELEITORAIS!BL$33</f>
        <v>0</v>
      </c>
      <c r="BM14" s="1386">
        <f>MOV_ZONAS_ELEITORAIS!BM$23+MOV_ZONAS_ELEITORAIS!BM$33</f>
        <v>0</v>
      </c>
      <c r="BN14" s="1386">
        <f>MOV_ZONAS_ELEITORAIS!BN$23+MOV_ZONAS_ELEITORAIS!BN$33</f>
        <v>0</v>
      </c>
      <c r="BO14" s="1386">
        <f>MOV_ZONAS_ELEITORAIS!BO$23+MOV_ZONAS_ELEITORAIS!BO$33</f>
        <v>0</v>
      </c>
      <c r="BP14" s="1387">
        <f>BK14+BL14-BM14+BN14-BO14</f>
        <v>0</v>
      </c>
      <c r="BQ14" s="1385">
        <f>BP14</f>
        <v>0</v>
      </c>
      <c r="BR14" s="1386">
        <f>MOV_ZONAS_ELEITORAIS!BR$23+MOV_ZONAS_ELEITORAIS!BR$33</f>
        <v>0</v>
      </c>
      <c r="BS14" s="1386">
        <f>MOV_ZONAS_ELEITORAIS!BS$23+MOV_ZONAS_ELEITORAIS!BS$33</f>
        <v>0</v>
      </c>
      <c r="BT14" s="1386">
        <f>MOV_ZONAS_ELEITORAIS!BT$23+MOV_ZONAS_ELEITORAIS!BT$33</f>
        <v>0</v>
      </c>
      <c r="BU14" s="1386">
        <f>MOV_ZONAS_ELEITORAIS!BU$23+MOV_ZONAS_ELEITORAIS!BU$33</f>
        <v>0</v>
      </c>
      <c r="BV14" s="1387">
        <f>BQ14+BR14-BS14+BT14-BU14</f>
        <v>0</v>
      </c>
      <c r="BW14" s="1385">
        <f>BV14</f>
        <v>0</v>
      </c>
      <c r="BX14" s="1386">
        <f>MOV_ZONAS_ELEITORAIS!BX$23+MOV_ZONAS_ELEITORAIS!BX$33</f>
        <v>0</v>
      </c>
      <c r="BY14" s="1386">
        <f>MOV_ZONAS_ELEITORAIS!BY$23+MOV_ZONAS_ELEITORAIS!BY$33</f>
        <v>0</v>
      </c>
      <c r="BZ14" s="1386">
        <f>MOV_ZONAS_ELEITORAIS!BZ$23+MOV_ZONAS_ELEITORAIS!BZ$33</f>
        <v>0</v>
      </c>
      <c r="CA14" s="1386">
        <f>MOV_ZONAS_ELEITORAIS!CA$23+MOV_ZONAS_ELEITORAIS!CA$33</f>
        <v>0</v>
      </c>
      <c r="CB14" s="1387">
        <f>BW14+BX14-BY14+BZ14-CA14</f>
        <v>0</v>
      </c>
      <c r="CC14" s="1385">
        <f>H14</f>
        <v>0</v>
      </c>
      <c r="CD14" s="1386">
        <f t="shared" si="0"/>
        <v>0</v>
      </c>
      <c r="CE14" s="1386">
        <f t="shared" si="0"/>
        <v>0</v>
      </c>
      <c r="CF14" s="1386">
        <f t="shared" si="0"/>
        <v>0</v>
      </c>
      <c r="CG14" s="1386">
        <f t="shared" si="0"/>
        <v>0</v>
      </c>
      <c r="CH14" s="1387">
        <f>CC14+CD14-CE14+CF14-CG14</f>
        <v>0</v>
      </c>
      <c r="CI14" s="1386">
        <f>C14</f>
        <v>0</v>
      </c>
      <c r="CJ14" s="1386">
        <f t="shared" si="1"/>
        <v>0</v>
      </c>
      <c r="CK14" s="1386">
        <f t="shared" si="1"/>
        <v>0</v>
      </c>
      <c r="CL14" s="1386">
        <f t="shared" si="1"/>
        <v>0</v>
      </c>
      <c r="CM14" s="1386">
        <f t="shared" si="1"/>
        <v>0</v>
      </c>
      <c r="CN14" s="1389">
        <f>CI14+CJ14-CK14+CL14-CM14</f>
        <v>0</v>
      </c>
      <c r="CO14" s="1379"/>
    </row>
    <row r="15" spans="1:93" ht="15" customHeight="1">
      <c r="A15" s="2248" t="s">
        <v>304</v>
      </c>
      <c r="B15" s="2249"/>
      <c r="C15" s="1390">
        <f t="shared" ref="C15:AH15" si="2">SUM(C10:C14)</f>
        <v>0</v>
      </c>
      <c r="D15" s="1390">
        <f t="shared" si="2"/>
        <v>0</v>
      </c>
      <c r="E15" s="1390">
        <f t="shared" si="2"/>
        <v>0</v>
      </c>
      <c r="F15" s="1390">
        <f t="shared" si="2"/>
        <v>0</v>
      </c>
      <c r="G15" s="1390">
        <f t="shared" si="2"/>
        <v>0</v>
      </c>
      <c r="H15" s="1390">
        <f t="shared" si="2"/>
        <v>0</v>
      </c>
      <c r="I15" s="1390">
        <f t="shared" si="2"/>
        <v>0</v>
      </c>
      <c r="J15" s="1390">
        <f t="shared" si="2"/>
        <v>0</v>
      </c>
      <c r="K15" s="1390">
        <f t="shared" si="2"/>
        <v>0</v>
      </c>
      <c r="L15" s="1390">
        <f t="shared" si="2"/>
        <v>0</v>
      </c>
      <c r="M15" s="1390">
        <f t="shared" si="2"/>
        <v>0</v>
      </c>
      <c r="N15" s="1390">
        <f t="shared" si="2"/>
        <v>0</v>
      </c>
      <c r="O15" s="1390">
        <f t="shared" si="2"/>
        <v>0</v>
      </c>
      <c r="P15" s="1390">
        <f t="shared" si="2"/>
        <v>0</v>
      </c>
      <c r="Q15" s="1390">
        <f t="shared" si="2"/>
        <v>0</v>
      </c>
      <c r="R15" s="1390">
        <f t="shared" si="2"/>
        <v>0</v>
      </c>
      <c r="S15" s="1390">
        <f t="shared" si="2"/>
        <v>0</v>
      </c>
      <c r="T15" s="1390">
        <f t="shared" si="2"/>
        <v>0</v>
      </c>
      <c r="U15" s="1390">
        <f t="shared" si="2"/>
        <v>0</v>
      </c>
      <c r="V15" s="1390">
        <f t="shared" si="2"/>
        <v>0</v>
      </c>
      <c r="W15" s="1390">
        <f t="shared" si="2"/>
        <v>0</v>
      </c>
      <c r="X15" s="1390">
        <f t="shared" si="2"/>
        <v>0</v>
      </c>
      <c r="Y15" s="1390">
        <f t="shared" si="2"/>
        <v>0</v>
      </c>
      <c r="Z15" s="1390">
        <f t="shared" si="2"/>
        <v>0</v>
      </c>
      <c r="AA15" s="1390">
        <f t="shared" si="2"/>
        <v>0</v>
      </c>
      <c r="AB15" s="1390">
        <f t="shared" si="2"/>
        <v>0</v>
      </c>
      <c r="AC15" s="1390">
        <f t="shared" si="2"/>
        <v>0</v>
      </c>
      <c r="AD15" s="1390">
        <f t="shared" si="2"/>
        <v>0</v>
      </c>
      <c r="AE15" s="1390">
        <f t="shared" si="2"/>
        <v>0</v>
      </c>
      <c r="AF15" s="1390">
        <f t="shared" si="2"/>
        <v>0</v>
      </c>
      <c r="AG15" s="1390">
        <f t="shared" si="2"/>
        <v>0</v>
      </c>
      <c r="AH15" s="1390">
        <f t="shared" si="2"/>
        <v>0</v>
      </c>
      <c r="AI15" s="1390">
        <f t="shared" ref="AI15:BN15" si="3">SUM(AI10:AI14)</f>
        <v>0</v>
      </c>
      <c r="AJ15" s="1390">
        <f t="shared" si="3"/>
        <v>0</v>
      </c>
      <c r="AK15" s="1390">
        <f t="shared" si="3"/>
        <v>0</v>
      </c>
      <c r="AL15" s="1390">
        <f t="shared" si="3"/>
        <v>0</v>
      </c>
      <c r="AM15" s="1390">
        <f t="shared" si="3"/>
        <v>0</v>
      </c>
      <c r="AN15" s="1390">
        <f t="shared" si="3"/>
        <v>0</v>
      </c>
      <c r="AO15" s="1390">
        <f t="shared" si="3"/>
        <v>0</v>
      </c>
      <c r="AP15" s="1390">
        <f t="shared" si="3"/>
        <v>0</v>
      </c>
      <c r="AQ15" s="1390">
        <f t="shared" si="3"/>
        <v>0</v>
      </c>
      <c r="AR15" s="1390">
        <f t="shared" si="3"/>
        <v>0</v>
      </c>
      <c r="AS15" s="1390">
        <f t="shared" si="3"/>
        <v>0</v>
      </c>
      <c r="AT15" s="1390">
        <f t="shared" si="3"/>
        <v>0</v>
      </c>
      <c r="AU15" s="1390">
        <f t="shared" si="3"/>
        <v>0</v>
      </c>
      <c r="AV15" s="1390">
        <f t="shared" si="3"/>
        <v>0</v>
      </c>
      <c r="AW15" s="1390">
        <f t="shared" si="3"/>
        <v>0</v>
      </c>
      <c r="AX15" s="1390">
        <f t="shared" si="3"/>
        <v>0</v>
      </c>
      <c r="AY15" s="1390">
        <f t="shared" si="3"/>
        <v>0</v>
      </c>
      <c r="AZ15" s="1390">
        <f t="shared" si="3"/>
        <v>0</v>
      </c>
      <c r="BA15" s="1390">
        <f t="shared" si="3"/>
        <v>0</v>
      </c>
      <c r="BB15" s="1390">
        <f t="shared" si="3"/>
        <v>0</v>
      </c>
      <c r="BC15" s="1390">
        <f t="shared" si="3"/>
        <v>0</v>
      </c>
      <c r="BD15" s="1390">
        <f t="shared" si="3"/>
        <v>0</v>
      </c>
      <c r="BE15" s="1390">
        <f t="shared" si="3"/>
        <v>0</v>
      </c>
      <c r="BF15" s="1390">
        <f t="shared" si="3"/>
        <v>0</v>
      </c>
      <c r="BG15" s="1390">
        <f t="shared" si="3"/>
        <v>0</v>
      </c>
      <c r="BH15" s="1390">
        <f t="shared" si="3"/>
        <v>0</v>
      </c>
      <c r="BI15" s="1390">
        <f t="shared" si="3"/>
        <v>0</v>
      </c>
      <c r="BJ15" s="1390">
        <f t="shared" si="3"/>
        <v>0</v>
      </c>
      <c r="BK15" s="1390">
        <f t="shared" si="3"/>
        <v>0</v>
      </c>
      <c r="BL15" s="1390">
        <f t="shared" si="3"/>
        <v>0</v>
      </c>
      <c r="BM15" s="1390">
        <f t="shared" si="3"/>
        <v>0</v>
      </c>
      <c r="BN15" s="1390">
        <f t="shared" si="3"/>
        <v>0</v>
      </c>
      <c r="BO15" s="1390">
        <f t="shared" ref="BO15:CT15" si="4">SUM(BO10:BO14)</f>
        <v>0</v>
      </c>
      <c r="BP15" s="1390">
        <f t="shared" si="4"/>
        <v>0</v>
      </c>
      <c r="BQ15" s="1390">
        <f t="shared" si="4"/>
        <v>0</v>
      </c>
      <c r="BR15" s="1390">
        <f t="shared" si="4"/>
        <v>0</v>
      </c>
      <c r="BS15" s="1390">
        <f t="shared" si="4"/>
        <v>0</v>
      </c>
      <c r="BT15" s="1390">
        <f t="shared" si="4"/>
        <v>0</v>
      </c>
      <c r="BU15" s="1390">
        <f t="shared" si="4"/>
        <v>0</v>
      </c>
      <c r="BV15" s="1390">
        <f t="shared" si="4"/>
        <v>0</v>
      </c>
      <c r="BW15" s="1390">
        <f t="shared" si="4"/>
        <v>0</v>
      </c>
      <c r="BX15" s="1390">
        <f t="shared" si="4"/>
        <v>0</v>
      </c>
      <c r="BY15" s="1390">
        <f t="shared" si="4"/>
        <v>0</v>
      </c>
      <c r="BZ15" s="1390">
        <f t="shared" si="4"/>
        <v>0</v>
      </c>
      <c r="CA15" s="1390">
        <f t="shared" si="4"/>
        <v>0</v>
      </c>
      <c r="CB15" s="1390">
        <f t="shared" si="4"/>
        <v>0</v>
      </c>
      <c r="CC15" s="1391">
        <f t="shared" si="4"/>
        <v>0</v>
      </c>
      <c r="CD15" s="1390">
        <f t="shared" si="4"/>
        <v>0</v>
      </c>
      <c r="CE15" s="1390">
        <f t="shared" si="4"/>
        <v>0</v>
      </c>
      <c r="CF15" s="1390">
        <f t="shared" si="4"/>
        <v>0</v>
      </c>
      <c r="CG15" s="1390">
        <f t="shared" si="4"/>
        <v>0</v>
      </c>
      <c r="CH15" s="1392">
        <f t="shared" si="4"/>
        <v>0</v>
      </c>
      <c r="CI15" s="1390">
        <f t="shared" si="4"/>
        <v>0</v>
      </c>
      <c r="CJ15" s="1390">
        <f t="shared" si="4"/>
        <v>0</v>
      </c>
      <c r="CK15" s="1390">
        <f t="shared" si="4"/>
        <v>0</v>
      </c>
      <c r="CL15" s="1390">
        <f t="shared" si="4"/>
        <v>0</v>
      </c>
      <c r="CM15" s="1390">
        <f t="shared" si="4"/>
        <v>0</v>
      </c>
      <c r="CN15" s="1392">
        <f t="shared" si="4"/>
        <v>0</v>
      </c>
      <c r="CO15" s="1357"/>
    </row>
    <row r="16" spans="1:93" ht="12" customHeight="1">
      <c r="A16" s="1358"/>
      <c r="B16" s="1358"/>
      <c r="C16" s="1369"/>
      <c r="D16" s="1393"/>
      <c r="E16" s="1393"/>
      <c r="F16" s="1393"/>
      <c r="G16" s="1393"/>
      <c r="H16" s="1369"/>
      <c r="I16" s="1357"/>
      <c r="J16" s="1358"/>
      <c r="K16" s="1357"/>
      <c r="L16" s="1358"/>
      <c r="M16" s="1357"/>
      <c r="N16" s="1357"/>
      <c r="O16" s="1358"/>
      <c r="P16" s="1358"/>
      <c r="Q16" s="1357"/>
      <c r="R16" s="1358"/>
      <c r="S16" s="1357"/>
      <c r="T16" s="1357"/>
      <c r="U16" s="1358"/>
      <c r="V16" s="1358"/>
      <c r="W16" s="1357"/>
      <c r="X16" s="1358"/>
      <c r="Y16" s="1357"/>
      <c r="Z16" s="1358"/>
      <c r="AA16" s="1358"/>
      <c r="AB16" s="1358"/>
      <c r="AC16" s="1357"/>
      <c r="AD16" s="1358"/>
      <c r="AE16" s="1357"/>
      <c r="AF16" s="1358"/>
      <c r="AG16" s="1358"/>
      <c r="AH16" s="1358"/>
      <c r="AI16" s="1357"/>
      <c r="AJ16" s="1358"/>
      <c r="AK16" s="1357"/>
      <c r="AL16" s="1358"/>
      <c r="AM16" s="1358"/>
      <c r="AN16" s="1358"/>
      <c r="AO16" s="1357"/>
      <c r="AP16" s="1358"/>
      <c r="AQ16" s="1358"/>
      <c r="AR16" s="1358"/>
      <c r="AS16" s="1358"/>
      <c r="AT16" s="1358"/>
      <c r="AU16" s="1357"/>
      <c r="AV16" s="1358"/>
      <c r="AW16" s="1358"/>
      <c r="AX16" s="1358"/>
      <c r="AY16" s="1358"/>
      <c r="AZ16" s="1358"/>
      <c r="BA16" s="1357"/>
      <c r="BB16" s="1358"/>
      <c r="BC16" s="1358"/>
      <c r="BD16" s="1358"/>
      <c r="BE16" s="1358"/>
      <c r="BF16" s="1358"/>
      <c r="BG16" s="1357"/>
      <c r="BH16" s="1358"/>
      <c r="BI16" s="1358"/>
      <c r="BJ16" s="1358"/>
      <c r="BK16" s="1358"/>
      <c r="BL16" s="1358"/>
      <c r="BM16" s="1357"/>
      <c r="BN16" s="1358"/>
      <c r="BO16" s="1358"/>
      <c r="BP16" s="1358"/>
      <c r="BQ16" s="1358"/>
      <c r="BR16" s="1358"/>
      <c r="BS16" s="1357"/>
      <c r="BT16" s="1358"/>
      <c r="BU16" s="1358"/>
      <c r="BV16" s="1358"/>
      <c r="BW16" s="1358"/>
      <c r="BX16" s="1358"/>
      <c r="BY16" s="1357"/>
      <c r="BZ16" s="1358"/>
      <c r="CA16" s="1358"/>
      <c r="CB16" s="1358"/>
      <c r="CC16" s="1357"/>
      <c r="CD16" s="1357"/>
      <c r="CE16" s="1357"/>
      <c r="CF16" s="1357"/>
      <c r="CG16" s="1357"/>
      <c r="CH16" s="1358"/>
      <c r="CI16" s="1357"/>
      <c r="CJ16" s="1357"/>
      <c r="CK16" s="1357"/>
      <c r="CL16" s="1357"/>
      <c r="CM16" s="1357"/>
      <c r="CN16" s="1357"/>
      <c r="CO16" s="1358"/>
    </row>
    <row r="17" spans="1:93" ht="30" customHeight="1">
      <c r="A17" s="1368" t="s">
        <v>305</v>
      </c>
      <c r="B17" s="1357"/>
      <c r="C17" s="1369"/>
      <c r="D17" s="1369"/>
      <c r="E17" s="1369"/>
      <c r="F17" s="1369"/>
      <c r="G17" s="1369"/>
      <c r="H17" s="1357"/>
      <c r="I17" s="1357"/>
      <c r="J17" s="1357"/>
      <c r="K17" s="1357"/>
      <c r="L17" s="1357"/>
      <c r="M17" s="1357"/>
      <c r="N17" s="1357"/>
      <c r="O17" s="1357"/>
      <c r="P17" s="1357"/>
      <c r="Q17" s="1357"/>
      <c r="R17" s="1357"/>
      <c r="S17" s="1357"/>
      <c r="T17" s="1357"/>
      <c r="U17" s="1357"/>
      <c r="V17" s="1357"/>
      <c r="W17" s="1357"/>
      <c r="X17" s="1357"/>
      <c r="Y17" s="1357"/>
      <c r="Z17" s="1357"/>
      <c r="AA17" s="1357"/>
      <c r="AB17" s="1357"/>
      <c r="AC17" s="1357"/>
      <c r="AD17" s="1357"/>
      <c r="AE17" s="1357"/>
      <c r="AF17" s="1357"/>
      <c r="AG17" s="1357"/>
      <c r="AH17" s="1357"/>
      <c r="AI17" s="1357"/>
      <c r="AJ17" s="1357"/>
      <c r="AK17" s="1357"/>
      <c r="AL17" s="1357"/>
      <c r="AM17" s="1357"/>
      <c r="AN17" s="1357"/>
      <c r="AO17" s="1357"/>
      <c r="AP17" s="1357"/>
      <c r="AQ17" s="1357"/>
      <c r="AR17" s="1357"/>
      <c r="AS17" s="1357"/>
      <c r="AT17" s="1357"/>
      <c r="AU17" s="1357"/>
      <c r="AV17" s="1357"/>
      <c r="AW17" s="1357"/>
      <c r="AX17" s="1357"/>
      <c r="AY17" s="1357"/>
      <c r="AZ17" s="1357"/>
      <c r="BA17" s="1357"/>
      <c r="BB17" s="1357"/>
      <c r="BC17" s="1357"/>
      <c r="BD17" s="1357"/>
      <c r="BE17" s="1357"/>
      <c r="BF17" s="1357"/>
      <c r="BG17" s="1357"/>
      <c r="BH17" s="1357"/>
      <c r="BI17" s="1357"/>
      <c r="BJ17" s="1357"/>
      <c r="BK17" s="1357"/>
      <c r="BL17" s="1357"/>
      <c r="BM17" s="1357"/>
      <c r="BN17" s="1357"/>
      <c r="BO17" s="1357"/>
      <c r="BP17" s="1357"/>
      <c r="BQ17" s="1357"/>
      <c r="BR17" s="1357"/>
      <c r="BS17" s="1357"/>
      <c r="BT17" s="1357"/>
      <c r="BU17" s="1370"/>
      <c r="BV17" s="1370"/>
      <c r="BW17" s="1370"/>
      <c r="BX17" s="1357"/>
      <c r="BY17" s="1357"/>
      <c r="BZ17" s="1370"/>
      <c r="CA17" s="1370"/>
      <c r="CB17" s="1370"/>
      <c r="CC17" s="1370"/>
      <c r="CD17" s="1370"/>
      <c r="CE17" s="1370"/>
      <c r="CF17" s="1370"/>
      <c r="CG17" s="1370"/>
      <c r="CH17" s="1370"/>
      <c r="CI17" s="1371"/>
      <c r="CJ17" s="1371"/>
      <c r="CK17" s="1371"/>
      <c r="CL17" s="1371"/>
      <c r="CM17" s="1371"/>
      <c r="CN17" s="1371"/>
      <c r="CO17" s="1370"/>
    </row>
    <row r="18" spans="1:93" ht="30" customHeight="1">
      <c r="A18" s="2235" t="s">
        <v>263</v>
      </c>
      <c r="B18" s="2235"/>
      <c r="C18" s="2024" t="s">
        <v>306</v>
      </c>
      <c r="D18" s="2025"/>
      <c r="E18" s="2025"/>
      <c r="F18" s="2025"/>
      <c r="G18" s="2025"/>
      <c r="H18" s="2040"/>
      <c r="I18" s="2024" t="s">
        <v>11</v>
      </c>
      <c r="J18" s="2025"/>
      <c r="K18" s="2025"/>
      <c r="L18" s="2025"/>
      <c r="M18" s="2025"/>
      <c r="N18" s="2040"/>
      <c r="O18" s="2024" t="s">
        <v>12</v>
      </c>
      <c r="P18" s="2025"/>
      <c r="Q18" s="2025"/>
      <c r="R18" s="2025"/>
      <c r="S18" s="2025"/>
      <c r="T18" s="2040"/>
      <c r="U18" s="2024" t="s">
        <v>13</v>
      </c>
      <c r="V18" s="2025"/>
      <c r="W18" s="2025"/>
      <c r="X18" s="2025"/>
      <c r="Y18" s="2025"/>
      <c r="Z18" s="2040"/>
      <c r="AA18" s="2024" t="s">
        <v>14</v>
      </c>
      <c r="AB18" s="2025"/>
      <c r="AC18" s="2025"/>
      <c r="AD18" s="2025"/>
      <c r="AE18" s="2025"/>
      <c r="AF18" s="2040"/>
      <c r="AG18" s="2024" t="s">
        <v>15</v>
      </c>
      <c r="AH18" s="2025"/>
      <c r="AI18" s="2025"/>
      <c r="AJ18" s="2025"/>
      <c r="AK18" s="2025"/>
      <c r="AL18" s="2040"/>
      <c r="AM18" s="2024" t="s">
        <v>16</v>
      </c>
      <c r="AN18" s="2025"/>
      <c r="AO18" s="2025"/>
      <c r="AP18" s="2025"/>
      <c r="AQ18" s="2025"/>
      <c r="AR18" s="2040"/>
      <c r="AS18" s="2024" t="s">
        <v>17</v>
      </c>
      <c r="AT18" s="2025"/>
      <c r="AU18" s="2025"/>
      <c r="AV18" s="2025"/>
      <c r="AW18" s="2025"/>
      <c r="AX18" s="2040"/>
      <c r="AY18" s="2024" t="s">
        <v>18</v>
      </c>
      <c r="AZ18" s="2025"/>
      <c r="BA18" s="2025"/>
      <c r="BB18" s="2025"/>
      <c r="BC18" s="2025"/>
      <c r="BD18" s="2040"/>
      <c r="BE18" s="2024" t="s">
        <v>19</v>
      </c>
      <c r="BF18" s="2025"/>
      <c r="BG18" s="2025"/>
      <c r="BH18" s="2025"/>
      <c r="BI18" s="2025"/>
      <c r="BJ18" s="2040"/>
      <c r="BK18" s="2024" t="s">
        <v>20</v>
      </c>
      <c r="BL18" s="2025"/>
      <c r="BM18" s="2025"/>
      <c r="BN18" s="2025"/>
      <c r="BO18" s="2025"/>
      <c r="BP18" s="2040"/>
      <c r="BQ18" s="2024" t="s">
        <v>21</v>
      </c>
      <c r="BR18" s="2025"/>
      <c r="BS18" s="2025"/>
      <c r="BT18" s="2025"/>
      <c r="BU18" s="2025"/>
      <c r="BV18" s="2040"/>
      <c r="BW18" s="2024" t="s">
        <v>2</v>
      </c>
      <c r="BX18" s="2025"/>
      <c r="BY18" s="2025"/>
      <c r="BZ18" s="2025"/>
      <c r="CA18" s="2025"/>
      <c r="CB18" s="2040"/>
      <c r="CC18" s="2024" t="s">
        <v>307</v>
      </c>
      <c r="CD18" s="2025"/>
      <c r="CE18" s="2025"/>
      <c r="CF18" s="2025"/>
      <c r="CG18" s="2025"/>
      <c r="CH18" s="2040"/>
      <c r="CI18" s="2024" t="s">
        <v>308</v>
      </c>
      <c r="CJ18" s="2025"/>
      <c r="CK18" s="2025"/>
      <c r="CL18" s="2025"/>
      <c r="CM18" s="2025"/>
      <c r="CN18" s="2025"/>
      <c r="CO18" s="1372"/>
    </row>
    <row r="19" spans="1:93" ht="39.75" customHeight="1">
      <c r="A19" s="2235"/>
      <c r="B19" s="2235"/>
      <c r="C19" s="2037" t="s">
        <v>309</v>
      </c>
      <c r="D19" s="2223" t="s">
        <v>310</v>
      </c>
      <c r="E19" s="2223"/>
      <c r="F19" s="2223" t="s">
        <v>311</v>
      </c>
      <c r="G19" s="2223"/>
      <c r="H19" s="2240" t="s">
        <v>312</v>
      </c>
      <c r="I19" s="2045" t="s">
        <v>313</v>
      </c>
      <c r="J19" s="2223" t="s">
        <v>310</v>
      </c>
      <c r="K19" s="2223"/>
      <c r="L19" s="2223" t="s">
        <v>311</v>
      </c>
      <c r="M19" s="2223"/>
      <c r="N19" s="2240" t="s">
        <v>314</v>
      </c>
      <c r="O19" s="2045" t="s">
        <v>313</v>
      </c>
      <c r="P19" s="2223" t="s">
        <v>310</v>
      </c>
      <c r="Q19" s="2223"/>
      <c r="R19" s="2223" t="s">
        <v>311</v>
      </c>
      <c r="S19" s="2223"/>
      <c r="T19" s="2240" t="s">
        <v>314</v>
      </c>
      <c r="U19" s="2045" t="s">
        <v>313</v>
      </c>
      <c r="V19" s="2223" t="s">
        <v>310</v>
      </c>
      <c r="W19" s="2223"/>
      <c r="X19" s="2223" t="s">
        <v>311</v>
      </c>
      <c r="Y19" s="2223"/>
      <c r="Z19" s="2240" t="s">
        <v>314</v>
      </c>
      <c r="AA19" s="2045" t="s">
        <v>313</v>
      </c>
      <c r="AB19" s="2223" t="s">
        <v>310</v>
      </c>
      <c r="AC19" s="2223"/>
      <c r="AD19" s="2223" t="s">
        <v>311</v>
      </c>
      <c r="AE19" s="2223"/>
      <c r="AF19" s="2240" t="s">
        <v>314</v>
      </c>
      <c r="AG19" s="2045" t="s">
        <v>313</v>
      </c>
      <c r="AH19" s="2223" t="s">
        <v>310</v>
      </c>
      <c r="AI19" s="2223"/>
      <c r="AJ19" s="2223" t="s">
        <v>311</v>
      </c>
      <c r="AK19" s="2223"/>
      <c r="AL19" s="2240" t="s">
        <v>314</v>
      </c>
      <c r="AM19" s="2045" t="s">
        <v>313</v>
      </c>
      <c r="AN19" s="2223" t="s">
        <v>310</v>
      </c>
      <c r="AO19" s="2223"/>
      <c r="AP19" s="2223" t="s">
        <v>311</v>
      </c>
      <c r="AQ19" s="2223"/>
      <c r="AR19" s="2240" t="s">
        <v>314</v>
      </c>
      <c r="AS19" s="2045" t="s">
        <v>313</v>
      </c>
      <c r="AT19" s="2223" t="s">
        <v>310</v>
      </c>
      <c r="AU19" s="2223"/>
      <c r="AV19" s="2223" t="s">
        <v>311</v>
      </c>
      <c r="AW19" s="2223"/>
      <c r="AX19" s="2240" t="s">
        <v>314</v>
      </c>
      <c r="AY19" s="2045" t="s">
        <v>313</v>
      </c>
      <c r="AZ19" s="2223" t="s">
        <v>310</v>
      </c>
      <c r="BA19" s="2223"/>
      <c r="BB19" s="2223" t="s">
        <v>311</v>
      </c>
      <c r="BC19" s="2223"/>
      <c r="BD19" s="2240" t="s">
        <v>314</v>
      </c>
      <c r="BE19" s="2045" t="s">
        <v>313</v>
      </c>
      <c r="BF19" s="2223" t="s">
        <v>310</v>
      </c>
      <c r="BG19" s="2223"/>
      <c r="BH19" s="2223" t="s">
        <v>311</v>
      </c>
      <c r="BI19" s="2223"/>
      <c r="BJ19" s="2240" t="s">
        <v>314</v>
      </c>
      <c r="BK19" s="2045" t="s">
        <v>313</v>
      </c>
      <c r="BL19" s="2223" t="s">
        <v>310</v>
      </c>
      <c r="BM19" s="2223"/>
      <c r="BN19" s="2223" t="s">
        <v>311</v>
      </c>
      <c r="BO19" s="2223"/>
      <c r="BP19" s="2240" t="s">
        <v>314</v>
      </c>
      <c r="BQ19" s="2045" t="s">
        <v>313</v>
      </c>
      <c r="BR19" s="2223" t="s">
        <v>310</v>
      </c>
      <c r="BS19" s="2223"/>
      <c r="BT19" s="2223" t="s">
        <v>311</v>
      </c>
      <c r="BU19" s="2223"/>
      <c r="BV19" s="2240" t="s">
        <v>314</v>
      </c>
      <c r="BW19" s="2045" t="s">
        <v>313</v>
      </c>
      <c r="BX19" s="2223" t="s">
        <v>310</v>
      </c>
      <c r="BY19" s="2223"/>
      <c r="BZ19" s="2223" t="s">
        <v>311</v>
      </c>
      <c r="CA19" s="2223"/>
      <c r="CB19" s="2240" t="s">
        <v>314</v>
      </c>
      <c r="CC19" s="2045" t="s">
        <v>315</v>
      </c>
      <c r="CD19" s="2223" t="s">
        <v>310</v>
      </c>
      <c r="CE19" s="2223"/>
      <c r="CF19" s="2223" t="s">
        <v>311</v>
      </c>
      <c r="CG19" s="2223"/>
      <c r="CH19" s="2240" t="s">
        <v>316</v>
      </c>
      <c r="CI19" s="2045" t="s">
        <v>317</v>
      </c>
      <c r="CJ19" s="2223" t="s">
        <v>310</v>
      </c>
      <c r="CK19" s="2223"/>
      <c r="CL19" s="2223" t="s">
        <v>311</v>
      </c>
      <c r="CM19" s="2223"/>
      <c r="CN19" s="2270" t="s">
        <v>316</v>
      </c>
      <c r="CO19" s="1372"/>
    </row>
    <row r="20" spans="1:93" ht="45" customHeight="1">
      <c r="A20" s="2243"/>
      <c r="B20" s="2243"/>
      <c r="C20" s="2022"/>
      <c r="D20" s="1373" t="s">
        <v>55</v>
      </c>
      <c r="E20" s="1373" t="s">
        <v>56</v>
      </c>
      <c r="F20" s="1373" t="s">
        <v>318</v>
      </c>
      <c r="G20" s="1373" t="s">
        <v>319</v>
      </c>
      <c r="H20" s="2250"/>
      <c r="I20" s="2047"/>
      <c r="J20" s="1373" t="s">
        <v>55</v>
      </c>
      <c r="K20" s="1373" t="s">
        <v>56</v>
      </c>
      <c r="L20" s="1373" t="s">
        <v>318</v>
      </c>
      <c r="M20" s="1373" t="s">
        <v>319</v>
      </c>
      <c r="N20" s="2250"/>
      <c r="O20" s="2047"/>
      <c r="P20" s="1373" t="s">
        <v>55</v>
      </c>
      <c r="Q20" s="1373" t="s">
        <v>56</v>
      </c>
      <c r="R20" s="1373" t="s">
        <v>318</v>
      </c>
      <c r="S20" s="1373" t="s">
        <v>319</v>
      </c>
      <c r="T20" s="2250"/>
      <c r="U20" s="2047"/>
      <c r="V20" s="1373" t="s">
        <v>55</v>
      </c>
      <c r="W20" s="1373" t="s">
        <v>56</v>
      </c>
      <c r="X20" s="1373" t="s">
        <v>318</v>
      </c>
      <c r="Y20" s="1373" t="s">
        <v>319</v>
      </c>
      <c r="Z20" s="2250"/>
      <c r="AA20" s="2047"/>
      <c r="AB20" s="1373" t="s">
        <v>55</v>
      </c>
      <c r="AC20" s="1373" t="s">
        <v>56</v>
      </c>
      <c r="AD20" s="1373" t="s">
        <v>318</v>
      </c>
      <c r="AE20" s="1373" t="s">
        <v>319</v>
      </c>
      <c r="AF20" s="2250"/>
      <c r="AG20" s="2047"/>
      <c r="AH20" s="1373" t="s">
        <v>55</v>
      </c>
      <c r="AI20" s="1373" t="s">
        <v>56</v>
      </c>
      <c r="AJ20" s="1373" t="s">
        <v>318</v>
      </c>
      <c r="AK20" s="1373" t="s">
        <v>319</v>
      </c>
      <c r="AL20" s="2250"/>
      <c r="AM20" s="2047"/>
      <c r="AN20" s="1373" t="s">
        <v>55</v>
      </c>
      <c r="AO20" s="1373" t="s">
        <v>56</v>
      </c>
      <c r="AP20" s="1373" t="s">
        <v>318</v>
      </c>
      <c r="AQ20" s="1373" t="s">
        <v>319</v>
      </c>
      <c r="AR20" s="2250"/>
      <c r="AS20" s="2047"/>
      <c r="AT20" s="1373" t="s">
        <v>55</v>
      </c>
      <c r="AU20" s="1373" t="s">
        <v>56</v>
      </c>
      <c r="AV20" s="1373" t="s">
        <v>318</v>
      </c>
      <c r="AW20" s="1373" t="s">
        <v>319</v>
      </c>
      <c r="AX20" s="2250"/>
      <c r="AY20" s="2047"/>
      <c r="AZ20" s="1373" t="s">
        <v>55</v>
      </c>
      <c r="BA20" s="1373" t="s">
        <v>56</v>
      </c>
      <c r="BB20" s="1373" t="s">
        <v>318</v>
      </c>
      <c r="BC20" s="1373" t="s">
        <v>319</v>
      </c>
      <c r="BD20" s="2250"/>
      <c r="BE20" s="2047"/>
      <c r="BF20" s="1373" t="s">
        <v>55</v>
      </c>
      <c r="BG20" s="1373" t="s">
        <v>56</v>
      </c>
      <c r="BH20" s="1373" t="s">
        <v>318</v>
      </c>
      <c r="BI20" s="1373" t="s">
        <v>319</v>
      </c>
      <c r="BJ20" s="2250"/>
      <c r="BK20" s="2047"/>
      <c r="BL20" s="1373" t="s">
        <v>55</v>
      </c>
      <c r="BM20" s="1373" t="s">
        <v>56</v>
      </c>
      <c r="BN20" s="1373" t="s">
        <v>318</v>
      </c>
      <c r="BO20" s="1373" t="s">
        <v>319</v>
      </c>
      <c r="BP20" s="2250"/>
      <c r="BQ20" s="2047"/>
      <c r="BR20" s="1373" t="s">
        <v>55</v>
      </c>
      <c r="BS20" s="1373" t="s">
        <v>56</v>
      </c>
      <c r="BT20" s="1373" t="s">
        <v>318</v>
      </c>
      <c r="BU20" s="1373" t="s">
        <v>319</v>
      </c>
      <c r="BV20" s="2250"/>
      <c r="BW20" s="2047"/>
      <c r="BX20" s="1373" t="s">
        <v>55</v>
      </c>
      <c r="BY20" s="1373" t="s">
        <v>56</v>
      </c>
      <c r="BZ20" s="1373" t="s">
        <v>318</v>
      </c>
      <c r="CA20" s="1373" t="s">
        <v>319</v>
      </c>
      <c r="CB20" s="2250"/>
      <c r="CC20" s="2047"/>
      <c r="CD20" s="1373" t="s">
        <v>55</v>
      </c>
      <c r="CE20" s="1373" t="s">
        <v>56</v>
      </c>
      <c r="CF20" s="1373" t="s">
        <v>318</v>
      </c>
      <c r="CG20" s="1373" t="s">
        <v>319</v>
      </c>
      <c r="CH20" s="2250"/>
      <c r="CI20" s="2047"/>
      <c r="CJ20" s="1373" t="s">
        <v>55</v>
      </c>
      <c r="CK20" s="1373" t="s">
        <v>56</v>
      </c>
      <c r="CL20" s="1373" t="s">
        <v>318</v>
      </c>
      <c r="CM20" s="1373" t="s">
        <v>319</v>
      </c>
      <c r="CN20" s="2242"/>
      <c r="CO20" s="1372"/>
    </row>
    <row r="21" spans="1:93" ht="24.75" customHeight="1">
      <c r="A21" s="1394" t="s">
        <v>320</v>
      </c>
      <c r="B21" s="1394"/>
      <c r="C21" s="1395"/>
      <c r="D21" s="1395"/>
      <c r="E21" s="1395"/>
      <c r="F21" s="1395"/>
      <c r="G21" s="1395"/>
      <c r="H21" s="1395"/>
      <c r="I21" s="1396"/>
      <c r="J21" s="1396"/>
      <c r="K21" s="1396"/>
      <c r="L21" s="1396"/>
      <c r="M21" s="1396"/>
      <c r="N21" s="1395"/>
      <c r="O21" s="1396"/>
      <c r="P21" s="1396"/>
      <c r="Q21" s="1396"/>
      <c r="R21" s="1396"/>
      <c r="S21" s="1396"/>
      <c r="T21" s="1395"/>
      <c r="U21" s="1396"/>
      <c r="V21" s="1396"/>
      <c r="W21" s="1396"/>
      <c r="X21" s="1396"/>
      <c r="Y21" s="1396"/>
      <c r="Z21" s="1395"/>
      <c r="AA21" s="1396"/>
      <c r="AB21" s="1396"/>
      <c r="AC21" s="1396"/>
      <c r="AD21" s="1396"/>
      <c r="AE21" s="1396"/>
      <c r="AF21" s="1395"/>
      <c r="AG21" s="1396"/>
      <c r="AH21" s="1396"/>
      <c r="AI21" s="1396"/>
      <c r="AJ21" s="1396"/>
      <c r="AK21" s="1396"/>
      <c r="AL21" s="1395"/>
      <c r="AM21" s="1396"/>
      <c r="AN21" s="1396"/>
      <c r="AO21" s="1396"/>
      <c r="AP21" s="1396"/>
      <c r="AQ21" s="1396"/>
      <c r="AR21" s="1395"/>
      <c r="AS21" s="1396"/>
      <c r="AT21" s="1396"/>
      <c r="AU21" s="1396"/>
      <c r="AV21" s="1396"/>
      <c r="AW21" s="1396"/>
      <c r="AX21" s="1395"/>
      <c r="AY21" s="1396"/>
      <c r="AZ21" s="1396"/>
      <c r="BA21" s="1396"/>
      <c r="BB21" s="1396"/>
      <c r="BC21" s="1396"/>
      <c r="BD21" s="1395"/>
      <c r="BE21" s="1396"/>
      <c r="BF21" s="1396"/>
      <c r="BG21" s="1396"/>
      <c r="BH21" s="1396"/>
      <c r="BI21" s="1396"/>
      <c r="BJ21" s="1395"/>
      <c r="BK21" s="1396"/>
      <c r="BL21" s="1396"/>
      <c r="BM21" s="1396"/>
      <c r="BN21" s="1396"/>
      <c r="BO21" s="1396"/>
      <c r="BP21" s="1395"/>
      <c r="BQ21" s="1396"/>
      <c r="BR21" s="1396"/>
      <c r="BS21" s="1396"/>
      <c r="BT21" s="1396"/>
      <c r="BU21" s="1396"/>
      <c r="BV21" s="1395"/>
      <c r="BW21" s="1396"/>
      <c r="BX21" s="1396"/>
      <c r="BY21" s="1396"/>
      <c r="BZ21" s="1396"/>
      <c r="CA21" s="1396"/>
      <c r="CB21" s="1395"/>
      <c r="CC21" s="1394"/>
      <c r="CD21" s="1396"/>
      <c r="CE21" s="1394"/>
      <c r="CF21" s="1394"/>
      <c r="CG21" s="1396"/>
      <c r="CH21" s="1395"/>
      <c r="CI21" s="1394"/>
      <c r="CJ21" s="1396"/>
      <c r="CK21" s="1394"/>
      <c r="CL21" s="1394"/>
      <c r="CM21" s="1396"/>
      <c r="CN21" s="1395"/>
      <c r="CO21" s="1357"/>
    </row>
    <row r="22" spans="1:93" ht="15" customHeight="1">
      <c r="A22" s="2244" t="s">
        <v>321</v>
      </c>
      <c r="B22" s="2245"/>
      <c r="C22" s="1374">
        <f>MOV_ZONAS_ELEITORAIS!C$11+MOV_ZONAS_ELEITORAIS!C$16+MOV_ZONAS_ELEITORAIS!C$26+MOV_ZONAS_ELEITORAIS!C$36</f>
        <v>0</v>
      </c>
      <c r="D22" s="1375">
        <f>MOV_ZONAS_ELEITORAIS!D$11+MOV_ZONAS_ELEITORAIS!D$16+MOV_ZONAS_ELEITORAIS!D$26+MOV_ZONAS_ELEITORAIS!D$36</f>
        <v>0</v>
      </c>
      <c r="E22" s="1375">
        <f>MOV_ZONAS_ELEITORAIS!E$11+MOV_ZONAS_ELEITORAIS!E$16+MOV_ZONAS_ELEITORAIS!E$26+MOV_ZONAS_ELEITORAIS!E$36</f>
        <v>0</v>
      </c>
      <c r="F22" s="1375">
        <f>MOV_ZONAS_ELEITORAIS!G$11+MOV_ZONAS_ELEITORAIS!G$16+MOV_ZONAS_ELEITORAIS!G$26+MOV_ZONAS_ELEITORAIS!G$36</f>
        <v>0</v>
      </c>
      <c r="G22" s="1375">
        <f>MOV_ZONAS_ELEITORAIS!F$11+MOV_ZONAS_ELEITORAIS!F$16+MOV_ZONAS_ELEITORAIS!F$26+MOV_ZONAS_ELEITORAIS!F$36</f>
        <v>0</v>
      </c>
      <c r="H22" s="1376">
        <f t="shared" ref="H22:H29" si="5">C22+D22-E22-F22+G22</f>
        <v>0</v>
      </c>
      <c r="I22" s="1377">
        <f t="shared" ref="I22:I29" si="6">H22</f>
        <v>0</v>
      </c>
      <c r="J22" s="1375">
        <f>MOV_ZONAS_ELEITORAIS!J$11+MOV_ZONAS_ELEITORAIS!J$16+MOV_ZONAS_ELEITORAIS!J$26+MOV_ZONAS_ELEITORAIS!J$36</f>
        <v>0</v>
      </c>
      <c r="K22" s="1375">
        <f>MOV_ZONAS_ELEITORAIS!K$11+MOV_ZONAS_ELEITORAIS!K$16+MOV_ZONAS_ELEITORAIS!K$26+MOV_ZONAS_ELEITORAIS!K$36</f>
        <v>0</v>
      </c>
      <c r="L22" s="1375">
        <f>MOV_ZONAS_ELEITORAIS!M$11+MOV_ZONAS_ELEITORAIS!M$16+MOV_ZONAS_ELEITORAIS!M$26+MOV_ZONAS_ELEITORAIS!M$36</f>
        <v>0</v>
      </c>
      <c r="M22" s="1375">
        <f>MOV_ZONAS_ELEITORAIS!L$11+MOV_ZONAS_ELEITORAIS!L$16+MOV_ZONAS_ELEITORAIS!L$26+MOV_ZONAS_ELEITORAIS!L$36</f>
        <v>0</v>
      </c>
      <c r="N22" s="1378">
        <f t="shared" ref="N22:N29" si="7">I22+J22-K22-L22+M22</f>
        <v>0</v>
      </c>
      <c r="O22" s="1374">
        <f t="shared" ref="O22:O29" si="8">N22</f>
        <v>0</v>
      </c>
      <c r="P22" s="1375">
        <f>MOV_ZONAS_ELEITORAIS!P$11+MOV_ZONAS_ELEITORAIS!P$16+MOV_ZONAS_ELEITORAIS!P$26+MOV_ZONAS_ELEITORAIS!P$36</f>
        <v>0</v>
      </c>
      <c r="Q22" s="1375">
        <f>MOV_ZONAS_ELEITORAIS!Q$11+MOV_ZONAS_ELEITORAIS!Q$16+MOV_ZONAS_ELEITORAIS!Q$26+MOV_ZONAS_ELEITORAIS!Q$36</f>
        <v>0</v>
      </c>
      <c r="R22" s="1375">
        <f>MOV_ZONAS_ELEITORAIS!S$11+MOV_ZONAS_ELEITORAIS!S$16+MOV_ZONAS_ELEITORAIS!S$26+MOV_ZONAS_ELEITORAIS!S$36</f>
        <v>0</v>
      </c>
      <c r="S22" s="1375">
        <f>MOV_ZONAS_ELEITORAIS!R$11+MOV_ZONAS_ELEITORAIS!R$16+MOV_ZONAS_ELEITORAIS!R$26+MOV_ZONAS_ELEITORAIS!R$36</f>
        <v>0</v>
      </c>
      <c r="T22" s="1376">
        <f t="shared" ref="T22:T29" si="9">O22+P22-Q22-R22+S22</f>
        <v>0</v>
      </c>
      <c r="U22" s="1377">
        <f t="shared" ref="U22:U29" si="10">T22</f>
        <v>0</v>
      </c>
      <c r="V22" s="1375">
        <f>MOV_ZONAS_ELEITORAIS!V$11+MOV_ZONAS_ELEITORAIS!V$16+MOV_ZONAS_ELEITORAIS!V$26+MOV_ZONAS_ELEITORAIS!V$36</f>
        <v>0</v>
      </c>
      <c r="W22" s="1375">
        <f>MOV_ZONAS_ELEITORAIS!W$11+MOV_ZONAS_ELEITORAIS!W$16+MOV_ZONAS_ELEITORAIS!W$26+MOV_ZONAS_ELEITORAIS!W$36</f>
        <v>0</v>
      </c>
      <c r="X22" s="1375">
        <f>MOV_ZONAS_ELEITORAIS!Y$11+MOV_ZONAS_ELEITORAIS!Y$16+MOV_ZONAS_ELEITORAIS!Y$26+MOV_ZONAS_ELEITORAIS!Y$36</f>
        <v>0</v>
      </c>
      <c r="Y22" s="1375">
        <f>MOV_ZONAS_ELEITORAIS!X$11+MOV_ZONAS_ELEITORAIS!X$16+MOV_ZONAS_ELEITORAIS!X$26+MOV_ZONAS_ELEITORAIS!X$36</f>
        <v>0</v>
      </c>
      <c r="Z22" s="1378">
        <f t="shared" ref="Z22:Z29" si="11">U22+V22-W22-X22+Y22</f>
        <v>0</v>
      </c>
      <c r="AA22" s="1374">
        <f t="shared" ref="AA22:AA29" si="12">Z22</f>
        <v>0</v>
      </c>
      <c r="AB22" s="1375">
        <f>MOV_ZONAS_ELEITORAIS!AB$11+MOV_ZONAS_ELEITORAIS!AB$16+MOV_ZONAS_ELEITORAIS!AB$26+MOV_ZONAS_ELEITORAIS!AB$36</f>
        <v>0</v>
      </c>
      <c r="AC22" s="1375">
        <f>MOV_ZONAS_ELEITORAIS!AC$11+MOV_ZONAS_ELEITORAIS!AC$16+MOV_ZONAS_ELEITORAIS!AC$26+MOV_ZONAS_ELEITORAIS!AC$36</f>
        <v>0</v>
      </c>
      <c r="AD22" s="1375">
        <f>MOV_ZONAS_ELEITORAIS!AE$11+MOV_ZONAS_ELEITORAIS!AE$16+MOV_ZONAS_ELEITORAIS!AE$26+MOV_ZONAS_ELEITORAIS!AE$36</f>
        <v>0</v>
      </c>
      <c r="AE22" s="1375">
        <f>MOV_ZONAS_ELEITORAIS!AD$11+MOV_ZONAS_ELEITORAIS!AD$16+MOV_ZONAS_ELEITORAIS!AD$26+MOV_ZONAS_ELEITORAIS!AD$36</f>
        <v>0</v>
      </c>
      <c r="AF22" s="1376">
        <f t="shared" ref="AF22:AF29" si="13">AA22+AB22-AC22-AD22+AE22</f>
        <v>0</v>
      </c>
      <c r="AG22" s="1374">
        <f t="shared" ref="AG22:AG29" si="14">AF22</f>
        <v>0</v>
      </c>
      <c r="AH22" s="1375">
        <f>MOV_ZONAS_ELEITORAIS!AH$11+MOV_ZONAS_ELEITORAIS!AH$16+MOV_ZONAS_ELEITORAIS!AH$26+MOV_ZONAS_ELEITORAIS!AH$36</f>
        <v>0</v>
      </c>
      <c r="AI22" s="1375">
        <f>MOV_ZONAS_ELEITORAIS!AI$11+MOV_ZONAS_ELEITORAIS!AI$16+MOV_ZONAS_ELEITORAIS!AI$26+MOV_ZONAS_ELEITORAIS!AI$36</f>
        <v>0</v>
      </c>
      <c r="AJ22" s="1375">
        <f>MOV_ZONAS_ELEITORAIS!AK$11+MOV_ZONAS_ELEITORAIS!AK$16+MOV_ZONAS_ELEITORAIS!AK$26+MOV_ZONAS_ELEITORAIS!AK$36</f>
        <v>0</v>
      </c>
      <c r="AK22" s="1375">
        <f>MOV_ZONAS_ELEITORAIS!AJ$11+MOV_ZONAS_ELEITORAIS!AJ$16+MOV_ZONAS_ELEITORAIS!AJ$26+MOV_ZONAS_ELEITORAIS!AJ$36</f>
        <v>0</v>
      </c>
      <c r="AL22" s="1376">
        <f t="shared" ref="AL22:AL29" si="15">AG22+AH22-AI22-AJ22+AK22</f>
        <v>0</v>
      </c>
      <c r="AM22" s="1374">
        <f t="shared" ref="AM22:AM29" si="16">AL22</f>
        <v>0</v>
      </c>
      <c r="AN22" s="1375">
        <f>MOV_ZONAS_ELEITORAIS!AN$11+MOV_ZONAS_ELEITORAIS!AN$16+MOV_ZONAS_ELEITORAIS!AN$26+MOV_ZONAS_ELEITORAIS!AN$36</f>
        <v>0</v>
      </c>
      <c r="AO22" s="1375">
        <f>MOV_ZONAS_ELEITORAIS!AO$11+MOV_ZONAS_ELEITORAIS!AO$16+MOV_ZONAS_ELEITORAIS!AO$26+MOV_ZONAS_ELEITORAIS!AO$36</f>
        <v>0</v>
      </c>
      <c r="AP22" s="1375">
        <f>MOV_ZONAS_ELEITORAIS!AQ$11+MOV_ZONAS_ELEITORAIS!AQ$16+MOV_ZONAS_ELEITORAIS!AQ$26+MOV_ZONAS_ELEITORAIS!AQ$36</f>
        <v>0</v>
      </c>
      <c r="AQ22" s="1375">
        <f>MOV_ZONAS_ELEITORAIS!AP$11+MOV_ZONAS_ELEITORAIS!AP$16+MOV_ZONAS_ELEITORAIS!AP$26+MOV_ZONAS_ELEITORAIS!AP$36</f>
        <v>0</v>
      </c>
      <c r="AR22" s="1376">
        <f t="shared" ref="AR22:AR29" si="17">AM22+AN22-AO22-AP22+AQ22</f>
        <v>0</v>
      </c>
      <c r="AS22" s="1374">
        <f t="shared" ref="AS22:AS29" si="18">AR22</f>
        <v>0</v>
      </c>
      <c r="AT22" s="1375">
        <f>MOV_ZONAS_ELEITORAIS!AT$11+MOV_ZONAS_ELEITORAIS!AT$16+MOV_ZONAS_ELEITORAIS!AT$26+MOV_ZONAS_ELEITORAIS!AT$36</f>
        <v>0</v>
      </c>
      <c r="AU22" s="1375">
        <f>MOV_ZONAS_ELEITORAIS!AU$11+MOV_ZONAS_ELEITORAIS!AU$16+MOV_ZONAS_ELEITORAIS!AU$26+MOV_ZONAS_ELEITORAIS!AU$36</f>
        <v>0</v>
      </c>
      <c r="AV22" s="1375">
        <f>MOV_ZONAS_ELEITORAIS!AW$11+MOV_ZONAS_ELEITORAIS!AW$16+MOV_ZONAS_ELEITORAIS!AW$26+MOV_ZONAS_ELEITORAIS!AW$36</f>
        <v>0</v>
      </c>
      <c r="AW22" s="1375">
        <f>MOV_ZONAS_ELEITORAIS!AV$11+MOV_ZONAS_ELEITORAIS!AV$16+MOV_ZONAS_ELEITORAIS!AV$26+MOV_ZONAS_ELEITORAIS!AV$36</f>
        <v>0</v>
      </c>
      <c r="AX22" s="1376">
        <f t="shared" ref="AX22:AX29" si="19">AS22+AT22-AU22-AV22+AW22</f>
        <v>0</v>
      </c>
      <c r="AY22" s="1374">
        <f t="shared" ref="AY22:AY29" si="20">AX22</f>
        <v>0</v>
      </c>
      <c r="AZ22" s="1375">
        <f>MOV_ZONAS_ELEITORAIS!AZ$11+MOV_ZONAS_ELEITORAIS!AZ$16+MOV_ZONAS_ELEITORAIS!AZ$26+MOV_ZONAS_ELEITORAIS!AZ$36</f>
        <v>0</v>
      </c>
      <c r="BA22" s="1375">
        <f>MOV_ZONAS_ELEITORAIS!BA$11+MOV_ZONAS_ELEITORAIS!BA$16+MOV_ZONAS_ELEITORAIS!BA$26+MOV_ZONAS_ELEITORAIS!BA$36</f>
        <v>0</v>
      </c>
      <c r="BB22" s="1375">
        <f>MOV_ZONAS_ELEITORAIS!BC$11+MOV_ZONAS_ELEITORAIS!BC$16+MOV_ZONAS_ELEITORAIS!BC$26+MOV_ZONAS_ELEITORAIS!BC$36</f>
        <v>0</v>
      </c>
      <c r="BC22" s="1375">
        <f>MOV_ZONAS_ELEITORAIS!BB$11+MOV_ZONAS_ELEITORAIS!BB$16+MOV_ZONAS_ELEITORAIS!BB$26+MOV_ZONAS_ELEITORAIS!BB$36</f>
        <v>0</v>
      </c>
      <c r="BD22" s="1376">
        <f t="shared" ref="BD22:BD29" si="21">AY22+AZ22-BA22-BB22+BC22</f>
        <v>0</v>
      </c>
      <c r="BE22" s="1374">
        <f t="shared" ref="BE22:BE29" si="22">BD22</f>
        <v>0</v>
      </c>
      <c r="BF22" s="1375">
        <f>MOV_ZONAS_ELEITORAIS!BF$11+MOV_ZONAS_ELEITORAIS!BF$16+MOV_ZONAS_ELEITORAIS!BF$26+MOV_ZONAS_ELEITORAIS!BF$36</f>
        <v>0</v>
      </c>
      <c r="BG22" s="1375">
        <f>MOV_ZONAS_ELEITORAIS!BG$11+MOV_ZONAS_ELEITORAIS!BG$16+MOV_ZONAS_ELEITORAIS!BG$26+MOV_ZONAS_ELEITORAIS!BG$36</f>
        <v>0</v>
      </c>
      <c r="BH22" s="1375">
        <f>MOV_ZONAS_ELEITORAIS!BI$11+MOV_ZONAS_ELEITORAIS!BI$16+MOV_ZONAS_ELEITORAIS!BI$26+MOV_ZONAS_ELEITORAIS!BI$36</f>
        <v>0</v>
      </c>
      <c r="BI22" s="1375">
        <f>MOV_ZONAS_ELEITORAIS!BH$11+MOV_ZONAS_ELEITORAIS!BH$16+MOV_ZONAS_ELEITORAIS!BH$26+MOV_ZONAS_ELEITORAIS!BH$36</f>
        <v>0</v>
      </c>
      <c r="BJ22" s="1376">
        <f t="shared" ref="BJ22:BJ29" si="23">BE22+BF22-BG22-BH22+BI22</f>
        <v>0</v>
      </c>
      <c r="BK22" s="1374">
        <f t="shared" ref="BK22:BK29" si="24">BJ22</f>
        <v>0</v>
      </c>
      <c r="BL22" s="1375">
        <f>MOV_ZONAS_ELEITORAIS!BL$11+MOV_ZONAS_ELEITORAIS!BL$16+MOV_ZONAS_ELEITORAIS!BL$26+MOV_ZONAS_ELEITORAIS!BL$36</f>
        <v>0</v>
      </c>
      <c r="BM22" s="1375">
        <f>MOV_ZONAS_ELEITORAIS!BM$11+MOV_ZONAS_ELEITORAIS!BM$16+MOV_ZONAS_ELEITORAIS!BM$26+MOV_ZONAS_ELEITORAIS!BM$36</f>
        <v>0</v>
      </c>
      <c r="BN22" s="1375">
        <f>MOV_ZONAS_ELEITORAIS!BO$11+MOV_ZONAS_ELEITORAIS!BO$16+MOV_ZONAS_ELEITORAIS!BO$26+MOV_ZONAS_ELEITORAIS!BO$36</f>
        <v>0</v>
      </c>
      <c r="BO22" s="1375">
        <f>MOV_ZONAS_ELEITORAIS!BN$11+MOV_ZONAS_ELEITORAIS!BN$16+MOV_ZONAS_ELEITORAIS!BN$26+MOV_ZONAS_ELEITORAIS!BN$36</f>
        <v>0</v>
      </c>
      <c r="BP22" s="1376">
        <f t="shared" ref="BP22:BP29" si="25">BK22+BL22-BM22-BN22+BO22</f>
        <v>0</v>
      </c>
      <c r="BQ22" s="1374">
        <f t="shared" ref="BQ22:BQ29" si="26">BP22</f>
        <v>0</v>
      </c>
      <c r="BR22" s="1375">
        <f>MOV_ZONAS_ELEITORAIS!BR$11+MOV_ZONAS_ELEITORAIS!BR$16+MOV_ZONAS_ELEITORAIS!BR$26+MOV_ZONAS_ELEITORAIS!BR$36</f>
        <v>0</v>
      </c>
      <c r="BS22" s="1375">
        <f>MOV_ZONAS_ELEITORAIS!BS$11+MOV_ZONAS_ELEITORAIS!BS$16+MOV_ZONAS_ELEITORAIS!BS$26+MOV_ZONAS_ELEITORAIS!BS$36</f>
        <v>0</v>
      </c>
      <c r="BT22" s="1375">
        <f>MOV_ZONAS_ELEITORAIS!BU$11+MOV_ZONAS_ELEITORAIS!BU$16+MOV_ZONAS_ELEITORAIS!BU$26+MOV_ZONAS_ELEITORAIS!BU$36</f>
        <v>0</v>
      </c>
      <c r="BU22" s="1375">
        <f>MOV_ZONAS_ELEITORAIS!BT$11+MOV_ZONAS_ELEITORAIS!BT$16+MOV_ZONAS_ELEITORAIS!BT$26+MOV_ZONAS_ELEITORAIS!BT$36</f>
        <v>0</v>
      </c>
      <c r="BV22" s="1376">
        <f t="shared" ref="BV22:BV29" si="27">BQ22+BR22-BS22-BT22+BU22</f>
        <v>0</v>
      </c>
      <c r="BW22" s="1374">
        <f t="shared" ref="BW22:BW29" si="28">BV22</f>
        <v>0</v>
      </c>
      <c r="BX22" s="1375">
        <f>MOV_ZONAS_ELEITORAIS!BX$11+MOV_ZONAS_ELEITORAIS!BX$16+MOV_ZONAS_ELEITORAIS!BX$26+MOV_ZONAS_ELEITORAIS!BX$36</f>
        <v>0</v>
      </c>
      <c r="BY22" s="1375">
        <f>MOV_ZONAS_ELEITORAIS!BY$11+MOV_ZONAS_ELEITORAIS!BY$16+MOV_ZONAS_ELEITORAIS!BY$26+MOV_ZONAS_ELEITORAIS!BY$36</f>
        <v>0</v>
      </c>
      <c r="BZ22" s="1375">
        <f>MOV_ZONAS_ELEITORAIS!CA$11+MOV_ZONAS_ELEITORAIS!CA$16+MOV_ZONAS_ELEITORAIS!CA$26+MOV_ZONAS_ELEITORAIS!CA$36</f>
        <v>0</v>
      </c>
      <c r="CA22" s="1375">
        <f>MOV_ZONAS_ELEITORAIS!BZ$11+MOV_ZONAS_ELEITORAIS!BZ$16+MOV_ZONAS_ELEITORAIS!BZ$26+MOV_ZONAS_ELEITORAIS!BZ$36</f>
        <v>0</v>
      </c>
      <c r="CB22" s="1376">
        <f t="shared" ref="CB22:CB29" si="29">BW22+BX22-BY22-BZ22+CA22</f>
        <v>0</v>
      </c>
      <c r="CC22" s="1374">
        <f t="shared" ref="CC22:CC29" si="30">H22</f>
        <v>0</v>
      </c>
      <c r="CD22" s="1375">
        <f t="shared" ref="CD22:CG29" si="31">J22+P22+V22+AB22+AH22+AN22+AT22+AZ22+BF22+BL22+BR22+BX22</f>
        <v>0</v>
      </c>
      <c r="CE22" s="1375">
        <f t="shared" si="31"/>
        <v>0</v>
      </c>
      <c r="CF22" s="1375">
        <f t="shared" si="31"/>
        <v>0</v>
      </c>
      <c r="CG22" s="1375">
        <f t="shared" si="31"/>
        <v>0</v>
      </c>
      <c r="CH22" s="1376">
        <f t="shared" ref="CH22:CH29" si="32">CC22+CD22-CE22-CF22+CG22</f>
        <v>0</v>
      </c>
      <c r="CI22" s="1375">
        <f t="shared" ref="CI22:CI29" si="33">C22</f>
        <v>0</v>
      </c>
      <c r="CJ22" s="1375">
        <f t="shared" ref="CJ22:CM29" si="34">D22+CD22</f>
        <v>0</v>
      </c>
      <c r="CK22" s="1375">
        <f t="shared" si="34"/>
        <v>0</v>
      </c>
      <c r="CL22" s="1375">
        <f t="shared" si="34"/>
        <v>0</v>
      </c>
      <c r="CM22" s="1375">
        <f t="shared" si="34"/>
        <v>0</v>
      </c>
      <c r="CN22" s="1378">
        <f t="shared" ref="CN22:CN29" si="35">CI22+CJ22-CK22-CL22+CM22</f>
        <v>0</v>
      </c>
      <c r="CO22" s="1379"/>
    </row>
    <row r="23" spans="1:93" ht="15" customHeight="1">
      <c r="A23" s="2246" t="s">
        <v>322</v>
      </c>
      <c r="B23" s="2247"/>
      <c r="C23" s="1380">
        <f>MOV_ZONAS_ELEITORAIS!C$11+MOV_ZONAS_ELEITORAIS!C$16+MOV_ZONAS_ELEITORAIS!C$26+MOV_ZONAS_ELEITORAIS!C$36</f>
        <v>0</v>
      </c>
      <c r="D23" s="1381">
        <f>MOV_ZONAS_ELEITORAIS!D$11+MOV_ZONAS_ELEITORAIS!D$16+MOV_ZONAS_ELEITORAIS!D$26+MOV_ZONAS_ELEITORAIS!D$36</f>
        <v>0</v>
      </c>
      <c r="E23" s="1381">
        <f>MOV_ZONAS_ELEITORAIS!E$11+MOV_ZONAS_ELEITORAIS!E$16+MOV_ZONAS_ELEITORAIS!E$26+MOV_ZONAS_ELEITORAIS!E$36</f>
        <v>0</v>
      </c>
      <c r="F23" s="1381">
        <f>MOV_ZONAS_ELEITORAIS!G$11+MOV_ZONAS_ELEITORAIS!G$16+MOV_ZONAS_ELEITORAIS!G$26+MOV_ZONAS_ELEITORAIS!G$36</f>
        <v>0</v>
      </c>
      <c r="G23" s="1381">
        <f>MOV_ZONAS_ELEITORAIS!F$11+MOV_ZONAS_ELEITORAIS!F$16+MOV_ZONAS_ELEITORAIS!F$26+MOV_ZONAS_ELEITORAIS!F$36</f>
        <v>0</v>
      </c>
      <c r="H23" s="1382">
        <f t="shared" si="5"/>
        <v>0</v>
      </c>
      <c r="I23" s="1383">
        <f t="shared" si="6"/>
        <v>0</v>
      </c>
      <c r="J23" s="1381">
        <f>MOV_ZONAS_ELEITORAIS!J$11+MOV_ZONAS_ELEITORAIS!J$16+MOV_ZONAS_ELEITORAIS!J$26+MOV_ZONAS_ELEITORAIS!J$36</f>
        <v>0</v>
      </c>
      <c r="K23" s="1381">
        <f>MOV_ZONAS_ELEITORAIS!K$11+MOV_ZONAS_ELEITORAIS!K$16+MOV_ZONAS_ELEITORAIS!K$26+MOV_ZONAS_ELEITORAIS!K$36</f>
        <v>0</v>
      </c>
      <c r="L23" s="1381">
        <f>MOV_ZONAS_ELEITORAIS!M$11+MOV_ZONAS_ELEITORAIS!M$16+MOV_ZONAS_ELEITORAIS!M$26+MOV_ZONAS_ELEITORAIS!M$36</f>
        <v>0</v>
      </c>
      <c r="M23" s="1381">
        <f>MOV_ZONAS_ELEITORAIS!L$11+MOV_ZONAS_ELEITORAIS!L$16+MOV_ZONAS_ELEITORAIS!L$26+MOV_ZONAS_ELEITORAIS!L$36</f>
        <v>0</v>
      </c>
      <c r="N23" s="1384">
        <f t="shared" si="7"/>
        <v>0</v>
      </c>
      <c r="O23" s="1380">
        <f t="shared" si="8"/>
        <v>0</v>
      </c>
      <c r="P23" s="1381">
        <f>MOV_ZONAS_ELEITORAIS!P$11+MOV_ZONAS_ELEITORAIS!P$16+MOV_ZONAS_ELEITORAIS!P$26+MOV_ZONAS_ELEITORAIS!P$36</f>
        <v>0</v>
      </c>
      <c r="Q23" s="1381">
        <f>MOV_ZONAS_ELEITORAIS!Q$11+MOV_ZONAS_ELEITORAIS!Q$16+MOV_ZONAS_ELEITORAIS!Q$26+MOV_ZONAS_ELEITORAIS!Q$36</f>
        <v>0</v>
      </c>
      <c r="R23" s="1381">
        <f>MOV_ZONAS_ELEITORAIS!S$11+MOV_ZONAS_ELEITORAIS!S$16+MOV_ZONAS_ELEITORAIS!S$26+MOV_ZONAS_ELEITORAIS!S$36</f>
        <v>0</v>
      </c>
      <c r="S23" s="1381">
        <f>MOV_ZONAS_ELEITORAIS!R$11+MOV_ZONAS_ELEITORAIS!R$16+MOV_ZONAS_ELEITORAIS!R$26+MOV_ZONAS_ELEITORAIS!R$36</f>
        <v>0</v>
      </c>
      <c r="T23" s="1382">
        <f t="shared" si="9"/>
        <v>0</v>
      </c>
      <c r="U23" s="1383">
        <f t="shared" si="10"/>
        <v>0</v>
      </c>
      <c r="V23" s="1381">
        <f>MOV_ZONAS_ELEITORAIS!V$11+MOV_ZONAS_ELEITORAIS!V$16+MOV_ZONAS_ELEITORAIS!V$26+MOV_ZONAS_ELEITORAIS!V$36</f>
        <v>0</v>
      </c>
      <c r="W23" s="1381">
        <f>MOV_ZONAS_ELEITORAIS!W$11+MOV_ZONAS_ELEITORAIS!W$16+MOV_ZONAS_ELEITORAIS!W$26+MOV_ZONAS_ELEITORAIS!W$36</f>
        <v>0</v>
      </c>
      <c r="X23" s="1381">
        <f>MOV_ZONAS_ELEITORAIS!Y$11+MOV_ZONAS_ELEITORAIS!Y$16+MOV_ZONAS_ELEITORAIS!Y$26+MOV_ZONAS_ELEITORAIS!Y$36</f>
        <v>0</v>
      </c>
      <c r="Y23" s="1381">
        <f>MOV_ZONAS_ELEITORAIS!X$11+MOV_ZONAS_ELEITORAIS!X$16+MOV_ZONAS_ELEITORAIS!X$26+MOV_ZONAS_ELEITORAIS!X$36</f>
        <v>0</v>
      </c>
      <c r="Z23" s="1384">
        <f t="shared" si="11"/>
        <v>0</v>
      </c>
      <c r="AA23" s="1380">
        <f t="shared" si="12"/>
        <v>0</v>
      </c>
      <c r="AB23" s="1381">
        <f>MOV_ZONAS_ELEITORAIS!AB$11+MOV_ZONAS_ELEITORAIS!AB$16+MOV_ZONAS_ELEITORAIS!AB$26+MOV_ZONAS_ELEITORAIS!AB$36</f>
        <v>0</v>
      </c>
      <c r="AC23" s="1381">
        <f>MOV_ZONAS_ELEITORAIS!AC$11+MOV_ZONAS_ELEITORAIS!AC$16+MOV_ZONAS_ELEITORAIS!AC$26+MOV_ZONAS_ELEITORAIS!AC$36</f>
        <v>0</v>
      </c>
      <c r="AD23" s="1381">
        <f>MOV_ZONAS_ELEITORAIS!AE$11+MOV_ZONAS_ELEITORAIS!AE$16+MOV_ZONAS_ELEITORAIS!AE$26+MOV_ZONAS_ELEITORAIS!AE$36</f>
        <v>0</v>
      </c>
      <c r="AE23" s="1381">
        <f>MOV_ZONAS_ELEITORAIS!AD$11+MOV_ZONAS_ELEITORAIS!AD$16+MOV_ZONAS_ELEITORAIS!AD$26+MOV_ZONAS_ELEITORAIS!AD$36</f>
        <v>0</v>
      </c>
      <c r="AF23" s="1382">
        <f t="shared" si="13"/>
        <v>0</v>
      </c>
      <c r="AG23" s="1380">
        <f t="shared" si="14"/>
        <v>0</v>
      </c>
      <c r="AH23" s="1381">
        <f>MOV_ZONAS_ELEITORAIS!AH$11+MOV_ZONAS_ELEITORAIS!AH$16+MOV_ZONAS_ELEITORAIS!AH$26+MOV_ZONAS_ELEITORAIS!AH$36</f>
        <v>0</v>
      </c>
      <c r="AI23" s="1381">
        <f>MOV_ZONAS_ELEITORAIS!AI$11+MOV_ZONAS_ELEITORAIS!AI$16+MOV_ZONAS_ELEITORAIS!AI$26+MOV_ZONAS_ELEITORAIS!AI$36</f>
        <v>0</v>
      </c>
      <c r="AJ23" s="1381">
        <f>MOV_ZONAS_ELEITORAIS!AK$11+MOV_ZONAS_ELEITORAIS!AK$16+MOV_ZONAS_ELEITORAIS!AK$26+MOV_ZONAS_ELEITORAIS!AK$36</f>
        <v>0</v>
      </c>
      <c r="AK23" s="1381">
        <f>MOV_ZONAS_ELEITORAIS!AJ$11+MOV_ZONAS_ELEITORAIS!AJ$16+MOV_ZONAS_ELEITORAIS!AJ$26+MOV_ZONAS_ELEITORAIS!AJ$36</f>
        <v>0</v>
      </c>
      <c r="AL23" s="1382">
        <f t="shared" si="15"/>
        <v>0</v>
      </c>
      <c r="AM23" s="1380">
        <f t="shared" si="16"/>
        <v>0</v>
      </c>
      <c r="AN23" s="1381">
        <f>MOV_ZONAS_ELEITORAIS!AN$11+MOV_ZONAS_ELEITORAIS!AN$16+MOV_ZONAS_ELEITORAIS!AN$26+MOV_ZONAS_ELEITORAIS!AN$36</f>
        <v>0</v>
      </c>
      <c r="AO23" s="1381">
        <f>MOV_ZONAS_ELEITORAIS!AO$11+MOV_ZONAS_ELEITORAIS!AO$16+MOV_ZONAS_ELEITORAIS!AO$26+MOV_ZONAS_ELEITORAIS!AO$36</f>
        <v>0</v>
      </c>
      <c r="AP23" s="1381">
        <f>MOV_ZONAS_ELEITORAIS!AQ$11+MOV_ZONAS_ELEITORAIS!AQ$16+MOV_ZONAS_ELEITORAIS!AQ$26+MOV_ZONAS_ELEITORAIS!AQ$36</f>
        <v>0</v>
      </c>
      <c r="AQ23" s="1381">
        <f>MOV_ZONAS_ELEITORAIS!AP$11+MOV_ZONAS_ELEITORAIS!AP$16+MOV_ZONAS_ELEITORAIS!AP$26+MOV_ZONAS_ELEITORAIS!AP$36</f>
        <v>0</v>
      </c>
      <c r="AR23" s="1382">
        <f t="shared" si="17"/>
        <v>0</v>
      </c>
      <c r="AS23" s="1380">
        <f t="shared" si="18"/>
        <v>0</v>
      </c>
      <c r="AT23" s="1381">
        <f>MOV_ZONAS_ELEITORAIS!AT$11+MOV_ZONAS_ELEITORAIS!AT$16+MOV_ZONAS_ELEITORAIS!AT$26+MOV_ZONAS_ELEITORAIS!AT$36</f>
        <v>0</v>
      </c>
      <c r="AU23" s="1381">
        <f>MOV_ZONAS_ELEITORAIS!AU$11+MOV_ZONAS_ELEITORAIS!AU$16+MOV_ZONAS_ELEITORAIS!AU$26+MOV_ZONAS_ELEITORAIS!AU$36</f>
        <v>0</v>
      </c>
      <c r="AV23" s="1381">
        <f>MOV_ZONAS_ELEITORAIS!AW$11+MOV_ZONAS_ELEITORAIS!AW$16+MOV_ZONAS_ELEITORAIS!AW$26+MOV_ZONAS_ELEITORAIS!AW$36</f>
        <v>0</v>
      </c>
      <c r="AW23" s="1381">
        <f>MOV_ZONAS_ELEITORAIS!AV$11+MOV_ZONAS_ELEITORAIS!AV$16+MOV_ZONAS_ELEITORAIS!AV$26+MOV_ZONAS_ELEITORAIS!AV$36</f>
        <v>0</v>
      </c>
      <c r="AX23" s="1382">
        <f t="shared" si="19"/>
        <v>0</v>
      </c>
      <c r="AY23" s="1380">
        <f t="shared" si="20"/>
        <v>0</v>
      </c>
      <c r="AZ23" s="1381">
        <f>MOV_ZONAS_ELEITORAIS!AZ$11+MOV_ZONAS_ELEITORAIS!AZ$16+MOV_ZONAS_ELEITORAIS!AZ$26+MOV_ZONAS_ELEITORAIS!AZ$36</f>
        <v>0</v>
      </c>
      <c r="BA23" s="1381">
        <f>MOV_ZONAS_ELEITORAIS!BA$11+MOV_ZONAS_ELEITORAIS!BA$16+MOV_ZONAS_ELEITORAIS!BA$26+MOV_ZONAS_ELEITORAIS!BA$36</f>
        <v>0</v>
      </c>
      <c r="BB23" s="1381">
        <f>MOV_ZONAS_ELEITORAIS!BC$11+MOV_ZONAS_ELEITORAIS!BC$16+MOV_ZONAS_ELEITORAIS!BC$26+MOV_ZONAS_ELEITORAIS!BC$36</f>
        <v>0</v>
      </c>
      <c r="BC23" s="1381">
        <f>MOV_ZONAS_ELEITORAIS!BB$11+MOV_ZONAS_ELEITORAIS!BB$16+MOV_ZONAS_ELEITORAIS!BB$26+MOV_ZONAS_ELEITORAIS!BB$36</f>
        <v>0</v>
      </c>
      <c r="BD23" s="1382">
        <f t="shared" si="21"/>
        <v>0</v>
      </c>
      <c r="BE23" s="1380">
        <f t="shared" si="22"/>
        <v>0</v>
      </c>
      <c r="BF23" s="1381">
        <f>MOV_ZONAS_ELEITORAIS!BF$11+MOV_ZONAS_ELEITORAIS!BF$16+MOV_ZONAS_ELEITORAIS!BF$26+MOV_ZONAS_ELEITORAIS!BF$36</f>
        <v>0</v>
      </c>
      <c r="BG23" s="1381">
        <f>MOV_ZONAS_ELEITORAIS!BG$11+MOV_ZONAS_ELEITORAIS!BG$16+MOV_ZONAS_ELEITORAIS!BG$26+MOV_ZONAS_ELEITORAIS!BG$36</f>
        <v>0</v>
      </c>
      <c r="BH23" s="1381">
        <f>MOV_ZONAS_ELEITORAIS!BI$11+MOV_ZONAS_ELEITORAIS!BI$16+MOV_ZONAS_ELEITORAIS!BI$26+MOV_ZONAS_ELEITORAIS!BI$36</f>
        <v>0</v>
      </c>
      <c r="BI23" s="1381">
        <f>MOV_ZONAS_ELEITORAIS!BH$11+MOV_ZONAS_ELEITORAIS!BH$16+MOV_ZONAS_ELEITORAIS!BH$26+MOV_ZONAS_ELEITORAIS!BH$36</f>
        <v>0</v>
      </c>
      <c r="BJ23" s="1382">
        <f t="shared" si="23"/>
        <v>0</v>
      </c>
      <c r="BK23" s="1380">
        <f t="shared" si="24"/>
        <v>0</v>
      </c>
      <c r="BL23" s="1381">
        <f>MOV_ZONAS_ELEITORAIS!BL$11+MOV_ZONAS_ELEITORAIS!BL$16+MOV_ZONAS_ELEITORAIS!BL$26+MOV_ZONAS_ELEITORAIS!BL$36</f>
        <v>0</v>
      </c>
      <c r="BM23" s="1381">
        <f>MOV_ZONAS_ELEITORAIS!BM$11+MOV_ZONAS_ELEITORAIS!BM$16+MOV_ZONAS_ELEITORAIS!BM$26+MOV_ZONAS_ELEITORAIS!BM$36</f>
        <v>0</v>
      </c>
      <c r="BN23" s="1381">
        <f>MOV_ZONAS_ELEITORAIS!BO$11+MOV_ZONAS_ELEITORAIS!BO$16+MOV_ZONAS_ELEITORAIS!BO$26+MOV_ZONAS_ELEITORAIS!BO$36</f>
        <v>0</v>
      </c>
      <c r="BO23" s="1381">
        <f>MOV_ZONAS_ELEITORAIS!BN$11+MOV_ZONAS_ELEITORAIS!BN$16+MOV_ZONAS_ELEITORAIS!BN$26+MOV_ZONAS_ELEITORAIS!BN$36</f>
        <v>0</v>
      </c>
      <c r="BP23" s="1382">
        <f t="shared" si="25"/>
        <v>0</v>
      </c>
      <c r="BQ23" s="1380">
        <f t="shared" si="26"/>
        <v>0</v>
      </c>
      <c r="BR23" s="1381">
        <f>MOV_ZONAS_ELEITORAIS!BR$11+MOV_ZONAS_ELEITORAIS!BR$16+MOV_ZONAS_ELEITORAIS!BR$26+MOV_ZONAS_ELEITORAIS!BR$36</f>
        <v>0</v>
      </c>
      <c r="BS23" s="1381">
        <f>MOV_ZONAS_ELEITORAIS!BS$11+MOV_ZONAS_ELEITORAIS!BS$16+MOV_ZONAS_ELEITORAIS!BS$26+MOV_ZONAS_ELEITORAIS!BS$36</f>
        <v>0</v>
      </c>
      <c r="BT23" s="1381">
        <f>MOV_ZONAS_ELEITORAIS!BU$11+MOV_ZONAS_ELEITORAIS!BU$16+MOV_ZONAS_ELEITORAIS!BU$26+MOV_ZONAS_ELEITORAIS!BU$36</f>
        <v>0</v>
      </c>
      <c r="BU23" s="1381">
        <f>MOV_ZONAS_ELEITORAIS!BT$11+MOV_ZONAS_ELEITORAIS!BT$16+MOV_ZONAS_ELEITORAIS!BT$26+MOV_ZONAS_ELEITORAIS!BT$36</f>
        <v>0</v>
      </c>
      <c r="BV23" s="1382">
        <f t="shared" si="27"/>
        <v>0</v>
      </c>
      <c r="BW23" s="1380">
        <f t="shared" si="28"/>
        <v>0</v>
      </c>
      <c r="BX23" s="1381">
        <f>MOV_ZONAS_ELEITORAIS!BX$11+MOV_ZONAS_ELEITORAIS!BX$16+MOV_ZONAS_ELEITORAIS!BX$26+MOV_ZONAS_ELEITORAIS!BX$36</f>
        <v>0</v>
      </c>
      <c r="BY23" s="1381">
        <f>MOV_ZONAS_ELEITORAIS!BY$11+MOV_ZONAS_ELEITORAIS!BY$16+MOV_ZONAS_ELEITORAIS!BY$26+MOV_ZONAS_ELEITORAIS!BY$36</f>
        <v>0</v>
      </c>
      <c r="BZ23" s="1381">
        <f>MOV_ZONAS_ELEITORAIS!CA$11+MOV_ZONAS_ELEITORAIS!CA$16+MOV_ZONAS_ELEITORAIS!CA$26+MOV_ZONAS_ELEITORAIS!CA$36</f>
        <v>0</v>
      </c>
      <c r="CA23" s="1381">
        <f>MOV_ZONAS_ELEITORAIS!BZ$11+MOV_ZONAS_ELEITORAIS!BZ$16+MOV_ZONAS_ELEITORAIS!BZ$26+MOV_ZONAS_ELEITORAIS!BZ$36</f>
        <v>0</v>
      </c>
      <c r="CB23" s="1382">
        <f t="shared" si="29"/>
        <v>0</v>
      </c>
      <c r="CC23" s="1380">
        <f t="shared" si="30"/>
        <v>0</v>
      </c>
      <c r="CD23" s="1381">
        <f t="shared" si="31"/>
        <v>0</v>
      </c>
      <c r="CE23" s="1381">
        <f t="shared" si="31"/>
        <v>0</v>
      </c>
      <c r="CF23" s="1381">
        <f t="shared" si="31"/>
        <v>0</v>
      </c>
      <c r="CG23" s="1381">
        <f t="shared" si="31"/>
        <v>0</v>
      </c>
      <c r="CH23" s="1382">
        <f t="shared" si="32"/>
        <v>0</v>
      </c>
      <c r="CI23" s="1381">
        <f t="shared" si="33"/>
        <v>0</v>
      </c>
      <c r="CJ23" s="1381">
        <f t="shared" si="34"/>
        <v>0</v>
      </c>
      <c r="CK23" s="1381">
        <f t="shared" si="34"/>
        <v>0</v>
      </c>
      <c r="CL23" s="1381">
        <f t="shared" si="34"/>
        <v>0</v>
      </c>
      <c r="CM23" s="1381">
        <f t="shared" si="34"/>
        <v>0</v>
      </c>
      <c r="CN23" s="1384">
        <f t="shared" si="35"/>
        <v>0</v>
      </c>
      <c r="CO23" s="1379"/>
    </row>
    <row r="24" spans="1:93" ht="15" customHeight="1">
      <c r="A24" s="2246" t="s">
        <v>31</v>
      </c>
      <c r="B24" s="2247"/>
      <c r="C24" s="1380">
        <v>0</v>
      </c>
      <c r="D24" s="1381">
        <v>0</v>
      </c>
      <c r="E24" s="1381">
        <v>0</v>
      </c>
      <c r="F24" s="1381">
        <v>0</v>
      </c>
      <c r="G24" s="1381">
        <v>0</v>
      </c>
      <c r="H24" s="1382">
        <f t="shared" si="5"/>
        <v>0</v>
      </c>
      <c r="I24" s="1383">
        <f t="shared" si="6"/>
        <v>0</v>
      </c>
      <c r="J24" s="1381">
        <v>0</v>
      </c>
      <c r="K24" s="1381">
        <v>0</v>
      </c>
      <c r="L24" s="1381">
        <v>0</v>
      </c>
      <c r="M24" s="1381">
        <v>0</v>
      </c>
      <c r="N24" s="1384">
        <f t="shared" si="7"/>
        <v>0</v>
      </c>
      <c r="O24" s="1380">
        <f t="shared" si="8"/>
        <v>0</v>
      </c>
      <c r="P24" s="1381">
        <v>0</v>
      </c>
      <c r="Q24" s="1381">
        <v>0</v>
      </c>
      <c r="R24" s="1381">
        <v>0</v>
      </c>
      <c r="S24" s="1381">
        <v>0</v>
      </c>
      <c r="T24" s="1382">
        <f t="shared" si="9"/>
        <v>0</v>
      </c>
      <c r="U24" s="1383">
        <f t="shared" si="10"/>
        <v>0</v>
      </c>
      <c r="V24" s="1381">
        <v>0</v>
      </c>
      <c r="W24" s="1381">
        <v>0</v>
      </c>
      <c r="X24" s="1381">
        <v>0</v>
      </c>
      <c r="Y24" s="1381">
        <v>0</v>
      </c>
      <c r="Z24" s="1384">
        <f t="shared" si="11"/>
        <v>0</v>
      </c>
      <c r="AA24" s="1380">
        <f t="shared" si="12"/>
        <v>0</v>
      </c>
      <c r="AB24" s="1381">
        <v>0</v>
      </c>
      <c r="AC24" s="1381">
        <v>0</v>
      </c>
      <c r="AD24" s="1381">
        <v>0</v>
      </c>
      <c r="AE24" s="1381">
        <v>0</v>
      </c>
      <c r="AF24" s="1382">
        <f t="shared" si="13"/>
        <v>0</v>
      </c>
      <c r="AG24" s="1380">
        <f t="shared" si="14"/>
        <v>0</v>
      </c>
      <c r="AH24" s="1381">
        <v>0</v>
      </c>
      <c r="AI24" s="1381">
        <v>0</v>
      </c>
      <c r="AJ24" s="1381">
        <v>0</v>
      </c>
      <c r="AK24" s="1381">
        <v>0</v>
      </c>
      <c r="AL24" s="1382">
        <f t="shared" si="15"/>
        <v>0</v>
      </c>
      <c r="AM24" s="1380">
        <f t="shared" si="16"/>
        <v>0</v>
      </c>
      <c r="AN24" s="1381">
        <v>0</v>
      </c>
      <c r="AO24" s="1381">
        <v>0</v>
      </c>
      <c r="AP24" s="1381">
        <v>0</v>
      </c>
      <c r="AQ24" s="1381">
        <v>0</v>
      </c>
      <c r="AR24" s="1382">
        <f t="shared" si="17"/>
        <v>0</v>
      </c>
      <c r="AS24" s="1380">
        <f t="shared" si="18"/>
        <v>0</v>
      </c>
      <c r="AT24" s="1381">
        <v>0</v>
      </c>
      <c r="AU24" s="1381">
        <v>0</v>
      </c>
      <c r="AV24" s="1381">
        <v>0</v>
      </c>
      <c r="AW24" s="1381">
        <v>0</v>
      </c>
      <c r="AX24" s="1382">
        <f t="shared" si="19"/>
        <v>0</v>
      </c>
      <c r="AY24" s="1380">
        <f t="shared" si="20"/>
        <v>0</v>
      </c>
      <c r="AZ24" s="1381">
        <v>0</v>
      </c>
      <c r="BA24" s="1381">
        <v>0</v>
      </c>
      <c r="BB24" s="1381">
        <v>0</v>
      </c>
      <c r="BC24" s="1381">
        <v>0</v>
      </c>
      <c r="BD24" s="1382">
        <f t="shared" si="21"/>
        <v>0</v>
      </c>
      <c r="BE24" s="1380">
        <f t="shared" si="22"/>
        <v>0</v>
      </c>
      <c r="BF24" s="1381">
        <v>0</v>
      </c>
      <c r="BG24" s="1381">
        <v>0</v>
      </c>
      <c r="BH24" s="1381">
        <v>0</v>
      </c>
      <c r="BI24" s="1381">
        <v>0</v>
      </c>
      <c r="BJ24" s="1382">
        <f t="shared" si="23"/>
        <v>0</v>
      </c>
      <c r="BK24" s="1380">
        <f t="shared" si="24"/>
        <v>0</v>
      </c>
      <c r="BL24" s="1381">
        <v>0</v>
      </c>
      <c r="BM24" s="1381">
        <v>0</v>
      </c>
      <c r="BN24" s="1381">
        <v>0</v>
      </c>
      <c r="BO24" s="1381">
        <v>0</v>
      </c>
      <c r="BP24" s="1382">
        <f t="shared" si="25"/>
        <v>0</v>
      </c>
      <c r="BQ24" s="1380">
        <f t="shared" si="26"/>
        <v>0</v>
      </c>
      <c r="BR24" s="1381">
        <v>0</v>
      </c>
      <c r="BS24" s="1381">
        <v>0</v>
      </c>
      <c r="BT24" s="1381">
        <v>0</v>
      </c>
      <c r="BU24" s="1381">
        <v>0</v>
      </c>
      <c r="BV24" s="1382">
        <f t="shared" si="27"/>
        <v>0</v>
      </c>
      <c r="BW24" s="1380">
        <f t="shared" si="28"/>
        <v>0</v>
      </c>
      <c r="BX24" s="1381">
        <v>0</v>
      </c>
      <c r="BY24" s="1381">
        <v>0</v>
      </c>
      <c r="BZ24" s="1381">
        <v>0</v>
      </c>
      <c r="CA24" s="1381">
        <v>0</v>
      </c>
      <c r="CB24" s="1382">
        <f t="shared" si="29"/>
        <v>0</v>
      </c>
      <c r="CC24" s="1380">
        <f t="shared" si="30"/>
        <v>0</v>
      </c>
      <c r="CD24" s="1381">
        <f t="shared" si="31"/>
        <v>0</v>
      </c>
      <c r="CE24" s="1381">
        <f t="shared" si="31"/>
        <v>0</v>
      </c>
      <c r="CF24" s="1381">
        <f t="shared" si="31"/>
        <v>0</v>
      </c>
      <c r="CG24" s="1381">
        <f t="shared" si="31"/>
        <v>0</v>
      </c>
      <c r="CH24" s="1382">
        <f t="shared" si="32"/>
        <v>0</v>
      </c>
      <c r="CI24" s="1381">
        <f t="shared" si="33"/>
        <v>0</v>
      </c>
      <c r="CJ24" s="1381">
        <f t="shared" si="34"/>
        <v>0</v>
      </c>
      <c r="CK24" s="1381">
        <f t="shared" si="34"/>
        <v>0</v>
      </c>
      <c r="CL24" s="1381">
        <f t="shared" si="34"/>
        <v>0</v>
      </c>
      <c r="CM24" s="1381">
        <f t="shared" si="34"/>
        <v>0</v>
      </c>
      <c r="CN24" s="1384">
        <f t="shared" si="35"/>
        <v>0</v>
      </c>
      <c r="CO24" s="1379"/>
    </row>
    <row r="25" spans="1:93" ht="15" customHeight="1">
      <c r="A25" s="2246" t="s">
        <v>32</v>
      </c>
      <c r="B25" s="2247"/>
      <c r="C25" s="1380">
        <v>0</v>
      </c>
      <c r="D25" s="1381">
        <v>0</v>
      </c>
      <c r="E25" s="1381">
        <v>0</v>
      </c>
      <c r="F25" s="1381">
        <v>0</v>
      </c>
      <c r="G25" s="1381">
        <v>0</v>
      </c>
      <c r="H25" s="1382">
        <f t="shared" si="5"/>
        <v>0</v>
      </c>
      <c r="I25" s="1383">
        <f t="shared" si="6"/>
        <v>0</v>
      </c>
      <c r="J25" s="1381">
        <v>0</v>
      </c>
      <c r="K25" s="1381">
        <v>0</v>
      </c>
      <c r="L25" s="1381">
        <v>0</v>
      </c>
      <c r="M25" s="1381">
        <v>0</v>
      </c>
      <c r="N25" s="1384">
        <f t="shared" si="7"/>
        <v>0</v>
      </c>
      <c r="O25" s="1380">
        <f t="shared" si="8"/>
        <v>0</v>
      </c>
      <c r="P25" s="1381">
        <v>0</v>
      </c>
      <c r="Q25" s="1381">
        <v>0</v>
      </c>
      <c r="R25" s="1381">
        <v>0</v>
      </c>
      <c r="S25" s="1381">
        <v>0</v>
      </c>
      <c r="T25" s="1382">
        <f t="shared" si="9"/>
        <v>0</v>
      </c>
      <c r="U25" s="1383">
        <f t="shared" si="10"/>
        <v>0</v>
      </c>
      <c r="V25" s="1381">
        <v>0</v>
      </c>
      <c r="W25" s="1381">
        <v>0</v>
      </c>
      <c r="X25" s="1381">
        <v>0</v>
      </c>
      <c r="Y25" s="1381">
        <v>0</v>
      </c>
      <c r="Z25" s="1384">
        <f t="shared" si="11"/>
        <v>0</v>
      </c>
      <c r="AA25" s="1380">
        <f t="shared" si="12"/>
        <v>0</v>
      </c>
      <c r="AB25" s="1381">
        <v>0</v>
      </c>
      <c r="AC25" s="1381">
        <v>0</v>
      </c>
      <c r="AD25" s="1381">
        <v>0</v>
      </c>
      <c r="AE25" s="1381">
        <v>0</v>
      </c>
      <c r="AF25" s="1382">
        <f t="shared" si="13"/>
        <v>0</v>
      </c>
      <c r="AG25" s="1380">
        <f t="shared" si="14"/>
        <v>0</v>
      </c>
      <c r="AH25" s="1381">
        <v>0</v>
      </c>
      <c r="AI25" s="1381">
        <v>0</v>
      </c>
      <c r="AJ25" s="1381">
        <v>0</v>
      </c>
      <c r="AK25" s="1381">
        <v>0</v>
      </c>
      <c r="AL25" s="1382">
        <f t="shared" si="15"/>
        <v>0</v>
      </c>
      <c r="AM25" s="1380">
        <f t="shared" si="16"/>
        <v>0</v>
      </c>
      <c r="AN25" s="1381">
        <v>0</v>
      </c>
      <c r="AO25" s="1381">
        <v>0</v>
      </c>
      <c r="AP25" s="1381">
        <v>0</v>
      </c>
      <c r="AQ25" s="1381">
        <v>0</v>
      </c>
      <c r="AR25" s="1382">
        <f t="shared" si="17"/>
        <v>0</v>
      </c>
      <c r="AS25" s="1380">
        <f t="shared" si="18"/>
        <v>0</v>
      </c>
      <c r="AT25" s="1381">
        <v>0</v>
      </c>
      <c r="AU25" s="1381">
        <v>0</v>
      </c>
      <c r="AV25" s="1381">
        <v>0</v>
      </c>
      <c r="AW25" s="1381">
        <v>0</v>
      </c>
      <c r="AX25" s="1382">
        <f t="shared" si="19"/>
        <v>0</v>
      </c>
      <c r="AY25" s="1380">
        <f t="shared" si="20"/>
        <v>0</v>
      </c>
      <c r="AZ25" s="1381">
        <v>0</v>
      </c>
      <c r="BA25" s="1381">
        <v>0</v>
      </c>
      <c r="BB25" s="1381">
        <v>0</v>
      </c>
      <c r="BC25" s="1381">
        <v>0</v>
      </c>
      <c r="BD25" s="1382">
        <f t="shared" si="21"/>
        <v>0</v>
      </c>
      <c r="BE25" s="1380">
        <f t="shared" si="22"/>
        <v>0</v>
      </c>
      <c r="BF25" s="1381">
        <v>0</v>
      </c>
      <c r="BG25" s="1381">
        <v>0</v>
      </c>
      <c r="BH25" s="1381">
        <v>0</v>
      </c>
      <c r="BI25" s="1381">
        <v>0</v>
      </c>
      <c r="BJ25" s="1382">
        <f t="shared" si="23"/>
        <v>0</v>
      </c>
      <c r="BK25" s="1380">
        <f t="shared" si="24"/>
        <v>0</v>
      </c>
      <c r="BL25" s="1381">
        <v>0</v>
      </c>
      <c r="BM25" s="1381">
        <v>0</v>
      </c>
      <c r="BN25" s="1381">
        <v>0</v>
      </c>
      <c r="BO25" s="1381">
        <v>0</v>
      </c>
      <c r="BP25" s="1382">
        <f t="shared" si="25"/>
        <v>0</v>
      </c>
      <c r="BQ25" s="1380">
        <f t="shared" si="26"/>
        <v>0</v>
      </c>
      <c r="BR25" s="1381">
        <v>0</v>
      </c>
      <c r="BS25" s="1381">
        <v>0</v>
      </c>
      <c r="BT25" s="1381">
        <v>0</v>
      </c>
      <c r="BU25" s="1381">
        <v>0</v>
      </c>
      <c r="BV25" s="1382">
        <f t="shared" si="27"/>
        <v>0</v>
      </c>
      <c r="BW25" s="1380">
        <f t="shared" si="28"/>
        <v>0</v>
      </c>
      <c r="BX25" s="1381">
        <v>0</v>
      </c>
      <c r="BY25" s="1381">
        <v>0</v>
      </c>
      <c r="BZ25" s="1381">
        <v>0</v>
      </c>
      <c r="CA25" s="1381">
        <v>0</v>
      </c>
      <c r="CB25" s="1382">
        <f t="shared" si="29"/>
        <v>0</v>
      </c>
      <c r="CC25" s="1380">
        <f t="shared" si="30"/>
        <v>0</v>
      </c>
      <c r="CD25" s="1381">
        <f t="shared" si="31"/>
        <v>0</v>
      </c>
      <c r="CE25" s="1381">
        <f t="shared" si="31"/>
        <v>0</v>
      </c>
      <c r="CF25" s="1381">
        <f t="shared" si="31"/>
        <v>0</v>
      </c>
      <c r="CG25" s="1381">
        <f t="shared" si="31"/>
        <v>0</v>
      </c>
      <c r="CH25" s="1382">
        <f t="shared" si="32"/>
        <v>0</v>
      </c>
      <c r="CI25" s="1381">
        <f t="shared" si="33"/>
        <v>0</v>
      </c>
      <c r="CJ25" s="1381">
        <f t="shared" si="34"/>
        <v>0</v>
      </c>
      <c r="CK25" s="1381">
        <f t="shared" si="34"/>
        <v>0</v>
      </c>
      <c r="CL25" s="1381">
        <f t="shared" si="34"/>
        <v>0</v>
      </c>
      <c r="CM25" s="1381">
        <f t="shared" si="34"/>
        <v>0</v>
      </c>
      <c r="CN25" s="1384">
        <f t="shared" si="35"/>
        <v>0</v>
      </c>
      <c r="CO25" s="1379"/>
    </row>
    <row r="26" spans="1:93" ht="15" customHeight="1">
      <c r="A26" s="2246" t="s">
        <v>33</v>
      </c>
      <c r="B26" s="2247"/>
      <c r="C26" s="1380">
        <v>0</v>
      </c>
      <c r="D26" s="1381">
        <v>0</v>
      </c>
      <c r="E26" s="1381">
        <v>0</v>
      </c>
      <c r="F26" s="1381">
        <v>0</v>
      </c>
      <c r="G26" s="1381">
        <v>0</v>
      </c>
      <c r="H26" s="1382">
        <f t="shared" si="5"/>
        <v>0</v>
      </c>
      <c r="I26" s="1383">
        <f t="shared" si="6"/>
        <v>0</v>
      </c>
      <c r="J26" s="1381">
        <v>0</v>
      </c>
      <c r="K26" s="1381">
        <v>0</v>
      </c>
      <c r="L26" s="1381">
        <v>0</v>
      </c>
      <c r="M26" s="1381">
        <v>0</v>
      </c>
      <c r="N26" s="1384">
        <f t="shared" si="7"/>
        <v>0</v>
      </c>
      <c r="O26" s="1380">
        <f t="shared" si="8"/>
        <v>0</v>
      </c>
      <c r="P26" s="1381">
        <v>0</v>
      </c>
      <c r="Q26" s="1381">
        <v>0</v>
      </c>
      <c r="R26" s="1381">
        <v>0</v>
      </c>
      <c r="S26" s="1381">
        <v>0</v>
      </c>
      <c r="T26" s="1382">
        <f t="shared" si="9"/>
        <v>0</v>
      </c>
      <c r="U26" s="1383">
        <f t="shared" si="10"/>
        <v>0</v>
      </c>
      <c r="V26" s="1381">
        <v>0</v>
      </c>
      <c r="W26" s="1381">
        <v>0</v>
      </c>
      <c r="X26" s="1381">
        <v>0</v>
      </c>
      <c r="Y26" s="1381">
        <v>0</v>
      </c>
      <c r="Z26" s="1384">
        <f t="shared" si="11"/>
        <v>0</v>
      </c>
      <c r="AA26" s="1380">
        <f t="shared" si="12"/>
        <v>0</v>
      </c>
      <c r="AB26" s="1381">
        <v>0</v>
      </c>
      <c r="AC26" s="1381">
        <v>0</v>
      </c>
      <c r="AD26" s="1381">
        <v>0</v>
      </c>
      <c r="AE26" s="1381">
        <v>0</v>
      </c>
      <c r="AF26" s="1382">
        <f t="shared" si="13"/>
        <v>0</v>
      </c>
      <c r="AG26" s="1380">
        <f t="shared" si="14"/>
        <v>0</v>
      </c>
      <c r="AH26" s="1381">
        <v>0</v>
      </c>
      <c r="AI26" s="1381">
        <v>0</v>
      </c>
      <c r="AJ26" s="1381">
        <v>0</v>
      </c>
      <c r="AK26" s="1381">
        <v>0</v>
      </c>
      <c r="AL26" s="1382">
        <f t="shared" si="15"/>
        <v>0</v>
      </c>
      <c r="AM26" s="1380">
        <f t="shared" si="16"/>
        <v>0</v>
      </c>
      <c r="AN26" s="1381">
        <v>0</v>
      </c>
      <c r="AO26" s="1381">
        <v>0</v>
      </c>
      <c r="AP26" s="1381">
        <v>0</v>
      </c>
      <c r="AQ26" s="1381">
        <v>0</v>
      </c>
      <c r="AR26" s="1382">
        <f t="shared" si="17"/>
        <v>0</v>
      </c>
      <c r="AS26" s="1380">
        <f t="shared" si="18"/>
        <v>0</v>
      </c>
      <c r="AT26" s="1381">
        <v>0</v>
      </c>
      <c r="AU26" s="1381">
        <v>0</v>
      </c>
      <c r="AV26" s="1381">
        <v>0</v>
      </c>
      <c r="AW26" s="1381">
        <v>0</v>
      </c>
      <c r="AX26" s="1382">
        <f t="shared" si="19"/>
        <v>0</v>
      </c>
      <c r="AY26" s="1380">
        <f t="shared" si="20"/>
        <v>0</v>
      </c>
      <c r="AZ26" s="1381">
        <v>0</v>
      </c>
      <c r="BA26" s="1381">
        <v>0</v>
      </c>
      <c r="BB26" s="1381">
        <v>0</v>
      </c>
      <c r="BC26" s="1381">
        <v>0</v>
      </c>
      <c r="BD26" s="1382">
        <f t="shared" si="21"/>
        <v>0</v>
      </c>
      <c r="BE26" s="1380">
        <f t="shared" si="22"/>
        <v>0</v>
      </c>
      <c r="BF26" s="1381">
        <v>0</v>
      </c>
      <c r="BG26" s="1381">
        <v>0</v>
      </c>
      <c r="BH26" s="1381">
        <v>0</v>
      </c>
      <c r="BI26" s="1381">
        <v>0</v>
      </c>
      <c r="BJ26" s="1382">
        <f t="shared" si="23"/>
        <v>0</v>
      </c>
      <c r="BK26" s="1380">
        <f t="shared" si="24"/>
        <v>0</v>
      </c>
      <c r="BL26" s="1381">
        <v>0</v>
      </c>
      <c r="BM26" s="1381">
        <v>0</v>
      </c>
      <c r="BN26" s="1381">
        <v>0</v>
      </c>
      <c r="BO26" s="1381">
        <v>0</v>
      </c>
      <c r="BP26" s="1382">
        <f t="shared" si="25"/>
        <v>0</v>
      </c>
      <c r="BQ26" s="1380">
        <f t="shared" si="26"/>
        <v>0</v>
      </c>
      <c r="BR26" s="1381">
        <v>0</v>
      </c>
      <c r="BS26" s="1381">
        <v>0</v>
      </c>
      <c r="BT26" s="1381">
        <v>0</v>
      </c>
      <c r="BU26" s="1381">
        <v>0</v>
      </c>
      <c r="BV26" s="1382">
        <f t="shared" si="27"/>
        <v>0</v>
      </c>
      <c r="BW26" s="1380">
        <f t="shared" si="28"/>
        <v>0</v>
      </c>
      <c r="BX26" s="1381">
        <v>0</v>
      </c>
      <c r="BY26" s="1381">
        <v>0</v>
      </c>
      <c r="BZ26" s="1381">
        <v>0</v>
      </c>
      <c r="CA26" s="1381">
        <v>0</v>
      </c>
      <c r="CB26" s="1382">
        <f t="shared" si="29"/>
        <v>0</v>
      </c>
      <c r="CC26" s="1380">
        <f t="shared" si="30"/>
        <v>0</v>
      </c>
      <c r="CD26" s="1381">
        <f t="shared" si="31"/>
        <v>0</v>
      </c>
      <c r="CE26" s="1381">
        <f t="shared" si="31"/>
        <v>0</v>
      </c>
      <c r="CF26" s="1381">
        <f t="shared" si="31"/>
        <v>0</v>
      </c>
      <c r="CG26" s="1381">
        <f t="shared" si="31"/>
        <v>0</v>
      </c>
      <c r="CH26" s="1382">
        <f t="shared" si="32"/>
        <v>0</v>
      </c>
      <c r="CI26" s="1381">
        <f t="shared" si="33"/>
        <v>0</v>
      </c>
      <c r="CJ26" s="1381">
        <f t="shared" si="34"/>
        <v>0</v>
      </c>
      <c r="CK26" s="1381">
        <f t="shared" si="34"/>
        <v>0</v>
      </c>
      <c r="CL26" s="1381">
        <f t="shared" si="34"/>
        <v>0</v>
      </c>
      <c r="CM26" s="1381">
        <f t="shared" si="34"/>
        <v>0</v>
      </c>
      <c r="CN26" s="1384">
        <f t="shared" si="35"/>
        <v>0</v>
      </c>
      <c r="CO26" s="1379"/>
    </row>
    <row r="27" spans="1:93" ht="15" customHeight="1">
      <c r="A27" s="2244" t="s">
        <v>34</v>
      </c>
      <c r="B27" s="2245"/>
      <c r="C27" s="1374">
        <v>0</v>
      </c>
      <c r="D27" s="1375">
        <v>0</v>
      </c>
      <c r="E27" s="1375">
        <v>0</v>
      </c>
      <c r="F27" s="1375">
        <v>0</v>
      </c>
      <c r="G27" s="1375">
        <v>0</v>
      </c>
      <c r="H27" s="1376">
        <f t="shared" si="5"/>
        <v>0</v>
      </c>
      <c r="I27" s="1377">
        <f t="shared" si="6"/>
        <v>0</v>
      </c>
      <c r="J27" s="1375">
        <v>0</v>
      </c>
      <c r="K27" s="1375">
        <v>0</v>
      </c>
      <c r="L27" s="1375">
        <v>0</v>
      </c>
      <c r="M27" s="1375">
        <v>0</v>
      </c>
      <c r="N27" s="1378">
        <f t="shared" si="7"/>
        <v>0</v>
      </c>
      <c r="O27" s="1374">
        <f t="shared" si="8"/>
        <v>0</v>
      </c>
      <c r="P27" s="1375">
        <v>0</v>
      </c>
      <c r="Q27" s="1375">
        <v>0</v>
      </c>
      <c r="R27" s="1375">
        <v>0</v>
      </c>
      <c r="S27" s="1375">
        <v>0</v>
      </c>
      <c r="T27" s="1376">
        <f t="shared" si="9"/>
        <v>0</v>
      </c>
      <c r="U27" s="1377">
        <f t="shared" si="10"/>
        <v>0</v>
      </c>
      <c r="V27" s="1375">
        <v>0</v>
      </c>
      <c r="W27" s="1375">
        <v>0</v>
      </c>
      <c r="X27" s="1375">
        <v>0</v>
      </c>
      <c r="Y27" s="1375">
        <v>0</v>
      </c>
      <c r="Z27" s="1378">
        <f t="shared" si="11"/>
        <v>0</v>
      </c>
      <c r="AA27" s="1374">
        <f t="shared" si="12"/>
        <v>0</v>
      </c>
      <c r="AB27" s="1375">
        <v>0</v>
      </c>
      <c r="AC27" s="1375">
        <v>0</v>
      </c>
      <c r="AD27" s="1375">
        <v>0</v>
      </c>
      <c r="AE27" s="1375">
        <v>0</v>
      </c>
      <c r="AF27" s="1376">
        <f t="shared" si="13"/>
        <v>0</v>
      </c>
      <c r="AG27" s="1374">
        <f t="shared" si="14"/>
        <v>0</v>
      </c>
      <c r="AH27" s="1375">
        <v>0</v>
      </c>
      <c r="AI27" s="1375">
        <v>0</v>
      </c>
      <c r="AJ27" s="1375">
        <v>0</v>
      </c>
      <c r="AK27" s="1375">
        <v>0</v>
      </c>
      <c r="AL27" s="1376">
        <f t="shared" si="15"/>
        <v>0</v>
      </c>
      <c r="AM27" s="1374">
        <f t="shared" si="16"/>
        <v>0</v>
      </c>
      <c r="AN27" s="1375">
        <v>0</v>
      </c>
      <c r="AO27" s="1375">
        <v>0</v>
      </c>
      <c r="AP27" s="1375">
        <v>0</v>
      </c>
      <c r="AQ27" s="1375">
        <v>0</v>
      </c>
      <c r="AR27" s="1376">
        <f t="shared" si="17"/>
        <v>0</v>
      </c>
      <c r="AS27" s="1374">
        <f t="shared" si="18"/>
        <v>0</v>
      </c>
      <c r="AT27" s="1375">
        <v>0</v>
      </c>
      <c r="AU27" s="1375">
        <v>0</v>
      </c>
      <c r="AV27" s="1375">
        <v>0</v>
      </c>
      <c r="AW27" s="1375">
        <v>0</v>
      </c>
      <c r="AX27" s="1376">
        <f t="shared" si="19"/>
        <v>0</v>
      </c>
      <c r="AY27" s="1374">
        <f t="shared" si="20"/>
        <v>0</v>
      </c>
      <c r="AZ27" s="1375">
        <v>0</v>
      </c>
      <c r="BA27" s="1375">
        <v>0</v>
      </c>
      <c r="BB27" s="1375">
        <v>0</v>
      </c>
      <c r="BC27" s="1375">
        <v>0</v>
      </c>
      <c r="BD27" s="1376">
        <f t="shared" si="21"/>
        <v>0</v>
      </c>
      <c r="BE27" s="1374">
        <f t="shared" si="22"/>
        <v>0</v>
      </c>
      <c r="BF27" s="1375">
        <v>0</v>
      </c>
      <c r="BG27" s="1375">
        <v>0</v>
      </c>
      <c r="BH27" s="1375">
        <v>0</v>
      </c>
      <c r="BI27" s="1375">
        <v>0</v>
      </c>
      <c r="BJ27" s="1376">
        <f t="shared" si="23"/>
        <v>0</v>
      </c>
      <c r="BK27" s="1374">
        <f t="shared" si="24"/>
        <v>0</v>
      </c>
      <c r="BL27" s="1375">
        <v>0</v>
      </c>
      <c r="BM27" s="1375">
        <v>0</v>
      </c>
      <c r="BN27" s="1375">
        <v>0</v>
      </c>
      <c r="BO27" s="1375">
        <v>0</v>
      </c>
      <c r="BP27" s="1376">
        <f t="shared" si="25"/>
        <v>0</v>
      </c>
      <c r="BQ27" s="1374">
        <f t="shared" si="26"/>
        <v>0</v>
      </c>
      <c r="BR27" s="1375">
        <v>0</v>
      </c>
      <c r="BS27" s="1375">
        <v>0</v>
      </c>
      <c r="BT27" s="1375">
        <v>0</v>
      </c>
      <c r="BU27" s="1375">
        <v>0</v>
      </c>
      <c r="BV27" s="1376">
        <f t="shared" si="27"/>
        <v>0</v>
      </c>
      <c r="BW27" s="1374">
        <f t="shared" si="28"/>
        <v>0</v>
      </c>
      <c r="BX27" s="1375">
        <v>0</v>
      </c>
      <c r="BY27" s="1375">
        <v>0</v>
      </c>
      <c r="BZ27" s="1375">
        <v>0</v>
      </c>
      <c r="CA27" s="1375">
        <v>0</v>
      </c>
      <c r="CB27" s="1376">
        <f t="shared" si="29"/>
        <v>0</v>
      </c>
      <c r="CC27" s="1374">
        <f t="shared" si="30"/>
        <v>0</v>
      </c>
      <c r="CD27" s="1375">
        <f t="shared" si="31"/>
        <v>0</v>
      </c>
      <c r="CE27" s="1375">
        <f t="shared" si="31"/>
        <v>0</v>
      </c>
      <c r="CF27" s="1375">
        <f t="shared" si="31"/>
        <v>0</v>
      </c>
      <c r="CG27" s="1375">
        <f t="shared" si="31"/>
        <v>0</v>
      </c>
      <c r="CH27" s="1376">
        <f t="shared" si="32"/>
        <v>0</v>
      </c>
      <c r="CI27" s="1375">
        <f t="shared" si="33"/>
        <v>0</v>
      </c>
      <c r="CJ27" s="1375">
        <f t="shared" si="34"/>
        <v>0</v>
      </c>
      <c r="CK27" s="1375">
        <f t="shared" si="34"/>
        <v>0</v>
      </c>
      <c r="CL27" s="1375">
        <f t="shared" si="34"/>
        <v>0</v>
      </c>
      <c r="CM27" s="1375">
        <f t="shared" si="34"/>
        <v>0</v>
      </c>
      <c r="CN27" s="1378">
        <f t="shared" si="35"/>
        <v>0</v>
      </c>
      <c r="CO27" s="1379"/>
    </row>
    <row r="28" spans="1:93" ht="15" customHeight="1">
      <c r="A28" s="2246" t="s">
        <v>35</v>
      </c>
      <c r="B28" s="2247"/>
      <c r="C28" s="1380">
        <v>0</v>
      </c>
      <c r="D28" s="1381">
        <v>0</v>
      </c>
      <c r="E28" s="1381">
        <v>0</v>
      </c>
      <c r="F28" s="1381">
        <v>0</v>
      </c>
      <c r="G28" s="1381">
        <v>0</v>
      </c>
      <c r="H28" s="1382">
        <f t="shared" si="5"/>
        <v>0</v>
      </c>
      <c r="I28" s="1383">
        <f t="shared" si="6"/>
        <v>0</v>
      </c>
      <c r="J28" s="1381">
        <v>0</v>
      </c>
      <c r="K28" s="1381">
        <v>0</v>
      </c>
      <c r="L28" s="1381">
        <v>0</v>
      </c>
      <c r="M28" s="1381">
        <v>0</v>
      </c>
      <c r="N28" s="1384">
        <f t="shared" si="7"/>
        <v>0</v>
      </c>
      <c r="O28" s="1380">
        <f t="shared" si="8"/>
        <v>0</v>
      </c>
      <c r="P28" s="1381">
        <v>0</v>
      </c>
      <c r="Q28" s="1381">
        <v>0</v>
      </c>
      <c r="R28" s="1381">
        <v>0</v>
      </c>
      <c r="S28" s="1381">
        <v>0</v>
      </c>
      <c r="T28" s="1382">
        <f t="shared" si="9"/>
        <v>0</v>
      </c>
      <c r="U28" s="1383">
        <f t="shared" si="10"/>
        <v>0</v>
      </c>
      <c r="V28" s="1381">
        <v>0</v>
      </c>
      <c r="W28" s="1381">
        <v>0</v>
      </c>
      <c r="X28" s="1381">
        <v>0</v>
      </c>
      <c r="Y28" s="1381">
        <v>0</v>
      </c>
      <c r="Z28" s="1384">
        <f t="shared" si="11"/>
        <v>0</v>
      </c>
      <c r="AA28" s="1380">
        <f t="shared" si="12"/>
        <v>0</v>
      </c>
      <c r="AB28" s="1381">
        <v>0</v>
      </c>
      <c r="AC28" s="1381">
        <v>0</v>
      </c>
      <c r="AD28" s="1381">
        <v>0</v>
      </c>
      <c r="AE28" s="1381">
        <v>0</v>
      </c>
      <c r="AF28" s="1382">
        <f t="shared" si="13"/>
        <v>0</v>
      </c>
      <c r="AG28" s="1380">
        <f t="shared" si="14"/>
        <v>0</v>
      </c>
      <c r="AH28" s="1381">
        <v>0</v>
      </c>
      <c r="AI28" s="1381">
        <v>0</v>
      </c>
      <c r="AJ28" s="1381">
        <v>0</v>
      </c>
      <c r="AK28" s="1381">
        <v>0</v>
      </c>
      <c r="AL28" s="1382">
        <f t="shared" si="15"/>
        <v>0</v>
      </c>
      <c r="AM28" s="1380">
        <f t="shared" si="16"/>
        <v>0</v>
      </c>
      <c r="AN28" s="1381">
        <v>0</v>
      </c>
      <c r="AO28" s="1381">
        <v>0</v>
      </c>
      <c r="AP28" s="1381">
        <v>0</v>
      </c>
      <c r="AQ28" s="1381">
        <v>0</v>
      </c>
      <c r="AR28" s="1382">
        <f t="shared" si="17"/>
        <v>0</v>
      </c>
      <c r="AS28" s="1380">
        <f t="shared" si="18"/>
        <v>0</v>
      </c>
      <c r="AT28" s="1381">
        <v>0</v>
      </c>
      <c r="AU28" s="1381">
        <v>0</v>
      </c>
      <c r="AV28" s="1381">
        <v>0</v>
      </c>
      <c r="AW28" s="1381">
        <v>0</v>
      </c>
      <c r="AX28" s="1382">
        <f t="shared" si="19"/>
        <v>0</v>
      </c>
      <c r="AY28" s="1380">
        <f t="shared" si="20"/>
        <v>0</v>
      </c>
      <c r="AZ28" s="1381">
        <v>0</v>
      </c>
      <c r="BA28" s="1381">
        <v>0</v>
      </c>
      <c r="BB28" s="1381">
        <v>0</v>
      </c>
      <c r="BC28" s="1381">
        <v>0</v>
      </c>
      <c r="BD28" s="1382">
        <f t="shared" si="21"/>
        <v>0</v>
      </c>
      <c r="BE28" s="1380">
        <f t="shared" si="22"/>
        <v>0</v>
      </c>
      <c r="BF28" s="1381">
        <v>0</v>
      </c>
      <c r="BG28" s="1381">
        <v>0</v>
      </c>
      <c r="BH28" s="1381">
        <v>0</v>
      </c>
      <c r="BI28" s="1381">
        <v>0</v>
      </c>
      <c r="BJ28" s="1382">
        <f t="shared" si="23"/>
        <v>0</v>
      </c>
      <c r="BK28" s="1380">
        <f t="shared" si="24"/>
        <v>0</v>
      </c>
      <c r="BL28" s="1381">
        <v>0</v>
      </c>
      <c r="BM28" s="1381">
        <v>0</v>
      </c>
      <c r="BN28" s="1381">
        <v>0</v>
      </c>
      <c r="BO28" s="1381">
        <v>0</v>
      </c>
      <c r="BP28" s="1382">
        <f t="shared" si="25"/>
        <v>0</v>
      </c>
      <c r="BQ28" s="1380">
        <f t="shared" si="26"/>
        <v>0</v>
      </c>
      <c r="BR28" s="1381">
        <v>0</v>
      </c>
      <c r="BS28" s="1381">
        <v>0</v>
      </c>
      <c r="BT28" s="1381">
        <v>0</v>
      </c>
      <c r="BU28" s="1381">
        <v>0</v>
      </c>
      <c r="BV28" s="1382">
        <f t="shared" si="27"/>
        <v>0</v>
      </c>
      <c r="BW28" s="1380">
        <f t="shared" si="28"/>
        <v>0</v>
      </c>
      <c r="BX28" s="1381">
        <v>0</v>
      </c>
      <c r="BY28" s="1381">
        <v>0</v>
      </c>
      <c r="BZ28" s="1381">
        <v>0</v>
      </c>
      <c r="CA28" s="1381">
        <v>0</v>
      </c>
      <c r="CB28" s="1382">
        <f t="shared" si="29"/>
        <v>0</v>
      </c>
      <c r="CC28" s="1380">
        <f t="shared" si="30"/>
        <v>0</v>
      </c>
      <c r="CD28" s="1381">
        <f t="shared" si="31"/>
        <v>0</v>
      </c>
      <c r="CE28" s="1381">
        <f t="shared" si="31"/>
        <v>0</v>
      </c>
      <c r="CF28" s="1381">
        <f t="shared" si="31"/>
        <v>0</v>
      </c>
      <c r="CG28" s="1381">
        <f t="shared" si="31"/>
        <v>0</v>
      </c>
      <c r="CH28" s="1382">
        <f t="shared" si="32"/>
        <v>0</v>
      </c>
      <c r="CI28" s="1381">
        <f t="shared" si="33"/>
        <v>0</v>
      </c>
      <c r="CJ28" s="1381">
        <f t="shared" si="34"/>
        <v>0</v>
      </c>
      <c r="CK28" s="1381">
        <f t="shared" si="34"/>
        <v>0</v>
      </c>
      <c r="CL28" s="1381">
        <f t="shared" si="34"/>
        <v>0</v>
      </c>
      <c r="CM28" s="1381">
        <f t="shared" si="34"/>
        <v>0</v>
      </c>
      <c r="CN28" s="1384">
        <f t="shared" si="35"/>
        <v>0</v>
      </c>
      <c r="CO28" s="1379"/>
    </row>
    <row r="29" spans="1:93" ht="15" customHeight="1">
      <c r="A29" s="2253" t="s">
        <v>36</v>
      </c>
      <c r="B29" s="2254"/>
      <c r="C29" s="1385">
        <v>0</v>
      </c>
      <c r="D29" s="1386">
        <v>0</v>
      </c>
      <c r="E29" s="1386">
        <v>0</v>
      </c>
      <c r="F29" s="1386">
        <v>0</v>
      </c>
      <c r="G29" s="1386">
        <v>0</v>
      </c>
      <c r="H29" s="1387">
        <f t="shared" si="5"/>
        <v>0</v>
      </c>
      <c r="I29" s="1388">
        <f t="shared" si="6"/>
        <v>0</v>
      </c>
      <c r="J29" s="1386">
        <v>0</v>
      </c>
      <c r="K29" s="1386">
        <v>0</v>
      </c>
      <c r="L29" s="1386">
        <v>0</v>
      </c>
      <c r="M29" s="1386">
        <v>0</v>
      </c>
      <c r="N29" s="1389">
        <f t="shared" si="7"/>
        <v>0</v>
      </c>
      <c r="O29" s="1385">
        <f t="shared" si="8"/>
        <v>0</v>
      </c>
      <c r="P29" s="1386">
        <v>0</v>
      </c>
      <c r="Q29" s="1386">
        <v>0</v>
      </c>
      <c r="R29" s="1386">
        <v>0</v>
      </c>
      <c r="S29" s="1386">
        <v>0</v>
      </c>
      <c r="T29" s="1387">
        <f t="shared" si="9"/>
        <v>0</v>
      </c>
      <c r="U29" s="1388">
        <f t="shared" si="10"/>
        <v>0</v>
      </c>
      <c r="V29" s="1386">
        <v>0</v>
      </c>
      <c r="W29" s="1386">
        <v>0</v>
      </c>
      <c r="X29" s="1386">
        <v>0</v>
      </c>
      <c r="Y29" s="1386">
        <v>0</v>
      </c>
      <c r="Z29" s="1389">
        <f t="shared" si="11"/>
        <v>0</v>
      </c>
      <c r="AA29" s="1385">
        <f t="shared" si="12"/>
        <v>0</v>
      </c>
      <c r="AB29" s="1386">
        <v>0</v>
      </c>
      <c r="AC29" s="1386">
        <v>0</v>
      </c>
      <c r="AD29" s="1386">
        <v>0</v>
      </c>
      <c r="AE29" s="1386">
        <v>0</v>
      </c>
      <c r="AF29" s="1387">
        <f t="shared" si="13"/>
        <v>0</v>
      </c>
      <c r="AG29" s="1385">
        <f t="shared" si="14"/>
        <v>0</v>
      </c>
      <c r="AH29" s="1386">
        <v>0</v>
      </c>
      <c r="AI29" s="1386">
        <v>0</v>
      </c>
      <c r="AJ29" s="1386">
        <v>0</v>
      </c>
      <c r="AK29" s="1386">
        <v>0</v>
      </c>
      <c r="AL29" s="1387">
        <f t="shared" si="15"/>
        <v>0</v>
      </c>
      <c r="AM29" s="1385">
        <f t="shared" si="16"/>
        <v>0</v>
      </c>
      <c r="AN29" s="1386">
        <v>0</v>
      </c>
      <c r="AO29" s="1386">
        <v>0</v>
      </c>
      <c r="AP29" s="1386">
        <v>0</v>
      </c>
      <c r="AQ29" s="1386">
        <v>0</v>
      </c>
      <c r="AR29" s="1387">
        <f t="shared" si="17"/>
        <v>0</v>
      </c>
      <c r="AS29" s="1385">
        <f t="shared" si="18"/>
        <v>0</v>
      </c>
      <c r="AT29" s="1386">
        <v>0</v>
      </c>
      <c r="AU29" s="1386">
        <v>0</v>
      </c>
      <c r="AV29" s="1386">
        <v>0</v>
      </c>
      <c r="AW29" s="1386">
        <v>0</v>
      </c>
      <c r="AX29" s="1387">
        <f t="shared" si="19"/>
        <v>0</v>
      </c>
      <c r="AY29" s="1385">
        <f t="shared" si="20"/>
        <v>0</v>
      </c>
      <c r="AZ29" s="1386">
        <v>0</v>
      </c>
      <c r="BA29" s="1386">
        <v>0</v>
      </c>
      <c r="BB29" s="1386">
        <v>0</v>
      </c>
      <c r="BC29" s="1386">
        <v>0</v>
      </c>
      <c r="BD29" s="1387">
        <f t="shared" si="21"/>
        <v>0</v>
      </c>
      <c r="BE29" s="1385">
        <f t="shared" si="22"/>
        <v>0</v>
      </c>
      <c r="BF29" s="1386">
        <v>0</v>
      </c>
      <c r="BG29" s="1386">
        <v>0</v>
      </c>
      <c r="BH29" s="1386">
        <v>0</v>
      </c>
      <c r="BI29" s="1386">
        <v>0</v>
      </c>
      <c r="BJ29" s="1387">
        <f t="shared" si="23"/>
        <v>0</v>
      </c>
      <c r="BK29" s="1385">
        <f t="shared" si="24"/>
        <v>0</v>
      </c>
      <c r="BL29" s="1386">
        <v>0</v>
      </c>
      <c r="BM29" s="1386">
        <v>0</v>
      </c>
      <c r="BN29" s="1386">
        <v>0</v>
      </c>
      <c r="BO29" s="1386">
        <v>0</v>
      </c>
      <c r="BP29" s="1387">
        <f t="shared" si="25"/>
        <v>0</v>
      </c>
      <c r="BQ29" s="1385">
        <f t="shared" si="26"/>
        <v>0</v>
      </c>
      <c r="BR29" s="1386">
        <v>0</v>
      </c>
      <c r="BS29" s="1386">
        <v>0</v>
      </c>
      <c r="BT29" s="1386">
        <v>0</v>
      </c>
      <c r="BU29" s="1386">
        <v>0</v>
      </c>
      <c r="BV29" s="1387">
        <f t="shared" si="27"/>
        <v>0</v>
      </c>
      <c r="BW29" s="1385">
        <f t="shared" si="28"/>
        <v>0</v>
      </c>
      <c r="BX29" s="1386">
        <v>0</v>
      </c>
      <c r="BY29" s="1386">
        <v>0</v>
      </c>
      <c r="BZ29" s="1386">
        <v>0</v>
      </c>
      <c r="CA29" s="1386">
        <v>0</v>
      </c>
      <c r="CB29" s="1387">
        <f t="shared" si="29"/>
        <v>0</v>
      </c>
      <c r="CC29" s="1385">
        <f t="shared" si="30"/>
        <v>0</v>
      </c>
      <c r="CD29" s="1386">
        <f t="shared" si="31"/>
        <v>0</v>
      </c>
      <c r="CE29" s="1386">
        <f t="shared" si="31"/>
        <v>0</v>
      </c>
      <c r="CF29" s="1386">
        <f t="shared" si="31"/>
        <v>0</v>
      </c>
      <c r="CG29" s="1386">
        <f t="shared" si="31"/>
        <v>0</v>
      </c>
      <c r="CH29" s="1387">
        <f t="shared" si="32"/>
        <v>0</v>
      </c>
      <c r="CI29" s="1386">
        <f t="shared" si="33"/>
        <v>0</v>
      </c>
      <c r="CJ29" s="1386">
        <f t="shared" si="34"/>
        <v>0</v>
      </c>
      <c r="CK29" s="1386">
        <f t="shared" si="34"/>
        <v>0</v>
      </c>
      <c r="CL29" s="1386">
        <f t="shared" si="34"/>
        <v>0</v>
      </c>
      <c r="CM29" s="1386">
        <f t="shared" si="34"/>
        <v>0</v>
      </c>
      <c r="CN29" s="1389">
        <f t="shared" si="35"/>
        <v>0</v>
      </c>
      <c r="CO29" s="1379"/>
    </row>
    <row r="30" spans="1:93" ht="15" customHeight="1">
      <c r="A30" s="2251" t="s">
        <v>37</v>
      </c>
      <c r="B30" s="2252"/>
      <c r="C30" s="1397">
        <f t="shared" ref="C30:AH30" si="36">SUM(C22:C29)</f>
        <v>0</v>
      </c>
      <c r="D30" s="1397">
        <f t="shared" si="36"/>
        <v>0</v>
      </c>
      <c r="E30" s="1397">
        <f t="shared" si="36"/>
        <v>0</v>
      </c>
      <c r="F30" s="1397">
        <f t="shared" si="36"/>
        <v>0</v>
      </c>
      <c r="G30" s="1397">
        <f t="shared" si="36"/>
        <v>0</v>
      </c>
      <c r="H30" s="1397">
        <f t="shared" si="36"/>
        <v>0</v>
      </c>
      <c r="I30" s="1397">
        <f t="shared" si="36"/>
        <v>0</v>
      </c>
      <c r="J30" s="1397">
        <f t="shared" si="36"/>
        <v>0</v>
      </c>
      <c r="K30" s="1397">
        <f t="shared" si="36"/>
        <v>0</v>
      </c>
      <c r="L30" s="1397">
        <f t="shared" si="36"/>
        <v>0</v>
      </c>
      <c r="M30" s="1397">
        <f t="shared" si="36"/>
        <v>0</v>
      </c>
      <c r="N30" s="1397">
        <f t="shared" si="36"/>
        <v>0</v>
      </c>
      <c r="O30" s="1397">
        <f t="shared" si="36"/>
        <v>0</v>
      </c>
      <c r="P30" s="1397">
        <f t="shared" si="36"/>
        <v>0</v>
      </c>
      <c r="Q30" s="1397">
        <f t="shared" si="36"/>
        <v>0</v>
      </c>
      <c r="R30" s="1397">
        <f t="shared" si="36"/>
        <v>0</v>
      </c>
      <c r="S30" s="1397">
        <f t="shared" si="36"/>
        <v>0</v>
      </c>
      <c r="T30" s="1397">
        <f t="shared" si="36"/>
        <v>0</v>
      </c>
      <c r="U30" s="1397">
        <f t="shared" si="36"/>
        <v>0</v>
      </c>
      <c r="V30" s="1397">
        <f t="shared" si="36"/>
        <v>0</v>
      </c>
      <c r="W30" s="1397">
        <f t="shared" si="36"/>
        <v>0</v>
      </c>
      <c r="X30" s="1397">
        <f t="shared" si="36"/>
        <v>0</v>
      </c>
      <c r="Y30" s="1397">
        <f t="shared" si="36"/>
        <v>0</v>
      </c>
      <c r="Z30" s="1397">
        <f t="shared" si="36"/>
        <v>0</v>
      </c>
      <c r="AA30" s="1397">
        <f t="shared" si="36"/>
        <v>0</v>
      </c>
      <c r="AB30" s="1397">
        <f t="shared" si="36"/>
        <v>0</v>
      </c>
      <c r="AC30" s="1397">
        <f t="shared" si="36"/>
        <v>0</v>
      </c>
      <c r="AD30" s="1397">
        <f t="shared" si="36"/>
        <v>0</v>
      </c>
      <c r="AE30" s="1397">
        <f t="shared" si="36"/>
        <v>0</v>
      </c>
      <c r="AF30" s="1397">
        <f t="shared" si="36"/>
        <v>0</v>
      </c>
      <c r="AG30" s="1397">
        <f t="shared" si="36"/>
        <v>0</v>
      </c>
      <c r="AH30" s="1397">
        <f t="shared" si="36"/>
        <v>0</v>
      </c>
      <c r="AI30" s="1397">
        <f t="shared" ref="AI30:BN30" si="37">SUM(AI22:AI29)</f>
        <v>0</v>
      </c>
      <c r="AJ30" s="1397">
        <f t="shared" si="37"/>
        <v>0</v>
      </c>
      <c r="AK30" s="1397">
        <f t="shared" si="37"/>
        <v>0</v>
      </c>
      <c r="AL30" s="1397">
        <f t="shared" si="37"/>
        <v>0</v>
      </c>
      <c r="AM30" s="1397">
        <f t="shared" si="37"/>
        <v>0</v>
      </c>
      <c r="AN30" s="1397">
        <f t="shared" si="37"/>
        <v>0</v>
      </c>
      <c r="AO30" s="1397">
        <f t="shared" si="37"/>
        <v>0</v>
      </c>
      <c r="AP30" s="1397">
        <f t="shared" si="37"/>
        <v>0</v>
      </c>
      <c r="AQ30" s="1397">
        <f t="shared" si="37"/>
        <v>0</v>
      </c>
      <c r="AR30" s="1397">
        <f t="shared" si="37"/>
        <v>0</v>
      </c>
      <c r="AS30" s="1397">
        <f t="shared" si="37"/>
        <v>0</v>
      </c>
      <c r="AT30" s="1397">
        <f t="shared" si="37"/>
        <v>0</v>
      </c>
      <c r="AU30" s="1397">
        <f t="shared" si="37"/>
        <v>0</v>
      </c>
      <c r="AV30" s="1397">
        <f t="shared" si="37"/>
        <v>0</v>
      </c>
      <c r="AW30" s="1397">
        <f t="shared" si="37"/>
        <v>0</v>
      </c>
      <c r="AX30" s="1397">
        <f t="shared" si="37"/>
        <v>0</v>
      </c>
      <c r="AY30" s="1397">
        <f t="shared" si="37"/>
        <v>0</v>
      </c>
      <c r="AZ30" s="1397">
        <f t="shared" si="37"/>
        <v>0</v>
      </c>
      <c r="BA30" s="1397">
        <f t="shared" si="37"/>
        <v>0</v>
      </c>
      <c r="BB30" s="1397">
        <f t="shared" si="37"/>
        <v>0</v>
      </c>
      <c r="BC30" s="1397">
        <f t="shared" si="37"/>
        <v>0</v>
      </c>
      <c r="BD30" s="1397">
        <f t="shared" si="37"/>
        <v>0</v>
      </c>
      <c r="BE30" s="1397">
        <f t="shared" si="37"/>
        <v>0</v>
      </c>
      <c r="BF30" s="1397">
        <f t="shared" si="37"/>
        <v>0</v>
      </c>
      <c r="BG30" s="1397">
        <f t="shared" si="37"/>
        <v>0</v>
      </c>
      <c r="BH30" s="1397">
        <f t="shared" si="37"/>
        <v>0</v>
      </c>
      <c r="BI30" s="1397">
        <f t="shared" si="37"/>
        <v>0</v>
      </c>
      <c r="BJ30" s="1397">
        <f t="shared" si="37"/>
        <v>0</v>
      </c>
      <c r="BK30" s="1397">
        <f t="shared" si="37"/>
        <v>0</v>
      </c>
      <c r="BL30" s="1397">
        <f t="shared" si="37"/>
        <v>0</v>
      </c>
      <c r="BM30" s="1397">
        <f t="shared" si="37"/>
        <v>0</v>
      </c>
      <c r="BN30" s="1397">
        <f t="shared" si="37"/>
        <v>0</v>
      </c>
      <c r="BO30" s="1397">
        <f t="shared" ref="BO30:CT30" si="38">SUM(BO22:BO29)</f>
        <v>0</v>
      </c>
      <c r="BP30" s="1397">
        <f t="shared" si="38"/>
        <v>0</v>
      </c>
      <c r="BQ30" s="1397">
        <f t="shared" si="38"/>
        <v>0</v>
      </c>
      <c r="BR30" s="1397">
        <f t="shared" si="38"/>
        <v>0</v>
      </c>
      <c r="BS30" s="1397">
        <f t="shared" si="38"/>
        <v>0</v>
      </c>
      <c r="BT30" s="1397">
        <f t="shared" si="38"/>
        <v>0</v>
      </c>
      <c r="BU30" s="1397">
        <f t="shared" si="38"/>
        <v>0</v>
      </c>
      <c r="BV30" s="1397">
        <f t="shared" si="38"/>
        <v>0</v>
      </c>
      <c r="BW30" s="1397">
        <f t="shared" si="38"/>
        <v>0</v>
      </c>
      <c r="BX30" s="1397">
        <f t="shared" si="38"/>
        <v>0</v>
      </c>
      <c r="BY30" s="1397">
        <f t="shared" si="38"/>
        <v>0</v>
      </c>
      <c r="BZ30" s="1397">
        <f t="shared" si="38"/>
        <v>0</v>
      </c>
      <c r="CA30" s="1397">
        <f t="shared" si="38"/>
        <v>0</v>
      </c>
      <c r="CB30" s="1397">
        <f t="shared" si="38"/>
        <v>0</v>
      </c>
      <c r="CC30" s="1397">
        <f t="shared" si="38"/>
        <v>0</v>
      </c>
      <c r="CD30" s="1397">
        <f t="shared" si="38"/>
        <v>0</v>
      </c>
      <c r="CE30" s="1397">
        <f t="shared" si="38"/>
        <v>0</v>
      </c>
      <c r="CF30" s="1397">
        <f t="shared" si="38"/>
        <v>0</v>
      </c>
      <c r="CG30" s="1397">
        <f t="shared" si="38"/>
        <v>0</v>
      </c>
      <c r="CH30" s="1397">
        <f t="shared" si="38"/>
        <v>0</v>
      </c>
      <c r="CI30" s="1397">
        <f t="shared" si="38"/>
        <v>0</v>
      </c>
      <c r="CJ30" s="1397">
        <f t="shared" si="38"/>
        <v>0</v>
      </c>
      <c r="CK30" s="1397">
        <f t="shared" si="38"/>
        <v>0</v>
      </c>
      <c r="CL30" s="1397">
        <f t="shared" si="38"/>
        <v>0</v>
      </c>
      <c r="CM30" s="1397">
        <f t="shared" si="38"/>
        <v>0</v>
      </c>
      <c r="CN30" s="1398">
        <f t="shared" si="38"/>
        <v>0</v>
      </c>
      <c r="CO30" s="1357"/>
    </row>
    <row r="31" spans="1:93" ht="24.75" customHeight="1">
      <c r="A31" s="1399" t="s">
        <v>323</v>
      </c>
      <c r="B31" s="1399"/>
      <c r="C31" s="1400"/>
      <c r="D31" s="1400"/>
      <c r="E31" s="1400"/>
      <c r="F31" s="1400"/>
      <c r="G31" s="1400"/>
      <c r="H31" s="1400"/>
      <c r="I31" s="1401"/>
      <c r="J31" s="1401"/>
      <c r="K31" s="1401"/>
      <c r="L31" s="1401"/>
      <c r="M31" s="1401"/>
      <c r="N31" s="1400"/>
      <c r="O31" s="1401"/>
      <c r="P31" s="1401"/>
      <c r="Q31" s="1401"/>
      <c r="R31" s="1401"/>
      <c r="S31" s="1401"/>
      <c r="T31" s="1400"/>
      <c r="U31" s="1401"/>
      <c r="V31" s="1401"/>
      <c r="W31" s="1401"/>
      <c r="X31" s="1401"/>
      <c r="Y31" s="1401"/>
      <c r="Z31" s="1400"/>
      <c r="AA31" s="1401"/>
      <c r="AB31" s="1401"/>
      <c r="AC31" s="1401"/>
      <c r="AD31" s="1401"/>
      <c r="AE31" s="1401"/>
      <c r="AF31" s="1400"/>
      <c r="AG31" s="1401"/>
      <c r="AH31" s="1401"/>
      <c r="AI31" s="1401"/>
      <c r="AJ31" s="1401"/>
      <c r="AK31" s="1401"/>
      <c r="AL31" s="1400"/>
      <c r="AM31" s="1401"/>
      <c r="AN31" s="1401"/>
      <c r="AO31" s="1401"/>
      <c r="AP31" s="1401"/>
      <c r="AQ31" s="1401"/>
      <c r="AR31" s="1400"/>
      <c r="AS31" s="1401"/>
      <c r="AT31" s="1401"/>
      <c r="AU31" s="1401"/>
      <c r="AV31" s="1401"/>
      <c r="AW31" s="1401"/>
      <c r="AX31" s="1400"/>
      <c r="AY31" s="1401"/>
      <c r="AZ31" s="1401"/>
      <c r="BA31" s="1401"/>
      <c r="BB31" s="1401"/>
      <c r="BC31" s="1401"/>
      <c r="BD31" s="1400"/>
      <c r="BE31" s="1401"/>
      <c r="BF31" s="1401"/>
      <c r="BG31" s="1401"/>
      <c r="BH31" s="1401"/>
      <c r="BI31" s="1401"/>
      <c r="BJ31" s="1400"/>
      <c r="BK31" s="1401"/>
      <c r="BL31" s="1401"/>
      <c r="BM31" s="1401"/>
      <c r="BN31" s="1401"/>
      <c r="BO31" s="1401"/>
      <c r="BP31" s="1400"/>
      <c r="BQ31" s="1401"/>
      <c r="BR31" s="1401"/>
      <c r="BS31" s="1401"/>
      <c r="BT31" s="1401"/>
      <c r="BU31" s="1401"/>
      <c r="BV31" s="1400"/>
      <c r="BW31" s="1401"/>
      <c r="BX31" s="1401"/>
      <c r="BY31" s="1401"/>
      <c r="BZ31" s="1401"/>
      <c r="CA31" s="1401"/>
      <c r="CB31" s="1400"/>
      <c r="CC31" s="1399"/>
      <c r="CD31" s="1401"/>
      <c r="CE31" s="1399"/>
      <c r="CF31" s="1399"/>
      <c r="CG31" s="1401"/>
      <c r="CH31" s="1400"/>
      <c r="CI31" s="1399"/>
      <c r="CJ31" s="1401"/>
      <c r="CK31" s="1399"/>
      <c r="CL31" s="1399"/>
      <c r="CM31" s="1401"/>
      <c r="CN31" s="1400"/>
      <c r="CO31" s="1357"/>
    </row>
    <row r="32" spans="1:93" ht="15" customHeight="1">
      <c r="A32" s="2244" t="s">
        <v>321</v>
      </c>
      <c r="B32" s="2245"/>
      <c r="C32" s="1374">
        <f>MOV_ZONAS_ELEITORAIS!C$12+MOV_ZONAS_ELEITORAIS!C$17+MOV_ZONAS_ELEITORAIS!C$27+MOV_ZONAS_ELEITORAIS!C$37</f>
        <v>0</v>
      </c>
      <c r="D32" s="1375">
        <f>MOV_ZONAS_ELEITORAIS!D$12+MOV_ZONAS_ELEITORAIS!D$17+MOV_ZONAS_ELEITORAIS!D$27+MOV_ZONAS_ELEITORAIS!D$37</f>
        <v>0</v>
      </c>
      <c r="E32" s="1375">
        <f>MOV_ZONAS_ELEITORAIS!E$12+MOV_ZONAS_ELEITORAIS!E$17+MOV_ZONAS_ELEITORAIS!E$27+MOV_ZONAS_ELEITORAIS!E$37</f>
        <v>0</v>
      </c>
      <c r="F32" s="1375">
        <f>MOV_ZONAS_ELEITORAIS!G$12+MOV_ZONAS_ELEITORAIS!G$17+MOV_ZONAS_ELEITORAIS!G$27+MOV_ZONAS_ELEITORAIS!G$37</f>
        <v>0</v>
      </c>
      <c r="G32" s="1375">
        <f>MOV_ZONAS_ELEITORAIS!F$12+MOV_ZONAS_ELEITORAIS!F$17+MOV_ZONAS_ELEITORAIS!F$27+MOV_ZONAS_ELEITORAIS!F$37</f>
        <v>0</v>
      </c>
      <c r="H32" s="1376">
        <f t="shared" ref="H32:H39" si="39">C32+D32-E32-F32+G32</f>
        <v>0</v>
      </c>
      <c r="I32" s="1377">
        <f t="shared" ref="I32:I39" si="40">H32</f>
        <v>0</v>
      </c>
      <c r="J32" s="1375">
        <f>MOV_ZONAS_ELEITORAIS!J$12+MOV_ZONAS_ELEITORAIS!J$17+MOV_ZONAS_ELEITORAIS!J$27+MOV_ZONAS_ELEITORAIS!J$37</f>
        <v>0</v>
      </c>
      <c r="K32" s="1375">
        <f>MOV_ZONAS_ELEITORAIS!K$12+MOV_ZONAS_ELEITORAIS!K$17+MOV_ZONAS_ELEITORAIS!K$27+MOV_ZONAS_ELEITORAIS!K$37</f>
        <v>0</v>
      </c>
      <c r="L32" s="1375">
        <f>MOV_ZONAS_ELEITORAIS!M$12+MOV_ZONAS_ELEITORAIS!M$17+MOV_ZONAS_ELEITORAIS!M$27+MOV_ZONAS_ELEITORAIS!M$37</f>
        <v>0</v>
      </c>
      <c r="M32" s="1375">
        <f>MOV_ZONAS_ELEITORAIS!L$12+MOV_ZONAS_ELEITORAIS!L$17+MOV_ZONAS_ELEITORAIS!L$27+MOV_ZONAS_ELEITORAIS!L$37</f>
        <v>0</v>
      </c>
      <c r="N32" s="1378">
        <f t="shared" ref="N32:N39" si="41">I32+J32-K32-L32+M32</f>
        <v>0</v>
      </c>
      <c r="O32" s="1374">
        <f t="shared" ref="O32:O39" si="42">N32</f>
        <v>0</v>
      </c>
      <c r="P32" s="1375">
        <f>MOV_ZONAS_ELEITORAIS!P$12+MOV_ZONAS_ELEITORAIS!P$17+MOV_ZONAS_ELEITORAIS!P$27+MOV_ZONAS_ELEITORAIS!P$37</f>
        <v>0</v>
      </c>
      <c r="Q32" s="1375">
        <f>MOV_ZONAS_ELEITORAIS!Q$12+MOV_ZONAS_ELEITORAIS!Q$17+MOV_ZONAS_ELEITORAIS!Q$27+MOV_ZONAS_ELEITORAIS!Q$37</f>
        <v>0</v>
      </c>
      <c r="R32" s="1375">
        <f>MOV_ZONAS_ELEITORAIS!S$12+MOV_ZONAS_ELEITORAIS!S$17+MOV_ZONAS_ELEITORAIS!S$27+MOV_ZONAS_ELEITORAIS!S$37</f>
        <v>0</v>
      </c>
      <c r="S32" s="1375">
        <f>MOV_ZONAS_ELEITORAIS!R$12+MOV_ZONAS_ELEITORAIS!R$17+MOV_ZONAS_ELEITORAIS!R$27+MOV_ZONAS_ELEITORAIS!R$37</f>
        <v>0</v>
      </c>
      <c r="T32" s="1376">
        <f t="shared" ref="T32:T39" si="43">O32+P32-Q32-R32+S32</f>
        <v>0</v>
      </c>
      <c r="U32" s="1377">
        <f t="shared" ref="U32:U39" si="44">T32</f>
        <v>0</v>
      </c>
      <c r="V32" s="1375">
        <f>MOV_ZONAS_ELEITORAIS!V$12+MOV_ZONAS_ELEITORAIS!V$17+MOV_ZONAS_ELEITORAIS!V$27+MOV_ZONAS_ELEITORAIS!V$37</f>
        <v>0</v>
      </c>
      <c r="W32" s="1375">
        <f>MOV_ZONAS_ELEITORAIS!W$12+MOV_ZONAS_ELEITORAIS!W$17+MOV_ZONAS_ELEITORAIS!W$27+MOV_ZONAS_ELEITORAIS!W$37</f>
        <v>0</v>
      </c>
      <c r="X32" s="1375">
        <f>MOV_ZONAS_ELEITORAIS!Y$12+MOV_ZONAS_ELEITORAIS!Y$17+MOV_ZONAS_ELEITORAIS!Y$27+MOV_ZONAS_ELEITORAIS!Y$37</f>
        <v>0</v>
      </c>
      <c r="Y32" s="1375">
        <f>MOV_ZONAS_ELEITORAIS!X$12+MOV_ZONAS_ELEITORAIS!X$17+MOV_ZONAS_ELEITORAIS!X$27+MOV_ZONAS_ELEITORAIS!X$37</f>
        <v>0</v>
      </c>
      <c r="Z32" s="1378">
        <f t="shared" ref="Z32:Z39" si="45">U32+V32-W32-X32+Y32</f>
        <v>0</v>
      </c>
      <c r="AA32" s="1374">
        <f t="shared" ref="AA32:AA39" si="46">Z32</f>
        <v>0</v>
      </c>
      <c r="AB32" s="1375">
        <f>MOV_ZONAS_ELEITORAIS!AB$12+MOV_ZONAS_ELEITORAIS!AB$17+MOV_ZONAS_ELEITORAIS!AB$27+MOV_ZONAS_ELEITORAIS!AB$37</f>
        <v>0</v>
      </c>
      <c r="AC32" s="1375">
        <f>MOV_ZONAS_ELEITORAIS!AC$12+MOV_ZONAS_ELEITORAIS!AC$17+MOV_ZONAS_ELEITORAIS!AC$27+MOV_ZONAS_ELEITORAIS!AC$37</f>
        <v>0</v>
      </c>
      <c r="AD32" s="1375">
        <f>MOV_ZONAS_ELEITORAIS!AE$12+MOV_ZONAS_ELEITORAIS!AE$17+MOV_ZONAS_ELEITORAIS!AE$27+MOV_ZONAS_ELEITORAIS!AE$37</f>
        <v>0</v>
      </c>
      <c r="AE32" s="1375">
        <f>MOV_ZONAS_ELEITORAIS!AD$12+MOV_ZONAS_ELEITORAIS!AD$17+MOV_ZONAS_ELEITORAIS!AD$27+MOV_ZONAS_ELEITORAIS!AD$37</f>
        <v>0</v>
      </c>
      <c r="AF32" s="1376">
        <f t="shared" ref="AF32:AF39" si="47">AA32+AB32-AC32-AD32+AE32</f>
        <v>0</v>
      </c>
      <c r="AG32" s="1374">
        <f t="shared" ref="AG32:AG39" si="48">AF32</f>
        <v>0</v>
      </c>
      <c r="AH32" s="1375">
        <f>MOV_ZONAS_ELEITORAIS!AH$12+MOV_ZONAS_ELEITORAIS!AH$17+MOV_ZONAS_ELEITORAIS!AH$27+MOV_ZONAS_ELEITORAIS!AH$37</f>
        <v>0</v>
      </c>
      <c r="AI32" s="1375">
        <f>MOV_ZONAS_ELEITORAIS!AI$12+MOV_ZONAS_ELEITORAIS!AI$17+MOV_ZONAS_ELEITORAIS!AI$27+MOV_ZONAS_ELEITORAIS!AI$37</f>
        <v>0</v>
      </c>
      <c r="AJ32" s="1375">
        <f>MOV_ZONAS_ELEITORAIS!AK$12+MOV_ZONAS_ELEITORAIS!AK$17+MOV_ZONAS_ELEITORAIS!AK$27+MOV_ZONAS_ELEITORAIS!AK$37</f>
        <v>0</v>
      </c>
      <c r="AK32" s="1375">
        <f>MOV_ZONAS_ELEITORAIS!AJ$12+MOV_ZONAS_ELEITORAIS!AJ$17+MOV_ZONAS_ELEITORAIS!AJ$27+MOV_ZONAS_ELEITORAIS!AJ$37</f>
        <v>0</v>
      </c>
      <c r="AL32" s="1376">
        <f t="shared" ref="AL32:AL39" si="49">AG32+AH32-AI32-AJ32+AK32</f>
        <v>0</v>
      </c>
      <c r="AM32" s="1374">
        <f t="shared" ref="AM32:AM39" si="50">AL32</f>
        <v>0</v>
      </c>
      <c r="AN32" s="1375">
        <f>MOV_ZONAS_ELEITORAIS!AN$12+MOV_ZONAS_ELEITORAIS!AN$17+MOV_ZONAS_ELEITORAIS!AN$27+MOV_ZONAS_ELEITORAIS!AN$37</f>
        <v>0</v>
      </c>
      <c r="AO32" s="1375">
        <f>MOV_ZONAS_ELEITORAIS!AO$12+MOV_ZONAS_ELEITORAIS!AO$17+MOV_ZONAS_ELEITORAIS!AO$27+MOV_ZONAS_ELEITORAIS!AO$37</f>
        <v>0</v>
      </c>
      <c r="AP32" s="1375">
        <f>MOV_ZONAS_ELEITORAIS!AQ$12+MOV_ZONAS_ELEITORAIS!AQ$17+MOV_ZONAS_ELEITORAIS!AQ$27+MOV_ZONAS_ELEITORAIS!AQ$37</f>
        <v>0</v>
      </c>
      <c r="AQ32" s="1375">
        <f>MOV_ZONAS_ELEITORAIS!AP$12+MOV_ZONAS_ELEITORAIS!AP$17+MOV_ZONAS_ELEITORAIS!AP$27+MOV_ZONAS_ELEITORAIS!AP$37</f>
        <v>0</v>
      </c>
      <c r="AR32" s="1376">
        <f t="shared" ref="AR32:AR39" si="51">AM32+AN32-AO32-AP32+AQ32</f>
        <v>0</v>
      </c>
      <c r="AS32" s="1374">
        <f t="shared" ref="AS32:AS39" si="52">AR32</f>
        <v>0</v>
      </c>
      <c r="AT32" s="1375">
        <f>MOV_ZONAS_ELEITORAIS!AT$12+MOV_ZONAS_ELEITORAIS!AT$17+MOV_ZONAS_ELEITORAIS!AT$27+MOV_ZONAS_ELEITORAIS!AT$37</f>
        <v>0</v>
      </c>
      <c r="AU32" s="1375">
        <f>MOV_ZONAS_ELEITORAIS!AU$12+MOV_ZONAS_ELEITORAIS!AU$17+MOV_ZONAS_ELEITORAIS!AU$27+MOV_ZONAS_ELEITORAIS!AU$37</f>
        <v>0</v>
      </c>
      <c r="AV32" s="1375">
        <f>MOV_ZONAS_ELEITORAIS!AW$12+MOV_ZONAS_ELEITORAIS!AW$17+MOV_ZONAS_ELEITORAIS!AW$27+MOV_ZONAS_ELEITORAIS!AW$37</f>
        <v>0</v>
      </c>
      <c r="AW32" s="1375">
        <f>MOV_ZONAS_ELEITORAIS!AV$12+MOV_ZONAS_ELEITORAIS!AV$17+MOV_ZONAS_ELEITORAIS!AV$27+MOV_ZONAS_ELEITORAIS!AV$37</f>
        <v>0</v>
      </c>
      <c r="AX32" s="1376">
        <f t="shared" ref="AX32:AX39" si="53">AS32+AT32-AU32-AV32+AW32</f>
        <v>0</v>
      </c>
      <c r="AY32" s="1374">
        <f t="shared" ref="AY32:AY39" si="54">AX32</f>
        <v>0</v>
      </c>
      <c r="AZ32" s="1375">
        <f>MOV_ZONAS_ELEITORAIS!AZ$12+MOV_ZONAS_ELEITORAIS!AZ$17+MOV_ZONAS_ELEITORAIS!AZ$27+MOV_ZONAS_ELEITORAIS!AZ$37</f>
        <v>0</v>
      </c>
      <c r="BA32" s="1375">
        <f>MOV_ZONAS_ELEITORAIS!BA$12+MOV_ZONAS_ELEITORAIS!BA$17+MOV_ZONAS_ELEITORAIS!BA$27+MOV_ZONAS_ELEITORAIS!BA$37</f>
        <v>0</v>
      </c>
      <c r="BB32" s="1375">
        <f>MOV_ZONAS_ELEITORAIS!BC$12+MOV_ZONAS_ELEITORAIS!BC$17+MOV_ZONAS_ELEITORAIS!BC$27+MOV_ZONAS_ELEITORAIS!BC$37</f>
        <v>0</v>
      </c>
      <c r="BC32" s="1375">
        <f>MOV_ZONAS_ELEITORAIS!BB$12+MOV_ZONAS_ELEITORAIS!BB$17+MOV_ZONAS_ELEITORAIS!BB$27+MOV_ZONAS_ELEITORAIS!BB$37</f>
        <v>0</v>
      </c>
      <c r="BD32" s="1376">
        <f t="shared" ref="BD32:BD39" si="55">AY32+AZ32-BA32-BB32+BC32</f>
        <v>0</v>
      </c>
      <c r="BE32" s="1374">
        <f t="shared" ref="BE32:BE39" si="56">BD32</f>
        <v>0</v>
      </c>
      <c r="BF32" s="1375">
        <f>MOV_ZONAS_ELEITORAIS!BF$12+MOV_ZONAS_ELEITORAIS!BF$17+MOV_ZONAS_ELEITORAIS!BF$27+MOV_ZONAS_ELEITORAIS!BF$37</f>
        <v>0</v>
      </c>
      <c r="BG32" s="1375">
        <f>MOV_ZONAS_ELEITORAIS!BG$12+MOV_ZONAS_ELEITORAIS!BG$17+MOV_ZONAS_ELEITORAIS!BG$27+MOV_ZONAS_ELEITORAIS!BG$37</f>
        <v>0</v>
      </c>
      <c r="BH32" s="1375">
        <f>MOV_ZONAS_ELEITORAIS!BI$12+MOV_ZONAS_ELEITORAIS!BI$17+MOV_ZONAS_ELEITORAIS!BI$27+MOV_ZONAS_ELEITORAIS!BI$37</f>
        <v>0</v>
      </c>
      <c r="BI32" s="1375">
        <f>MOV_ZONAS_ELEITORAIS!BH$12+MOV_ZONAS_ELEITORAIS!BH$17+MOV_ZONAS_ELEITORAIS!BH$27+MOV_ZONAS_ELEITORAIS!BH$37</f>
        <v>0</v>
      </c>
      <c r="BJ32" s="1376">
        <f t="shared" ref="BJ32:BJ39" si="57">BE32+BF32-BG32-BH32+BI32</f>
        <v>0</v>
      </c>
      <c r="BK32" s="1374">
        <f t="shared" ref="BK32:BK39" si="58">BJ32</f>
        <v>0</v>
      </c>
      <c r="BL32" s="1375">
        <f>MOV_ZONAS_ELEITORAIS!BL$12+MOV_ZONAS_ELEITORAIS!BL$17+MOV_ZONAS_ELEITORAIS!BL$27+MOV_ZONAS_ELEITORAIS!BL$37</f>
        <v>0</v>
      </c>
      <c r="BM32" s="1375">
        <f>MOV_ZONAS_ELEITORAIS!BM$12+MOV_ZONAS_ELEITORAIS!BM$17+MOV_ZONAS_ELEITORAIS!BM$27+MOV_ZONAS_ELEITORAIS!BM$37</f>
        <v>0</v>
      </c>
      <c r="BN32" s="1375">
        <f>MOV_ZONAS_ELEITORAIS!BO$12+MOV_ZONAS_ELEITORAIS!BO$17+MOV_ZONAS_ELEITORAIS!BO$27+MOV_ZONAS_ELEITORAIS!BO$37</f>
        <v>0</v>
      </c>
      <c r="BO32" s="1375">
        <f>MOV_ZONAS_ELEITORAIS!BN$12+MOV_ZONAS_ELEITORAIS!BN$17+MOV_ZONAS_ELEITORAIS!BN$27+MOV_ZONAS_ELEITORAIS!BN$37</f>
        <v>0</v>
      </c>
      <c r="BP32" s="1376">
        <f t="shared" ref="BP32:BP39" si="59">BK32+BL32-BM32-BN32+BO32</f>
        <v>0</v>
      </c>
      <c r="BQ32" s="1374">
        <f t="shared" ref="BQ32:BQ39" si="60">BP32</f>
        <v>0</v>
      </c>
      <c r="BR32" s="1375">
        <f>MOV_ZONAS_ELEITORAIS!BR$12+MOV_ZONAS_ELEITORAIS!BR$17+MOV_ZONAS_ELEITORAIS!BR$27+MOV_ZONAS_ELEITORAIS!BR$37</f>
        <v>0</v>
      </c>
      <c r="BS32" s="1375">
        <f>MOV_ZONAS_ELEITORAIS!BS$12+MOV_ZONAS_ELEITORAIS!BS$17+MOV_ZONAS_ELEITORAIS!BS$27+MOV_ZONAS_ELEITORAIS!BS$37</f>
        <v>0</v>
      </c>
      <c r="BT32" s="1375">
        <f>MOV_ZONAS_ELEITORAIS!BU$12+MOV_ZONAS_ELEITORAIS!BU$17+MOV_ZONAS_ELEITORAIS!BU$27+MOV_ZONAS_ELEITORAIS!BU$37</f>
        <v>0</v>
      </c>
      <c r="BU32" s="1375">
        <f>MOV_ZONAS_ELEITORAIS!BT$12+MOV_ZONAS_ELEITORAIS!BT$17+MOV_ZONAS_ELEITORAIS!BT$27+MOV_ZONAS_ELEITORAIS!BT$37</f>
        <v>0</v>
      </c>
      <c r="BV32" s="1376">
        <f t="shared" ref="BV32:BV39" si="61">BQ32+BR32-BS32-BT32+BU32</f>
        <v>0</v>
      </c>
      <c r="BW32" s="1374">
        <f t="shared" ref="BW32:BW39" si="62">BV32</f>
        <v>0</v>
      </c>
      <c r="BX32" s="1375">
        <f>MOV_ZONAS_ELEITORAIS!BX$12+MOV_ZONAS_ELEITORAIS!BX$17+MOV_ZONAS_ELEITORAIS!BX$27+MOV_ZONAS_ELEITORAIS!BX$37</f>
        <v>0</v>
      </c>
      <c r="BY32" s="1375">
        <f>MOV_ZONAS_ELEITORAIS!BY$12+MOV_ZONAS_ELEITORAIS!BY$17+MOV_ZONAS_ELEITORAIS!BY$27+MOV_ZONAS_ELEITORAIS!BY$37</f>
        <v>0</v>
      </c>
      <c r="BZ32" s="1375">
        <f>MOV_ZONAS_ELEITORAIS!CA$12+MOV_ZONAS_ELEITORAIS!CA$17+MOV_ZONAS_ELEITORAIS!CA$27+MOV_ZONAS_ELEITORAIS!CA$37</f>
        <v>0</v>
      </c>
      <c r="CA32" s="1375">
        <f>MOV_ZONAS_ELEITORAIS!BZ$12+MOV_ZONAS_ELEITORAIS!BZ$17+MOV_ZONAS_ELEITORAIS!BZ$27+MOV_ZONAS_ELEITORAIS!BZ$37</f>
        <v>0</v>
      </c>
      <c r="CB32" s="1376">
        <f t="shared" ref="CB32:CB39" si="63">BW32+BX32-BY32-BZ32+CA32</f>
        <v>0</v>
      </c>
      <c r="CC32" s="1374">
        <f t="shared" ref="CC32:CC39" si="64">H32</f>
        <v>0</v>
      </c>
      <c r="CD32" s="1375">
        <f t="shared" ref="CD32:CG39" si="65">J32+P32+V32+AB32+AH32+AN32+AT32+AZ32+BF32+BL32+BR32+BX32</f>
        <v>0</v>
      </c>
      <c r="CE32" s="1375">
        <f t="shared" si="65"/>
        <v>0</v>
      </c>
      <c r="CF32" s="1375">
        <f t="shared" si="65"/>
        <v>0</v>
      </c>
      <c r="CG32" s="1375">
        <f t="shared" si="65"/>
        <v>0</v>
      </c>
      <c r="CH32" s="1376">
        <f t="shared" ref="CH32:CH39" si="66">CC32+CD32-CE32-CF32+CG32</f>
        <v>0</v>
      </c>
      <c r="CI32" s="1375">
        <f t="shared" ref="CI32:CI39" si="67">C32</f>
        <v>0</v>
      </c>
      <c r="CJ32" s="1375">
        <f t="shared" ref="CJ32:CM39" si="68">D32+CD32</f>
        <v>0</v>
      </c>
      <c r="CK32" s="1375">
        <f t="shared" si="68"/>
        <v>0</v>
      </c>
      <c r="CL32" s="1375">
        <f t="shared" si="68"/>
        <v>0</v>
      </c>
      <c r="CM32" s="1375">
        <f t="shared" si="68"/>
        <v>0</v>
      </c>
      <c r="CN32" s="1378">
        <f t="shared" ref="CN32:CN39" si="69">CI32+CJ32-CK32-CL32+CM32</f>
        <v>0</v>
      </c>
      <c r="CO32" s="1379"/>
    </row>
    <row r="33" spans="1:93" ht="15" customHeight="1">
      <c r="A33" s="2246" t="s">
        <v>322</v>
      </c>
      <c r="B33" s="2247"/>
      <c r="C33" s="1380">
        <f>MOV_ZONAS_ELEITORAIS!C$12+MOV_ZONAS_ELEITORAIS!C$17+MOV_ZONAS_ELEITORAIS!C$27+MOV_ZONAS_ELEITORAIS!C$37</f>
        <v>0</v>
      </c>
      <c r="D33" s="1381">
        <f>MOV_ZONAS_ELEITORAIS!D$12+MOV_ZONAS_ELEITORAIS!D$17+MOV_ZONAS_ELEITORAIS!D$27+MOV_ZONAS_ELEITORAIS!D$37</f>
        <v>0</v>
      </c>
      <c r="E33" s="1381">
        <f>MOV_ZONAS_ELEITORAIS!E$12+MOV_ZONAS_ELEITORAIS!E$17+MOV_ZONAS_ELEITORAIS!E$27+MOV_ZONAS_ELEITORAIS!E$37</f>
        <v>0</v>
      </c>
      <c r="F33" s="1381">
        <f>MOV_ZONAS_ELEITORAIS!G$12+MOV_ZONAS_ELEITORAIS!G$17+MOV_ZONAS_ELEITORAIS!G$27+MOV_ZONAS_ELEITORAIS!G$37</f>
        <v>0</v>
      </c>
      <c r="G33" s="1381">
        <f>MOV_ZONAS_ELEITORAIS!F$12+MOV_ZONAS_ELEITORAIS!F$17+MOV_ZONAS_ELEITORAIS!F$27+MOV_ZONAS_ELEITORAIS!F$37</f>
        <v>0</v>
      </c>
      <c r="H33" s="1382">
        <f t="shared" si="39"/>
        <v>0</v>
      </c>
      <c r="I33" s="1383">
        <f t="shared" si="40"/>
        <v>0</v>
      </c>
      <c r="J33" s="1381">
        <f>MOV_ZONAS_ELEITORAIS!J$12+MOV_ZONAS_ELEITORAIS!J$17+MOV_ZONAS_ELEITORAIS!J$27+MOV_ZONAS_ELEITORAIS!J$37</f>
        <v>0</v>
      </c>
      <c r="K33" s="1381">
        <f>MOV_ZONAS_ELEITORAIS!K$12+MOV_ZONAS_ELEITORAIS!K$17+MOV_ZONAS_ELEITORAIS!K$27+MOV_ZONAS_ELEITORAIS!K$37</f>
        <v>0</v>
      </c>
      <c r="L33" s="1381">
        <f>MOV_ZONAS_ELEITORAIS!M$12+MOV_ZONAS_ELEITORAIS!M$17+MOV_ZONAS_ELEITORAIS!M$27+MOV_ZONAS_ELEITORAIS!M$37</f>
        <v>0</v>
      </c>
      <c r="M33" s="1381">
        <f>MOV_ZONAS_ELEITORAIS!L$12+MOV_ZONAS_ELEITORAIS!L$17+MOV_ZONAS_ELEITORAIS!L$27+MOV_ZONAS_ELEITORAIS!L$37</f>
        <v>0</v>
      </c>
      <c r="N33" s="1384">
        <f t="shared" si="41"/>
        <v>0</v>
      </c>
      <c r="O33" s="1380">
        <f t="shared" si="42"/>
        <v>0</v>
      </c>
      <c r="P33" s="1381">
        <f>MOV_ZONAS_ELEITORAIS!P$12+MOV_ZONAS_ELEITORAIS!P$17+MOV_ZONAS_ELEITORAIS!P$27+MOV_ZONAS_ELEITORAIS!P$37</f>
        <v>0</v>
      </c>
      <c r="Q33" s="1381">
        <f>MOV_ZONAS_ELEITORAIS!Q$12+MOV_ZONAS_ELEITORAIS!Q$17+MOV_ZONAS_ELEITORAIS!Q$27+MOV_ZONAS_ELEITORAIS!Q$37</f>
        <v>0</v>
      </c>
      <c r="R33" s="1381">
        <f>MOV_ZONAS_ELEITORAIS!S$12+MOV_ZONAS_ELEITORAIS!S$17+MOV_ZONAS_ELEITORAIS!S$27+MOV_ZONAS_ELEITORAIS!S$37</f>
        <v>0</v>
      </c>
      <c r="S33" s="1381">
        <f>MOV_ZONAS_ELEITORAIS!R$12+MOV_ZONAS_ELEITORAIS!R$17+MOV_ZONAS_ELEITORAIS!R$27+MOV_ZONAS_ELEITORAIS!R$37</f>
        <v>0</v>
      </c>
      <c r="T33" s="1382">
        <f t="shared" si="43"/>
        <v>0</v>
      </c>
      <c r="U33" s="1383">
        <f t="shared" si="44"/>
        <v>0</v>
      </c>
      <c r="V33" s="1381">
        <f>MOV_ZONAS_ELEITORAIS!V$12+MOV_ZONAS_ELEITORAIS!V$17+MOV_ZONAS_ELEITORAIS!V$27+MOV_ZONAS_ELEITORAIS!V$37</f>
        <v>0</v>
      </c>
      <c r="W33" s="1381">
        <f>MOV_ZONAS_ELEITORAIS!W$12+MOV_ZONAS_ELEITORAIS!W$17+MOV_ZONAS_ELEITORAIS!W$27+MOV_ZONAS_ELEITORAIS!W$37</f>
        <v>0</v>
      </c>
      <c r="X33" s="1381">
        <f>MOV_ZONAS_ELEITORAIS!Y$12+MOV_ZONAS_ELEITORAIS!Y$17+MOV_ZONAS_ELEITORAIS!Y$27+MOV_ZONAS_ELEITORAIS!Y$37</f>
        <v>0</v>
      </c>
      <c r="Y33" s="1381">
        <f>MOV_ZONAS_ELEITORAIS!X$12+MOV_ZONAS_ELEITORAIS!X$17+MOV_ZONAS_ELEITORAIS!X$27+MOV_ZONAS_ELEITORAIS!X$37</f>
        <v>0</v>
      </c>
      <c r="Z33" s="1384">
        <f t="shared" si="45"/>
        <v>0</v>
      </c>
      <c r="AA33" s="1380">
        <f t="shared" si="46"/>
        <v>0</v>
      </c>
      <c r="AB33" s="1381">
        <f>MOV_ZONAS_ELEITORAIS!AB$12+MOV_ZONAS_ELEITORAIS!AB$17+MOV_ZONAS_ELEITORAIS!AB$27+MOV_ZONAS_ELEITORAIS!AB$37</f>
        <v>0</v>
      </c>
      <c r="AC33" s="1381">
        <f>MOV_ZONAS_ELEITORAIS!AC$12+MOV_ZONAS_ELEITORAIS!AC$17+MOV_ZONAS_ELEITORAIS!AC$27+MOV_ZONAS_ELEITORAIS!AC$37</f>
        <v>0</v>
      </c>
      <c r="AD33" s="1381">
        <f>MOV_ZONAS_ELEITORAIS!AE$12+MOV_ZONAS_ELEITORAIS!AE$17+MOV_ZONAS_ELEITORAIS!AE$27+MOV_ZONAS_ELEITORAIS!AE$37</f>
        <v>0</v>
      </c>
      <c r="AE33" s="1381">
        <f>MOV_ZONAS_ELEITORAIS!AD$12+MOV_ZONAS_ELEITORAIS!AD$17+MOV_ZONAS_ELEITORAIS!AD$27+MOV_ZONAS_ELEITORAIS!AD$37</f>
        <v>0</v>
      </c>
      <c r="AF33" s="1382">
        <f t="shared" si="47"/>
        <v>0</v>
      </c>
      <c r="AG33" s="1380">
        <f t="shared" si="48"/>
        <v>0</v>
      </c>
      <c r="AH33" s="1381">
        <f>MOV_ZONAS_ELEITORAIS!AH$12+MOV_ZONAS_ELEITORAIS!AH$17+MOV_ZONAS_ELEITORAIS!AH$27+MOV_ZONAS_ELEITORAIS!AH$37</f>
        <v>0</v>
      </c>
      <c r="AI33" s="1381">
        <f>MOV_ZONAS_ELEITORAIS!AI$12+MOV_ZONAS_ELEITORAIS!AI$17+MOV_ZONAS_ELEITORAIS!AI$27+MOV_ZONAS_ELEITORAIS!AI$37</f>
        <v>0</v>
      </c>
      <c r="AJ33" s="1381">
        <f>MOV_ZONAS_ELEITORAIS!AK$12+MOV_ZONAS_ELEITORAIS!AK$17+MOV_ZONAS_ELEITORAIS!AK$27+MOV_ZONAS_ELEITORAIS!AK$37</f>
        <v>0</v>
      </c>
      <c r="AK33" s="1381">
        <f>MOV_ZONAS_ELEITORAIS!AJ$12+MOV_ZONAS_ELEITORAIS!AJ$17+MOV_ZONAS_ELEITORAIS!AJ$27+MOV_ZONAS_ELEITORAIS!AJ$37</f>
        <v>0</v>
      </c>
      <c r="AL33" s="1382">
        <f t="shared" si="49"/>
        <v>0</v>
      </c>
      <c r="AM33" s="1380">
        <f t="shared" si="50"/>
        <v>0</v>
      </c>
      <c r="AN33" s="1381">
        <f>MOV_ZONAS_ELEITORAIS!AN$12+MOV_ZONAS_ELEITORAIS!AN$17+MOV_ZONAS_ELEITORAIS!AN$27+MOV_ZONAS_ELEITORAIS!AN$37</f>
        <v>0</v>
      </c>
      <c r="AO33" s="1381">
        <f>MOV_ZONAS_ELEITORAIS!AO$12+MOV_ZONAS_ELEITORAIS!AO$17+MOV_ZONAS_ELEITORAIS!AO$27+MOV_ZONAS_ELEITORAIS!AO$37</f>
        <v>0</v>
      </c>
      <c r="AP33" s="1381">
        <f>MOV_ZONAS_ELEITORAIS!AQ$12+MOV_ZONAS_ELEITORAIS!AQ$17+MOV_ZONAS_ELEITORAIS!AQ$27+MOV_ZONAS_ELEITORAIS!AQ$37</f>
        <v>0</v>
      </c>
      <c r="AQ33" s="1381">
        <f>MOV_ZONAS_ELEITORAIS!AP$12+MOV_ZONAS_ELEITORAIS!AP$17+MOV_ZONAS_ELEITORAIS!AP$27+MOV_ZONAS_ELEITORAIS!AP$37</f>
        <v>0</v>
      </c>
      <c r="AR33" s="1382">
        <f t="shared" si="51"/>
        <v>0</v>
      </c>
      <c r="AS33" s="1380">
        <f t="shared" si="52"/>
        <v>0</v>
      </c>
      <c r="AT33" s="1381">
        <f>MOV_ZONAS_ELEITORAIS!AT$12+MOV_ZONAS_ELEITORAIS!AT$17+MOV_ZONAS_ELEITORAIS!AT$27+MOV_ZONAS_ELEITORAIS!AT$37</f>
        <v>0</v>
      </c>
      <c r="AU33" s="1381">
        <f>MOV_ZONAS_ELEITORAIS!AU$12+MOV_ZONAS_ELEITORAIS!AU$17+MOV_ZONAS_ELEITORAIS!AU$27+MOV_ZONAS_ELEITORAIS!AU$37</f>
        <v>0</v>
      </c>
      <c r="AV33" s="1381">
        <f>MOV_ZONAS_ELEITORAIS!AW$12+MOV_ZONAS_ELEITORAIS!AW$17+MOV_ZONAS_ELEITORAIS!AW$27+MOV_ZONAS_ELEITORAIS!AW$37</f>
        <v>0</v>
      </c>
      <c r="AW33" s="1381">
        <f>MOV_ZONAS_ELEITORAIS!AV$12+MOV_ZONAS_ELEITORAIS!AV$17+MOV_ZONAS_ELEITORAIS!AV$27+MOV_ZONAS_ELEITORAIS!AV$37</f>
        <v>0</v>
      </c>
      <c r="AX33" s="1382">
        <f t="shared" si="53"/>
        <v>0</v>
      </c>
      <c r="AY33" s="1380">
        <f t="shared" si="54"/>
        <v>0</v>
      </c>
      <c r="AZ33" s="1381">
        <f>MOV_ZONAS_ELEITORAIS!AZ$12+MOV_ZONAS_ELEITORAIS!AZ$17+MOV_ZONAS_ELEITORAIS!AZ$27+MOV_ZONAS_ELEITORAIS!AZ$37</f>
        <v>0</v>
      </c>
      <c r="BA33" s="1381">
        <f>MOV_ZONAS_ELEITORAIS!BA$12+MOV_ZONAS_ELEITORAIS!BA$17+MOV_ZONAS_ELEITORAIS!BA$27+MOV_ZONAS_ELEITORAIS!BA$37</f>
        <v>0</v>
      </c>
      <c r="BB33" s="1381">
        <f>MOV_ZONAS_ELEITORAIS!BC$12+MOV_ZONAS_ELEITORAIS!BC$17+MOV_ZONAS_ELEITORAIS!BC$27+MOV_ZONAS_ELEITORAIS!BC$37</f>
        <v>0</v>
      </c>
      <c r="BC33" s="1381">
        <f>MOV_ZONAS_ELEITORAIS!BB$12+MOV_ZONAS_ELEITORAIS!BB$17+MOV_ZONAS_ELEITORAIS!BB$27+MOV_ZONAS_ELEITORAIS!BB$37</f>
        <v>0</v>
      </c>
      <c r="BD33" s="1382">
        <f t="shared" si="55"/>
        <v>0</v>
      </c>
      <c r="BE33" s="1380">
        <f t="shared" si="56"/>
        <v>0</v>
      </c>
      <c r="BF33" s="1381">
        <f>MOV_ZONAS_ELEITORAIS!BF$12+MOV_ZONAS_ELEITORAIS!BF$17+MOV_ZONAS_ELEITORAIS!BF$27+MOV_ZONAS_ELEITORAIS!BF$37</f>
        <v>0</v>
      </c>
      <c r="BG33" s="1381">
        <f>MOV_ZONAS_ELEITORAIS!BG$12+MOV_ZONAS_ELEITORAIS!BG$17+MOV_ZONAS_ELEITORAIS!BG$27+MOV_ZONAS_ELEITORAIS!BG$37</f>
        <v>0</v>
      </c>
      <c r="BH33" s="1381">
        <f>MOV_ZONAS_ELEITORAIS!BI$12+MOV_ZONAS_ELEITORAIS!BI$17+MOV_ZONAS_ELEITORAIS!BI$27+MOV_ZONAS_ELEITORAIS!BI$37</f>
        <v>0</v>
      </c>
      <c r="BI33" s="1381">
        <f>MOV_ZONAS_ELEITORAIS!BH$12+MOV_ZONAS_ELEITORAIS!BH$17+MOV_ZONAS_ELEITORAIS!BH$27+MOV_ZONAS_ELEITORAIS!BH$37</f>
        <v>0</v>
      </c>
      <c r="BJ33" s="1382">
        <f t="shared" si="57"/>
        <v>0</v>
      </c>
      <c r="BK33" s="1380">
        <f t="shared" si="58"/>
        <v>0</v>
      </c>
      <c r="BL33" s="1381">
        <f>MOV_ZONAS_ELEITORAIS!BL$12+MOV_ZONAS_ELEITORAIS!BL$17+MOV_ZONAS_ELEITORAIS!BL$27+MOV_ZONAS_ELEITORAIS!BL$37</f>
        <v>0</v>
      </c>
      <c r="BM33" s="1381">
        <f>MOV_ZONAS_ELEITORAIS!BM$12+MOV_ZONAS_ELEITORAIS!BM$17+MOV_ZONAS_ELEITORAIS!BM$27+MOV_ZONAS_ELEITORAIS!BM$37</f>
        <v>0</v>
      </c>
      <c r="BN33" s="1381">
        <f>MOV_ZONAS_ELEITORAIS!BO$12+MOV_ZONAS_ELEITORAIS!BO$17+MOV_ZONAS_ELEITORAIS!BO$27+MOV_ZONAS_ELEITORAIS!BO$37</f>
        <v>0</v>
      </c>
      <c r="BO33" s="1381">
        <f>MOV_ZONAS_ELEITORAIS!BN$12+MOV_ZONAS_ELEITORAIS!BN$17+MOV_ZONAS_ELEITORAIS!BN$27+MOV_ZONAS_ELEITORAIS!BN$37</f>
        <v>0</v>
      </c>
      <c r="BP33" s="1382">
        <f t="shared" si="59"/>
        <v>0</v>
      </c>
      <c r="BQ33" s="1380">
        <f t="shared" si="60"/>
        <v>0</v>
      </c>
      <c r="BR33" s="1381">
        <f>MOV_ZONAS_ELEITORAIS!BR$12+MOV_ZONAS_ELEITORAIS!BR$17+MOV_ZONAS_ELEITORAIS!BR$27+MOV_ZONAS_ELEITORAIS!BR$37</f>
        <v>0</v>
      </c>
      <c r="BS33" s="1381">
        <f>MOV_ZONAS_ELEITORAIS!BS$12+MOV_ZONAS_ELEITORAIS!BS$17+MOV_ZONAS_ELEITORAIS!BS$27+MOV_ZONAS_ELEITORAIS!BS$37</f>
        <v>0</v>
      </c>
      <c r="BT33" s="1381">
        <f>MOV_ZONAS_ELEITORAIS!BU$12+MOV_ZONAS_ELEITORAIS!BU$17+MOV_ZONAS_ELEITORAIS!BU$27+MOV_ZONAS_ELEITORAIS!BU$37</f>
        <v>0</v>
      </c>
      <c r="BU33" s="1381">
        <f>MOV_ZONAS_ELEITORAIS!BT$12+MOV_ZONAS_ELEITORAIS!BT$17+MOV_ZONAS_ELEITORAIS!BT$27+MOV_ZONAS_ELEITORAIS!BT$37</f>
        <v>0</v>
      </c>
      <c r="BV33" s="1382">
        <f t="shared" si="61"/>
        <v>0</v>
      </c>
      <c r="BW33" s="1380">
        <f t="shared" si="62"/>
        <v>0</v>
      </c>
      <c r="BX33" s="1381">
        <f>MOV_ZONAS_ELEITORAIS!BX$12+MOV_ZONAS_ELEITORAIS!BX$17+MOV_ZONAS_ELEITORAIS!BX$27+MOV_ZONAS_ELEITORAIS!BX$37</f>
        <v>0</v>
      </c>
      <c r="BY33" s="1381">
        <f>MOV_ZONAS_ELEITORAIS!BY$12+MOV_ZONAS_ELEITORAIS!BY$17+MOV_ZONAS_ELEITORAIS!BY$27+MOV_ZONAS_ELEITORAIS!BY$37</f>
        <v>0</v>
      </c>
      <c r="BZ33" s="1381">
        <f>MOV_ZONAS_ELEITORAIS!CA$12+MOV_ZONAS_ELEITORAIS!CA$17+MOV_ZONAS_ELEITORAIS!CA$27+MOV_ZONAS_ELEITORAIS!CA$37</f>
        <v>0</v>
      </c>
      <c r="CA33" s="1381">
        <f>MOV_ZONAS_ELEITORAIS!BZ$12+MOV_ZONAS_ELEITORAIS!BZ$17+MOV_ZONAS_ELEITORAIS!BZ$27+MOV_ZONAS_ELEITORAIS!BZ$37</f>
        <v>0</v>
      </c>
      <c r="CB33" s="1382">
        <f t="shared" si="63"/>
        <v>0</v>
      </c>
      <c r="CC33" s="1380">
        <f t="shared" si="64"/>
        <v>0</v>
      </c>
      <c r="CD33" s="1381">
        <f t="shared" si="65"/>
        <v>0</v>
      </c>
      <c r="CE33" s="1381">
        <f t="shared" si="65"/>
        <v>0</v>
      </c>
      <c r="CF33" s="1381">
        <f t="shared" si="65"/>
        <v>0</v>
      </c>
      <c r="CG33" s="1381">
        <f t="shared" si="65"/>
        <v>0</v>
      </c>
      <c r="CH33" s="1382">
        <f t="shared" si="66"/>
        <v>0</v>
      </c>
      <c r="CI33" s="1381">
        <f t="shared" si="67"/>
        <v>0</v>
      </c>
      <c r="CJ33" s="1381">
        <f t="shared" si="68"/>
        <v>0</v>
      </c>
      <c r="CK33" s="1381">
        <f t="shared" si="68"/>
        <v>0</v>
      </c>
      <c r="CL33" s="1381">
        <f t="shared" si="68"/>
        <v>0</v>
      </c>
      <c r="CM33" s="1381">
        <f t="shared" si="68"/>
        <v>0</v>
      </c>
      <c r="CN33" s="1384">
        <f t="shared" si="69"/>
        <v>0</v>
      </c>
      <c r="CO33" s="1379"/>
    </row>
    <row r="34" spans="1:93" ht="15" customHeight="1">
      <c r="A34" s="2246" t="s">
        <v>31</v>
      </c>
      <c r="B34" s="2247"/>
      <c r="C34" s="1380">
        <v>0</v>
      </c>
      <c r="D34" s="1381">
        <v>0</v>
      </c>
      <c r="E34" s="1381">
        <v>0</v>
      </c>
      <c r="F34" s="1381">
        <v>0</v>
      </c>
      <c r="G34" s="1381">
        <v>0</v>
      </c>
      <c r="H34" s="1382">
        <f t="shared" si="39"/>
        <v>0</v>
      </c>
      <c r="I34" s="1383">
        <f t="shared" si="40"/>
        <v>0</v>
      </c>
      <c r="J34" s="1381">
        <v>0</v>
      </c>
      <c r="K34" s="1381">
        <v>0</v>
      </c>
      <c r="L34" s="1381">
        <v>0</v>
      </c>
      <c r="M34" s="1381">
        <v>0</v>
      </c>
      <c r="N34" s="1384">
        <f t="shared" si="41"/>
        <v>0</v>
      </c>
      <c r="O34" s="1380">
        <f t="shared" si="42"/>
        <v>0</v>
      </c>
      <c r="P34" s="1381">
        <v>0</v>
      </c>
      <c r="Q34" s="1381">
        <v>0</v>
      </c>
      <c r="R34" s="1381">
        <v>0</v>
      </c>
      <c r="S34" s="1381">
        <v>0</v>
      </c>
      <c r="T34" s="1382">
        <f t="shared" si="43"/>
        <v>0</v>
      </c>
      <c r="U34" s="1383">
        <f t="shared" si="44"/>
        <v>0</v>
      </c>
      <c r="V34" s="1381">
        <v>0</v>
      </c>
      <c r="W34" s="1381">
        <v>0</v>
      </c>
      <c r="X34" s="1381">
        <v>0</v>
      </c>
      <c r="Y34" s="1381">
        <v>0</v>
      </c>
      <c r="Z34" s="1384">
        <f t="shared" si="45"/>
        <v>0</v>
      </c>
      <c r="AA34" s="1380">
        <f t="shared" si="46"/>
        <v>0</v>
      </c>
      <c r="AB34" s="1381">
        <v>0</v>
      </c>
      <c r="AC34" s="1381">
        <v>0</v>
      </c>
      <c r="AD34" s="1381">
        <v>0</v>
      </c>
      <c r="AE34" s="1381">
        <v>0</v>
      </c>
      <c r="AF34" s="1382">
        <f t="shared" si="47"/>
        <v>0</v>
      </c>
      <c r="AG34" s="1380">
        <f t="shared" si="48"/>
        <v>0</v>
      </c>
      <c r="AH34" s="1381">
        <v>0</v>
      </c>
      <c r="AI34" s="1381">
        <v>0</v>
      </c>
      <c r="AJ34" s="1381">
        <v>0</v>
      </c>
      <c r="AK34" s="1381">
        <v>0</v>
      </c>
      <c r="AL34" s="1382">
        <f t="shared" si="49"/>
        <v>0</v>
      </c>
      <c r="AM34" s="1380">
        <f t="shared" si="50"/>
        <v>0</v>
      </c>
      <c r="AN34" s="1381">
        <v>0</v>
      </c>
      <c r="AO34" s="1381">
        <v>0</v>
      </c>
      <c r="AP34" s="1381">
        <v>0</v>
      </c>
      <c r="AQ34" s="1381">
        <v>0</v>
      </c>
      <c r="AR34" s="1382">
        <f t="shared" si="51"/>
        <v>0</v>
      </c>
      <c r="AS34" s="1380">
        <f t="shared" si="52"/>
        <v>0</v>
      </c>
      <c r="AT34" s="1381">
        <v>0</v>
      </c>
      <c r="AU34" s="1381">
        <v>0</v>
      </c>
      <c r="AV34" s="1381">
        <v>0</v>
      </c>
      <c r="AW34" s="1381">
        <v>0</v>
      </c>
      <c r="AX34" s="1382">
        <f t="shared" si="53"/>
        <v>0</v>
      </c>
      <c r="AY34" s="1380">
        <f t="shared" si="54"/>
        <v>0</v>
      </c>
      <c r="AZ34" s="1381">
        <v>0</v>
      </c>
      <c r="BA34" s="1381">
        <v>0</v>
      </c>
      <c r="BB34" s="1381">
        <v>0</v>
      </c>
      <c r="BC34" s="1381">
        <v>0</v>
      </c>
      <c r="BD34" s="1382">
        <f t="shared" si="55"/>
        <v>0</v>
      </c>
      <c r="BE34" s="1380">
        <f t="shared" si="56"/>
        <v>0</v>
      </c>
      <c r="BF34" s="1381">
        <v>0</v>
      </c>
      <c r="BG34" s="1381">
        <v>0</v>
      </c>
      <c r="BH34" s="1381">
        <v>0</v>
      </c>
      <c r="BI34" s="1381">
        <v>0</v>
      </c>
      <c r="BJ34" s="1382">
        <f t="shared" si="57"/>
        <v>0</v>
      </c>
      <c r="BK34" s="1380">
        <f t="shared" si="58"/>
        <v>0</v>
      </c>
      <c r="BL34" s="1381">
        <v>0</v>
      </c>
      <c r="BM34" s="1381">
        <v>0</v>
      </c>
      <c r="BN34" s="1381">
        <v>0</v>
      </c>
      <c r="BO34" s="1381">
        <v>0</v>
      </c>
      <c r="BP34" s="1382">
        <f t="shared" si="59"/>
        <v>0</v>
      </c>
      <c r="BQ34" s="1380">
        <f t="shared" si="60"/>
        <v>0</v>
      </c>
      <c r="BR34" s="1381">
        <v>0</v>
      </c>
      <c r="BS34" s="1381">
        <v>0</v>
      </c>
      <c r="BT34" s="1381">
        <v>0</v>
      </c>
      <c r="BU34" s="1381">
        <v>0</v>
      </c>
      <c r="BV34" s="1382">
        <f t="shared" si="61"/>
        <v>0</v>
      </c>
      <c r="BW34" s="1380">
        <f t="shared" si="62"/>
        <v>0</v>
      </c>
      <c r="BX34" s="1381">
        <v>0</v>
      </c>
      <c r="BY34" s="1381">
        <v>0</v>
      </c>
      <c r="BZ34" s="1381">
        <v>0</v>
      </c>
      <c r="CA34" s="1381">
        <v>0</v>
      </c>
      <c r="CB34" s="1382">
        <f t="shared" si="63"/>
        <v>0</v>
      </c>
      <c r="CC34" s="1380">
        <f t="shared" si="64"/>
        <v>0</v>
      </c>
      <c r="CD34" s="1381">
        <f t="shared" si="65"/>
        <v>0</v>
      </c>
      <c r="CE34" s="1381">
        <f t="shared" si="65"/>
        <v>0</v>
      </c>
      <c r="CF34" s="1381">
        <f t="shared" si="65"/>
        <v>0</v>
      </c>
      <c r="CG34" s="1381">
        <f t="shared" si="65"/>
        <v>0</v>
      </c>
      <c r="CH34" s="1382">
        <f t="shared" si="66"/>
        <v>0</v>
      </c>
      <c r="CI34" s="1381">
        <f t="shared" si="67"/>
        <v>0</v>
      </c>
      <c r="CJ34" s="1381">
        <f t="shared" si="68"/>
        <v>0</v>
      </c>
      <c r="CK34" s="1381">
        <f t="shared" si="68"/>
        <v>0</v>
      </c>
      <c r="CL34" s="1381">
        <f t="shared" si="68"/>
        <v>0</v>
      </c>
      <c r="CM34" s="1381">
        <f t="shared" si="68"/>
        <v>0</v>
      </c>
      <c r="CN34" s="1384">
        <f t="shared" si="69"/>
        <v>0</v>
      </c>
      <c r="CO34" s="1379"/>
    </row>
    <row r="35" spans="1:93" ht="15" customHeight="1">
      <c r="A35" s="2246" t="s">
        <v>32</v>
      </c>
      <c r="B35" s="2247"/>
      <c r="C35" s="1380">
        <v>0</v>
      </c>
      <c r="D35" s="1381">
        <v>0</v>
      </c>
      <c r="E35" s="1381">
        <v>0</v>
      </c>
      <c r="F35" s="1381">
        <v>0</v>
      </c>
      <c r="G35" s="1381">
        <v>0</v>
      </c>
      <c r="H35" s="1382">
        <f t="shared" si="39"/>
        <v>0</v>
      </c>
      <c r="I35" s="1383">
        <f t="shared" si="40"/>
        <v>0</v>
      </c>
      <c r="J35" s="1381">
        <v>0</v>
      </c>
      <c r="K35" s="1381">
        <v>0</v>
      </c>
      <c r="L35" s="1381">
        <v>0</v>
      </c>
      <c r="M35" s="1381">
        <v>0</v>
      </c>
      <c r="N35" s="1384">
        <f t="shared" si="41"/>
        <v>0</v>
      </c>
      <c r="O35" s="1380">
        <f t="shared" si="42"/>
        <v>0</v>
      </c>
      <c r="P35" s="1381">
        <v>0</v>
      </c>
      <c r="Q35" s="1381">
        <v>0</v>
      </c>
      <c r="R35" s="1381">
        <v>0</v>
      </c>
      <c r="S35" s="1381">
        <v>0</v>
      </c>
      <c r="T35" s="1382">
        <f t="shared" si="43"/>
        <v>0</v>
      </c>
      <c r="U35" s="1383">
        <f t="shared" si="44"/>
        <v>0</v>
      </c>
      <c r="V35" s="1381">
        <v>0</v>
      </c>
      <c r="W35" s="1381">
        <v>0</v>
      </c>
      <c r="X35" s="1381">
        <v>0</v>
      </c>
      <c r="Y35" s="1381">
        <v>0</v>
      </c>
      <c r="Z35" s="1384">
        <f t="shared" si="45"/>
        <v>0</v>
      </c>
      <c r="AA35" s="1380">
        <f t="shared" si="46"/>
        <v>0</v>
      </c>
      <c r="AB35" s="1381">
        <v>0</v>
      </c>
      <c r="AC35" s="1381">
        <v>0</v>
      </c>
      <c r="AD35" s="1381">
        <v>0</v>
      </c>
      <c r="AE35" s="1381">
        <v>0</v>
      </c>
      <c r="AF35" s="1382">
        <f t="shared" si="47"/>
        <v>0</v>
      </c>
      <c r="AG35" s="1380">
        <f t="shared" si="48"/>
        <v>0</v>
      </c>
      <c r="AH35" s="1381">
        <v>0</v>
      </c>
      <c r="AI35" s="1381">
        <v>0</v>
      </c>
      <c r="AJ35" s="1381">
        <v>0</v>
      </c>
      <c r="AK35" s="1381">
        <v>0</v>
      </c>
      <c r="AL35" s="1382">
        <f t="shared" si="49"/>
        <v>0</v>
      </c>
      <c r="AM35" s="1380">
        <f t="shared" si="50"/>
        <v>0</v>
      </c>
      <c r="AN35" s="1381">
        <v>0</v>
      </c>
      <c r="AO35" s="1381">
        <v>0</v>
      </c>
      <c r="AP35" s="1381">
        <v>0</v>
      </c>
      <c r="AQ35" s="1381">
        <v>0</v>
      </c>
      <c r="AR35" s="1382">
        <f t="shared" si="51"/>
        <v>0</v>
      </c>
      <c r="AS35" s="1380">
        <f t="shared" si="52"/>
        <v>0</v>
      </c>
      <c r="AT35" s="1381">
        <v>0</v>
      </c>
      <c r="AU35" s="1381">
        <v>0</v>
      </c>
      <c r="AV35" s="1381">
        <v>0</v>
      </c>
      <c r="AW35" s="1381">
        <v>0</v>
      </c>
      <c r="AX35" s="1382">
        <f t="shared" si="53"/>
        <v>0</v>
      </c>
      <c r="AY35" s="1380">
        <f t="shared" si="54"/>
        <v>0</v>
      </c>
      <c r="AZ35" s="1381">
        <v>0</v>
      </c>
      <c r="BA35" s="1381">
        <v>0</v>
      </c>
      <c r="BB35" s="1381">
        <v>0</v>
      </c>
      <c r="BC35" s="1381">
        <v>0</v>
      </c>
      <c r="BD35" s="1382">
        <f t="shared" si="55"/>
        <v>0</v>
      </c>
      <c r="BE35" s="1380">
        <f t="shared" si="56"/>
        <v>0</v>
      </c>
      <c r="BF35" s="1381">
        <v>0</v>
      </c>
      <c r="BG35" s="1381">
        <v>0</v>
      </c>
      <c r="BH35" s="1381">
        <v>0</v>
      </c>
      <c r="BI35" s="1381">
        <v>0</v>
      </c>
      <c r="BJ35" s="1382">
        <f t="shared" si="57"/>
        <v>0</v>
      </c>
      <c r="BK35" s="1380">
        <f t="shared" si="58"/>
        <v>0</v>
      </c>
      <c r="BL35" s="1381">
        <v>0</v>
      </c>
      <c r="BM35" s="1381">
        <v>0</v>
      </c>
      <c r="BN35" s="1381">
        <v>0</v>
      </c>
      <c r="BO35" s="1381">
        <v>0</v>
      </c>
      <c r="BP35" s="1382">
        <f t="shared" si="59"/>
        <v>0</v>
      </c>
      <c r="BQ35" s="1380">
        <f t="shared" si="60"/>
        <v>0</v>
      </c>
      <c r="BR35" s="1381">
        <v>0</v>
      </c>
      <c r="BS35" s="1381">
        <v>0</v>
      </c>
      <c r="BT35" s="1381">
        <v>0</v>
      </c>
      <c r="BU35" s="1381">
        <v>0</v>
      </c>
      <c r="BV35" s="1382">
        <f t="shared" si="61"/>
        <v>0</v>
      </c>
      <c r="BW35" s="1380">
        <f t="shared" si="62"/>
        <v>0</v>
      </c>
      <c r="BX35" s="1381">
        <v>0</v>
      </c>
      <c r="BY35" s="1381">
        <v>0</v>
      </c>
      <c r="BZ35" s="1381">
        <v>0</v>
      </c>
      <c r="CA35" s="1381">
        <v>0</v>
      </c>
      <c r="CB35" s="1382">
        <f t="shared" si="63"/>
        <v>0</v>
      </c>
      <c r="CC35" s="1380">
        <f t="shared" si="64"/>
        <v>0</v>
      </c>
      <c r="CD35" s="1381">
        <f t="shared" si="65"/>
        <v>0</v>
      </c>
      <c r="CE35" s="1381">
        <f t="shared" si="65"/>
        <v>0</v>
      </c>
      <c r="CF35" s="1381">
        <f t="shared" si="65"/>
        <v>0</v>
      </c>
      <c r="CG35" s="1381">
        <f t="shared" si="65"/>
        <v>0</v>
      </c>
      <c r="CH35" s="1382">
        <f t="shared" si="66"/>
        <v>0</v>
      </c>
      <c r="CI35" s="1381">
        <f t="shared" si="67"/>
        <v>0</v>
      </c>
      <c r="CJ35" s="1381">
        <f t="shared" si="68"/>
        <v>0</v>
      </c>
      <c r="CK35" s="1381">
        <f t="shared" si="68"/>
        <v>0</v>
      </c>
      <c r="CL35" s="1381">
        <f t="shared" si="68"/>
        <v>0</v>
      </c>
      <c r="CM35" s="1381">
        <f t="shared" si="68"/>
        <v>0</v>
      </c>
      <c r="CN35" s="1384">
        <f t="shared" si="69"/>
        <v>0</v>
      </c>
      <c r="CO35" s="1379"/>
    </row>
    <row r="36" spans="1:93" ht="15" customHeight="1">
      <c r="A36" s="2246" t="s">
        <v>33</v>
      </c>
      <c r="B36" s="2247"/>
      <c r="C36" s="1380">
        <v>0</v>
      </c>
      <c r="D36" s="1381">
        <v>0</v>
      </c>
      <c r="E36" s="1381">
        <v>0</v>
      </c>
      <c r="F36" s="1381">
        <v>0</v>
      </c>
      <c r="G36" s="1381">
        <v>0</v>
      </c>
      <c r="H36" s="1382">
        <f t="shared" si="39"/>
        <v>0</v>
      </c>
      <c r="I36" s="1383">
        <f t="shared" si="40"/>
        <v>0</v>
      </c>
      <c r="J36" s="1381">
        <v>0</v>
      </c>
      <c r="K36" s="1381">
        <v>0</v>
      </c>
      <c r="L36" s="1381">
        <v>0</v>
      </c>
      <c r="M36" s="1381">
        <v>0</v>
      </c>
      <c r="N36" s="1384">
        <f t="shared" si="41"/>
        <v>0</v>
      </c>
      <c r="O36" s="1380">
        <f t="shared" si="42"/>
        <v>0</v>
      </c>
      <c r="P36" s="1381">
        <v>0</v>
      </c>
      <c r="Q36" s="1381">
        <v>0</v>
      </c>
      <c r="R36" s="1381">
        <v>0</v>
      </c>
      <c r="S36" s="1381">
        <v>0</v>
      </c>
      <c r="T36" s="1382">
        <f t="shared" si="43"/>
        <v>0</v>
      </c>
      <c r="U36" s="1383">
        <f t="shared" si="44"/>
        <v>0</v>
      </c>
      <c r="V36" s="1381">
        <v>0</v>
      </c>
      <c r="W36" s="1381">
        <v>0</v>
      </c>
      <c r="X36" s="1381">
        <v>0</v>
      </c>
      <c r="Y36" s="1381">
        <v>0</v>
      </c>
      <c r="Z36" s="1384">
        <f t="shared" si="45"/>
        <v>0</v>
      </c>
      <c r="AA36" s="1380">
        <f t="shared" si="46"/>
        <v>0</v>
      </c>
      <c r="AB36" s="1381">
        <v>0</v>
      </c>
      <c r="AC36" s="1381">
        <v>0</v>
      </c>
      <c r="AD36" s="1381">
        <v>0</v>
      </c>
      <c r="AE36" s="1381">
        <v>0</v>
      </c>
      <c r="AF36" s="1382">
        <f t="shared" si="47"/>
        <v>0</v>
      </c>
      <c r="AG36" s="1380">
        <f t="shared" si="48"/>
        <v>0</v>
      </c>
      <c r="AH36" s="1381">
        <v>0</v>
      </c>
      <c r="AI36" s="1381">
        <v>0</v>
      </c>
      <c r="AJ36" s="1381">
        <v>0</v>
      </c>
      <c r="AK36" s="1381">
        <v>0</v>
      </c>
      <c r="AL36" s="1382">
        <f t="shared" si="49"/>
        <v>0</v>
      </c>
      <c r="AM36" s="1380">
        <f t="shared" si="50"/>
        <v>0</v>
      </c>
      <c r="AN36" s="1381">
        <v>0</v>
      </c>
      <c r="AO36" s="1381">
        <v>0</v>
      </c>
      <c r="AP36" s="1381">
        <v>0</v>
      </c>
      <c r="AQ36" s="1381">
        <v>0</v>
      </c>
      <c r="AR36" s="1382">
        <f t="shared" si="51"/>
        <v>0</v>
      </c>
      <c r="AS36" s="1380">
        <f t="shared" si="52"/>
        <v>0</v>
      </c>
      <c r="AT36" s="1381">
        <v>0</v>
      </c>
      <c r="AU36" s="1381">
        <v>0</v>
      </c>
      <c r="AV36" s="1381">
        <v>0</v>
      </c>
      <c r="AW36" s="1381">
        <v>0</v>
      </c>
      <c r="AX36" s="1382">
        <f t="shared" si="53"/>
        <v>0</v>
      </c>
      <c r="AY36" s="1380">
        <f t="shared" si="54"/>
        <v>0</v>
      </c>
      <c r="AZ36" s="1381">
        <v>0</v>
      </c>
      <c r="BA36" s="1381">
        <v>0</v>
      </c>
      <c r="BB36" s="1381">
        <v>0</v>
      </c>
      <c r="BC36" s="1381">
        <v>0</v>
      </c>
      <c r="BD36" s="1382">
        <f t="shared" si="55"/>
        <v>0</v>
      </c>
      <c r="BE36" s="1380">
        <f t="shared" si="56"/>
        <v>0</v>
      </c>
      <c r="BF36" s="1381">
        <v>0</v>
      </c>
      <c r="BG36" s="1381">
        <v>0</v>
      </c>
      <c r="BH36" s="1381">
        <v>0</v>
      </c>
      <c r="BI36" s="1381">
        <v>0</v>
      </c>
      <c r="BJ36" s="1382">
        <f t="shared" si="57"/>
        <v>0</v>
      </c>
      <c r="BK36" s="1380">
        <f t="shared" si="58"/>
        <v>0</v>
      </c>
      <c r="BL36" s="1381">
        <v>0</v>
      </c>
      <c r="BM36" s="1381">
        <v>0</v>
      </c>
      <c r="BN36" s="1381">
        <v>0</v>
      </c>
      <c r="BO36" s="1381">
        <v>0</v>
      </c>
      <c r="BP36" s="1382">
        <f t="shared" si="59"/>
        <v>0</v>
      </c>
      <c r="BQ36" s="1380">
        <f t="shared" si="60"/>
        <v>0</v>
      </c>
      <c r="BR36" s="1381">
        <v>0</v>
      </c>
      <c r="BS36" s="1381">
        <v>0</v>
      </c>
      <c r="BT36" s="1381">
        <v>0</v>
      </c>
      <c r="BU36" s="1381">
        <v>0</v>
      </c>
      <c r="BV36" s="1382">
        <f t="shared" si="61"/>
        <v>0</v>
      </c>
      <c r="BW36" s="1380">
        <f t="shared" si="62"/>
        <v>0</v>
      </c>
      <c r="BX36" s="1381">
        <v>0</v>
      </c>
      <c r="BY36" s="1381">
        <v>0</v>
      </c>
      <c r="BZ36" s="1381">
        <v>0</v>
      </c>
      <c r="CA36" s="1381">
        <v>0</v>
      </c>
      <c r="CB36" s="1382">
        <f t="shared" si="63"/>
        <v>0</v>
      </c>
      <c r="CC36" s="1380">
        <f t="shared" si="64"/>
        <v>0</v>
      </c>
      <c r="CD36" s="1381">
        <f t="shared" si="65"/>
        <v>0</v>
      </c>
      <c r="CE36" s="1381">
        <f t="shared" si="65"/>
        <v>0</v>
      </c>
      <c r="CF36" s="1381">
        <f t="shared" si="65"/>
        <v>0</v>
      </c>
      <c r="CG36" s="1381">
        <f t="shared" si="65"/>
        <v>0</v>
      </c>
      <c r="CH36" s="1382">
        <f t="shared" si="66"/>
        <v>0</v>
      </c>
      <c r="CI36" s="1381">
        <f t="shared" si="67"/>
        <v>0</v>
      </c>
      <c r="CJ36" s="1381">
        <f t="shared" si="68"/>
        <v>0</v>
      </c>
      <c r="CK36" s="1381">
        <f t="shared" si="68"/>
        <v>0</v>
      </c>
      <c r="CL36" s="1381">
        <f t="shared" si="68"/>
        <v>0</v>
      </c>
      <c r="CM36" s="1381">
        <f t="shared" si="68"/>
        <v>0</v>
      </c>
      <c r="CN36" s="1384">
        <f t="shared" si="69"/>
        <v>0</v>
      </c>
      <c r="CO36" s="1379"/>
    </row>
    <row r="37" spans="1:93" ht="15" customHeight="1">
      <c r="A37" s="2244" t="s">
        <v>34</v>
      </c>
      <c r="B37" s="2245"/>
      <c r="C37" s="1374">
        <v>0</v>
      </c>
      <c r="D37" s="1375">
        <v>0</v>
      </c>
      <c r="E37" s="1375">
        <v>0</v>
      </c>
      <c r="F37" s="1375">
        <v>0</v>
      </c>
      <c r="G37" s="1375">
        <v>0</v>
      </c>
      <c r="H37" s="1376">
        <f t="shared" si="39"/>
        <v>0</v>
      </c>
      <c r="I37" s="1377">
        <f t="shared" si="40"/>
        <v>0</v>
      </c>
      <c r="J37" s="1375">
        <v>0</v>
      </c>
      <c r="K37" s="1375">
        <v>0</v>
      </c>
      <c r="L37" s="1375">
        <v>0</v>
      </c>
      <c r="M37" s="1375">
        <v>0</v>
      </c>
      <c r="N37" s="1378">
        <f t="shared" si="41"/>
        <v>0</v>
      </c>
      <c r="O37" s="1374">
        <f t="shared" si="42"/>
        <v>0</v>
      </c>
      <c r="P37" s="1375">
        <v>0</v>
      </c>
      <c r="Q37" s="1375">
        <v>0</v>
      </c>
      <c r="R37" s="1375">
        <v>0</v>
      </c>
      <c r="S37" s="1375">
        <v>0</v>
      </c>
      <c r="T37" s="1376">
        <f t="shared" si="43"/>
        <v>0</v>
      </c>
      <c r="U37" s="1377">
        <f t="shared" si="44"/>
        <v>0</v>
      </c>
      <c r="V37" s="1375">
        <v>0</v>
      </c>
      <c r="W37" s="1375">
        <v>0</v>
      </c>
      <c r="X37" s="1375">
        <v>0</v>
      </c>
      <c r="Y37" s="1375">
        <v>0</v>
      </c>
      <c r="Z37" s="1378">
        <f t="shared" si="45"/>
        <v>0</v>
      </c>
      <c r="AA37" s="1374">
        <f t="shared" si="46"/>
        <v>0</v>
      </c>
      <c r="AB37" s="1375">
        <v>0</v>
      </c>
      <c r="AC37" s="1375">
        <v>0</v>
      </c>
      <c r="AD37" s="1375">
        <v>0</v>
      </c>
      <c r="AE37" s="1375">
        <v>0</v>
      </c>
      <c r="AF37" s="1376">
        <f t="shared" si="47"/>
        <v>0</v>
      </c>
      <c r="AG37" s="1374">
        <f t="shared" si="48"/>
        <v>0</v>
      </c>
      <c r="AH37" s="1375">
        <v>0</v>
      </c>
      <c r="AI37" s="1375">
        <v>0</v>
      </c>
      <c r="AJ37" s="1375">
        <v>0</v>
      </c>
      <c r="AK37" s="1375">
        <v>0</v>
      </c>
      <c r="AL37" s="1376">
        <f t="shared" si="49"/>
        <v>0</v>
      </c>
      <c r="AM37" s="1374">
        <f t="shared" si="50"/>
        <v>0</v>
      </c>
      <c r="AN37" s="1375">
        <v>0</v>
      </c>
      <c r="AO37" s="1375">
        <v>0</v>
      </c>
      <c r="AP37" s="1375">
        <v>0</v>
      </c>
      <c r="AQ37" s="1375">
        <v>0</v>
      </c>
      <c r="AR37" s="1376">
        <f t="shared" si="51"/>
        <v>0</v>
      </c>
      <c r="AS37" s="1374">
        <f t="shared" si="52"/>
        <v>0</v>
      </c>
      <c r="AT37" s="1375">
        <v>0</v>
      </c>
      <c r="AU37" s="1375">
        <v>0</v>
      </c>
      <c r="AV37" s="1375">
        <v>0</v>
      </c>
      <c r="AW37" s="1375">
        <v>0</v>
      </c>
      <c r="AX37" s="1376">
        <f t="shared" si="53"/>
        <v>0</v>
      </c>
      <c r="AY37" s="1374">
        <f t="shared" si="54"/>
        <v>0</v>
      </c>
      <c r="AZ37" s="1375">
        <v>0</v>
      </c>
      <c r="BA37" s="1375">
        <v>0</v>
      </c>
      <c r="BB37" s="1375">
        <v>0</v>
      </c>
      <c r="BC37" s="1375">
        <v>0</v>
      </c>
      <c r="BD37" s="1376">
        <f t="shared" si="55"/>
        <v>0</v>
      </c>
      <c r="BE37" s="1374">
        <f t="shared" si="56"/>
        <v>0</v>
      </c>
      <c r="BF37" s="1375">
        <v>0</v>
      </c>
      <c r="BG37" s="1375">
        <v>0</v>
      </c>
      <c r="BH37" s="1375">
        <v>0</v>
      </c>
      <c r="BI37" s="1375">
        <v>0</v>
      </c>
      <c r="BJ37" s="1376">
        <f t="shared" si="57"/>
        <v>0</v>
      </c>
      <c r="BK37" s="1374">
        <f t="shared" si="58"/>
        <v>0</v>
      </c>
      <c r="BL37" s="1375">
        <v>0</v>
      </c>
      <c r="BM37" s="1375">
        <v>0</v>
      </c>
      <c r="BN37" s="1375">
        <v>0</v>
      </c>
      <c r="BO37" s="1375">
        <v>0</v>
      </c>
      <c r="BP37" s="1376">
        <f t="shared" si="59"/>
        <v>0</v>
      </c>
      <c r="BQ37" s="1374">
        <f t="shared" si="60"/>
        <v>0</v>
      </c>
      <c r="BR37" s="1375">
        <v>0</v>
      </c>
      <c r="BS37" s="1375">
        <v>0</v>
      </c>
      <c r="BT37" s="1375">
        <v>0</v>
      </c>
      <c r="BU37" s="1375">
        <v>0</v>
      </c>
      <c r="BV37" s="1376">
        <f t="shared" si="61"/>
        <v>0</v>
      </c>
      <c r="BW37" s="1374">
        <f t="shared" si="62"/>
        <v>0</v>
      </c>
      <c r="BX37" s="1375">
        <v>0</v>
      </c>
      <c r="BY37" s="1375">
        <v>0</v>
      </c>
      <c r="BZ37" s="1375">
        <v>0</v>
      </c>
      <c r="CA37" s="1375">
        <v>0</v>
      </c>
      <c r="CB37" s="1376">
        <f t="shared" si="63"/>
        <v>0</v>
      </c>
      <c r="CC37" s="1374">
        <f t="shared" si="64"/>
        <v>0</v>
      </c>
      <c r="CD37" s="1375">
        <f t="shared" si="65"/>
        <v>0</v>
      </c>
      <c r="CE37" s="1375">
        <f t="shared" si="65"/>
        <v>0</v>
      </c>
      <c r="CF37" s="1375">
        <f t="shared" si="65"/>
        <v>0</v>
      </c>
      <c r="CG37" s="1375">
        <f t="shared" si="65"/>
        <v>0</v>
      </c>
      <c r="CH37" s="1376">
        <f t="shared" si="66"/>
        <v>0</v>
      </c>
      <c r="CI37" s="1375">
        <f t="shared" si="67"/>
        <v>0</v>
      </c>
      <c r="CJ37" s="1375">
        <f t="shared" si="68"/>
        <v>0</v>
      </c>
      <c r="CK37" s="1375">
        <f t="shared" si="68"/>
        <v>0</v>
      </c>
      <c r="CL37" s="1375">
        <f t="shared" si="68"/>
        <v>0</v>
      </c>
      <c r="CM37" s="1375">
        <f t="shared" si="68"/>
        <v>0</v>
      </c>
      <c r="CN37" s="1378">
        <f t="shared" si="69"/>
        <v>0</v>
      </c>
      <c r="CO37" s="1379"/>
    </row>
    <row r="38" spans="1:93" ht="15" customHeight="1">
      <c r="A38" s="2246" t="s">
        <v>35</v>
      </c>
      <c r="B38" s="2247"/>
      <c r="C38" s="1380">
        <v>0</v>
      </c>
      <c r="D38" s="1381">
        <v>0</v>
      </c>
      <c r="E38" s="1381">
        <v>0</v>
      </c>
      <c r="F38" s="1381">
        <v>0</v>
      </c>
      <c r="G38" s="1381">
        <v>0</v>
      </c>
      <c r="H38" s="1382">
        <f t="shared" si="39"/>
        <v>0</v>
      </c>
      <c r="I38" s="1383">
        <f t="shared" si="40"/>
        <v>0</v>
      </c>
      <c r="J38" s="1381">
        <v>0</v>
      </c>
      <c r="K38" s="1381">
        <v>0</v>
      </c>
      <c r="L38" s="1381">
        <v>0</v>
      </c>
      <c r="M38" s="1381">
        <v>0</v>
      </c>
      <c r="N38" s="1384">
        <f t="shared" si="41"/>
        <v>0</v>
      </c>
      <c r="O38" s="1380">
        <f t="shared" si="42"/>
        <v>0</v>
      </c>
      <c r="P38" s="1381">
        <v>0</v>
      </c>
      <c r="Q38" s="1381">
        <v>0</v>
      </c>
      <c r="R38" s="1381">
        <v>0</v>
      </c>
      <c r="S38" s="1381">
        <v>0</v>
      </c>
      <c r="T38" s="1382">
        <f t="shared" si="43"/>
        <v>0</v>
      </c>
      <c r="U38" s="1383">
        <f t="shared" si="44"/>
        <v>0</v>
      </c>
      <c r="V38" s="1381">
        <v>0</v>
      </c>
      <c r="W38" s="1381">
        <v>0</v>
      </c>
      <c r="X38" s="1381">
        <v>0</v>
      </c>
      <c r="Y38" s="1381">
        <v>0</v>
      </c>
      <c r="Z38" s="1384">
        <f t="shared" si="45"/>
        <v>0</v>
      </c>
      <c r="AA38" s="1380">
        <f t="shared" si="46"/>
        <v>0</v>
      </c>
      <c r="AB38" s="1381">
        <v>0</v>
      </c>
      <c r="AC38" s="1381">
        <v>0</v>
      </c>
      <c r="AD38" s="1381">
        <v>0</v>
      </c>
      <c r="AE38" s="1381">
        <v>0</v>
      </c>
      <c r="AF38" s="1382">
        <f t="shared" si="47"/>
        <v>0</v>
      </c>
      <c r="AG38" s="1380">
        <f t="shared" si="48"/>
        <v>0</v>
      </c>
      <c r="AH38" s="1381">
        <v>0</v>
      </c>
      <c r="AI38" s="1381">
        <v>0</v>
      </c>
      <c r="AJ38" s="1381">
        <v>0</v>
      </c>
      <c r="AK38" s="1381">
        <v>0</v>
      </c>
      <c r="AL38" s="1382">
        <f t="shared" si="49"/>
        <v>0</v>
      </c>
      <c r="AM38" s="1380">
        <f t="shared" si="50"/>
        <v>0</v>
      </c>
      <c r="AN38" s="1381">
        <v>0</v>
      </c>
      <c r="AO38" s="1381">
        <v>0</v>
      </c>
      <c r="AP38" s="1381">
        <v>0</v>
      </c>
      <c r="AQ38" s="1381">
        <v>0</v>
      </c>
      <c r="AR38" s="1382">
        <f t="shared" si="51"/>
        <v>0</v>
      </c>
      <c r="AS38" s="1380">
        <f t="shared" si="52"/>
        <v>0</v>
      </c>
      <c r="AT38" s="1381">
        <v>0</v>
      </c>
      <c r="AU38" s="1381">
        <v>0</v>
      </c>
      <c r="AV38" s="1381">
        <v>0</v>
      </c>
      <c r="AW38" s="1381">
        <v>0</v>
      </c>
      <c r="AX38" s="1382">
        <f t="shared" si="53"/>
        <v>0</v>
      </c>
      <c r="AY38" s="1380">
        <f t="shared" si="54"/>
        <v>0</v>
      </c>
      <c r="AZ38" s="1381">
        <v>0</v>
      </c>
      <c r="BA38" s="1381">
        <v>0</v>
      </c>
      <c r="BB38" s="1381">
        <v>0</v>
      </c>
      <c r="BC38" s="1381">
        <v>0</v>
      </c>
      <c r="BD38" s="1382">
        <f t="shared" si="55"/>
        <v>0</v>
      </c>
      <c r="BE38" s="1380">
        <f t="shared" si="56"/>
        <v>0</v>
      </c>
      <c r="BF38" s="1381">
        <v>0</v>
      </c>
      <c r="BG38" s="1381">
        <v>0</v>
      </c>
      <c r="BH38" s="1381">
        <v>0</v>
      </c>
      <c r="BI38" s="1381">
        <v>0</v>
      </c>
      <c r="BJ38" s="1382">
        <f t="shared" si="57"/>
        <v>0</v>
      </c>
      <c r="BK38" s="1380">
        <f t="shared" si="58"/>
        <v>0</v>
      </c>
      <c r="BL38" s="1381">
        <v>0</v>
      </c>
      <c r="BM38" s="1381">
        <v>0</v>
      </c>
      <c r="BN38" s="1381">
        <v>0</v>
      </c>
      <c r="BO38" s="1381">
        <v>0</v>
      </c>
      <c r="BP38" s="1382">
        <f t="shared" si="59"/>
        <v>0</v>
      </c>
      <c r="BQ38" s="1380">
        <f t="shared" si="60"/>
        <v>0</v>
      </c>
      <c r="BR38" s="1381">
        <v>0</v>
      </c>
      <c r="BS38" s="1381">
        <v>0</v>
      </c>
      <c r="BT38" s="1381">
        <v>0</v>
      </c>
      <c r="BU38" s="1381">
        <v>0</v>
      </c>
      <c r="BV38" s="1382">
        <f t="shared" si="61"/>
        <v>0</v>
      </c>
      <c r="BW38" s="1380">
        <f t="shared" si="62"/>
        <v>0</v>
      </c>
      <c r="BX38" s="1381">
        <v>0</v>
      </c>
      <c r="BY38" s="1381">
        <v>0</v>
      </c>
      <c r="BZ38" s="1381">
        <v>0</v>
      </c>
      <c r="CA38" s="1381">
        <v>0</v>
      </c>
      <c r="CB38" s="1382">
        <f t="shared" si="63"/>
        <v>0</v>
      </c>
      <c r="CC38" s="1380">
        <f t="shared" si="64"/>
        <v>0</v>
      </c>
      <c r="CD38" s="1381">
        <f t="shared" si="65"/>
        <v>0</v>
      </c>
      <c r="CE38" s="1381">
        <f t="shared" si="65"/>
        <v>0</v>
      </c>
      <c r="CF38" s="1381">
        <f t="shared" si="65"/>
        <v>0</v>
      </c>
      <c r="CG38" s="1381">
        <f t="shared" si="65"/>
        <v>0</v>
      </c>
      <c r="CH38" s="1382">
        <f t="shared" si="66"/>
        <v>0</v>
      </c>
      <c r="CI38" s="1381">
        <f t="shared" si="67"/>
        <v>0</v>
      </c>
      <c r="CJ38" s="1381">
        <f t="shared" si="68"/>
        <v>0</v>
      </c>
      <c r="CK38" s="1381">
        <f t="shared" si="68"/>
        <v>0</v>
      </c>
      <c r="CL38" s="1381">
        <f t="shared" si="68"/>
        <v>0</v>
      </c>
      <c r="CM38" s="1381">
        <f t="shared" si="68"/>
        <v>0</v>
      </c>
      <c r="CN38" s="1384">
        <f t="shared" si="69"/>
        <v>0</v>
      </c>
      <c r="CO38" s="1379"/>
    </row>
    <row r="39" spans="1:93" ht="15" customHeight="1">
      <c r="A39" s="2253" t="s">
        <v>36</v>
      </c>
      <c r="B39" s="2254"/>
      <c r="C39" s="1385">
        <v>0</v>
      </c>
      <c r="D39" s="1386">
        <v>0</v>
      </c>
      <c r="E39" s="1386">
        <v>0</v>
      </c>
      <c r="F39" s="1386">
        <v>0</v>
      </c>
      <c r="G39" s="1386">
        <v>0</v>
      </c>
      <c r="H39" s="1387">
        <f t="shared" si="39"/>
        <v>0</v>
      </c>
      <c r="I39" s="1388">
        <f t="shared" si="40"/>
        <v>0</v>
      </c>
      <c r="J39" s="1386">
        <v>0</v>
      </c>
      <c r="K39" s="1386">
        <v>0</v>
      </c>
      <c r="L39" s="1386">
        <v>0</v>
      </c>
      <c r="M39" s="1386">
        <v>0</v>
      </c>
      <c r="N39" s="1389">
        <f t="shared" si="41"/>
        <v>0</v>
      </c>
      <c r="O39" s="1385">
        <f t="shared" si="42"/>
        <v>0</v>
      </c>
      <c r="P39" s="1386">
        <v>0</v>
      </c>
      <c r="Q39" s="1386">
        <v>0</v>
      </c>
      <c r="R39" s="1386">
        <v>0</v>
      </c>
      <c r="S39" s="1386">
        <v>0</v>
      </c>
      <c r="T39" s="1387">
        <f t="shared" si="43"/>
        <v>0</v>
      </c>
      <c r="U39" s="1388">
        <f t="shared" si="44"/>
        <v>0</v>
      </c>
      <c r="V39" s="1386">
        <v>0</v>
      </c>
      <c r="W39" s="1386">
        <v>0</v>
      </c>
      <c r="X39" s="1386">
        <v>0</v>
      </c>
      <c r="Y39" s="1386">
        <v>0</v>
      </c>
      <c r="Z39" s="1389">
        <f t="shared" si="45"/>
        <v>0</v>
      </c>
      <c r="AA39" s="1385">
        <f t="shared" si="46"/>
        <v>0</v>
      </c>
      <c r="AB39" s="1386">
        <v>0</v>
      </c>
      <c r="AC39" s="1386">
        <v>0</v>
      </c>
      <c r="AD39" s="1386">
        <v>0</v>
      </c>
      <c r="AE39" s="1386">
        <v>0</v>
      </c>
      <c r="AF39" s="1387">
        <f t="shared" si="47"/>
        <v>0</v>
      </c>
      <c r="AG39" s="1385">
        <f t="shared" si="48"/>
        <v>0</v>
      </c>
      <c r="AH39" s="1386">
        <v>0</v>
      </c>
      <c r="AI39" s="1386">
        <v>0</v>
      </c>
      <c r="AJ39" s="1386">
        <v>0</v>
      </c>
      <c r="AK39" s="1386">
        <v>0</v>
      </c>
      <c r="AL39" s="1387">
        <f t="shared" si="49"/>
        <v>0</v>
      </c>
      <c r="AM39" s="1385">
        <f t="shared" si="50"/>
        <v>0</v>
      </c>
      <c r="AN39" s="1386">
        <v>0</v>
      </c>
      <c r="AO39" s="1386">
        <v>0</v>
      </c>
      <c r="AP39" s="1386">
        <v>0</v>
      </c>
      <c r="AQ39" s="1386">
        <v>0</v>
      </c>
      <c r="AR39" s="1387">
        <f t="shared" si="51"/>
        <v>0</v>
      </c>
      <c r="AS39" s="1385">
        <f t="shared" si="52"/>
        <v>0</v>
      </c>
      <c r="AT39" s="1386">
        <v>0</v>
      </c>
      <c r="AU39" s="1386">
        <v>0</v>
      </c>
      <c r="AV39" s="1386">
        <v>0</v>
      </c>
      <c r="AW39" s="1386">
        <v>0</v>
      </c>
      <c r="AX39" s="1387">
        <f t="shared" si="53"/>
        <v>0</v>
      </c>
      <c r="AY39" s="1385">
        <f t="shared" si="54"/>
        <v>0</v>
      </c>
      <c r="AZ39" s="1386">
        <v>0</v>
      </c>
      <c r="BA39" s="1386">
        <v>0</v>
      </c>
      <c r="BB39" s="1386">
        <v>0</v>
      </c>
      <c r="BC39" s="1386">
        <v>0</v>
      </c>
      <c r="BD39" s="1387">
        <f t="shared" si="55"/>
        <v>0</v>
      </c>
      <c r="BE39" s="1385">
        <f t="shared" si="56"/>
        <v>0</v>
      </c>
      <c r="BF39" s="1386">
        <v>0</v>
      </c>
      <c r="BG39" s="1386">
        <v>0</v>
      </c>
      <c r="BH39" s="1386">
        <v>0</v>
      </c>
      <c r="BI39" s="1386">
        <v>0</v>
      </c>
      <c r="BJ39" s="1387">
        <f t="shared" si="57"/>
        <v>0</v>
      </c>
      <c r="BK39" s="1385">
        <f t="shared" si="58"/>
        <v>0</v>
      </c>
      <c r="BL39" s="1386">
        <v>0</v>
      </c>
      <c r="BM39" s="1386">
        <v>0</v>
      </c>
      <c r="BN39" s="1386">
        <v>0</v>
      </c>
      <c r="BO39" s="1386">
        <v>0</v>
      </c>
      <c r="BP39" s="1387">
        <f t="shared" si="59"/>
        <v>0</v>
      </c>
      <c r="BQ39" s="1385">
        <f t="shared" si="60"/>
        <v>0</v>
      </c>
      <c r="BR39" s="1386">
        <v>0</v>
      </c>
      <c r="BS39" s="1386">
        <v>0</v>
      </c>
      <c r="BT39" s="1386">
        <v>0</v>
      </c>
      <c r="BU39" s="1386">
        <v>0</v>
      </c>
      <c r="BV39" s="1387">
        <f t="shared" si="61"/>
        <v>0</v>
      </c>
      <c r="BW39" s="1385">
        <f t="shared" si="62"/>
        <v>0</v>
      </c>
      <c r="BX39" s="1386">
        <v>0</v>
      </c>
      <c r="BY39" s="1386">
        <v>0</v>
      </c>
      <c r="BZ39" s="1386">
        <v>0</v>
      </c>
      <c r="CA39" s="1386">
        <v>0</v>
      </c>
      <c r="CB39" s="1387">
        <f t="shared" si="63"/>
        <v>0</v>
      </c>
      <c r="CC39" s="1385">
        <f t="shared" si="64"/>
        <v>0</v>
      </c>
      <c r="CD39" s="1386">
        <f t="shared" si="65"/>
        <v>0</v>
      </c>
      <c r="CE39" s="1386">
        <f t="shared" si="65"/>
        <v>0</v>
      </c>
      <c r="CF39" s="1386">
        <f t="shared" si="65"/>
        <v>0</v>
      </c>
      <c r="CG39" s="1386">
        <f t="shared" si="65"/>
        <v>0</v>
      </c>
      <c r="CH39" s="1387">
        <f t="shared" si="66"/>
        <v>0</v>
      </c>
      <c r="CI39" s="1386">
        <f t="shared" si="67"/>
        <v>0</v>
      </c>
      <c r="CJ39" s="1386">
        <f t="shared" si="68"/>
        <v>0</v>
      </c>
      <c r="CK39" s="1386">
        <f t="shared" si="68"/>
        <v>0</v>
      </c>
      <c r="CL39" s="1386">
        <f t="shared" si="68"/>
        <v>0</v>
      </c>
      <c r="CM39" s="1386">
        <f t="shared" si="68"/>
        <v>0</v>
      </c>
      <c r="CN39" s="1389">
        <f t="shared" si="69"/>
        <v>0</v>
      </c>
      <c r="CO39" s="1379"/>
    </row>
    <row r="40" spans="1:93" ht="15" customHeight="1">
      <c r="A40" s="2251" t="s">
        <v>37</v>
      </c>
      <c r="B40" s="2252"/>
      <c r="C40" s="1397">
        <f t="shared" ref="C40:AH40" si="70">SUM(C32:C39)</f>
        <v>0</v>
      </c>
      <c r="D40" s="1397">
        <f t="shared" si="70"/>
        <v>0</v>
      </c>
      <c r="E40" s="1397">
        <f t="shared" si="70"/>
        <v>0</v>
      </c>
      <c r="F40" s="1397">
        <f t="shared" si="70"/>
        <v>0</v>
      </c>
      <c r="G40" s="1397">
        <f t="shared" si="70"/>
        <v>0</v>
      </c>
      <c r="H40" s="1397">
        <f t="shared" si="70"/>
        <v>0</v>
      </c>
      <c r="I40" s="1397">
        <f t="shared" si="70"/>
        <v>0</v>
      </c>
      <c r="J40" s="1397">
        <f t="shared" si="70"/>
        <v>0</v>
      </c>
      <c r="K40" s="1397">
        <f t="shared" si="70"/>
        <v>0</v>
      </c>
      <c r="L40" s="1397">
        <f t="shared" si="70"/>
        <v>0</v>
      </c>
      <c r="M40" s="1397">
        <f t="shared" si="70"/>
        <v>0</v>
      </c>
      <c r="N40" s="1397">
        <f t="shared" si="70"/>
        <v>0</v>
      </c>
      <c r="O40" s="1397">
        <f t="shared" si="70"/>
        <v>0</v>
      </c>
      <c r="P40" s="1397">
        <f t="shared" si="70"/>
        <v>0</v>
      </c>
      <c r="Q40" s="1397">
        <f t="shared" si="70"/>
        <v>0</v>
      </c>
      <c r="R40" s="1397">
        <f t="shared" si="70"/>
        <v>0</v>
      </c>
      <c r="S40" s="1397">
        <f t="shared" si="70"/>
        <v>0</v>
      </c>
      <c r="T40" s="1397">
        <f t="shared" si="70"/>
        <v>0</v>
      </c>
      <c r="U40" s="1397">
        <f t="shared" si="70"/>
        <v>0</v>
      </c>
      <c r="V40" s="1397">
        <f t="shared" si="70"/>
        <v>0</v>
      </c>
      <c r="W40" s="1397">
        <f t="shared" si="70"/>
        <v>0</v>
      </c>
      <c r="X40" s="1397">
        <f t="shared" si="70"/>
        <v>0</v>
      </c>
      <c r="Y40" s="1397">
        <f t="shared" si="70"/>
        <v>0</v>
      </c>
      <c r="Z40" s="1397">
        <f t="shared" si="70"/>
        <v>0</v>
      </c>
      <c r="AA40" s="1397">
        <f t="shared" si="70"/>
        <v>0</v>
      </c>
      <c r="AB40" s="1397">
        <f t="shared" si="70"/>
        <v>0</v>
      </c>
      <c r="AC40" s="1397">
        <f t="shared" si="70"/>
        <v>0</v>
      </c>
      <c r="AD40" s="1397">
        <f t="shared" si="70"/>
        <v>0</v>
      </c>
      <c r="AE40" s="1397">
        <f t="shared" si="70"/>
        <v>0</v>
      </c>
      <c r="AF40" s="1397">
        <f t="shared" si="70"/>
        <v>0</v>
      </c>
      <c r="AG40" s="1397">
        <f t="shared" si="70"/>
        <v>0</v>
      </c>
      <c r="AH40" s="1397">
        <f t="shared" si="70"/>
        <v>0</v>
      </c>
      <c r="AI40" s="1397">
        <f t="shared" ref="AI40:BN40" si="71">SUM(AI32:AI39)</f>
        <v>0</v>
      </c>
      <c r="AJ40" s="1397">
        <f t="shared" si="71"/>
        <v>0</v>
      </c>
      <c r="AK40" s="1397">
        <f t="shared" si="71"/>
        <v>0</v>
      </c>
      <c r="AL40" s="1397">
        <f t="shared" si="71"/>
        <v>0</v>
      </c>
      <c r="AM40" s="1397">
        <f t="shared" si="71"/>
        <v>0</v>
      </c>
      <c r="AN40" s="1397">
        <f t="shared" si="71"/>
        <v>0</v>
      </c>
      <c r="AO40" s="1397">
        <f t="shared" si="71"/>
        <v>0</v>
      </c>
      <c r="AP40" s="1397">
        <f t="shared" si="71"/>
        <v>0</v>
      </c>
      <c r="AQ40" s="1397">
        <f t="shared" si="71"/>
        <v>0</v>
      </c>
      <c r="AR40" s="1397">
        <f t="shared" si="71"/>
        <v>0</v>
      </c>
      <c r="AS40" s="1397">
        <f t="shared" si="71"/>
        <v>0</v>
      </c>
      <c r="AT40" s="1397">
        <f t="shared" si="71"/>
        <v>0</v>
      </c>
      <c r="AU40" s="1397">
        <f t="shared" si="71"/>
        <v>0</v>
      </c>
      <c r="AV40" s="1397">
        <f t="shared" si="71"/>
        <v>0</v>
      </c>
      <c r="AW40" s="1397">
        <f t="shared" si="71"/>
        <v>0</v>
      </c>
      <c r="AX40" s="1397">
        <f t="shared" si="71"/>
        <v>0</v>
      </c>
      <c r="AY40" s="1397">
        <f t="shared" si="71"/>
        <v>0</v>
      </c>
      <c r="AZ40" s="1397">
        <f t="shared" si="71"/>
        <v>0</v>
      </c>
      <c r="BA40" s="1397">
        <f t="shared" si="71"/>
        <v>0</v>
      </c>
      <c r="BB40" s="1397">
        <f t="shared" si="71"/>
        <v>0</v>
      </c>
      <c r="BC40" s="1397">
        <f t="shared" si="71"/>
        <v>0</v>
      </c>
      <c r="BD40" s="1397">
        <f t="shared" si="71"/>
        <v>0</v>
      </c>
      <c r="BE40" s="1397">
        <f t="shared" si="71"/>
        <v>0</v>
      </c>
      <c r="BF40" s="1397">
        <f t="shared" si="71"/>
        <v>0</v>
      </c>
      <c r="BG40" s="1397">
        <f t="shared" si="71"/>
        <v>0</v>
      </c>
      <c r="BH40" s="1397">
        <f t="shared" si="71"/>
        <v>0</v>
      </c>
      <c r="BI40" s="1397">
        <f t="shared" si="71"/>
        <v>0</v>
      </c>
      <c r="BJ40" s="1397">
        <f t="shared" si="71"/>
        <v>0</v>
      </c>
      <c r="BK40" s="1397">
        <f t="shared" si="71"/>
        <v>0</v>
      </c>
      <c r="BL40" s="1397">
        <f t="shared" si="71"/>
        <v>0</v>
      </c>
      <c r="BM40" s="1397">
        <f t="shared" si="71"/>
        <v>0</v>
      </c>
      <c r="BN40" s="1397">
        <f t="shared" si="71"/>
        <v>0</v>
      </c>
      <c r="BO40" s="1397">
        <f t="shared" ref="BO40:CT40" si="72">SUM(BO32:BO39)</f>
        <v>0</v>
      </c>
      <c r="BP40" s="1397">
        <f t="shared" si="72"/>
        <v>0</v>
      </c>
      <c r="BQ40" s="1397">
        <f t="shared" si="72"/>
        <v>0</v>
      </c>
      <c r="BR40" s="1397">
        <f t="shared" si="72"/>
        <v>0</v>
      </c>
      <c r="BS40" s="1397">
        <f t="shared" si="72"/>
        <v>0</v>
      </c>
      <c r="BT40" s="1397">
        <f t="shared" si="72"/>
        <v>0</v>
      </c>
      <c r="BU40" s="1397">
        <f t="shared" si="72"/>
        <v>0</v>
      </c>
      <c r="BV40" s="1397">
        <f t="shared" si="72"/>
        <v>0</v>
      </c>
      <c r="BW40" s="1397">
        <f t="shared" si="72"/>
        <v>0</v>
      </c>
      <c r="BX40" s="1397">
        <f t="shared" si="72"/>
        <v>0</v>
      </c>
      <c r="BY40" s="1397">
        <f t="shared" si="72"/>
        <v>0</v>
      </c>
      <c r="BZ40" s="1397">
        <f t="shared" si="72"/>
        <v>0</v>
      </c>
      <c r="CA40" s="1397">
        <f t="shared" si="72"/>
        <v>0</v>
      </c>
      <c r="CB40" s="1397">
        <f t="shared" si="72"/>
        <v>0</v>
      </c>
      <c r="CC40" s="1397">
        <f t="shared" si="72"/>
        <v>0</v>
      </c>
      <c r="CD40" s="1397">
        <f t="shared" si="72"/>
        <v>0</v>
      </c>
      <c r="CE40" s="1397">
        <f t="shared" si="72"/>
        <v>0</v>
      </c>
      <c r="CF40" s="1397">
        <f t="shared" si="72"/>
        <v>0</v>
      </c>
      <c r="CG40" s="1397">
        <f t="shared" si="72"/>
        <v>0</v>
      </c>
      <c r="CH40" s="1397">
        <f t="shared" si="72"/>
        <v>0</v>
      </c>
      <c r="CI40" s="1397">
        <f t="shared" si="72"/>
        <v>0</v>
      </c>
      <c r="CJ40" s="1397">
        <f t="shared" si="72"/>
        <v>0</v>
      </c>
      <c r="CK40" s="1397">
        <f t="shared" si="72"/>
        <v>0</v>
      </c>
      <c r="CL40" s="1397">
        <f t="shared" si="72"/>
        <v>0</v>
      </c>
      <c r="CM40" s="1397">
        <f t="shared" si="72"/>
        <v>0</v>
      </c>
      <c r="CN40" s="1398">
        <f t="shared" si="72"/>
        <v>0</v>
      </c>
      <c r="CO40" s="1357"/>
    </row>
    <row r="41" spans="1:93" ht="24.75" customHeight="1">
      <c r="A41" s="1399" t="s">
        <v>324</v>
      </c>
      <c r="B41" s="1399"/>
      <c r="C41" s="1400"/>
      <c r="D41" s="1400"/>
      <c r="E41" s="1400"/>
      <c r="F41" s="1400"/>
      <c r="G41" s="1400"/>
      <c r="H41" s="1400"/>
      <c r="I41" s="1401"/>
      <c r="J41" s="1401"/>
      <c r="K41" s="1401"/>
      <c r="L41" s="1401"/>
      <c r="M41" s="1401"/>
      <c r="N41" s="1400"/>
      <c r="O41" s="1401"/>
      <c r="P41" s="1401"/>
      <c r="Q41" s="1401"/>
      <c r="R41" s="1401"/>
      <c r="S41" s="1401"/>
      <c r="T41" s="1400"/>
      <c r="U41" s="1401"/>
      <c r="V41" s="1401"/>
      <c r="W41" s="1401"/>
      <c r="X41" s="1401"/>
      <c r="Y41" s="1401"/>
      <c r="Z41" s="1400"/>
      <c r="AA41" s="1401"/>
      <c r="AB41" s="1401"/>
      <c r="AC41" s="1401"/>
      <c r="AD41" s="1401"/>
      <c r="AE41" s="1401"/>
      <c r="AF41" s="1400"/>
      <c r="AG41" s="1401"/>
      <c r="AH41" s="1401"/>
      <c r="AI41" s="1401"/>
      <c r="AJ41" s="1401"/>
      <c r="AK41" s="1401"/>
      <c r="AL41" s="1400"/>
      <c r="AM41" s="1401"/>
      <c r="AN41" s="1401"/>
      <c r="AO41" s="1401"/>
      <c r="AP41" s="1401"/>
      <c r="AQ41" s="1401"/>
      <c r="AR41" s="1400"/>
      <c r="AS41" s="1401"/>
      <c r="AT41" s="1401"/>
      <c r="AU41" s="1401"/>
      <c r="AV41" s="1401"/>
      <c r="AW41" s="1401"/>
      <c r="AX41" s="1400"/>
      <c r="AY41" s="1401"/>
      <c r="AZ41" s="1401"/>
      <c r="BA41" s="1401"/>
      <c r="BB41" s="1401"/>
      <c r="BC41" s="1401"/>
      <c r="BD41" s="1400"/>
      <c r="BE41" s="1401"/>
      <c r="BF41" s="1401"/>
      <c r="BG41" s="1401"/>
      <c r="BH41" s="1401"/>
      <c r="BI41" s="1401"/>
      <c r="BJ41" s="1400"/>
      <c r="BK41" s="1401"/>
      <c r="BL41" s="1401"/>
      <c r="BM41" s="1401"/>
      <c r="BN41" s="1401"/>
      <c r="BO41" s="1401"/>
      <c r="BP41" s="1400"/>
      <c r="BQ41" s="1401"/>
      <c r="BR41" s="1401"/>
      <c r="BS41" s="1401"/>
      <c r="BT41" s="1401"/>
      <c r="BU41" s="1401"/>
      <c r="BV41" s="1400"/>
      <c r="BW41" s="1401"/>
      <c r="BX41" s="1401"/>
      <c r="BY41" s="1401"/>
      <c r="BZ41" s="1401"/>
      <c r="CA41" s="1401"/>
      <c r="CB41" s="1400"/>
      <c r="CC41" s="1399"/>
      <c r="CD41" s="1401"/>
      <c r="CE41" s="1401"/>
      <c r="CF41" s="1401"/>
      <c r="CG41" s="1401"/>
      <c r="CH41" s="1400"/>
      <c r="CI41" s="1399"/>
      <c r="CJ41" s="1401"/>
      <c r="CK41" s="1399"/>
      <c r="CL41" s="1399"/>
      <c r="CM41" s="1401"/>
      <c r="CN41" s="1400"/>
      <c r="CO41" s="1357"/>
    </row>
    <row r="42" spans="1:93" ht="15" customHeight="1">
      <c r="A42" s="2244" t="s">
        <v>321</v>
      </c>
      <c r="B42" s="2245"/>
      <c r="C42" s="1374">
        <f>MOV_ZONAS_ELEITORAIS!C$13+MOV_ZONAS_ELEITORAIS!C$18+MOV_ZONAS_ELEITORAIS!C$28+MOV_ZONAS_ELEITORAIS!C$38</f>
        <v>0</v>
      </c>
      <c r="D42" s="1375">
        <f>MOV_ZONAS_ELEITORAIS!D$13+MOV_ZONAS_ELEITORAIS!D$18+MOV_ZONAS_ELEITORAIS!D$28+MOV_ZONAS_ELEITORAIS!D$38</f>
        <v>0</v>
      </c>
      <c r="E42" s="1375">
        <f>MOV_ZONAS_ELEITORAIS!E$13+MOV_ZONAS_ELEITORAIS!E$18+MOV_ZONAS_ELEITORAIS!E$28+MOV_ZONAS_ELEITORAIS!E$38</f>
        <v>0</v>
      </c>
      <c r="F42" s="1375">
        <f>MOV_ZONAS_ELEITORAIS!G$13+MOV_ZONAS_ELEITORAIS!G$18+MOV_ZONAS_ELEITORAIS!G$28+MOV_ZONAS_ELEITORAIS!G$38</f>
        <v>0</v>
      </c>
      <c r="G42" s="1375">
        <f>MOV_ZONAS_ELEITORAIS!F$13+MOV_ZONAS_ELEITORAIS!F$18+MOV_ZONAS_ELEITORAIS!F$28+MOV_ZONAS_ELEITORAIS!F$38</f>
        <v>0</v>
      </c>
      <c r="H42" s="1376">
        <f t="shared" ref="H42:H49" si="73">C42+D42-E42-F42+G42</f>
        <v>0</v>
      </c>
      <c r="I42" s="1377">
        <f t="shared" ref="I42:I49" si="74">H42</f>
        <v>0</v>
      </c>
      <c r="J42" s="1375">
        <f>MOV_ZONAS_ELEITORAIS!J$13+MOV_ZONAS_ELEITORAIS!J$18+MOV_ZONAS_ELEITORAIS!J$28+MOV_ZONAS_ELEITORAIS!J$38</f>
        <v>0</v>
      </c>
      <c r="K42" s="1375">
        <f>MOV_ZONAS_ELEITORAIS!K$13+MOV_ZONAS_ELEITORAIS!K$18+MOV_ZONAS_ELEITORAIS!K$28+MOV_ZONAS_ELEITORAIS!K$38</f>
        <v>0</v>
      </c>
      <c r="L42" s="1375">
        <f>MOV_ZONAS_ELEITORAIS!M$13+MOV_ZONAS_ELEITORAIS!M$18+MOV_ZONAS_ELEITORAIS!M$28+MOV_ZONAS_ELEITORAIS!M$38</f>
        <v>0</v>
      </c>
      <c r="M42" s="1375">
        <f>MOV_ZONAS_ELEITORAIS!L$13+MOV_ZONAS_ELEITORAIS!L$18+MOV_ZONAS_ELEITORAIS!L$28+MOV_ZONAS_ELEITORAIS!L$38</f>
        <v>0</v>
      </c>
      <c r="N42" s="1378">
        <f t="shared" ref="N42:N49" si="75">I42+J42-K42-L42+M42</f>
        <v>0</v>
      </c>
      <c r="O42" s="1374">
        <f t="shared" ref="O42:O49" si="76">N42</f>
        <v>0</v>
      </c>
      <c r="P42" s="1375">
        <f>MOV_ZONAS_ELEITORAIS!P$13+MOV_ZONAS_ELEITORAIS!P$18+MOV_ZONAS_ELEITORAIS!P$28+MOV_ZONAS_ELEITORAIS!P$38</f>
        <v>0</v>
      </c>
      <c r="Q42" s="1375">
        <f>MOV_ZONAS_ELEITORAIS!Q$13+MOV_ZONAS_ELEITORAIS!Q$18+MOV_ZONAS_ELEITORAIS!Q$28+MOV_ZONAS_ELEITORAIS!Q$38</f>
        <v>0</v>
      </c>
      <c r="R42" s="1375">
        <f>MOV_ZONAS_ELEITORAIS!S$13+MOV_ZONAS_ELEITORAIS!S$18+MOV_ZONAS_ELEITORAIS!S$28+MOV_ZONAS_ELEITORAIS!S$38</f>
        <v>0</v>
      </c>
      <c r="S42" s="1375">
        <f>MOV_ZONAS_ELEITORAIS!R$13+MOV_ZONAS_ELEITORAIS!R$18+MOV_ZONAS_ELEITORAIS!R$28+MOV_ZONAS_ELEITORAIS!R$38</f>
        <v>0</v>
      </c>
      <c r="T42" s="1376">
        <f t="shared" ref="T42:T49" si="77">O42+P42-Q42-R42+S42</f>
        <v>0</v>
      </c>
      <c r="U42" s="1377">
        <f t="shared" ref="U42:U49" si="78">T42</f>
        <v>0</v>
      </c>
      <c r="V42" s="1375">
        <f>MOV_ZONAS_ELEITORAIS!V$13+MOV_ZONAS_ELEITORAIS!V$18+MOV_ZONAS_ELEITORAIS!V$28+MOV_ZONAS_ELEITORAIS!V$38</f>
        <v>0</v>
      </c>
      <c r="W42" s="1375">
        <f>MOV_ZONAS_ELEITORAIS!W$13+MOV_ZONAS_ELEITORAIS!W$18+MOV_ZONAS_ELEITORAIS!W$28+MOV_ZONAS_ELEITORAIS!W$38</f>
        <v>0</v>
      </c>
      <c r="X42" s="1375">
        <f>MOV_ZONAS_ELEITORAIS!Y$13+MOV_ZONAS_ELEITORAIS!Y$18+MOV_ZONAS_ELEITORAIS!Y$28+MOV_ZONAS_ELEITORAIS!Y$38</f>
        <v>0</v>
      </c>
      <c r="Y42" s="1375">
        <f>MOV_ZONAS_ELEITORAIS!X$13+MOV_ZONAS_ELEITORAIS!X$18+MOV_ZONAS_ELEITORAIS!X$28+MOV_ZONAS_ELEITORAIS!X$38</f>
        <v>0</v>
      </c>
      <c r="Z42" s="1378">
        <f t="shared" ref="Z42:Z49" si="79">U42+V42-W42-X42+Y42</f>
        <v>0</v>
      </c>
      <c r="AA42" s="1374">
        <f t="shared" ref="AA42:AA49" si="80">Z42</f>
        <v>0</v>
      </c>
      <c r="AB42" s="1375">
        <f>MOV_ZONAS_ELEITORAIS!AB$13+MOV_ZONAS_ELEITORAIS!AB$18+MOV_ZONAS_ELEITORAIS!AB$28+MOV_ZONAS_ELEITORAIS!AB$38</f>
        <v>0</v>
      </c>
      <c r="AC42" s="1375">
        <f>MOV_ZONAS_ELEITORAIS!AC$13+MOV_ZONAS_ELEITORAIS!AC$18+MOV_ZONAS_ELEITORAIS!AC$28+MOV_ZONAS_ELEITORAIS!AC$38</f>
        <v>0</v>
      </c>
      <c r="AD42" s="1375">
        <f>MOV_ZONAS_ELEITORAIS!AE$13+MOV_ZONAS_ELEITORAIS!AE$18+MOV_ZONAS_ELEITORAIS!AE$28+MOV_ZONAS_ELEITORAIS!AE$38</f>
        <v>0</v>
      </c>
      <c r="AE42" s="1375">
        <f>MOV_ZONAS_ELEITORAIS!AD$13+MOV_ZONAS_ELEITORAIS!AD$18+MOV_ZONAS_ELEITORAIS!AD$28+MOV_ZONAS_ELEITORAIS!AD$38</f>
        <v>0</v>
      </c>
      <c r="AF42" s="1376">
        <f t="shared" ref="AF42:AF49" si="81">AA42+AB42-AC42-AD42+AE42</f>
        <v>0</v>
      </c>
      <c r="AG42" s="1374">
        <f t="shared" ref="AG42:AG49" si="82">AF42</f>
        <v>0</v>
      </c>
      <c r="AH42" s="1375">
        <f>MOV_ZONAS_ELEITORAIS!AH$13+MOV_ZONAS_ELEITORAIS!AH$18+MOV_ZONAS_ELEITORAIS!AH$28+MOV_ZONAS_ELEITORAIS!AH$38</f>
        <v>0</v>
      </c>
      <c r="AI42" s="1375">
        <f>MOV_ZONAS_ELEITORAIS!AI$13+MOV_ZONAS_ELEITORAIS!AI$18+MOV_ZONAS_ELEITORAIS!AI$28+MOV_ZONAS_ELEITORAIS!AI$38</f>
        <v>0</v>
      </c>
      <c r="AJ42" s="1375">
        <f>MOV_ZONAS_ELEITORAIS!AK$13+MOV_ZONAS_ELEITORAIS!AK$18+MOV_ZONAS_ELEITORAIS!AK$28+MOV_ZONAS_ELEITORAIS!AK$38</f>
        <v>0</v>
      </c>
      <c r="AK42" s="1375">
        <f>MOV_ZONAS_ELEITORAIS!AJ$13+MOV_ZONAS_ELEITORAIS!AJ$18+MOV_ZONAS_ELEITORAIS!AJ$28+MOV_ZONAS_ELEITORAIS!AJ$38</f>
        <v>0</v>
      </c>
      <c r="AL42" s="1376">
        <f t="shared" ref="AL42:AL49" si="83">AG42+AH42-AI42-AJ42+AK42</f>
        <v>0</v>
      </c>
      <c r="AM42" s="1374">
        <f t="shared" ref="AM42:AM49" si="84">AL42</f>
        <v>0</v>
      </c>
      <c r="AN42" s="1375">
        <f>MOV_ZONAS_ELEITORAIS!AN$13+MOV_ZONAS_ELEITORAIS!AN$18+MOV_ZONAS_ELEITORAIS!AN$28+MOV_ZONAS_ELEITORAIS!AN$38</f>
        <v>0</v>
      </c>
      <c r="AO42" s="1375">
        <f>MOV_ZONAS_ELEITORAIS!AO$13+MOV_ZONAS_ELEITORAIS!AO$18+MOV_ZONAS_ELEITORAIS!AO$28+MOV_ZONAS_ELEITORAIS!AO$38</f>
        <v>0</v>
      </c>
      <c r="AP42" s="1375">
        <f>MOV_ZONAS_ELEITORAIS!AQ$13+MOV_ZONAS_ELEITORAIS!AQ$18+MOV_ZONAS_ELEITORAIS!AQ$28+MOV_ZONAS_ELEITORAIS!AQ$38</f>
        <v>0</v>
      </c>
      <c r="AQ42" s="1375">
        <f>MOV_ZONAS_ELEITORAIS!AP$13+MOV_ZONAS_ELEITORAIS!AP$18+MOV_ZONAS_ELEITORAIS!AP$28+MOV_ZONAS_ELEITORAIS!AP$38</f>
        <v>0</v>
      </c>
      <c r="AR42" s="1376">
        <f t="shared" ref="AR42:AR49" si="85">AM42+AN42-AO42-AP42+AQ42</f>
        <v>0</v>
      </c>
      <c r="AS42" s="1374">
        <f t="shared" ref="AS42:AS49" si="86">AR42</f>
        <v>0</v>
      </c>
      <c r="AT42" s="1375">
        <f>MOV_ZONAS_ELEITORAIS!AT$13+MOV_ZONAS_ELEITORAIS!AT$18+MOV_ZONAS_ELEITORAIS!AT$28+MOV_ZONAS_ELEITORAIS!AT$38</f>
        <v>0</v>
      </c>
      <c r="AU42" s="1375">
        <f>MOV_ZONAS_ELEITORAIS!AU$13+MOV_ZONAS_ELEITORAIS!AU$18+MOV_ZONAS_ELEITORAIS!AU$28+MOV_ZONAS_ELEITORAIS!AU$38</f>
        <v>0</v>
      </c>
      <c r="AV42" s="1375">
        <f>MOV_ZONAS_ELEITORAIS!AW$13+MOV_ZONAS_ELEITORAIS!AW$18+MOV_ZONAS_ELEITORAIS!AW$28+MOV_ZONAS_ELEITORAIS!AW$38</f>
        <v>0</v>
      </c>
      <c r="AW42" s="1375">
        <f>MOV_ZONAS_ELEITORAIS!AV$13+MOV_ZONAS_ELEITORAIS!AV$18+MOV_ZONAS_ELEITORAIS!AV$28+MOV_ZONAS_ELEITORAIS!AV$38</f>
        <v>0</v>
      </c>
      <c r="AX42" s="1376">
        <f t="shared" ref="AX42:AX49" si="87">AS42+AT42-AU42-AV42+AW42</f>
        <v>0</v>
      </c>
      <c r="AY42" s="1374">
        <f t="shared" ref="AY42:AY49" si="88">AX42</f>
        <v>0</v>
      </c>
      <c r="AZ42" s="1375">
        <f>MOV_ZONAS_ELEITORAIS!AZ$13+MOV_ZONAS_ELEITORAIS!AZ$18+MOV_ZONAS_ELEITORAIS!AZ$28+MOV_ZONAS_ELEITORAIS!AZ$38</f>
        <v>0</v>
      </c>
      <c r="BA42" s="1375">
        <f>MOV_ZONAS_ELEITORAIS!BA$13+MOV_ZONAS_ELEITORAIS!BA$18+MOV_ZONAS_ELEITORAIS!BA$28+MOV_ZONAS_ELEITORAIS!BA$38</f>
        <v>0</v>
      </c>
      <c r="BB42" s="1375">
        <f>MOV_ZONAS_ELEITORAIS!BC$13+MOV_ZONAS_ELEITORAIS!BC$18+MOV_ZONAS_ELEITORAIS!BC$28+MOV_ZONAS_ELEITORAIS!BC$38</f>
        <v>0</v>
      </c>
      <c r="BC42" s="1375">
        <f>MOV_ZONAS_ELEITORAIS!BB$13+MOV_ZONAS_ELEITORAIS!BB$18+MOV_ZONAS_ELEITORAIS!BB$28+MOV_ZONAS_ELEITORAIS!BB$38</f>
        <v>0</v>
      </c>
      <c r="BD42" s="1376">
        <f t="shared" ref="BD42:BD49" si="89">AY42+AZ42-BA42-BB42+BC42</f>
        <v>0</v>
      </c>
      <c r="BE42" s="1374">
        <f t="shared" ref="BE42:BE49" si="90">BD42</f>
        <v>0</v>
      </c>
      <c r="BF42" s="1375">
        <f>MOV_ZONAS_ELEITORAIS!BF$13+MOV_ZONAS_ELEITORAIS!BF$18+MOV_ZONAS_ELEITORAIS!BF$28+MOV_ZONAS_ELEITORAIS!BF$38</f>
        <v>0</v>
      </c>
      <c r="BG42" s="1375">
        <f>MOV_ZONAS_ELEITORAIS!BG$13+MOV_ZONAS_ELEITORAIS!BG$18+MOV_ZONAS_ELEITORAIS!BG$28+MOV_ZONAS_ELEITORAIS!BG$38</f>
        <v>0</v>
      </c>
      <c r="BH42" s="1375">
        <f>MOV_ZONAS_ELEITORAIS!BI$13+MOV_ZONAS_ELEITORAIS!BI$18+MOV_ZONAS_ELEITORAIS!BI$28+MOV_ZONAS_ELEITORAIS!BI$38</f>
        <v>0</v>
      </c>
      <c r="BI42" s="1375">
        <f>MOV_ZONAS_ELEITORAIS!BH$13+MOV_ZONAS_ELEITORAIS!BH$18+MOV_ZONAS_ELEITORAIS!BH$28+MOV_ZONAS_ELEITORAIS!BH$38</f>
        <v>0</v>
      </c>
      <c r="BJ42" s="1376">
        <f t="shared" ref="BJ42:BJ49" si="91">BE42+BF42-BG42-BH42+BI42</f>
        <v>0</v>
      </c>
      <c r="BK42" s="1374">
        <f t="shared" ref="BK42:BK49" si="92">BJ42</f>
        <v>0</v>
      </c>
      <c r="BL42" s="1375">
        <f>MOV_ZONAS_ELEITORAIS!BL$13+MOV_ZONAS_ELEITORAIS!BL$18+MOV_ZONAS_ELEITORAIS!BL$28+MOV_ZONAS_ELEITORAIS!BL$38</f>
        <v>0</v>
      </c>
      <c r="BM42" s="1375">
        <f>MOV_ZONAS_ELEITORAIS!BM$13+MOV_ZONAS_ELEITORAIS!BM$18+MOV_ZONAS_ELEITORAIS!BM$28+MOV_ZONAS_ELEITORAIS!BM$38</f>
        <v>0</v>
      </c>
      <c r="BN42" s="1375">
        <f>MOV_ZONAS_ELEITORAIS!BO$13+MOV_ZONAS_ELEITORAIS!BO$18+MOV_ZONAS_ELEITORAIS!BO$28+MOV_ZONAS_ELEITORAIS!BO$38</f>
        <v>0</v>
      </c>
      <c r="BO42" s="1375">
        <f>MOV_ZONAS_ELEITORAIS!BN$13+MOV_ZONAS_ELEITORAIS!BN$18+MOV_ZONAS_ELEITORAIS!BN$28+MOV_ZONAS_ELEITORAIS!BN$38</f>
        <v>0</v>
      </c>
      <c r="BP42" s="1376">
        <f t="shared" ref="BP42:BP49" si="93">BK42+BL42-BM42-BN42+BO42</f>
        <v>0</v>
      </c>
      <c r="BQ42" s="1374">
        <f t="shared" ref="BQ42:BQ49" si="94">BP42</f>
        <v>0</v>
      </c>
      <c r="BR42" s="1375">
        <f>MOV_ZONAS_ELEITORAIS!BR$13+MOV_ZONAS_ELEITORAIS!BR$18+MOV_ZONAS_ELEITORAIS!BR$28+MOV_ZONAS_ELEITORAIS!BR$38</f>
        <v>0</v>
      </c>
      <c r="BS42" s="1375">
        <f>MOV_ZONAS_ELEITORAIS!BS$13+MOV_ZONAS_ELEITORAIS!BS$18+MOV_ZONAS_ELEITORAIS!BS$28+MOV_ZONAS_ELEITORAIS!BS$38</f>
        <v>0</v>
      </c>
      <c r="BT42" s="1375">
        <f>MOV_ZONAS_ELEITORAIS!BU$13+MOV_ZONAS_ELEITORAIS!BU$18+MOV_ZONAS_ELEITORAIS!BU$28+MOV_ZONAS_ELEITORAIS!BU$38</f>
        <v>0</v>
      </c>
      <c r="BU42" s="1375">
        <f>MOV_ZONAS_ELEITORAIS!BT$13+MOV_ZONAS_ELEITORAIS!BT$18+MOV_ZONAS_ELEITORAIS!BT$28+MOV_ZONAS_ELEITORAIS!BT$38</f>
        <v>0</v>
      </c>
      <c r="BV42" s="1376">
        <f t="shared" ref="BV42:BV49" si="95">BQ42+BR42-BS42-BT42+BU42</f>
        <v>0</v>
      </c>
      <c r="BW42" s="1374">
        <f t="shared" ref="BW42:BW49" si="96">BV42</f>
        <v>0</v>
      </c>
      <c r="BX42" s="1375">
        <f>MOV_ZONAS_ELEITORAIS!BX$13+MOV_ZONAS_ELEITORAIS!BX$18+MOV_ZONAS_ELEITORAIS!BX$28+MOV_ZONAS_ELEITORAIS!BX$38</f>
        <v>0</v>
      </c>
      <c r="BY42" s="1375">
        <f>MOV_ZONAS_ELEITORAIS!BY$13+MOV_ZONAS_ELEITORAIS!BY$18+MOV_ZONAS_ELEITORAIS!BY$28+MOV_ZONAS_ELEITORAIS!BY$38</f>
        <v>0</v>
      </c>
      <c r="BZ42" s="1375">
        <f>MOV_ZONAS_ELEITORAIS!CA$13+MOV_ZONAS_ELEITORAIS!CA$18+MOV_ZONAS_ELEITORAIS!CA$28+MOV_ZONAS_ELEITORAIS!CA$38</f>
        <v>0</v>
      </c>
      <c r="CA42" s="1375">
        <f>MOV_ZONAS_ELEITORAIS!BZ$13+MOV_ZONAS_ELEITORAIS!BZ$18+MOV_ZONAS_ELEITORAIS!BZ$28+MOV_ZONAS_ELEITORAIS!BZ$38</f>
        <v>0</v>
      </c>
      <c r="CB42" s="1376">
        <f t="shared" ref="CB42:CB49" si="97">BW42+BX42-BY42-BZ42+CA42</f>
        <v>0</v>
      </c>
      <c r="CC42" s="1374">
        <f t="shared" ref="CC42:CC49" si="98">H42</f>
        <v>0</v>
      </c>
      <c r="CD42" s="1375">
        <f t="shared" ref="CD42:CG49" si="99">J42+P42+V42+AB42+AH42+AN42+AT42+AZ42+BF42+BL42+BR42+BX42</f>
        <v>0</v>
      </c>
      <c r="CE42" s="1375">
        <f t="shared" si="99"/>
        <v>0</v>
      </c>
      <c r="CF42" s="1375">
        <f t="shared" si="99"/>
        <v>0</v>
      </c>
      <c r="CG42" s="1375">
        <f t="shared" si="99"/>
        <v>0</v>
      </c>
      <c r="CH42" s="1376">
        <f t="shared" ref="CH42:CH49" si="100">CC42+CD42-CE42-CF42+CG42</f>
        <v>0</v>
      </c>
      <c r="CI42" s="1375">
        <f t="shared" ref="CI42:CI49" si="101">C42</f>
        <v>0</v>
      </c>
      <c r="CJ42" s="1375">
        <f t="shared" ref="CJ42:CM49" si="102">D42+CD42</f>
        <v>0</v>
      </c>
      <c r="CK42" s="1375">
        <f t="shared" si="102"/>
        <v>0</v>
      </c>
      <c r="CL42" s="1375">
        <f t="shared" si="102"/>
        <v>0</v>
      </c>
      <c r="CM42" s="1375">
        <f t="shared" si="102"/>
        <v>0</v>
      </c>
      <c r="CN42" s="1378">
        <f t="shared" ref="CN42:CN49" si="103">CI42+CJ42-CK42-CL42+CM42</f>
        <v>0</v>
      </c>
      <c r="CO42" s="1379"/>
    </row>
    <row r="43" spans="1:93" ht="15" customHeight="1">
      <c r="A43" s="2246" t="s">
        <v>322</v>
      </c>
      <c r="B43" s="2247"/>
      <c r="C43" s="1380">
        <f>MOV_ZONAS_ELEITORAIS!C$13+MOV_ZONAS_ELEITORAIS!C$18+MOV_ZONAS_ELEITORAIS!C$28+MOV_ZONAS_ELEITORAIS!C$38</f>
        <v>0</v>
      </c>
      <c r="D43" s="1381">
        <f>MOV_ZONAS_ELEITORAIS!D$13+MOV_ZONAS_ELEITORAIS!D$18+MOV_ZONAS_ELEITORAIS!D$28+MOV_ZONAS_ELEITORAIS!D$38</f>
        <v>0</v>
      </c>
      <c r="E43" s="1381">
        <f>MOV_ZONAS_ELEITORAIS!E$13+MOV_ZONAS_ELEITORAIS!E$18+MOV_ZONAS_ELEITORAIS!E$28+MOV_ZONAS_ELEITORAIS!E$38</f>
        <v>0</v>
      </c>
      <c r="F43" s="1381">
        <f>MOV_ZONAS_ELEITORAIS!G$13+MOV_ZONAS_ELEITORAIS!G$18+MOV_ZONAS_ELEITORAIS!G$28+MOV_ZONAS_ELEITORAIS!G$38</f>
        <v>0</v>
      </c>
      <c r="G43" s="1381">
        <f>MOV_ZONAS_ELEITORAIS!F$13+MOV_ZONAS_ELEITORAIS!F$18+MOV_ZONAS_ELEITORAIS!F$28+MOV_ZONAS_ELEITORAIS!F$38</f>
        <v>0</v>
      </c>
      <c r="H43" s="1382">
        <f t="shared" si="73"/>
        <v>0</v>
      </c>
      <c r="I43" s="1383">
        <f t="shared" si="74"/>
        <v>0</v>
      </c>
      <c r="J43" s="1381">
        <f>MOV_ZONAS_ELEITORAIS!J$13+MOV_ZONAS_ELEITORAIS!J$18+MOV_ZONAS_ELEITORAIS!J$28+MOV_ZONAS_ELEITORAIS!J$38</f>
        <v>0</v>
      </c>
      <c r="K43" s="1381">
        <f>MOV_ZONAS_ELEITORAIS!K$13+MOV_ZONAS_ELEITORAIS!K$18+MOV_ZONAS_ELEITORAIS!K$28+MOV_ZONAS_ELEITORAIS!K$38</f>
        <v>0</v>
      </c>
      <c r="L43" s="1381">
        <f>MOV_ZONAS_ELEITORAIS!M$13+MOV_ZONAS_ELEITORAIS!M$18+MOV_ZONAS_ELEITORAIS!M$28+MOV_ZONAS_ELEITORAIS!M$38</f>
        <v>0</v>
      </c>
      <c r="M43" s="1381">
        <f>MOV_ZONAS_ELEITORAIS!L$13+MOV_ZONAS_ELEITORAIS!L$18+MOV_ZONAS_ELEITORAIS!L$28+MOV_ZONAS_ELEITORAIS!L$38</f>
        <v>0</v>
      </c>
      <c r="N43" s="1384">
        <f t="shared" si="75"/>
        <v>0</v>
      </c>
      <c r="O43" s="1380">
        <f t="shared" si="76"/>
        <v>0</v>
      </c>
      <c r="P43" s="1381">
        <f>MOV_ZONAS_ELEITORAIS!P$13+MOV_ZONAS_ELEITORAIS!P$18+MOV_ZONAS_ELEITORAIS!P$28+MOV_ZONAS_ELEITORAIS!P$38</f>
        <v>0</v>
      </c>
      <c r="Q43" s="1381">
        <f>MOV_ZONAS_ELEITORAIS!Q$13+MOV_ZONAS_ELEITORAIS!Q$18+MOV_ZONAS_ELEITORAIS!Q$28+MOV_ZONAS_ELEITORAIS!Q$38</f>
        <v>0</v>
      </c>
      <c r="R43" s="1381">
        <f>MOV_ZONAS_ELEITORAIS!S$13+MOV_ZONAS_ELEITORAIS!S$18+MOV_ZONAS_ELEITORAIS!S$28+MOV_ZONAS_ELEITORAIS!S$38</f>
        <v>0</v>
      </c>
      <c r="S43" s="1381">
        <f>MOV_ZONAS_ELEITORAIS!R$13+MOV_ZONAS_ELEITORAIS!R$18+MOV_ZONAS_ELEITORAIS!R$28+MOV_ZONAS_ELEITORAIS!R$38</f>
        <v>0</v>
      </c>
      <c r="T43" s="1382">
        <f t="shared" si="77"/>
        <v>0</v>
      </c>
      <c r="U43" s="1383">
        <f t="shared" si="78"/>
        <v>0</v>
      </c>
      <c r="V43" s="1381">
        <f>MOV_ZONAS_ELEITORAIS!V$13+MOV_ZONAS_ELEITORAIS!V$18+MOV_ZONAS_ELEITORAIS!V$28+MOV_ZONAS_ELEITORAIS!V$38</f>
        <v>0</v>
      </c>
      <c r="W43" s="1381">
        <f>MOV_ZONAS_ELEITORAIS!W$13+MOV_ZONAS_ELEITORAIS!W$18+MOV_ZONAS_ELEITORAIS!W$28+MOV_ZONAS_ELEITORAIS!W$38</f>
        <v>0</v>
      </c>
      <c r="X43" s="1381">
        <f>MOV_ZONAS_ELEITORAIS!Y$13+MOV_ZONAS_ELEITORAIS!Y$18+MOV_ZONAS_ELEITORAIS!Y$28+MOV_ZONAS_ELEITORAIS!Y$38</f>
        <v>0</v>
      </c>
      <c r="Y43" s="1381">
        <f>MOV_ZONAS_ELEITORAIS!X$13+MOV_ZONAS_ELEITORAIS!X$18+MOV_ZONAS_ELEITORAIS!X$28+MOV_ZONAS_ELEITORAIS!X$38</f>
        <v>0</v>
      </c>
      <c r="Z43" s="1384">
        <f t="shared" si="79"/>
        <v>0</v>
      </c>
      <c r="AA43" s="1380">
        <f t="shared" si="80"/>
        <v>0</v>
      </c>
      <c r="AB43" s="1381">
        <f>MOV_ZONAS_ELEITORAIS!AB$13+MOV_ZONAS_ELEITORAIS!AB$18+MOV_ZONAS_ELEITORAIS!AB$28+MOV_ZONAS_ELEITORAIS!AB$38</f>
        <v>0</v>
      </c>
      <c r="AC43" s="1381">
        <f>MOV_ZONAS_ELEITORAIS!AC$13+MOV_ZONAS_ELEITORAIS!AC$18+MOV_ZONAS_ELEITORAIS!AC$28+MOV_ZONAS_ELEITORAIS!AC$38</f>
        <v>0</v>
      </c>
      <c r="AD43" s="1381">
        <f>MOV_ZONAS_ELEITORAIS!AE$13+MOV_ZONAS_ELEITORAIS!AE$18+MOV_ZONAS_ELEITORAIS!AE$28+MOV_ZONAS_ELEITORAIS!AE$38</f>
        <v>0</v>
      </c>
      <c r="AE43" s="1381">
        <f>MOV_ZONAS_ELEITORAIS!AD$13+MOV_ZONAS_ELEITORAIS!AD$18+MOV_ZONAS_ELEITORAIS!AD$28+MOV_ZONAS_ELEITORAIS!AD$38</f>
        <v>0</v>
      </c>
      <c r="AF43" s="1382">
        <f t="shared" si="81"/>
        <v>0</v>
      </c>
      <c r="AG43" s="1380">
        <f t="shared" si="82"/>
        <v>0</v>
      </c>
      <c r="AH43" s="1381">
        <f>MOV_ZONAS_ELEITORAIS!AH$13+MOV_ZONAS_ELEITORAIS!AH$18+MOV_ZONAS_ELEITORAIS!AH$28+MOV_ZONAS_ELEITORAIS!AH$38</f>
        <v>0</v>
      </c>
      <c r="AI43" s="1381">
        <f>MOV_ZONAS_ELEITORAIS!AI$13+MOV_ZONAS_ELEITORAIS!AI$18+MOV_ZONAS_ELEITORAIS!AI$28+MOV_ZONAS_ELEITORAIS!AI$38</f>
        <v>0</v>
      </c>
      <c r="AJ43" s="1381">
        <f>MOV_ZONAS_ELEITORAIS!AK$13+MOV_ZONAS_ELEITORAIS!AK$18+MOV_ZONAS_ELEITORAIS!AK$28+MOV_ZONAS_ELEITORAIS!AK$38</f>
        <v>0</v>
      </c>
      <c r="AK43" s="1381">
        <f>MOV_ZONAS_ELEITORAIS!AJ$13+MOV_ZONAS_ELEITORAIS!AJ$18+MOV_ZONAS_ELEITORAIS!AJ$28+MOV_ZONAS_ELEITORAIS!AJ$38</f>
        <v>0</v>
      </c>
      <c r="AL43" s="1382">
        <f t="shared" si="83"/>
        <v>0</v>
      </c>
      <c r="AM43" s="1380">
        <f t="shared" si="84"/>
        <v>0</v>
      </c>
      <c r="AN43" s="1381">
        <f>MOV_ZONAS_ELEITORAIS!AN$13+MOV_ZONAS_ELEITORAIS!AN$18+MOV_ZONAS_ELEITORAIS!AN$28+MOV_ZONAS_ELEITORAIS!AN$38</f>
        <v>0</v>
      </c>
      <c r="AO43" s="1381">
        <f>MOV_ZONAS_ELEITORAIS!AO$13+MOV_ZONAS_ELEITORAIS!AO$18+MOV_ZONAS_ELEITORAIS!AO$28+MOV_ZONAS_ELEITORAIS!AO$38</f>
        <v>0</v>
      </c>
      <c r="AP43" s="1381">
        <f>MOV_ZONAS_ELEITORAIS!AQ$13+MOV_ZONAS_ELEITORAIS!AQ$18+MOV_ZONAS_ELEITORAIS!AQ$28+MOV_ZONAS_ELEITORAIS!AQ$38</f>
        <v>0</v>
      </c>
      <c r="AQ43" s="1381">
        <f>MOV_ZONAS_ELEITORAIS!AP$13+MOV_ZONAS_ELEITORAIS!AP$18+MOV_ZONAS_ELEITORAIS!AP$28+MOV_ZONAS_ELEITORAIS!AP$38</f>
        <v>0</v>
      </c>
      <c r="AR43" s="1382">
        <f t="shared" si="85"/>
        <v>0</v>
      </c>
      <c r="AS43" s="1380">
        <f t="shared" si="86"/>
        <v>0</v>
      </c>
      <c r="AT43" s="1381">
        <f>MOV_ZONAS_ELEITORAIS!AT$13+MOV_ZONAS_ELEITORAIS!AT$18+MOV_ZONAS_ELEITORAIS!AT$28+MOV_ZONAS_ELEITORAIS!AT$38</f>
        <v>0</v>
      </c>
      <c r="AU43" s="1381">
        <f>MOV_ZONAS_ELEITORAIS!AU$13+MOV_ZONAS_ELEITORAIS!AU$18+MOV_ZONAS_ELEITORAIS!AU$28+MOV_ZONAS_ELEITORAIS!AU$38</f>
        <v>0</v>
      </c>
      <c r="AV43" s="1381">
        <f>MOV_ZONAS_ELEITORAIS!AW$13+MOV_ZONAS_ELEITORAIS!AW$18+MOV_ZONAS_ELEITORAIS!AW$28+MOV_ZONAS_ELEITORAIS!AW$38</f>
        <v>0</v>
      </c>
      <c r="AW43" s="1381">
        <f>MOV_ZONAS_ELEITORAIS!AV$13+MOV_ZONAS_ELEITORAIS!AV$18+MOV_ZONAS_ELEITORAIS!AV$28+MOV_ZONAS_ELEITORAIS!AV$38</f>
        <v>0</v>
      </c>
      <c r="AX43" s="1382">
        <f t="shared" si="87"/>
        <v>0</v>
      </c>
      <c r="AY43" s="1380">
        <f t="shared" si="88"/>
        <v>0</v>
      </c>
      <c r="AZ43" s="1381">
        <f>MOV_ZONAS_ELEITORAIS!AZ$13+MOV_ZONAS_ELEITORAIS!AZ$18+MOV_ZONAS_ELEITORAIS!AZ$28+MOV_ZONAS_ELEITORAIS!AZ$38</f>
        <v>0</v>
      </c>
      <c r="BA43" s="1381">
        <f>MOV_ZONAS_ELEITORAIS!BA$13+MOV_ZONAS_ELEITORAIS!BA$18+MOV_ZONAS_ELEITORAIS!BA$28+MOV_ZONAS_ELEITORAIS!BA$38</f>
        <v>0</v>
      </c>
      <c r="BB43" s="1381">
        <f>MOV_ZONAS_ELEITORAIS!BC$13+MOV_ZONAS_ELEITORAIS!BC$18+MOV_ZONAS_ELEITORAIS!BC$28+MOV_ZONAS_ELEITORAIS!BC$38</f>
        <v>0</v>
      </c>
      <c r="BC43" s="1381">
        <f>MOV_ZONAS_ELEITORAIS!BB$13+MOV_ZONAS_ELEITORAIS!BB$18+MOV_ZONAS_ELEITORAIS!BB$28+MOV_ZONAS_ELEITORAIS!BB$38</f>
        <v>0</v>
      </c>
      <c r="BD43" s="1382">
        <f t="shared" si="89"/>
        <v>0</v>
      </c>
      <c r="BE43" s="1380">
        <f t="shared" si="90"/>
        <v>0</v>
      </c>
      <c r="BF43" s="1381">
        <f>MOV_ZONAS_ELEITORAIS!BF$13+MOV_ZONAS_ELEITORAIS!BF$18+MOV_ZONAS_ELEITORAIS!BF$28+MOV_ZONAS_ELEITORAIS!BF$38</f>
        <v>0</v>
      </c>
      <c r="BG43" s="1381">
        <f>MOV_ZONAS_ELEITORAIS!BG$13+MOV_ZONAS_ELEITORAIS!BG$18+MOV_ZONAS_ELEITORAIS!BG$28+MOV_ZONAS_ELEITORAIS!BG$38</f>
        <v>0</v>
      </c>
      <c r="BH43" s="1381">
        <f>MOV_ZONAS_ELEITORAIS!BI$13+MOV_ZONAS_ELEITORAIS!BI$18+MOV_ZONAS_ELEITORAIS!BI$28+MOV_ZONAS_ELEITORAIS!BI$38</f>
        <v>0</v>
      </c>
      <c r="BI43" s="1381">
        <f>MOV_ZONAS_ELEITORAIS!BH$13+MOV_ZONAS_ELEITORAIS!BH$18+MOV_ZONAS_ELEITORAIS!BH$28+MOV_ZONAS_ELEITORAIS!BH$38</f>
        <v>0</v>
      </c>
      <c r="BJ43" s="1382">
        <f t="shared" si="91"/>
        <v>0</v>
      </c>
      <c r="BK43" s="1380">
        <f t="shared" si="92"/>
        <v>0</v>
      </c>
      <c r="BL43" s="1381">
        <f>MOV_ZONAS_ELEITORAIS!BL$13+MOV_ZONAS_ELEITORAIS!BL$18+MOV_ZONAS_ELEITORAIS!BL$28+MOV_ZONAS_ELEITORAIS!BL$38</f>
        <v>0</v>
      </c>
      <c r="BM43" s="1381">
        <f>MOV_ZONAS_ELEITORAIS!BM$13+MOV_ZONAS_ELEITORAIS!BM$18+MOV_ZONAS_ELEITORAIS!BM$28+MOV_ZONAS_ELEITORAIS!BM$38</f>
        <v>0</v>
      </c>
      <c r="BN43" s="1381">
        <f>MOV_ZONAS_ELEITORAIS!BO$13+MOV_ZONAS_ELEITORAIS!BO$18+MOV_ZONAS_ELEITORAIS!BO$28+MOV_ZONAS_ELEITORAIS!BO$38</f>
        <v>0</v>
      </c>
      <c r="BO43" s="1381">
        <f>MOV_ZONAS_ELEITORAIS!BN$13+MOV_ZONAS_ELEITORAIS!BN$18+MOV_ZONAS_ELEITORAIS!BN$28+MOV_ZONAS_ELEITORAIS!BN$38</f>
        <v>0</v>
      </c>
      <c r="BP43" s="1382">
        <f t="shared" si="93"/>
        <v>0</v>
      </c>
      <c r="BQ43" s="1380">
        <f t="shared" si="94"/>
        <v>0</v>
      </c>
      <c r="BR43" s="1381">
        <f>MOV_ZONAS_ELEITORAIS!BR$13+MOV_ZONAS_ELEITORAIS!BR$18+MOV_ZONAS_ELEITORAIS!BR$28+MOV_ZONAS_ELEITORAIS!BR$38</f>
        <v>0</v>
      </c>
      <c r="BS43" s="1381">
        <f>MOV_ZONAS_ELEITORAIS!BS$13+MOV_ZONAS_ELEITORAIS!BS$18+MOV_ZONAS_ELEITORAIS!BS$28+MOV_ZONAS_ELEITORAIS!BS$38</f>
        <v>0</v>
      </c>
      <c r="BT43" s="1381">
        <f>MOV_ZONAS_ELEITORAIS!BU$13+MOV_ZONAS_ELEITORAIS!BU$18+MOV_ZONAS_ELEITORAIS!BU$28+MOV_ZONAS_ELEITORAIS!BU$38</f>
        <v>0</v>
      </c>
      <c r="BU43" s="1381">
        <f>MOV_ZONAS_ELEITORAIS!BT$13+MOV_ZONAS_ELEITORAIS!BT$18+MOV_ZONAS_ELEITORAIS!BT$28+MOV_ZONAS_ELEITORAIS!BT$38</f>
        <v>0</v>
      </c>
      <c r="BV43" s="1382">
        <f t="shared" si="95"/>
        <v>0</v>
      </c>
      <c r="BW43" s="1380">
        <f t="shared" si="96"/>
        <v>0</v>
      </c>
      <c r="BX43" s="1381">
        <f>MOV_ZONAS_ELEITORAIS!BX$13+MOV_ZONAS_ELEITORAIS!BX$18+MOV_ZONAS_ELEITORAIS!BX$28+MOV_ZONAS_ELEITORAIS!BX$38</f>
        <v>0</v>
      </c>
      <c r="BY43" s="1381">
        <f>MOV_ZONAS_ELEITORAIS!BY$13+MOV_ZONAS_ELEITORAIS!BY$18+MOV_ZONAS_ELEITORAIS!BY$28+MOV_ZONAS_ELEITORAIS!BY$38</f>
        <v>0</v>
      </c>
      <c r="BZ43" s="1381">
        <f>MOV_ZONAS_ELEITORAIS!CA$13+MOV_ZONAS_ELEITORAIS!CA$18+MOV_ZONAS_ELEITORAIS!CA$28+MOV_ZONAS_ELEITORAIS!CA$38</f>
        <v>0</v>
      </c>
      <c r="CA43" s="1381">
        <f>MOV_ZONAS_ELEITORAIS!BZ$13+MOV_ZONAS_ELEITORAIS!BZ$18+MOV_ZONAS_ELEITORAIS!BZ$28+MOV_ZONAS_ELEITORAIS!BZ$38</f>
        <v>0</v>
      </c>
      <c r="CB43" s="1382">
        <f t="shared" si="97"/>
        <v>0</v>
      </c>
      <c r="CC43" s="1380">
        <f t="shared" si="98"/>
        <v>0</v>
      </c>
      <c r="CD43" s="1381">
        <f t="shared" si="99"/>
        <v>0</v>
      </c>
      <c r="CE43" s="1381">
        <f t="shared" si="99"/>
        <v>0</v>
      </c>
      <c r="CF43" s="1381">
        <f t="shared" si="99"/>
        <v>0</v>
      </c>
      <c r="CG43" s="1381">
        <f t="shared" si="99"/>
        <v>0</v>
      </c>
      <c r="CH43" s="1382">
        <f t="shared" si="100"/>
        <v>0</v>
      </c>
      <c r="CI43" s="1381">
        <f t="shared" si="101"/>
        <v>0</v>
      </c>
      <c r="CJ43" s="1381">
        <f t="shared" si="102"/>
        <v>0</v>
      </c>
      <c r="CK43" s="1381">
        <f t="shared" si="102"/>
        <v>0</v>
      </c>
      <c r="CL43" s="1381">
        <f t="shared" si="102"/>
        <v>0</v>
      </c>
      <c r="CM43" s="1381">
        <f t="shared" si="102"/>
        <v>0</v>
      </c>
      <c r="CN43" s="1384">
        <f t="shared" si="103"/>
        <v>0</v>
      </c>
      <c r="CO43" s="1379"/>
    </row>
    <row r="44" spans="1:93" ht="15" customHeight="1">
      <c r="A44" s="2246" t="s">
        <v>31</v>
      </c>
      <c r="B44" s="2247"/>
      <c r="C44" s="1380">
        <v>0</v>
      </c>
      <c r="D44" s="1381">
        <v>0</v>
      </c>
      <c r="E44" s="1381">
        <v>0</v>
      </c>
      <c r="F44" s="1381">
        <v>0</v>
      </c>
      <c r="G44" s="1381">
        <v>0</v>
      </c>
      <c r="H44" s="1382">
        <f t="shared" si="73"/>
        <v>0</v>
      </c>
      <c r="I44" s="1383">
        <f t="shared" si="74"/>
        <v>0</v>
      </c>
      <c r="J44" s="1381">
        <v>0</v>
      </c>
      <c r="K44" s="1381">
        <v>0</v>
      </c>
      <c r="L44" s="1381">
        <v>0</v>
      </c>
      <c r="M44" s="1381">
        <v>0</v>
      </c>
      <c r="N44" s="1384">
        <f t="shared" si="75"/>
        <v>0</v>
      </c>
      <c r="O44" s="1380">
        <f t="shared" si="76"/>
        <v>0</v>
      </c>
      <c r="P44" s="1381">
        <v>0</v>
      </c>
      <c r="Q44" s="1381">
        <v>0</v>
      </c>
      <c r="R44" s="1381">
        <v>0</v>
      </c>
      <c r="S44" s="1381">
        <v>0</v>
      </c>
      <c r="T44" s="1382">
        <f t="shared" si="77"/>
        <v>0</v>
      </c>
      <c r="U44" s="1383">
        <f t="shared" si="78"/>
        <v>0</v>
      </c>
      <c r="V44" s="1381">
        <v>0</v>
      </c>
      <c r="W44" s="1381">
        <v>0</v>
      </c>
      <c r="X44" s="1381">
        <v>0</v>
      </c>
      <c r="Y44" s="1381">
        <v>0</v>
      </c>
      <c r="Z44" s="1384">
        <f t="shared" si="79"/>
        <v>0</v>
      </c>
      <c r="AA44" s="1380">
        <f t="shared" si="80"/>
        <v>0</v>
      </c>
      <c r="AB44" s="1381">
        <v>0</v>
      </c>
      <c r="AC44" s="1381">
        <v>0</v>
      </c>
      <c r="AD44" s="1381">
        <v>0</v>
      </c>
      <c r="AE44" s="1381">
        <v>0</v>
      </c>
      <c r="AF44" s="1382">
        <f t="shared" si="81"/>
        <v>0</v>
      </c>
      <c r="AG44" s="1380">
        <f t="shared" si="82"/>
        <v>0</v>
      </c>
      <c r="AH44" s="1381">
        <v>0</v>
      </c>
      <c r="AI44" s="1381">
        <v>0</v>
      </c>
      <c r="AJ44" s="1381">
        <v>0</v>
      </c>
      <c r="AK44" s="1381">
        <v>0</v>
      </c>
      <c r="AL44" s="1382">
        <f t="shared" si="83"/>
        <v>0</v>
      </c>
      <c r="AM44" s="1380">
        <f t="shared" si="84"/>
        <v>0</v>
      </c>
      <c r="AN44" s="1381">
        <v>0</v>
      </c>
      <c r="AO44" s="1381">
        <v>0</v>
      </c>
      <c r="AP44" s="1381">
        <v>0</v>
      </c>
      <c r="AQ44" s="1381">
        <v>0</v>
      </c>
      <c r="AR44" s="1382">
        <f t="shared" si="85"/>
        <v>0</v>
      </c>
      <c r="AS44" s="1380">
        <f t="shared" si="86"/>
        <v>0</v>
      </c>
      <c r="AT44" s="1381">
        <v>0</v>
      </c>
      <c r="AU44" s="1381">
        <v>0</v>
      </c>
      <c r="AV44" s="1381">
        <v>0</v>
      </c>
      <c r="AW44" s="1381">
        <v>0</v>
      </c>
      <c r="AX44" s="1382">
        <f t="shared" si="87"/>
        <v>0</v>
      </c>
      <c r="AY44" s="1380">
        <f t="shared" si="88"/>
        <v>0</v>
      </c>
      <c r="AZ44" s="1381">
        <v>0</v>
      </c>
      <c r="BA44" s="1381">
        <v>0</v>
      </c>
      <c r="BB44" s="1381">
        <v>0</v>
      </c>
      <c r="BC44" s="1381">
        <v>0</v>
      </c>
      <c r="BD44" s="1382">
        <f t="shared" si="89"/>
        <v>0</v>
      </c>
      <c r="BE44" s="1380">
        <f t="shared" si="90"/>
        <v>0</v>
      </c>
      <c r="BF44" s="1381">
        <v>0</v>
      </c>
      <c r="BG44" s="1381">
        <v>0</v>
      </c>
      <c r="BH44" s="1381">
        <v>0</v>
      </c>
      <c r="BI44" s="1381">
        <v>0</v>
      </c>
      <c r="BJ44" s="1382">
        <f t="shared" si="91"/>
        <v>0</v>
      </c>
      <c r="BK44" s="1380">
        <f t="shared" si="92"/>
        <v>0</v>
      </c>
      <c r="BL44" s="1381">
        <v>0</v>
      </c>
      <c r="BM44" s="1381">
        <v>0</v>
      </c>
      <c r="BN44" s="1381">
        <v>0</v>
      </c>
      <c r="BO44" s="1381">
        <v>0</v>
      </c>
      <c r="BP44" s="1382">
        <f t="shared" si="93"/>
        <v>0</v>
      </c>
      <c r="BQ44" s="1380">
        <f t="shared" si="94"/>
        <v>0</v>
      </c>
      <c r="BR44" s="1381">
        <v>0</v>
      </c>
      <c r="BS44" s="1381">
        <v>0</v>
      </c>
      <c r="BT44" s="1381">
        <v>0</v>
      </c>
      <c r="BU44" s="1381">
        <v>0</v>
      </c>
      <c r="BV44" s="1382">
        <f t="shared" si="95"/>
        <v>0</v>
      </c>
      <c r="BW44" s="1380">
        <f t="shared" si="96"/>
        <v>0</v>
      </c>
      <c r="BX44" s="1381">
        <v>0</v>
      </c>
      <c r="BY44" s="1381">
        <v>0</v>
      </c>
      <c r="BZ44" s="1381">
        <v>0</v>
      </c>
      <c r="CA44" s="1381">
        <v>0</v>
      </c>
      <c r="CB44" s="1382">
        <f t="shared" si="97"/>
        <v>0</v>
      </c>
      <c r="CC44" s="1380">
        <f t="shared" si="98"/>
        <v>0</v>
      </c>
      <c r="CD44" s="1381">
        <f t="shared" si="99"/>
        <v>0</v>
      </c>
      <c r="CE44" s="1381">
        <f t="shared" si="99"/>
        <v>0</v>
      </c>
      <c r="CF44" s="1381">
        <f t="shared" si="99"/>
        <v>0</v>
      </c>
      <c r="CG44" s="1381">
        <f t="shared" si="99"/>
        <v>0</v>
      </c>
      <c r="CH44" s="1382">
        <f t="shared" si="100"/>
        <v>0</v>
      </c>
      <c r="CI44" s="1381">
        <f t="shared" si="101"/>
        <v>0</v>
      </c>
      <c r="CJ44" s="1381">
        <f t="shared" si="102"/>
        <v>0</v>
      </c>
      <c r="CK44" s="1381">
        <f t="shared" si="102"/>
        <v>0</v>
      </c>
      <c r="CL44" s="1381">
        <f t="shared" si="102"/>
        <v>0</v>
      </c>
      <c r="CM44" s="1381">
        <f t="shared" si="102"/>
        <v>0</v>
      </c>
      <c r="CN44" s="1384">
        <f t="shared" si="103"/>
        <v>0</v>
      </c>
      <c r="CO44" s="1379"/>
    </row>
    <row r="45" spans="1:93" ht="15" customHeight="1">
      <c r="A45" s="2246" t="s">
        <v>32</v>
      </c>
      <c r="B45" s="2247"/>
      <c r="C45" s="1380">
        <v>0</v>
      </c>
      <c r="D45" s="1381">
        <v>0</v>
      </c>
      <c r="E45" s="1381">
        <v>0</v>
      </c>
      <c r="F45" s="1381">
        <v>0</v>
      </c>
      <c r="G45" s="1381">
        <v>0</v>
      </c>
      <c r="H45" s="1382">
        <f t="shared" si="73"/>
        <v>0</v>
      </c>
      <c r="I45" s="1383">
        <f t="shared" si="74"/>
        <v>0</v>
      </c>
      <c r="J45" s="1381">
        <v>0</v>
      </c>
      <c r="K45" s="1381">
        <v>0</v>
      </c>
      <c r="L45" s="1381">
        <v>0</v>
      </c>
      <c r="M45" s="1381">
        <v>0</v>
      </c>
      <c r="N45" s="1384">
        <f t="shared" si="75"/>
        <v>0</v>
      </c>
      <c r="O45" s="1380">
        <f t="shared" si="76"/>
        <v>0</v>
      </c>
      <c r="P45" s="1381">
        <v>0</v>
      </c>
      <c r="Q45" s="1381">
        <v>0</v>
      </c>
      <c r="R45" s="1381">
        <v>0</v>
      </c>
      <c r="S45" s="1381">
        <v>0</v>
      </c>
      <c r="T45" s="1382">
        <f t="shared" si="77"/>
        <v>0</v>
      </c>
      <c r="U45" s="1383">
        <f t="shared" si="78"/>
        <v>0</v>
      </c>
      <c r="V45" s="1381">
        <v>0</v>
      </c>
      <c r="W45" s="1381">
        <v>0</v>
      </c>
      <c r="X45" s="1381">
        <v>0</v>
      </c>
      <c r="Y45" s="1381">
        <v>0</v>
      </c>
      <c r="Z45" s="1384">
        <f t="shared" si="79"/>
        <v>0</v>
      </c>
      <c r="AA45" s="1380">
        <f t="shared" si="80"/>
        <v>0</v>
      </c>
      <c r="AB45" s="1381">
        <v>0</v>
      </c>
      <c r="AC45" s="1381">
        <v>0</v>
      </c>
      <c r="AD45" s="1381">
        <v>0</v>
      </c>
      <c r="AE45" s="1381">
        <v>0</v>
      </c>
      <c r="AF45" s="1382">
        <f t="shared" si="81"/>
        <v>0</v>
      </c>
      <c r="AG45" s="1380">
        <f t="shared" si="82"/>
        <v>0</v>
      </c>
      <c r="AH45" s="1381">
        <v>0</v>
      </c>
      <c r="AI45" s="1381">
        <v>0</v>
      </c>
      <c r="AJ45" s="1381">
        <v>0</v>
      </c>
      <c r="AK45" s="1381">
        <v>0</v>
      </c>
      <c r="AL45" s="1382">
        <f t="shared" si="83"/>
        <v>0</v>
      </c>
      <c r="AM45" s="1380">
        <f t="shared" si="84"/>
        <v>0</v>
      </c>
      <c r="AN45" s="1381">
        <v>0</v>
      </c>
      <c r="AO45" s="1381">
        <v>0</v>
      </c>
      <c r="AP45" s="1381">
        <v>0</v>
      </c>
      <c r="AQ45" s="1381">
        <v>0</v>
      </c>
      <c r="AR45" s="1382">
        <f t="shared" si="85"/>
        <v>0</v>
      </c>
      <c r="AS45" s="1380">
        <f t="shared" si="86"/>
        <v>0</v>
      </c>
      <c r="AT45" s="1381">
        <v>0</v>
      </c>
      <c r="AU45" s="1381">
        <v>0</v>
      </c>
      <c r="AV45" s="1381">
        <v>0</v>
      </c>
      <c r="AW45" s="1381">
        <v>0</v>
      </c>
      <c r="AX45" s="1382">
        <f t="shared" si="87"/>
        <v>0</v>
      </c>
      <c r="AY45" s="1380">
        <f t="shared" si="88"/>
        <v>0</v>
      </c>
      <c r="AZ45" s="1381">
        <v>0</v>
      </c>
      <c r="BA45" s="1381">
        <v>0</v>
      </c>
      <c r="BB45" s="1381">
        <v>0</v>
      </c>
      <c r="BC45" s="1381">
        <v>0</v>
      </c>
      <c r="BD45" s="1382">
        <f t="shared" si="89"/>
        <v>0</v>
      </c>
      <c r="BE45" s="1380">
        <f t="shared" si="90"/>
        <v>0</v>
      </c>
      <c r="BF45" s="1381">
        <v>0</v>
      </c>
      <c r="BG45" s="1381">
        <v>0</v>
      </c>
      <c r="BH45" s="1381">
        <v>0</v>
      </c>
      <c r="BI45" s="1381">
        <v>0</v>
      </c>
      <c r="BJ45" s="1382">
        <f t="shared" si="91"/>
        <v>0</v>
      </c>
      <c r="BK45" s="1380">
        <f t="shared" si="92"/>
        <v>0</v>
      </c>
      <c r="BL45" s="1381">
        <v>0</v>
      </c>
      <c r="BM45" s="1381">
        <v>0</v>
      </c>
      <c r="BN45" s="1381">
        <v>0</v>
      </c>
      <c r="BO45" s="1381">
        <v>0</v>
      </c>
      <c r="BP45" s="1382">
        <f t="shared" si="93"/>
        <v>0</v>
      </c>
      <c r="BQ45" s="1380">
        <f t="shared" si="94"/>
        <v>0</v>
      </c>
      <c r="BR45" s="1381">
        <v>0</v>
      </c>
      <c r="BS45" s="1381">
        <v>0</v>
      </c>
      <c r="BT45" s="1381">
        <v>0</v>
      </c>
      <c r="BU45" s="1381">
        <v>0</v>
      </c>
      <c r="BV45" s="1382">
        <f t="shared" si="95"/>
        <v>0</v>
      </c>
      <c r="BW45" s="1380">
        <f t="shared" si="96"/>
        <v>0</v>
      </c>
      <c r="BX45" s="1381">
        <v>0</v>
      </c>
      <c r="BY45" s="1381">
        <v>0</v>
      </c>
      <c r="BZ45" s="1381">
        <v>0</v>
      </c>
      <c r="CA45" s="1381">
        <v>0</v>
      </c>
      <c r="CB45" s="1382">
        <f t="shared" si="97"/>
        <v>0</v>
      </c>
      <c r="CC45" s="1380">
        <f t="shared" si="98"/>
        <v>0</v>
      </c>
      <c r="CD45" s="1381">
        <f t="shared" si="99"/>
        <v>0</v>
      </c>
      <c r="CE45" s="1381">
        <f t="shared" si="99"/>
        <v>0</v>
      </c>
      <c r="CF45" s="1381">
        <f t="shared" si="99"/>
        <v>0</v>
      </c>
      <c r="CG45" s="1381">
        <f t="shared" si="99"/>
        <v>0</v>
      </c>
      <c r="CH45" s="1382">
        <f t="shared" si="100"/>
        <v>0</v>
      </c>
      <c r="CI45" s="1381">
        <f t="shared" si="101"/>
        <v>0</v>
      </c>
      <c r="CJ45" s="1381">
        <f t="shared" si="102"/>
        <v>0</v>
      </c>
      <c r="CK45" s="1381">
        <f t="shared" si="102"/>
        <v>0</v>
      </c>
      <c r="CL45" s="1381">
        <f t="shared" si="102"/>
        <v>0</v>
      </c>
      <c r="CM45" s="1381">
        <f t="shared" si="102"/>
        <v>0</v>
      </c>
      <c r="CN45" s="1384">
        <f t="shared" si="103"/>
        <v>0</v>
      </c>
      <c r="CO45" s="1379"/>
    </row>
    <row r="46" spans="1:93" ht="15" customHeight="1">
      <c r="A46" s="2246" t="s">
        <v>33</v>
      </c>
      <c r="B46" s="2247"/>
      <c r="C46" s="1380">
        <v>0</v>
      </c>
      <c r="D46" s="1381">
        <v>0</v>
      </c>
      <c r="E46" s="1381">
        <v>0</v>
      </c>
      <c r="F46" s="1381">
        <v>0</v>
      </c>
      <c r="G46" s="1381">
        <v>0</v>
      </c>
      <c r="H46" s="1382">
        <f t="shared" si="73"/>
        <v>0</v>
      </c>
      <c r="I46" s="1383">
        <f t="shared" si="74"/>
        <v>0</v>
      </c>
      <c r="J46" s="1381">
        <v>0</v>
      </c>
      <c r="K46" s="1381">
        <v>0</v>
      </c>
      <c r="L46" s="1381">
        <v>0</v>
      </c>
      <c r="M46" s="1381">
        <v>0</v>
      </c>
      <c r="N46" s="1384">
        <f t="shared" si="75"/>
        <v>0</v>
      </c>
      <c r="O46" s="1380">
        <f t="shared" si="76"/>
        <v>0</v>
      </c>
      <c r="P46" s="1381">
        <v>0</v>
      </c>
      <c r="Q46" s="1381">
        <v>0</v>
      </c>
      <c r="R46" s="1381">
        <v>0</v>
      </c>
      <c r="S46" s="1381">
        <v>0</v>
      </c>
      <c r="T46" s="1382">
        <f t="shared" si="77"/>
        <v>0</v>
      </c>
      <c r="U46" s="1383">
        <f t="shared" si="78"/>
        <v>0</v>
      </c>
      <c r="V46" s="1381">
        <v>0</v>
      </c>
      <c r="W46" s="1381">
        <v>0</v>
      </c>
      <c r="X46" s="1381">
        <v>0</v>
      </c>
      <c r="Y46" s="1381">
        <v>0</v>
      </c>
      <c r="Z46" s="1384">
        <f t="shared" si="79"/>
        <v>0</v>
      </c>
      <c r="AA46" s="1380">
        <f t="shared" si="80"/>
        <v>0</v>
      </c>
      <c r="AB46" s="1381">
        <v>0</v>
      </c>
      <c r="AC46" s="1381">
        <v>0</v>
      </c>
      <c r="AD46" s="1381">
        <v>0</v>
      </c>
      <c r="AE46" s="1381">
        <v>0</v>
      </c>
      <c r="AF46" s="1382">
        <f t="shared" si="81"/>
        <v>0</v>
      </c>
      <c r="AG46" s="1380">
        <f t="shared" si="82"/>
        <v>0</v>
      </c>
      <c r="AH46" s="1381">
        <v>0</v>
      </c>
      <c r="AI46" s="1381">
        <v>0</v>
      </c>
      <c r="AJ46" s="1381">
        <v>0</v>
      </c>
      <c r="AK46" s="1381">
        <v>0</v>
      </c>
      <c r="AL46" s="1382">
        <f t="shared" si="83"/>
        <v>0</v>
      </c>
      <c r="AM46" s="1380">
        <f t="shared" si="84"/>
        <v>0</v>
      </c>
      <c r="AN46" s="1381">
        <v>0</v>
      </c>
      <c r="AO46" s="1381">
        <v>0</v>
      </c>
      <c r="AP46" s="1381">
        <v>0</v>
      </c>
      <c r="AQ46" s="1381">
        <v>0</v>
      </c>
      <c r="AR46" s="1382">
        <f t="shared" si="85"/>
        <v>0</v>
      </c>
      <c r="AS46" s="1380">
        <f t="shared" si="86"/>
        <v>0</v>
      </c>
      <c r="AT46" s="1381">
        <v>0</v>
      </c>
      <c r="AU46" s="1381">
        <v>0</v>
      </c>
      <c r="AV46" s="1381">
        <v>0</v>
      </c>
      <c r="AW46" s="1381">
        <v>0</v>
      </c>
      <c r="AX46" s="1382">
        <f t="shared" si="87"/>
        <v>0</v>
      </c>
      <c r="AY46" s="1380">
        <f t="shared" si="88"/>
        <v>0</v>
      </c>
      <c r="AZ46" s="1381">
        <v>0</v>
      </c>
      <c r="BA46" s="1381">
        <v>0</v>
      </c>
      <c r="BB46" s="1381">
        <v>0</v>
      </c>
      <c r="BC46" s="1381">
        <v>0</v>
      </c>
      <c r="BD46" s="1382">
        <f t="shared" si="89"/>
        <v>0</v>
      </c>
      <c r="BE46" s="1380">
        <f t="shared" si="90"/>
        <v>0</v>
      </c>
      <c r="BF46" s="1381">
        <v>0</v>
      </c>
      <c r="BG46" s="1381">
        <v>0</v>
      </c>
      <c r="BH46" s="1381">
        <v>0</v>
      </c>
      <c r="BI46" s="1381">
        <v>0</v>
      </c>
      <c r="BJ46" s="1382">
        <f t="shared" si="91"/>
        <v>0</v>
      </c>
      <c r="BK46" s="1380">
        <f t="shared" si="92"/>
        <v>0</v>
      </c>
      <c r="BL46" s="1381">
        <v>0</v>
      </c>
      <c r="BM46" s="1381">
        <v>0</v>
      </c>
      <c r="BN46" s="1381">
        <v>0</v>
      </c>
      <c r="BO46" s="1381">
        <v>0</v>
      </c>
      <c r="BP46" s="1382">
        <f t="shared" si="93"/>
        <v>0</v>
      </c>
      <c r="BQ46" s="1380">
        <f t="shared" si="94"/>
        <v>0</v>
      </c>
      <c r="BR46" s="1381">
        <v>0</v>
      </c>
      <c r="BS46" s="1381">
        <v>0</v>
      </c>
      <c r="BT46" s="1381">
        <v>0</v>
      </c>
      <c r="BU46" s="1381">
        <v>0</v>
      </c>
      <c r="BV46" s="1382">
        <f t="shared" si="95"/>
        <v>0</v>
      </c>
      <c r="BW46" s="1380">
        <f t="shared" si="96"/>
        <v>0</v>
      </c>
      <c r="BX46" s="1381">
        <v>0</v>
      </c>
      <c r="BY46" s="1381">
        <v>0</v>
      </c>
      <c r="BZ46" s="1381">
        <v>0</v>
      </c>
      <c r="CA46" s="1381">
        <v>0</v>
      </c>
      <c r="CB46" s="1382">
        <f t="shared" si="97"/>
        <v>0</v>
      </c>
      <c r="CC46" s="1380">
        <f t="shared" si="98"/>
        <v>0</v>
      </c>
      <c r="CD46" s="1381">
        <f t="shared" si="99"/>
        <v>0</v>
      </c>
      <c r="CE46" s="1381">
        <f t="shared" si="99"/>
        <v>0</v>
      </c>
      <c r="CF46" s="1381">
        <f t="shared" si="99"/>
        <v>0</v>
      </c>
      <c r="CG46" s="1381">
        <f t="shared" si="99"/>
        <v>0</v>
      </c>
      <c r="CH46" s="1382">
        <f t="shared" si="100"/>
        <v>0</v>
      </c>
      <c r="CI46" s="1381">
        <f t="shared" si="101"/>
        <v>0</v>
      </c>
      <c r="CJ46" s="1381">
        <f t="shared" si="102"/>
        <v>0</v>
      </c>
      <c r="CK46" s="1381">
        <f t="shared" si="102"/>
        <v>0</v>
      </c>
      <c r="CL46" s="1381">
        <f t="shared" si="102"/>
        <v>0</v>
      </c>
      <c r="CM46" s="1381">
        <f t="shared" si="102"/>
        <v>0</v>
      </c>
      <c r="CN46" s="1384">
        <f t="shared" si="103"/>
        <v>0</v>
      </c>
      <c r="CO46" s="1379"/>
    </row>
    <row r="47" spans="1:93" ht="15" customHeight="1">
      <c r="A47" s="2244" t="s">
        <v>34</v>
      </c>
      <c r="B47" s="2245"/>
      <c r="C47" s="1374">
        <v>0</v>
      </c>
      <c r="D47" s="1375">
        <v>0</v>
      </c>
      <c r="E47" s="1375">
        <v>0</v>
      </c>
      <c r="F47" s="1375">
        <v>0</v>
      </c>
      <c r="G47" s="1375">
        <v>0</v>
      </c>
      <c r="H47" s="1376">
        <f t="shared" si="73"/>
        <v>0</v>
      </c>
      <c r="I47" s="1377">
        <f t="shared" si="74"/>
        <v>0</v>
      </c>
      <c r="J47" s="1375">
        <v>0</v>
      </c>
      <c r="K47" s="1375">
        <v>0</v>
      </c>
      <c r="L47" s="1375">
        <v>0</v>
      </c>
      <c r="M47" s="1375">
        <v>0</v>
      </c>
      <c r="N47" s="1378">
        <f t="shared" si="75"/>
        <v>0</v>
      </c>
      <c r="O47" s="1374">
        <f t="shared" si="76"/>
        <v>0</v>
      </c>
      <c r="P47" s="1375">
        <v>0</v>
      </c>
      <c r="Q47" s="1375">
        <v>0</v>
      </c>
      <c r="R47" s="1375">
        <v>0</v>
      </c>
      <c r="S47" s="1375">
        <v>0</v>
      </c>
      <c r="T47" s="1376">
        <f t="shared" si="77"/>
        <v>0</v>
      </c>
      <c r="U47" s="1377">
        <f t="shared" si="78"/>
        <v>0</v>
      </c>
      <c r="V47" s="1375">
        <v>0</v>
      </c>
      <c r="W47" s="1375">
        <v>0</v>
      </c>
      <c r="X47" s="1375">
        <v>0</v>
      </c>
      <c r="Y47" s="1375">
        <v>0</v>
      </c>
      <c r="Z47" s="1378">
        <f t="shared" si="79"/>
        <v>0</v>
      </c>
      <c r="AA47" s="1374">
        <f t="shared" si="80"/>
        <v>0</v>
      </c>
      <c r="AB47" s="1375">
        <v>0</v>
      </c>
      <c r="AC47" s="1375">
        <v>0</v>
      </c>
      <c r="AD47" s="1375">
        <v>0</v>
      </c>
      <c r="AE47" s="1375">
        <v>0</v>
      </c>
      <c r="AF47" s="1376">
        <f t="shared" si="81"/>
        <v>0</v>
      </c>
      <c r="AG47" s="1374">
        <f t="shared" si="82"/>
        <v>0</v>
      </c>
      <c r="AH47" s="1375">
        <v>0</v>
      </c>
      <c r="AI47" s="1375">
        <v>0</v>
      </c>
      <c r="AJ47" s="1375">
        <v>0</v>
      </c>
      <c r="AK47" s="1375">
        <v>0</v>
      </c>
      <c r="AL47" s="1376">
        <f t="shared" si="83"/>
        <v>0</v>
      </c>
      <c r="AM47" s="1374">
        <f t="shared" si="84"/>
        <v>0</v>
      </c>
      <c r="AN47" s="1375">
        <v>0</v>
      </c>
      <c r="AO47" s="1375">
        <v>0</v>
      </c>
      <c r="AP47" s="1375">
        <v>0</v>
      </c>
      <c r="AQ47" s="1375">
        <v>0</v>
      </c>
      <c r="AR47" s="1376">
        <f t="shared" si="85"/>
        <v>0</v>
      </c>
      <c r="AS47" s="1374">
        <f t="shared" si="86"/>
        <v>0</v>
      </c>
      <c r="AT47" s="1375">
        <v>0</v>
      </c>
      <c r="AU47" s="1375">
        <v>0</v>
      </c>
      <c r="AV47" s="1375">
        <v>0</v>
      </c>
      <c r="AW47" s="1375">
        <v>0</v>
      </c>
      <c r="AX47" s="1376">
        <f t="shared" si="87"/>
        <v>0</v>
      </c>
      <c r="AY47" s="1374">
        <f t="shared" si="88"/>
        <v>0</v>
      </c>
      <c r="AZ47" s="1375">
        <v>0</v>
      </c>
      <c r="BA47" s="1375">
        <v>0</v>
      </c>
      <c r="BB47" s="1375">
        <v>0</v>
      </c>
      <c r="BC47" s="1375">
        <v>0</v>
      </c>
      <c r="BD47" s="1376">
        <f t="shared" si="89"/>
        <v>0</v>
      </c>
      <c r="BE47" s="1374">
        <f t="shared" si="90"/>
        <v>0</v>
      </c>
      <c r="BF47" s="1375">
        <v>0</v>
      </c>
      <c r="BG47" s="1375">
        <v>0</v>
      </c>
      <c r="BH47" s="1375">
        <v>0</v>
      </c>
      <c r="BI47" s="1375">
        <v>0</v>
      </c>
      <c r="BJ47" s="1376">
        <f t="shared" si="91"/>
        <v>0</v>
      </c>
      <c r="BK47" s="1374">
        <f t="shared" si="92"/>
        <v>0</v>
      </c>
      <c r="BL47" s="1375">
        <v>0</v>
      </c>
      <c r="BM47" s="1375">
        <v>0</v>
      </c>
      <c r="BN47" s="1375">
        <v>0</v>
      </c>
      <c r="BO47" s="1375">
        <v>0</v>
      </c>
      <c r="BP47" s="1376">
        <f t="shared" si="93"/>
        <v>0</v>
      </c>
      <c r="BQ47" s="1374">
        <f t="shared" si="94"/>
        <v>0</v>
      </c>
      <c r="BR47" s="1375">
        <v>0</v>
      </c>
      <c r="BS47" s="1375">
        <v>0</v>
      </c>
      <c r="BT47" s="1375">
        <v>0</v>
      </c>
      <c r="BU47" s="1375">
        <v>0</v>
      </c>
      <c r="BV47" s="1376">
        <f t="shared" si="95"/>
        <v>0</v>
      </c>
      <c r="BW47" s="1374">
        <f t="shared" si="96"/>
        <v>0</v>
      </c>
      <c r="BX47" s="1375">
        <v>0</v>
      </c>
      <c r="BY47" s="1375">
        <v>0</v>
      </c>
      <c r="BZ47" s="1375">
        <v>0</v>
      </c>
      <c r="CA47" s="1375">
        <v>0</v>
      </c>
      <c r="CB47" s="1376">
        <f t="shared" si="97"/>
        <v>0</v>
      </c>
      <c r="CC47" s="1374">
        <f t="shared" si="98"/>
        <v>0</v>
      </c>
      <c r="CD47" s="1375">
        <f t="shared" si="99"/>
        <v>0</v>
      </c>
      <c r="CE47" s="1375">
        <f t="shared" si="99"/>
        <v>0</v>
      </c>
      <c r="CF47" s="1375">
        <f t="shared" si="99"/>
        <v>0</v>
      </c>
      <c r="CG47" s="1375">
        <f t="shared" si="99"/>
        <v>0</v>
      </c>
      <c r="CH47" s="1376">
        <f t="shared" si="100"/>
        <v>0</v>
      </c>
      <c r="CI47" s="1375">
        <f t="shared" si="101"/>
        <v>0</v>
      </c>
      <c r="CJ47" s="1375">
        <f t="shared" si="102"/>
        <v>0</v>
      </c>
      <c r="CK47" s="1375">
        <f t="shared" si="102"/>
        <v>0</v>
      </c>
      <c r="CL47" s="1375">
        <f t="shared" si="102"/>
        <v>0</v>
      </c>
      <c r="CM47" s="1375">
        <f t="shared" si="102"/>
        <v>0</v>
      </c>
      <c r="CN47" s="1378">
        <f t="shared" si="103"/>
        <v>0</v>
      </c>
      <c r="CO47" s="1379"/>
    </row>
    <row r="48" spans="1:93" ht="15" customHeight="1">
      <c r="A48" s="2246" t="s">
        <v>35</v>
      </c>
      <c r="B48" s="2247"/>
      <c r="C48" s="1380">
        <v>0</v>
      </c>
      <c r="D48" s="1381">
        <v>0</v>
      </c>
      <c r="E48" s="1381">
        <v>0</v>
      </c>
      <c r="F48" s="1381">
        <v>0</v>
      </c>
      <c r="G48" s="1381">
        <v>0</v>
      </c>
      <c r="H48" s="1382">
        <f t="shared" si="73"/>
        <v>0</v>
      </c>
      <c r="I48" s="1383">
        <f t="shared" si="74"/>
        <v>0</v>
      </c>
      <c r="J48" s="1381">
        <v>0</v>
      </c>
      <c r="K48" s="1381">
        <v>0</v>
      </c>
      <c r="L48" s="1381">
        <v>0</v>
      </c>
      <c r="M48" s="1381">
        <v>0</v>
      </c>
      <c r="N48" s="1384">
        <f t="shared" si="75"/>
        <v>0</v>
      </c>
      <c r="O48" s="1380">
        <f t="shared" si="76"/>
        <v>0</v>
      </c>
      <c r="P48" s="1381">
        <v>0</v>
      </c>
      <c r="Q48" s="1381">
        <v>0</v>
      </c>
      <c r="R48" s="1381">
        <v>0</v>
      </c>
      <c r="S48" s="1381">
        <v>0</v>
      </c>
      <c r="T48" s="1382">
        <f t="shared" si="77"/>
        <v>0</v>
      </c>
      <c r="U48" s="1383">
        <f t="shared" si="78"/>
        <v>0</v>
      </c>
      <c r="V48" s="1381">
        <v>0</v>
      </c>
      <c r="W48" s="1381">
        <v>0</v>
      </c>
      <c r="X48" s="1381">
        <v>0</v>
      </c>
      <c r="Y48" s="1381">
        <v>0</v>
      </c>
      <c r="Z48" s="1384">
        <f t="shared" si="79"/>
        <v>0</v>
      </c>
      <c r="AA48" s="1380">
        <f t="shared" si="80"/>
        <v>0</v>
      </c>
      <c r="AB48" s="1381">
        <v>0</v>
      </c>
      <c r="AC48" s="1381">
        <v>0</v>
      </c>
      <c r="AD48" s="1381">
        <v>0</v>
      </c>
      <c r="AE48" s="1381">
        <v>0</v>
      </c>
      <c r="AF48" s="1382">
        <f t="shared" si="81"/>
        <v>0</v>
      </c>
      <c r="AG48" s="1380">
        <f t="shared" si="82"/>
        <v>0</v>
      </c>
      <c r="AH48" s="1381">
        <v>0</v>
      </c>
      <c r="AI48" s="1381">
        <v>0</v>
      </c>
      <c r="AJ48" s="1381">
        <v>0</v>
      </c>
      <c r="AK48" s="1381">
        <v>0</v>
      </c>
      <c r="AL48" s="1382">
        <f t="shared" si="83"/>
        <v>0</v>
      </c>
      <c r="AM48" s="1380">
        <f t="shared" si="84"/>
        <v>0</v>
      </c>
      <c r="AN48" s="1381">
        <v>0</v>
      </c>
      <c r="AO48" s="1381">
        <v>0</v>
      </c>
      <c r="AP48" s="1381">
        <v>0</v>
      </c>
      <c r="AQ48" s="1381">
        <v>0</v>
      </c>
      <c r="AR48" s="1382">
        <f t="shared" si="85"/>
        <v>0</v>
      </c>
      <c r="AS48" s="1380">
        <f t="shared" si="86"/>
        <v>0</v>
      </c>
      <c r="AT48" s="1381">
        <v>0</v>
      </c>
      <c r="AU48" s="1381">
        <v>0</v>
      </c>
      <c r="AV48" s="1381">
        <v>0</v>
      </c>
      <c r="AW48" s="1381">
        <v>0</v>
      </c>
      <c r="AX48" s="1382">
        <f t="shared" si="87"/>
        <v>0</v>
      </c>
      <c r="AY48" s="1380">
        <f t="shared" si="88"/>
        <v>0</v>
      </c>
      <c r="AZ48" s="1381">
        <v>0</v>
      </c>
      <c r="BA48" s="1381">
        <v>0</v>
      </c>
      <c r="BB48" s="1381">
        <v>0</v>
      </c>
      <c r="BC48" s="1381">
        <v>0</v>
      </c>
      <c r="BD48" s="1382">
        <f t="shared" si="89"/>
        <v>0</v>
      </c>
      <c r="BE48" s="1380">
        <f t="shared" si="90"/>
        <v>0</v>
      </c>
      <c r="BF48" s="1381">
        <v>0</v>
      </c>
      <c r="BG48" s="1381">
        <v>0</v>
      </c>
      <c r="BH48" s="1381">
        <v>0</v>
      </c>
      <c r="BI48" s="1381">
        <v>0</v>
      </c>
      <c r="BJ48" s="1382">
        <f t="shared" si="91"/>
        <v>0</v>
      </c>
      <c r="BK48" s="1380">
        <f t="shared" si="92"/>
        <v>0</v>
      </c>
      <c r="BL48" s="1381">
        <v>0</v>
      </c>
      <c r="BM48" s="1381">
        <v>0</v>
      </c>
      <c r="BN48" s="1381">
        <v>0</v>
      </c>
      <c r="BO48" s="1381">
        <v>0</v>
      </c>
      <c r="BP48" s="1382">
        <f t="shared" si="93"/>
        <v>0</v>
      </c>
      <c r="BQ48" s="1380">
        <f t="shared" si="94"/>
        <v>0</v>
      </c>
      <c r="BR48" s="1381">
        <v>0</v>
      </c>
      <c r="BS48" s="1381">
        <v>0</v>
      </c>
      <c r="BT48" s="1381">
        <v>0</v>
      </c>
      <c r="BU48" s="1381">
        <v>0</v>
      </c>
      <c r="BV48" s="1382">
        <f t="shared" si="95"/>
        <v>0</v>
      </c>
      <c r="BW48" s="1380">
        <f t="shared" si="96"/>
        <v>0</v>
      </c>
      <c r="BX48" s="1381">
        <v>0</v>
      </c>
      <c r="BY48" s="1381">
        <v>0</v>
      </c>
      <c r="BZ48" s="1381">
        <v>0</v>
      </c>
      <c r="CA48" s="1381">
        <v>0</v>
      </c>
      <c r="CB48" s="1382">
        <f t="shared" si="97"/>
        <v>0</v>
      </c>
      <c r="CC48" s="1380">
        <f t="shared" si="98"/>
        <v>0</v>
      </c>
      <c r="CD48" s="1381">
        <f t="shared" si="99"/>
        <v>0</v>
      </c>
      <c r="CE48" s="1381">
        <f t="shared" si="99"/>
        <v>0</v>
      </c>
      <c r="CF48" s="1381">
        <f t="shared" si="99"/>
        <v>0</v>
      </c>
      <c r="CG48" s="1381">
        <f t="shared" si="99"/>
        <v>0</v>
      </c>
      <c r="CH48" s="1382">
        <f t="shared" si="100"/>
        <v>0</v>
      </c>
      <c r="CI48" s="1381">
        <f t="shared" si="101"/>
        <v>0</v>
      </c>
      <c r="CJ48" s="1381">
        <f t="shared" si="102"/>
        <v>0</v>
      </c>
      <c r="CK48" s="1381">
        <f t="shared" si="102"/>
        <v>0</v>
      </c>
      <c r="CL48" s="1381">
        <f t="shared" si="102"/>
        <v>0</v>
      </c>
      <c r="CM48" s="1381">
        <f t="shared" si="102"/>
        <v>0</v>
      </c>
      <c r="CN48" s="1384">
        <f t="shared" si="103"/>
        <v>0</v>
      </c>
      <c r="CO48" s="1379"/>
    </row>
    <row r="49" spans="1:93" ht="15" customHeight="1">
      <c r="A49" s="2253" t="s">
        <v>36</v>
      </c>
      <c r="B49" s="2254"/>
      <c r="C49" s="1385">
        <v>0</v>
      </c>
      <c r="D49" s="1386">
        <v>0</v>
      </c>
      <c r="E49" s="1386">
        <v>0</v>
      </c>
      <c r="F49" s="1386">
        <v>0</v>
      </c>
      <c r="G49" s="1386">
        <v>0</v>
      </c>
      <c r="H49" s="1387">
        <f t="shared" si="73"/>
        <v>0</v>
      </c>
      <c r="I49" s="1388">
        <f t="shared" si="74"/>
        <v>0</v>
      </c>
      <c r="J49" s="1386">
        <v>0</v>
      </c>
      <c r="K49" s="1386">
        <v>0</v>
      </c>
      <c r="L49" s="1386">
        <v>0</v>
      </c>
      <c r="M49" s="1386">
        <v>0</v>
      </c>
      <c r="N49" s="1389">
        <f t="shared" si="75"/>
        <v>0</v>
      </c>
      <c r="O49" s="1385">
        <f t="shared" si="76"/>
        <v>0</v>
      </c>
      <c r="P49" s="1386">
        <v>0</v>
      </c>
      <c r="Q49" s="1386">
        <v>0</v>
      </c>
      <c r="R49" s="1386">
        <v>0</v>
      </c>
      <c r="S49" s="1386">
        <v>0</v>
      </c>
      <c r="T49" s="1387">
        <f t="shared" si="77"/>
        <v>0</v>
      </c>
      <c r="U49" s="1388">
        <f t="shared" si="78"/>
        <v>0</v>
      </c>
      <c r="V49" s="1386">
        <v>0</v>
      </c>
      <c r="W49" s="1386">
        <v>0</v>
      </c>
      <c r="X49" s="1386">
        <v>0</v>
      </c>
      <c r="Y49" s="1386">
        <v>0</v>
      </c>
      <c r="Z49" s="1389">
        <f t="shared" si="79"/>
        <v>0</v>
      </c>
      <c r="AA49" s="1385">
        <f t="shared" si="80"/>
        <v>0</v>
      </c>
      <c r="AB49" s="1386">
        <v>0</v>
      </c>
      <c r="AC49" s="1386">
        <v>0</v>
      </c>
      <c r="AD49" s="1386">
        <v>0</v>
      </c>
      <c r="AE49" s="1386">
        <v>0</v>
      </c>
      <c r="AF49" s="1387">
        <f t="shared" si="81"/>
        <v>0</v>
      </c>
      <c r="AG49" s="1385">
        <f t="shared" si="82"/>
        <v>0</v>
      </c>
      <c r="AH49" s="1386">
        <v>0</v>
      </c>
      <c r="AI49" s="1386">
        <v>0</v>
      </c>
      <c r="AJ49" s="1386">
        <v>0</v>
      </c>
      <c r="AK49" s="1386">
        <v>0</v>
      </c>
      <c r="AL49" s="1387">
        <f t="shared" si="83"/>
        <v>0</v>
      </c>
      <c r="AM49" s="1385">
        <f t="shared" si="84"/>
        <v>0</v>
      </c>
      <c r="AN49" s="1386">
        <v>0</v>
      </c>
      <c r="AO49" s="1386">
        <v>0</v>
      </c>
      <c r="AP49" s="1386">
        <v>0</v>
      </c>
      <c r="AQ49" s="1386">
        <v>0</v>
      </c>
      <c r="AR49" s="1387">
        <f t="shared" si="85"/>
        <v>0</v>
      </c>
      <c r="AS49" s="1385">
        <f t="shared" si="86"/>
        <v>0</v>
      </c>
      <c r="AT49" s="1386">
        <v>0</v>
      </c>
      <c r="AU49" s="1386">
        <v>0</v>
      </c>
      <c r="AV49" s="1386">
        <v>0</v>
      </c>
      <c r="AW49" s="1386">
        <v>0</v>
      </c>
      <c r="AX49" s="1387">
        <f t="shared" si="87"/>
        <v>0</v>
      </c>
      <c r="AY49" s="1385">
        <f t="shared" si="88"/>
        <v>0</v>
      </c>
      <c r="AZ49" s="1386">
        <v>0</v>
      </c>
      <c r="BA49" s="1386">
        <v>0</v>
      </c>
      <c r="BB49" s="1386">
        <v>0</v>
      </c>
      <c r="BC49" s="1386">
        <v>0</v>
      </c>
      <c r="BD49" s="1387">
        <f t="shared" si="89"/>
        <v>0</v>
      </c>
      <c r="BE49" s="1385">
        <f t="shared" si="90"/>
        <v>0</v>
      </c>
      <c r="BF49" s="1386">
        <v>0</v>
      </c>
      <c r="BG49" s="1386">
        <v>0</v>
      </c>
      <c r="BH49" s="1386">
        <v>0</v>
      </c>
      <c r="BI49" s="1386">
        <v>0</v>
      </c>
      <c r="BJ49" s="1387">
        <f t="shared" si="91"/>
        <v>0</v>
      </c>
      <c r="BK49" s="1385">
        <f t="shared" si="92"/>
        <v>0</v>
      </c>
      <c r="BL49" s="1386">
        <v>0</v>
      </c>
      <c r="BM49" s="1386">
        <v>0</v>
      </c>
      <c r="BN49" s="1386">
        <v>0</v>
      </c>
      <c r="BO49" s="1386">
        <v>0</v>
      </c>
      <c r="BP49" s="1387">
        <f t="shared" si="93"/>
        <v>0</v>
      </c>
      <c r="BQ49" s="1385">
        <f t="shared" si="94"/>
        <v>0</v>
      </c>
      <c r="BR49" s="1386">
        <v>0</v>
      </c>
      <c r="BS49" s="1386">
        <v>0</v>
      </c>
      <c r="BT49" s="1386">
        <v>0</v>
      </c>
      <c r="BU49" s="1386">
        <v>0</v>
      </c>
      <c r="BV49" s="1387">
        <f t="shared" si="95"/>
        <v>0</v>
      </c>
      <c r="BW49" s="1385">
        <f t="shared" si="96"/>
        <v>0</v>
      </c>
      <c r="BX49" s="1386">
        <v>0</v>
      </c>
      <c r="BY49" s="1386">
        <v>0</v>
      </c>
      <c r="BZ49" s="1386">
        <v>0</v>
      </c>
      <c r="CA49" s="1386">
        <v>0</v>
      </c>
      <c r="CB49" s="1387">
        <f t="shared" si="97"/>
        <v>0</v>
      </c>
      <c r="CC49" s="1385">
        <f t="shared" si="98"/>
        <v>0</v>
      </c>
      <c r="CD49" s="1386">
        <f t="shared" si="99"/>
        <v>0</v>
      </c>
      <c r="CE49" s="1386">
        <f t="shared" si="99"/>
        <v>0</v>
      </c>
      <c r="CF49" s="1386">
        <f t="shared" si="99"/>
        <v>0</v>
      </c>
      <c r="CG49" s="1386">
        <f t="shared" si="99"/>
        <v>0</v>
      </c>
      <c r="CH49" s="1387">
        <f t="shared" si="100"/>
        <v>0</v>
      </c>
      <c r="CI49" s="1386">
        <f t="shared" si="101"/>
        <v>0</v>
      </c>
      <c r="CJ49" s="1386">
        <f t="shared" si="102"/>
        <v>0</v>
      </c>
      <c r="CK49" s="1386">
        <f t="shared" si="102"/>
        <v>0</v>
      </c>
      <c r="CL49" s="1386">
        <f t="shared" si="102"/>
        <v>0</v>
      </c>
      <c r="CM49" s="1386">
        <f t="shared" si="102"/>
        <v>0</v>
      </c>
      <c r="CN49" s="1389">
        <f t="shared" si="103"/>
        <v>0</v>
      </c>
      <c r="CO49" s="1379"/>
    </row>
    <row r="50" spans="1:93" ht="15" customHeight="1">
      <c r="A50" s="2251" t="s">
        <v>37</v>
      </c>
      <c r="B50" s="2252"/>
      <c r="C50" s="1397">
        <f t="shared" ref="C50:AH50" si="104">SUM(C42:C49)</f>
        <v>0</v>
      </c>
      <c r="D50" s="1397">
        <f t="shared" si="104"/>
        <v>0</v>
      </c>
      <c r="E50" s="1397">
        <f t="shared" si="104"/>
        <v>0</v>
      </c>
      <c r="F50" s="1397">
        <f t="shared" si="104"/>
        <v>0</v>
      </c>
      <c r="G50" s="1397">
        <f t="shared" si="104"/>
        <v>0</v>
      </c>
      <c r="H50" s="1397">
        <f t="shared" si="104"/>
        <v>0</v>
      </c>
      <c r="I50" s="1397">
        <f t="shared" si="104"/>
        <v>0</v>
      </c>
      <c r="J50" s="1397">
        <f t="shared" si="104"/>
        <v>0</v>
      </c>
      <c r="K50" s="1397">
        <f t="shared" si="104"/>
        <v>0</v>
      </c>
      <c r="L50" s="1397">
        <f t="shared" si="104"/>
        <v>0</v>
      </c>
      <c r="M50" s="1397">
        <f t="shared" si="104"/>
        <v>0</v>
      </c>
      <c r="N50" s="1397">
        <f t="shared" si="104"/>
        <v>0</v>
      </c>
      <c r="O50" s="1397">
        <f t="shared" si="104"/>
        <v>0</v>
      </c>
      <c r="P50" s="1397">
        <f t="shared" si="104"/>
        <v>0</v>
      </c>
      <c r="Q50" s="1397">
        <f t="shared" si="104"/>
        <v>0</v>
      </c>
      <c r="R50" s="1397">
        <f t="shared" si="104"/>
        <v>0</v>
      </c>
      <c r="S50" s="1397">
        <f t="shared" si="104"/>
        <v>0</v>
      </c>
      <c r="T50" s="1397">
        <f t="shared" si="104"/>
        <v>0</v>
      </c>
      <c r="U50" s="1397">
        <f t="shared" si="104"/>
        <v>0</v>
      </c>
      <c r="V50" s="1397">
        <f t="shared" si="104"/>
        <v>0</v>
      </c>
      <c r="W50" s="1397">
        <f t="shared" si="104"/>
        <v>0</v>
      </c>
      <c r="X50" s="1397">
        <f t="shared" si="104"/>
        <v>0</v>
      </c>
      <c r="Y50" s="1397">
        <f t="shared" si="104"/>
        <v>0</v>
      </c>
      <c r="Z50" s="1397">
        <f t="shared" si="104"/>
        <v>0</v>
      </c>
      <c r="AA50" s="1397">
        <f t="shared" si="104"/>
        <v>0</v>
      </c>
      <c r="AB50" s="1397">
        <f t="shared" si="104"/>
        <v>0</v>
      </c>
      <c r="AC50" s="1397">
        <f t="shared" si="104"/>
        <v>0</v>
      </c>
      <c r="AD50" s="1397">
        <f t="shared" si="104"/>
        <v>0</v>
      </c>
      <c r="AE50" s="1397">
        <f t="shared" si="104"/>
        <v>0</v>
      </c>
      <c r="AF50" s="1397">
        <f t="shared" si="104"/>
        <v>0</v>
      </c>
      <c r="AG50" s="1397">
        <f t="shared" si="104"/>
        <v>0</v>
      </c>
      <c r="AH50" s="1397">
        <f t="shared" si="104"/>
        <v>0</v>
      </c>
      <c r="AI50" s="1397">
        <f t="shared" ref="AI50:BN50" si="105">SUM(AI42:AI49)</f>
        <v>0</v>
      </c>
      <c r="AJ50" s="1397">
        <f t="shared" si="105"/>
        <v>0</v>
      </c>
      <c r="AK50" s="1397">
        <f t="shared" si="105"/>
        <v>0</v>
      </c>
      <c r="AL50" s="1397">
        <f t="shared" si="105"/>
        <v>0</v>
      </c>
      <c r="AM50" s="1397">
        <f t="shared" si="105"/>
        <v>0</v>
      </c>
      <c r="AN50" s="1397">
        <f t="shared" si="105"/>
        <v>0</v>
      </c>
      <c r="AO50" s="1397">
        <f t="shared" si="105"/>
        <v>0</v>
      </c>
      <c r="AP50" s="1397">
        <f t="shared" si="105"/>
        <v>0</v>
      </c>
      <c r="AQ50" s="1397">
        <f t="shared" si="105"/>
        <v>0</v>
      </c>
      <c r="AR50" s="1397">
        <f t="shared" si="105"/>
        <v>0</v>
      </c>
      <c r="AS50" s="1397">
        <f t="shared" si="105"/>
        <v>0</v>
      </c>
      <c r="AT50" s="1397">
        <f t="shared" si="105"/>
        <v>0</v>
      </c>
      <c r="AU50" s="1397">
        <f t="shared" si="105"/>
        <v>0</v>
      </c>
      <c r="AV50" s="1397">
        <f t="shared" si="105"/>
        <v>0</v>
      </c>
      <c r="AW50" s="1397">
        <f t="shared" si="105"/>
        <v>0</v>
      </c>
      <c r="AX50" s="1397">
        <f t="shared" si="105"/>
        <v>0</v>
      </c>
      <c r="AY50" s="1397">
        <f t="shared" si="105"/>
        <v>0</v>
      </c>
      <c r="AZ50" s="1397">
        <f t="shared" si="105"/>
        <v>0</v>
      </c>
      <c r="BA50" s="1397">
        <f t="shared" si="105"/>
        <v>0</v>
      </c>
      <c r="BB50" s="1397">
        <f t="shared" si="105"/>
        <v>0</v>
      </c>
      <c r="BC50" s="1397">
        <f t="shared" si="105"/>
        <v>0</v>
      </c>
      <c r="BD50" s="1397">
        <f t="shared" si="105"/>
        <v>0</v>
      </c>
      <c r="BE50" s="1397">
        <f t="shared" si="105"/>
        <v>0</v>
      </c>
      <c r="BF50" s="1397">
        <f t="shared" si="105"/>
        <v>0</v>
      </c>
      <c r="BG50" s="1397">
        <f t="shared" si="105"/>
        <v>0</v>
      </c>
      <c r="BH50" s="1397">
        <f t="shared" si="105"/>
        <v>0</v>
      </c>
      <c r="BI50" s="1397">
        <f t="shared" si="105"/>
        <v>0</v>
      </c>
      <c r="BJ50" s="1397">
        <f t="shared" si="105"/>
        <v>0</v>
      </c>
      <c r="BK50" s="1397">
        <f t="shared" si="105"/>
        <v>0</v>
      </c>
      <c r="BL50" s="1397">
        <f t="shared" si="105"/>
        <v>0</v>
      </c>
      <c r="BM50" s="1397">
        <f t="shared" si="105"/>
        <v>0</v>
      </c>
      <c r="BN50" s="1397">
        <f t="shared" si="105"/>
        <v>0</v>
      </c>
      <c r="BO50" s="1397">
        <f t="shared" ref="BO50:CT50" si="106">SUM(BO42:BO49)</f>
        <v>0</v>
      </c>
      <c r="BP50" s="1397">
        <f t="shared" si="106"/>
        <v>0</v>
      </c>
      <c r="BQ50" s="1397">
        <f t="shared" si="106"/>
        <v>0</v>
      </c>
      <c r="BR50" s="1397">
        <f t="shared" si="106"/>
        <v>0</v>
      </c>
      <c r="BS50" s="1397">
        <f t="shared" si="106"/>
        <v>0</v>
      </c>
      <c r="BT50" s="1397">
        <f t="shared" si="106"/>
        <v>0</v>
      </c>
      <c r="BU50" s="1397">
        <f t="shared" si="106"/>
        <v>0</v>
      </c>
      <c r="BV50" s="1397">
        <f t="shared" si="106"/>
        <v>0</v>
      </c>
      <c r="BW50" s="1397">
        <f t="shared" si="106"/>
        <v>0</v>
      </c>
      <c r="BX50" s="1397">
        <f t="shared" si="106"/>
        <v>0</v>
      </c>
      <c r="BY50" s="1397">
        <f t="shared" si="106"/>
        <v>0</v>
      </c>
      <c r="BZ50" s="1397">
        <f t="shared" si="106"/>
        <v>0</v>
      </c>
      <c r="CA50" s="1397">
        <f t="shared" si="106"/>
        <v>0</v>
      </c>
      <c r="CB50" s="1397">
        <f t="shared" si="106"/>
        <v>0</v>
      </c>
      <c r="CC50" s="1397">
        <f t="shared" si="106"/>
        <v>0</v>
      </c>
      <c r="CD50" s="1397">
        <f t="shared" si="106"/>
        <v>0</v>
      </c>
      <c r="CE50" s="1397">
        <f t="shared" si="106"/>
        <v>0</v>
      </c>
      <c r="CF50" s="1397">
        <f t="shared" si="106"/>
        <v>0</v>
      </c>
      <c r="CG50" s="1397">
        <f t="shared" si="106"/>
        <v>0</v>
      </c>
      <c r="CH50" s="1397">
        <f t="shared" si="106"/>
        <v>0</v>
      </c>
      <c r="CI50" s="1397">
        <f t="shared" si="106"/>
        <v>0</v>
      </c>
      <c r="CJ50" s="1397">
        <f t="shared" si="106"/>
        <v>0</v>
      </c>
      <c r="CK50" s="1397">
        <f t="shared" si="106"/>
        <v>0</v>
      </c>
      <c r="CL50" s="1397">
        <f t="shared" si="106"/>
        <v>0</v>
      </c>
      <c r="CM50" s="1397">
        <f t="shared" si="106"/>
        <v>0</v>
      </c>
      <c r="CN50" s="1398">
        <f t="shared" si="106"/>
        <v>0</v>
      </c>
      <c r="CO50" s="1357"/>
    </row>
    <row r="51" spans="1:93" ht="14.25" customHeight="1">
      <c r="A51" s="1399" t="s">
        <v>325</v>
      </c>
      <c r="B51" s="1399"/>
      <c r="C51" s="1400"/>
      <c r="D51" s="1400"/>
      <c r="E51" s="1400"/>
      <c r="F51" s="1400"/>
      <c r="G51" s="1400"/>
      <c r="H51" s="1400"/>
      <c r="I51" s="1401"/>
      <c r="J51" s="1401"/>
      <c r="K51" s="1401"/>
      <c r="L51" s="1401"/>
      <c r="M51" s="1401"/>
      <c r="N51" s="1400"/>
      <c r="O51" s="1401"/>
      <c r="P51" s="1401"/>
      <c r="Q51" s="1401"/>
      <c r="R51" s="1401"/>
      <c r="S51" s="1401"/>
      <c r="T51" s="1400"/>
      <c r="U51" s="1401"/>
      <c r="V51" s="1401"/>
      <c r="W51" s="1401"/>
      <c r="X51" s="1401"/>
      <c r="Y51" s="1401"/>
      <c r="Z51" s="1400"/>
      <c r="AA51" s="1401"/>
      <c r="AB51" s="1401"/>
      <c r="AC51" s="1401"/>
      <c r="AD51" s="1401"/>
      <c r="AE51" s="1401"/>
      <c r="AF51" s="1400"/>
      <c r="AG51" s="1401"/>
      <c r="AH51" s="1401"/>
      <c r="AI51" s="1401"/>
      <c r="AJ51" s="1401"/>
      <c r="AK51" s="1401"/>
      <c r="AL51" s="1400"/>
      <c r="AM51" s="1401"/>
      <c r="AN51" s="1401"/>
      <c r="AO51" s="1401"/>
      <c r="AP51" s="1401"/>
      <c r="AQ51" s="1401"/>
      <c r="AR51" s="1400"/>
      <c r="AS51" s="1401"/>
      <c r="AT51" s="1401"/>
      <c r="AU51" s="1401"/>
      <c r="AV51" s="1401"/>
      <c r="AW51" s="1401"/>
      <c r="AX51" s="1400"/>
      <c r="AY51" s="1401"/>
      <c r="AZ51" s="1401"/>
      <c r="BA51" s="1401"/>
      <c r="BB51" s="1401"/>
      <c r="BC51" s="1401"/>
      <c r="BD51" s="1400"/>
      <c r="BE51" s="1401"/>
      <c r="BF51" s="1401"/>
      <c r="BG51" s="1401"/>
      <c r="BH51" s="1401"/>
      <c r="BI51" s="1401"/>
      <c r="BJ51" s="1400"/>
      <c r="BK51" s="1401"/>
      <c r="BL51" s="1401"/>
      <c r="BM51" s="1401"/>
      <c r="BN51" s="1401"/>
      <c r="BO51" s="1401"/>
      <c r="BP51" s="1400"/>
      <c r="BQ51" s="1401"/>
      <c r="BR51" s="1401"/>
      <c r="BS51" s="1401"/>
      <c r="BT51" s="1401"/>
      <c r="BU51" s="1401"/>
      <c r="BV51" s="1400"/>
      <c r="BW51" s="1401"/>
      <c r="BX51" s="1401"/>
      <c r="BY51" s="1401"/>
      <c r="BZ51" s="1401"/>
      <c r="CA51" s="1401"/>
      <c r="CB51" s="1400"/>
      <c r="CC51" s="1399"/>
      <c r="CD51" s="1401"/>
      <c r="CE51" s="1401"/>
      <c r="CF51" s="1401"/>
      <c r="CG51" s="1401"/>
      <c r="CH51" s="1400"/>
      <c r="CI51" s="1399"/>
      <c r="CJ51" s="1401"/>
      <c r="CK51" s="1399"/>
      <c r="CL51" s="1399"/>
      <c r="CM51" s="1401"/>
      <c r="CN51" s="1400"/>
      <c r="CO51" s="1357"/>
    </row>
    <row r="52" spans="1:93" ht="15" customHeight="1">
      <c r="A52" s="2244" t="s">
        <v>321</v>
      </c>
      <c r="B52" s="2245"/>
      <c r="C52" s="1374">
        <f t="shared" ref="C52:G59" si="107">C22+C32+C42</f>
        <v>0</v>
      </c>
      <c r="D52" s="1375">
        <f t="shared" si="107"/>
        <v>0</v>
      </c>
      <c r="E52" s="1375">
        <f t="shared" si="107"/>
        <v>0</v>
      </c>
      <c r="F52" s="1375">
        <f t="shared" si="107"/>
        <v>0</v>
      </c>
      <c r="G52" s="1375">
        <f t="shared" si="107"/>
        <v>0</v>
      </c>
      <c r="H52" s="1376">
        <f t="shared" ref="H52:H59" si="108">C52+D52-E52-F52+G52</f>
        <v>0</v>
      </c>
      <c r="I52" s="1377">
        <f t="shared" ref="I52:I59" si="109">H52</f>
        <v>0</v>
      </c>
      <c r="J52" s="1375">
        <f t="shared" ref="J52:M59" si="110">J22+J32+J42</f>
        <v>0</v>
      </c>
      <c r="K52" s="1375">
        <f t="shared" si="110"/>
        <v>0</v>
      </c>
      <c r="L52" s="1375">
        <f t="shared" si="110"/>
        <v>0</v>
      </c>
      <c r="M52" s="1375">
        <f t="shared" si="110"/>
        <v>0</v>
      </c>
      <c r="N52" s="1378">
        <f t="shared" ref="N52:N59" si="111">I52+J52-K52-L52+M52</f>
        <v>0</v>
      </c>
      <c r="O52" s="1374">
        <f t="shared" ref="O52:O59" si="112">N52</f>
        <v>0</v>
      </c>
      <c r="P52" s="1375">
        <f t="shared" ref="P52:S59" si="113">P22+P32+P42</f>
        <v>0</v>
      </c>
      <c r="Q52" s="1375">
        <f t="shared" si="113"/>
        <v>0</v>
      </c>
      <c r="R52" s="1375">
        <f t="shared" si="113"/>
        <v>0</v>
      </c>
      <c r="S52" s="1375">
        <f t="shared" si="113"/>
        <v>0</v>
      </c>
      <c r="T52" s="1378">
        <f t="shared" ref="T52:T59" si="114">O52+P52-Q52-R52+S52</f>
        <v>0</v>
      </c>
      <c r="U52" s="1377">
        <f t="shared" ref="U52:U59" si="115">T52</f>
        <v>0</v>
      </c>
      <c r="V52" s="1375">
        <f t="shared" ref="V52:Y59" si="116">V22+V32+V42</f>
        <v>0</v>
      </c>
      <c r="W52" s="1375">
        <f t="shared" si="116"/>
        <v>0</v>
      </c>
      <c r="X52" s="1375">
        <f t="shared" si="116"/>
        <v>0</v>
      </c>
      <c r="Y52" s="1375">
        <f t="shared" si="116"/>
        <v>0</v>
      </c>
      <c r="Z52" s="1378">
        <f t="shared" ref="Z52:Z59" si="117">U52+V52-W52-X52+Y52</f>
        <v>0</v>
      </c>
      <c r="AA52" s="1374">
        <f t="shared" ref="AA52:AA59" si="118">Z52</f>
        <v>0</v>
      </c>
      <c r="AB52" s="1375">
        <f t="shared" ref="AB52:AE59" si="119">AB22+AB32+AB42</f>
        <v>0</v>
      </c>
      <c r="AC52" s="1375">
        <f t="shared" si="119"/>
        <v>0</v>
      </c>
      <c r="AD52" s="1375">
        <f t="shared" si="119"/>
        <v>0</v>
      </c>
      <c r="AE52" s="1375">
        <f t="shared" si="119"/>
        <v>0</v>
      </c>
      <c r="AF52" s="1378">
        <f t="shared" ref="AF52:AF59" si="120">AA52+AB52-AC52-AD52+AE52</f>
        <v>0</v>
      </c>
      <c r="AG52" s="1374">
        <f t="shared" ref="AG52:AG59" si="121">AF52</f>
        <v>0</v>
      </c>
      <c r="AH52" s="1375">
        <f t="shared" ref="AH52:AK59" si="122">AH22+AH32+AH42</f>
        <v>0</v>
      </c>
      <c r="AI52" s="1375">
        <f t="shared" si="122"/>
        <v>0</v>
      </c>
      <c r="AJ52" s="1375">
        <f t="shared" si="122"/>
        <v>0</v>
      </c>
      <c r="AK52" s="1375">
        <f t="shared" si="122"/>
        <v>0</v>
      </c>
      <c r="AL52" s="1378">
        <f t="shared" ref="AL52:AL59" si="123">AG52+AH52-AI52-AJ52+AK52</f>
        <v>0</v>
      </c>
      <c r="AM52" s="1374">
        <f t="shared" ref="AM52:AM59" si="124">AL52</f>
        <v>0</v>
      </c>
      <c r="AN52" s="1375">
        <f t="shared" ref="AN52:AQ59" si="125">AN22+AN32+AN42</f>
        <v>0</v>
      </c>
      <c r="AO52" s="1375">
        <f t="shared" si="125"/>
        <v>0</v>
      </c>
      <c r="AP52" s="1375">
        <f t="shared" si="125"/>
        <v>0</v>
      </c>
      <c r="AQ52" s="1375">
        <f t="shared" si="125"/>
        <v>0</v>
      </c>
      <c r="AR52" s="1378">
        <f t="shared" ref="AR52:AR59" si="126">AM52+AN52-AO52-AP52+AQ52</f>
        <v>0</v>
      </c>
      <c r="AS52" s="1374">
        <f t="shared" ref="AS52:AS59" si="127">AR52</f>
        <v>0</v>
      </c>
      <c r="AT52" s="1375">
        <f t="shared" ref="AT52:AW59" si="128">AT22+AT32+AT42</f>
        <v>0</v>
      </c>
      <c r="AU52" s="1375">
        <f t="shared" si="128"/>
        <v>0</v>
      </c>
      <c r="AV52" s="1375">
        <f t="shared" si="128"/>
        <v>0</v>
      </c>
      <c r="AW52" s="1375">
        <f t="shared" si="128"/>
        <v>0</v>
      </c>
      <c r="AX52" s="1378">
        <f t="shared" ref="AX52:AX59" si="129">AS52+AT52-AU52-AV52+AW52</f>
        <v>0</v>
      </c>
      <c r="AY52" s="1374">
        <f t="shared" ref="AY52:AY59" si="130">AX52</f>
        <v>0</v>
      </c>
      <c r="AZ52" s="1375">
        <f t="shared" ref="AZ52:BC59" si="131">AZ22+AZ32+AZ42</f>
        <v>0</v>
      </c>
      <c r="BA52" s="1375">
        <f t="shared" si="131"/>
        <v>0</v>
      </c>
      <c r="BB52" s="1375">
        <f t="shared" si="131"/>
        <v>0</v>
      </c>
      <c r="BC52" s="1375">
        <f t="shared" si="131"/>
        <v>0</v>
      </c>
      <c r="BD52" s="1378">
        <f t="shared" ref="BD52:BD59" si="132">AY52+AZ52-BA52-BB52+BC52</f>
        <v>0</v>
      </c>
      <c r="BE52" s="1374">
        <f t="shared" ref="BE52:BE59" si="133">BD52</f>
        <v>0</v>
      </c>
      <c r="BF52" s="1375">
        <f t="shared" ref="BF52:BI59" si="134">BF22+BF32+BF42</f>
        <v>0</v>
      </c>
      <c r="BG52" s="1375">
        <f t="shared" si="134"/>
        <v>0</v>
      </c>
      <c r="BH52" s="1375">
        <f t="shared" si="134"/>
        <v>0</v>
      </c>
      <c r="BI52" s="1375">
        <f t="shared" si="134"/>
        <v>0</v>
      </c>
      <c r="BJ52" s="1378">
        <f t="shared" ref="BJ52:BJ59" si="135">BE52+BF52-BG52-BH52+BI52</f>
        <v>0</v>
      </c>
      <c r="BK52" s="1374">
        <f t="shared" ref="BK52:BK59" si="136">BJ52</f>
        <v>0</v>
      </c>
      <c r="BL52" s="1375">
        <f t="shared" ref="BL52:BO59" si="137">BL22+BL32+BL42</f>
        <v>0</v>
      </c>
      <c r="BM52" s="1375">
        <f t="shared" si="137"/>
        <v>0</v>
      </c>
      <c r="BN52" s="1375">
        <f t="shared" si="137"/>
        <v>0</v>
      </c>
      <c r="BO52" s="1375">
        <f t="shared" si="137"/>
        <v>0</v>
      </c>
      <c r="BP52" s="1378">
        <f t="shared" ref="BP52:BP59" si="138">BK52+BL52-BM52-BN52+BO52</f>
        <v>0</v>
      </c>
      <c r="BQ52" s="1374">
        <f t="shared" ref="BQ52:BQ59" si="139">BP52</f>
        <v>0</v>
      </c>
      <c r="BR52" s="1375">
        <f t="shared" ref="BR52:BU59" si="140">BR22+BR32+BR42</f>
        <v>0</v>
      </c>
      <c r="BS52" s="1375">
        <f t="shared" si="140"/>
        <v>0</v>
      </c>
      <c r="BT52" s="1375">
        <f t="shared" si="140"/>
        <v>0</v>
      </c>
      <c r="BU52" s="1375">
        <f t="shared" si="140"/>
        <v>0</v>
      </c>
      <c r="BV52" s="1378">
        <f t="shared" ref="BV52:BV59" si="141">BQ52+BR52-BS52-BT52+BU52</f>
        <v>0</v>
      </c>
      <c r="BW52" s="1374">
        <f t="shared" ref="BW52:BW59" si="142">BV52</f>
        <v>0</v>
      </c>
      <c r="BX52" s="1375">
        <f t="shared" ref="BX52:CA59" si="143">BX22+BX32+BX42</f>
        <v>0</v>
      </c>
      <c r="BY52" s="1375">
        <f t="shared" si="143"/>
        <v>0</v>
      </c>
      <c r="BZ52" s="1375">
        <f t="shared" si="143"/>
        <v>0</v>
      </c>
      <c r="CA52" s="1375">
        <f t="shared" si="143"/>
        <v>0</v>
      </c>
      <c r="CB52" s="1378">
        <f t="shared" ref="CB52:CB59" si="144">BW52+BX52-BY52-BZ52+CA52</f>
        <v>0</v>
      </c>
      <c r="CC52" s="1374">
        <f t="shared" ref="CC52:CG59" si="145">CC22+CC32+CC42</f>
        <v>0</v>
      </c>
      <c r="CD52" s="1375">
        <f t="shared" si="145"/>
        <v>0</v>
      </c>
      <c r="CE52" s="1375">
        <f t="shared" si="145"/>
        <v>0</v>
      </c>
      <c r="CF52" s="1375">
        <f t="shared" si="145"/>
        <v>0</v>
      </c>
      <c r="CG52" s="1375">
        <f t="shared" si="145"/>
        <v>0</v>
      </c>
      <c r="CH52" s="1378">
        <f t="shared" ref="CH52:CH59" si="146">CC52+CD52-CE52-CF52+CG52</f>
        <v>0</v>
      </c>
      <c r="CI52" s="1375">
        <f t="shared" ref="CI52:CM59" si="147">CI22+CI32+CI42</f>
        <v>0</v>
      </c>
      <c r="CJ52" s="1375">
        <f t="shared" si="147"/>
        <v>0</v>
      </c>
      <c r="CK52" s="1375">
        <f t="shared" si="147"/>
        <v>0</v>
      </c>
      <c r="CL52" s="1375">
        <f t="shared" si="147"/>
        <v>0</v>
      </c>
      <c r="CM52" s="1375">
        <f t="shared" si="147"/>
        <v>0</v>
      </c>
      <c r="CN52" s="1378">
        <f t="shared" ref="CN52:CN59" si="148">CI52+CJ52-CK52-CL52+CM52</f>
        <v>0</v>
      </c>
      <c r="CO52" s="1379"/>
    </row>
    <row r="53" spans="1:93" ht="15" customHeight="1">
      <c r="A53" s="2246" t="s">
        <v>322</v>
      </c>
      <c r="B53" s="2247"/>
      <c r="C53" s="1380">
        <f t="shared" si="107"/>
        <v>0</v>
      </c>
      <c r="D53" s="1381">
        <f t="shared" si="107"/>
        <v>0</v>
      </c>
      <c r="E53" s="1381">
        <f t="shared" si="107"/>
        <v>0</v>
      </c>
      <c r="F53" s="1381">
        <f t="shared" si="107"/>
        <v>0</v>
      </c>
      <c r="G53" s="1381">
        <f t="shared" si="107"/>
        <v>0</v>
      </c>
      <c r="H53" s="1382">
        <f t="shared" si="108"/>
        <v>0</v>
      </c>
      <c r="I53" s="1383">
        <f t="shared" si="109"/>
        <v>0</v>
      </c>
      <c r="J53" s="1381">
        <f t="shared" si="110"/>
        <v>0</v>
      </c>
      <c r="K53" s="1381">
        <f t="shared" si="110"/>
        <v>0</v>
      </c>
      <c r="L53" s="1381">
        <f t="shared" si="110"/>
        <v>0</v>
      </c>
      <c r="M53" s="1381">
        <f t="shared" si="110"/>
        <v>0</v>
      </c>
      <c r="N53" s="1384">
        <f t="shared" si="111"/>
        <v>0</v>
      </c>
      <c r="O53" s="1380">
        <f t="shared" si="112"/>
        <v>0</v>
      </c>
      <c r="P53" s="1381">
        <f t="shared" si="113"/>
        <v>0</v>
      </c>
      <c r="Q53" s="1381">
        <f t="shared" si="113"/>
        <v>0</v>
      </c>
      <c r="R53" s="1381">
        <f t="shared" si="113"/>
        <v>0</v>
      </c>
      <c r="S53" s="1381">
        <f t="shared" si="113"/>
        <v>0</v>
      </c>
      <c r="T53" s="1384">
        <f t="shared" si="114"/>
        <v>0</v>
      </c>
      <c r="U53" s="1383">
        <f t="shared" si="115"/>
        <v>0</v>
      </c>
      <c r="V53" s="1381">
        <f t="shared" si="116"/>
        <v>0</v>
      </c>
      <c r="W53" s="1381">
        <f t="shared" si="116"/>
        <v>0</v>
      </c>
      <c r="X53" s="1381">
        <f t="shared" si="116"/>
        <v>0</v>
      </c>
      <c r="Y53" s="1381">
        <f t="shared" si="116"/>
        <v>0</v>
      </c>
      <c r="Z53" s="1384">
        <f t="shared" si="117"/>
        <v>0</v>
      </c>
      <c r="AA53" s="1380">
        <f t="shared" si="118"/>
        <v>0</v>
      </c>
      <c r="AB53" s="1381">
        <f t="shared" si="119"/>
        <v>0</v>
      </c>
      <c r="AC53" s="1381">
        <f t="shared" si="119"/>
        <v>0</v>
      </c>
      <c r="AD53" s="1381">
        <f t="shared" si="119"/>
        <v>0</v>
      </c>
      <c r="AE53" s="1381">
        <f t="shared" si="119"/>
        <v>0</v>
      </c>
      <c r="AF53" s="1384">
        <f t="shared" si="120"/>
        <v>0</v>
      </c>
      <c r="AG53" s="1380">
        <f t="shared" si="121"/>
        <v>0</v>
      </c>
      <c r="AH53" s="1381">
        <f t="shared" si="122"/>
        <v>0</v>
      </c>
      <c r="AI53" s="1381">
        <f t="shared" si="122"/>
        <v>0</v>
      </c>
      <c r="AJ53" s="1381">
        <f t="shared" si="122"/>
        <v>0</v>
      </c>
      <c r="AK53" s="1381">
        <f t="shared" si="122"/>
        <v>0</v>
      </c>
      <c r="AL53" s="1384">
        <f t="shared" si="123"/>
        <v>0</v>
      </c>
      <c r="AM53" s="1380">
        <f t="shared" si="124"/>
        <v>0</v>
      </c>
      <c r="AN53" s="1381">
        <f t="shared" si="125"/>
        <v>0</v>
      </c>
      <c r="AO53" s="1381">
        <f t="shared" si="125"/>
        <v>0</v>
      </c>
      <c r="AP53" s="1381">
        <f t="shared" si="125"/>
        <v>0</v>
      </c>
      <c r="AQ53" s="1381">
        <f t="shared" si="125"/>
        <v>0</v>
      </c>
      <c r="AR53" s="1384">
        <f t="shared" si="126"/>
        <v>0</v>
      </c>
      <c r="AS53" s="1380">
        <f t="shared" si="127"/>
        <v>0</v>
      </c>
      <c r="AT53" s="1381">
        <f t="shared" si="128"/>
        <v>0</v>
      </c>
      <c r="AU53" s="1381">
        <f t="shared" si="128"/>
        <v>0</v>
      </c>
      <c r="AV53" s="1381">
        <f t="shared" si="128"/>
        <v>0</v>
      </c>
      <c r="AW53" s="1381">
        <f t="shared" si="128"/>
        <v>0</v>
      </c>
      <c r="AX53" s="1384">
        <f t="shared" si="129"/>
        <v>0</v>
      </c>
      <c r="AY53" s="1380">
        <f t="shared" si="130"/>
        <v>0</v>
      </c>
      <c r="AZ53" s="1381">
        <f t="shared" si="131"/>
        <v>0</v>
      </c>
      <c r="BA53" s="1381">
        <f t="shared" si="131"/>
        <v>0</v>
      </c>
      <c r="BB53" s="1381">
        <f t="shared" si="131"/>
        <v>0</v>
      </c>
      <c r="BC53" s="1381">
        <f t="shared" si="131"/>
        <v>0</v>
      </c>
      <c r="BD53" s="1384">
        <f t="shared" si="132"/>
        <v>0</v>
      </c>
      <c r="BE53" s="1380">
        <f t="shared" si="133"/>
        <v>0</v>
      </c>
      <c r="BF53" s="1381">
        <f t="shared" si="134"/>
        <v>0</v>
      </c>
      <c r="BG53" s="1381">
        <f t="shared" si="134"/>
        <v>0</v>
      </c>
      <c r="BH53" s="1381">
        <f t="shared" si="134"/>
        <v>0</v>
      </c>
      <c r="BI53" s="1381">
        <f t="shared" si="134"/>
        <v>0</v>
      </c>
      <c r="BJ53" s="1384">
        <f t="shared" si="135"/>
        <v>0</v>
      </c>
      <c r="BK53" s="1380">
        <f t="shared" si="136"/>
        <v>0</v>
      </c>
      <c r="BL53" s="1381">
        <f t="shared" si="137"/>
        <v>0</v>
      </c>
      <c r="BM53" s="1381">
        <f t="shared" si="137"/>
        <v>0</v>
      </c>
      <c r="BN53" s="1381">
        <f t="shared" si="137"/>
        <v>0</v>
      </c>
      <c r="BO53" s="1381">
        <f t="shared" si="137"/>
        <v>0</v>
      </c>
      <c r="BP53" s="1384">
        <f t="shared" si="138"/>
        <v>0</v>
      </c>
      <c r="BQ53" s="1380">
        <f t="shared" si="139"/>
        <v>0</v>
      </c>
      <c r="BR53" s="1381">
        <f t="shared" si="140"/>
        <v>0</v>
      </c>
      <c r="BS53" s="1381">
        <f t="shared" si="140"/>
        <v>0</v>
      </c>
      <c r="BT53" s="1381">
        <f t="shared" si="140"/>
        <v>0</v>
      </c>
      <c r="BU53" s="1381">
        <f t="shared" si="140"/>
        <v>0</v>
      </c>
      <c r="BV53" s="1384">
        <f t="shared" si="141"/>
        <v>0</v>
      </c>
      <c r="BW53" s="1380">
        <f t="shared" si="142"/>
        <v>0</v>
      </c>
      <c r="BX53" s="1381">
        <f t="shared" si="143"/>
        <v>0</v>
      </c>
      <c r="BY53" s="1381">
        <f t="shared" si="143"/>
        <v>0</v>
      </c>
      <c r="BZ53" s="1381">
        <f t="shared" si="143"/>
        <v>0</v>
      </c>
      <c r="CA53" s="1381">
        <f t="shared" si="143"/>
        <v>0</v>
      </c>
      <c r="CB53" s="1384">
        <f t="shared" si="144"/>
        <v>0</v>
      </c>
      <c r="CC53" s="1380">
        <f t="shared" si="145"/>
        <v>0</v>
      </c>
      <c r="CD53" s="1381">
        <f t="shared" si="145"/>
        <v>0</v>
      </c>
      <c r="CE53" s="1381">
        <f t="shared" si="145"/>
        <v>0</v>
      </c>
      <c r="CF53" s="1381">
        <f t="shared" si="145"/>
        <v>0</v>
      </c>
      <c r="CG53" s="1381">
        <f t="shared" si="145"/>
        <v>0</v>
      </c>
      <c r="CH53" s="1384">
        <f t="shared" si="146"/>
        <v>0</v>
      </c>
      <c r="CI53" s="1381">
        <f t="shared" si="147"/>
        <v>0</v>
      </c>
      <c r="CJ53" s="1381">
        <f t="shared" si="147"/>
        <v>0</v>
      </c>
      <c r="CK53" s="1381">
        <f t="shared" si="147"/>
        <v>0</v>
      </c>
      <c r="CL53" s="1381">
        <f t="shared" si="147"/>
        <v>0</v>
      </c>
      <c r="CM53" s="1381">
        <f t="shared" si="147"/>
        <v>0</v>
      </c>
      <c r="CN53" s="1384">
        <f t="shared" si="148"/>
        <v>0</v>
      </c>
      <c r="CO53" s="1379"/>
    </row>
    <row r="54" spans="1:93" ht="15" customHeight="1">
      <c r="A54" s="2246" t="s">
        <v>31</v>
      </c>
      <c r="B54" s="2247"/>
      <c r="C54" s="1380">
        <f t="shared" si="107"/>
        <v>0</v>
      </c>
      <c r="D54" s="1381">
        <f t="shared" si="107"/>
        <v>0</v>
      </c>
      <c r="E54" s="1381">
        <f t="shared" si="107"/>
        <v>0</v>
      </c>
      <c r="F54" s="1381">
        <f t="shared" si="107"/>
        <v>0</v>
      </c>
      <c r="G54" s="1381">
        <f t="shared" si="107"/>
        <v>0</v>
      </c>
      <c r="H54" s="1382">
        <f t="shared" si="108"/>
        <v>0</v>
      </c>
      <c r="I54" s="1383">
        <f t="shared" si="109"/>
        <v>0</v>
      </c>
      <c r="J54" s="1381">
        <f t="shared" si="110"/>
        <v>0</v>
      </c>
      <c r="K54" s="1381">
        <f t="shared" si="110"/>
        <v>0</v>
      </c>
      <c r="L54" s="1381">
        <f t="shared" si="110"/>
        <v>0</v>
      </c>
      <c r="M54" s="1381">
        <f t="shared" si="110"/>
        <v>0</v>
      </c>
      <c r="N54" s="1384">
        <f t="shared" si="111"/>
        <v>0</v>
      </c>
      <c r="O54" s="1380">
        <f t="shared" si="112"/>
        <v>0</v>
      </c>
      <c r="P54" s="1381">
        <f t="shared" si="113"/>
        <v>0</v>
      </c>
      <c r="Q54" s="1381">
        <f t="shared" si="113"/>
        <v>0</v>
      </c>
      <c r="R54" s="1381">
        <f t="shared" si="113"/>
        <v>0</v>
      </c>
      <c r="S54" s="1381">
        <f t="shared" si="113"/>
        <v>0</v>
      </c>
      <c r="T54" s="1384">
        <f t="shared" si="114"/>
        <v>0</v>
      </c>
      <c r="U54" s="1383">
        <f t="shared" si="115"/>
        <v>0</v>
      </c>
      <c r="V54" s="1381">
        <f t="shared" si="116"/>
        <v>0</v>
      </c>
      <c r="W54" s="1381">
        <f t="shared" si="116"/>
        <v>0</v>
      </c>
      <c r="X54" s="1381">
        <f t="shared" si="116"/>
        <v>0</v>
      </c>
      <c r="Y54" s="1381">
        <f t="shared" si="116"/>
        <v>0</v>
      </c>
      <c r="Z54" s="1384">
        <f t="shared" si="117"/>
        <v>0</v>
      </c>
      <c r="AA54" s="1380">
        <f t="shared" si="118"/>
        <v>0</v>
      </c>
      <c r="AB54" s="1381">
        <f t="shared" si="119"/>
        <v>0</v>
      </c>
      <c r="AC54" s="1381">
        <f t="shared" si="119"/>
        <v>0</v>
      </c>
      <c r="AD54" s="1381">
        <f t="shared" si="119"/>
        <v>0</v>
      </c>
      <c r="AE54" s="1381">
        <f t="shared" si="119"/>
        <v>0</v>
      </c>
      <c r="AF54" s="1384">
        <f t="shared" si="120"/>
        <v>0</v>
      </c>
      <c r="AG54" s="1380">
        <f t="shared" si="121"/>
        <v>0</v>
      </c>
      <c r="AH54" s="1381">
        <f t="shared" si="122"/>
        <v>0</v>
      </c>
      <c r="AI54" s="1381">
        <f t="shared" si="122"/>
        <v>0</v>
      </c>
      <c r="AJ54" s="1381">
        <f t="shared" si="122"/>
        <v>0</v>
      </c>
      <c r="AK54" s="1381">
        <f t="shared" si="122"/>
        <v>0</v>
      </c>
      <c r="AL54" s="1384">
        <f t="shared" si="123"/>
        <v>0</v>
      </c>
      <c r="AM54" s="1380">
        <f t="shared" si="124"/>
        <v>0</v>
      </c>
      <c r="AN54" s="1381">
        <f t="shared" si="125"/>
        <v>0</v>
      </c>
      <c r="AO54" s="1381">
        <f t="shared" si="125"/>
        <v>0</v>
      </c>
      <c r="AP54" s="1381">
        <f t="shared" si="125"/>
        <v>0</v>
      </c>
      <c r="AQ54" s="1381">
        <f t="shared" si="125"/>
        <v>0</v>
      </c>
      <c r="AR54" s="1384">
        <f t="shared" si="126"/>
        <v>0</v>
      </c>
      <c r="AS54" s="1380">
        <f t="shared" si="127"/>
        <v>0</v>
      </c>
      <c r="AT54" s="1381">
        <f t="shared" si="128"/>
        <v>0</v>
      </c>
      <c r="AU54" s="1381">
        <f t="shared" si="128"/>
        <v>0</v>
      </c>
      <c r="AV54" s="1381">
        <f t="shared" si="128"/>
        <v>0</v>
      </c>
      <c r="AW54" s="1381">
        <f t="shared" si="128"/>
        <v>0</v>
      </c>
      <c r="AX54" s="1384">
        <f t="shared" si="129"/>
        <v>0</v>
      </c>
      <c r="AY54" s="1380">
        <f t="shared" si="130"/>
        <v>0</v>
      </c>
      <c r="AZ54" s="1381">
        <f t="shared" si="131"/>
        <v>0</v>
      </c>
      <c r="BA54" s="1381">
        <f t="shared" si="131"/>
        <v>0</v>
      </c>
      <c r="BB54" s="1381">
        <f t="shared" si="131"/>
        <v>0</v>
      </c>
      <c r="BC54" s="1381">
        <f t="shared" si="131"/>
        <v>0</v>
      </c>
      <c r="BD54" s="1384">
        <f t="shared" si="132"/>
        <v>0</v>
      </c>
      <c r="BE54" s="1380">
        <f t="shared" si="133"/>
        <v>0</v>
      </c>
      <c r="BF54" s="1381">
        <f t="shared" si="134"/>
        <v>0</v>
      </c>
      <c r="BG54" s="1381">
        <f t="shared" si="134"/>
        <v>0</v>
      </c>
      <c r="BH54" s="1381">
        <f t="shared" si="134"/>
        <v>0</v>
      </c>
      <c r="BI54" s="1381">
        <f t="shared" si="134"/>
        <v>0</v>
      </c>
      <c r="BJ54" s="1384">
        <f t="shared" si="135"/>
        <v>0</v>
      </c>
      <c r="BK54" s="1380">
        <f t="shared" si="136"/>
        <v>0</v>
      </c>
      <c r="BL54" s="1381">
        <f t="shared" si="137"/>
        <v>0</v>
      </c>
      <c r="BM54" s="1381">
        <f t="shared" si="137"/>
        <v>0</v>
      </c>
      <c r="BN54" s="1381">
        <f t="shared" si="137"/>
        <v>0</v>
      </c>
      <c r="BO54" s="1381">
        <f t="shared" si="137"/>
        <v>0</v>
      </c>
      <c r="BP54" s="1384">
        <f t="shared" si="138"/>
        <v>0</v>
      </c>
      <c r="BQ54" s="1380">
        <f t="shared" si="139"/>
        <v>0</v>
      </c>
      <c r="BR54" s="1381">
        <f t="shared" si="140"/>
        <v>0</v>
      </c>
      <c r="BS54" s="1381">
        <f t="shared" si="140"/>
        <v>0</v>
      </c>
      <c r="BT54" s="1381">
        <f t="shared" si="140"/>
        <v>0</v>
      </c>
      <c r="BU54" s="1381">
        <f t="shared" si="140"/>
        <v>0</v>
      </c>
      <c r="BV54" s="1384">
        <f t="shared" si="141"/>
        <v>0</v>
      </c>
      <c r="BW54" s="1380">
        <f t="shared" si="142"/>
        <v>0</v>
      </c>
      <c r="BX54" s="1381">
        <f t="shared" si="143"/>
        <v>0</v>
      </c>
      <c r="BY54" s="1381">
        <f t="shared" si="143"/>
        <v>0</v>
      </c>
      <c r="BZ54" s="1381">
        <f t="shared" si="143"/>
        <v>0</v>
      </c>
      <c r="CA54" s="1381">
        <f t="shared" si="143"/>
        <v>0</v>
      </c>
      <c r="CB54" s="1384">
        <f t="shared" si="144"/>
        <v>0</v>
      </c>
      <c r="CC54" s="1380">
        <f t="shared" si="145"/>
        <v>0</v>
      </c>
      <c r="CD54" s="1381">
        <f t="shared" si="145"/>
        <v>0</v>
      </c>
      <c r="CE54" s="1381">
        <f t="shared" si="145"/>
        <v>0</v>
      </c>
      <c r="CF54" s="1381">
        <f t="shared" si="145"/>
        <v>0</v>
      </c>
      <c r="CG54" s="1381">
        <f t="shared" si="145"/>
        <v>0</v>
      </c>
      <c r="CH54" s="1384">
        <f t="shared" si="146"/>
        <v>0</v>
      </c>
      <c r="CI54" s="1381">
        <f t="shared" si="147"/>
        <v>0</v>
      </c>
      <c r="CJ54" s="1381">
        <f t="shared" si="147"/>
        <v>0</v>
      </c>
      <c r="CK54" s="1381">
        <f t="shared" si="147"/>
        <v>0</v>
      </c>
      <c r="CL54" s="1381">
        <f t="shared" si="147"/>
        <v>0</v>
      </c>
      <c r="CM54" s="1381">
        <f t="shared" si="147"/>
        <v>0</v>
      </c>
      <c r="CN54" s="1384">
        <f t="shared" si="148"/>
        <v>0</v>
      </c>
      <c r="CO54" s="1379"/>
    </row>
    <row r="55" spans="1:93" ht="15" customHeight="1">
      <c r="A55" s="2246" t="s">
        <v>32</v>
      </c>
      <c r="B55" s="2247"/>
      <c r="C55" s="1380">
        <f t="shared" si="107"/>
        <v>0</v>
      </c>
      <c r="D55" s="1381">
        <f t="shared" si="107"/>
        <v>0</v>
      </c>
      <c r="E55" s="1381">
        <f t="shared" si="107"/>
        <v>0</v>
      </c>
      <c r="F55" s="1381">
        <f t="shared" si="107"/>
        <v>0</v>
      </c>
      <c r="G55" s="1381">
        <f t="shared" si="107"/>
        <v>0</v>
      </c>
      <c r="H55" s="1382">
        <f t="shared" si="108"/>
        <v>0</v>
      </c>
      <c r="I55" s="1383">
        <f t="shared" si="109"/>
        <v>0</v>
      </c>
      <c r="J55" s="1381">
        <f t="shared" si="110"/>
        <v>0</v>
      </c>
      <c r="K55" s="1381">
        <f t="shared" si="110"/>
        <v>0</v>
      </c>
      <c r="L55" s="1381">
        <f t="shared" si="110"/>
        <v>0</v>
      </c>
      <c r="M55" s="1381">
        <f t="shared" si="110"/>
        <v>0</v>
      </c>
      <c r="N55" s="1384">
        <f t="shared" si="111"/>
        <v>0</v>
      </c>
      <c r="O55" s="1380">
        <f t="shared" si="112"/>
        <v>0</v>
      </c>
      <c r="P55" s="1381">
        <f t="shared" si="113"/>
        <v>0</v>
      </c>
      <c r="Q55" s="1381">
        <f t="shared" si="113"/>
        <v>0</v>
      </c>
      <c r="R55" s="1381">
        <f t="shared" si="113"/>
        <v>0</v>
      </c>
      <c r="S55" s="1381">
        <f t="shared" si="113"/>
        <v>0</v>
      </c>
      <c r="T55" s="1384">
        <f t="shared" si="114"/>
        <v>0</v>
      </c>
      <c r="U55" s="1383">
        <f t="shared" si="115"/>
        <v>0</v>
      </c>
      <c r="V55" s="1381">
        <f t="shared" si="116"/>
        <v>0</v>
      </c>
      <c r="W55" s="1381">
        <f t="shared" si="116"/>
        <v>0</v>
      </c>
      <c r="X55" s="1381">
        <f t="shared" si="116"/>
        <v>0</v>
      </c>
      <c r="Y55" s="1381">
        <f t="shared" si="116"/>
        <v>0</v>
      </c>
      <c r="Z55" s="1384">
        <f t="shared" si="117"/>
        <v>0</v>
      </c>
      <c r="AA55" s="1380">
        <f t="shared" si="118"/>
        <v>0</v>
      </c>
      <c r="AB55" s="1381">
        <f t="shared" si="119"/>
        <v>0</v>
      </c>
      <c r="AC55" s="1381">
        <f t="shared" si="119"/>
        <v>0</v>
      </c>
      <c r="AD55" s="1381">
        <f t="shared" si="119"/>
        <v>0</v>
      </c>
      <c r="AE55" s="1381">
        <f t="shared" si="119"/>
        <v>0</v>
      </c>
      <c r="AF55" s="1384">
        <f t="shared" si="120"/>
        <v>0</v>
      </c>
      <c r="AG55" s="1380">
        <f t="shared" si="121"/>
        <v>0</v>
      </c>
      <c r="AH55" s="1381">
        <f t="shared" si="122"/>
        <v>0</v>
      </c>
      <c r="AI55" s="1381">
        <f t="shared" si="122"/>
        <v>0</v>
      </c>
      <c r="AJ55" s="1381">
        <f t="shared" si="122"/>
        <v>0</v>
      </c>
      <c r="AK55" s="1381">
        <f t="shared" si="122"/>
        <v>0</v>
      </c>
      <c r="AL55" s="1384">
        <f t="shared" si="123"/>
        <v>0</v>
      </c>
      <c r="AM55" s="1380">
        <f t="shared" si="124"/>
        <v>0</v>
      </c>
      <c r="AN55" s="1381">
        <f t="shared" si="125"/>
        <v>0</v>
      </c>
      <c r="AO55" s="1381">
        <f t="shared" si="125"/>
        <v>0</v>
      </c>
      <c r="AP55" s="1381">
        <f t="shared" si="125"/>
        <v>0</v>
      </c>
      <c r="AQ55" s="1381">
        <f t="shared" si="125"/>
        <v>0</v>
      </c>
      <c r="AR55" s="1384">
        <f t="shared" si="126"/>
        <v>0</v>
      </c>
      <c r="AS55" s="1380">
        <f t="shared" si="127"/>
        <v>0</v>
      </c>
      <c r="AT55" s="1381">
        <f t="shared" si="128"/>
        <v>0</v>
      </c>
      <c r="AU55" s="1381">
        <f t="shared" si="128"/>
        <v>0</v>
      </c>
      <c r="AV55" s="1381">
        <f t="shared" si="128"/>
        <v>0</v>
      </c>
      <c r="AW55" s="1381">
        <f t="shared" si="128"/>
        <v>0</v>
      </c>
      <c r="AX55" s="1384">
        <f t="shared" si="129"/>
        <v>0</v>
      </c>
      <c r="AY55" s="1380">
        <f t="shared" si="130"/>
        <v>0</v>
      </c>
      <c r="AZ55" s="1381">
        <f t="shared" si="131"/>
        <v>0</v>
      </c>
      <c r="BA55" s="1381">
        <f t="shared" si="131"/>
        <v>0</v>
      </c>
      <c r="BB55" s="1381">
        <f t="shared" si="131"/>
        <v>0</v>
      </c>
      <c r="BC55" s="1381">
        <f t="shared" si="131"/>
        <v>0</v>
      </c>
      <c r="BD55" s="1384">
        <f t="shared" si="132"/>
        <v>0</v>
      </c>
      <c r="BE55" s="1380">
        <f t="shared" si="133"/>
        <v>0</v>
      </c>
      <c r="BF55" s="1381">
        <f t="shared" si="134"/>
        <v>0</v>
      </c>
      <c r="BG55" s="1381">
        <f t="shared" si="134"/>
        <v>0</v>
      </c>
      <c r="BH55" s="1381">
        <f t="shared" si="134"/>
        <v>0</v>
      </c>
      <c r="BI55" s="1381">
        <f t="shared" si="134"/>
        <v>0</v>
      </c>
      <c r="BJ55" s="1384">
        <f t="shared" si="135"/>
        <v>0</v>
      </c>
      <c r="BK55" s="1380">
        <f t="shared" si="136"/>
        <v>0</v>
      </c>
      <c r="BL55" s="1381">
        <f t="shared" si="137"/>
        <v>0</v>
      </c>
      <c r="BM55" s="1381">
        <f t="shared" si="137"/>
        <v>0</v>
      </c>
      <c r="BN55" s="1381">
        <f t="shared" si="137"/>
        <v>0</v>
      </c>
      <c r="BO55" s="1381">
        <f t="shared" si="137"/>
        <v>0</v>
      </c>
      <c r="BP55" s="1384">
        <f t="shared" si="138"/>
        <v>0</v>
      </c>
      <c r="BQ55" s="1380">
        <f t="shared" si="139"/>
        <v>0</v>
      </c>
      <c r="BR55" s="1381">
        <f t="shared" si="140"/>
        <v>0</v>
      </c>
      <c r="BS55" s="1381">
        <f t="shared" si="140"/>
        <v>0</v>
      </c>
      <c r="BT55" s="1381">
        <f t="shared" si="140"/>
        <v>0</v>
      </c>
      <c r="BU55" s="1381">
        <f t="shared" si="140"/>
        <v>0</v>
      </c>
      <c r="BV55" s="1384">
        <f t="shared" si="141"/>
        <v>0</v>
      </c>
      <c r="BW55" s="1380">
        <f t="shared" si="142"/>
        <v>0</v>
      </c>
      <c r="BX55" s="1381">
        <f t="shared" si="143"/>
        <v>0</v>
      </c>
      <c r="BY55" s="1381">
        <f t="shared" si="143"/>
        <v>0</v>
      </c>
      <c r="BZ55" s="1381">
        <f t="shared" si="143"/>
        <v>0</v>
      </c>
      <c r="CA55" s="1381">
        <f t="shared" si="143"/>
        <v>0</v>
      </c>
      <c r="CB55" s="1384">
        <f t="shared" si="144"/>
        <v>0</v>
      </c>
      <c r="CC55" s="1380">
        <f t="shared" si="145"/>
        <v>0</v>
      </c>
      <c r="CD55" s="1381">
        <f t="shared" si="145"/>
        <v>0</v>
      </c>
      <c r="CE55" s="1381">
        <f t="shared" si="145"/>
        <v>0</v>
      </c>
      <c r="CF55" s="1381">
        <f t="shared" si="145"/>
        <v>0</v>
      </c>
      <c r="CG55" s="1381">
        <f t="shared" si="145"/>
        <v>0</v>
      </c>
      <c r="CH55" s="1384">
        <f t="shared" si="146"/>
        <v>0</v>
      </c>
      <c r="CI55" s="1381">
        <f t="shared" si="147"/>
        <v>0</v>
      </c>
      <c r="CJ55" s="1381">
        <f t="shared" si="147"/>
        <v>0</v>
      </c>
      <c r="CK55" s="1381">
        <f t="shared" si="147"/>
        <v>0</v>
      </c>
      <c r="CL55" s="1381">
        <f t="shared" si="147"/>
        <v>0</v>
      </c>
      <c r="CM55" s="1381">
        <f t="shared" si="147"/>
        <v>0</v>
      </c>
      <c r="CN55" s="1384">
        <f t="shared" si="148"/>
        <v>0</v>
      </c>
      <c r="CO55" s="1379"/>
    </row>
    <row r="56" spans="1:93" ht="15" customHeight="1">
      <c r="A56" s="2246" t="s">
        <v>33</v>
      </c>
      <c r="B56" s="2247"/>
      <c r="C56" s="1380">
        <f t="shared" si="107"/>
        <v>0</v>
      </c>
      <c r="D56" s="1381">
        <f t="shared" si="107"/>
        <v>0</v>
      </c>
      <c r="E56" s="1381">
        <f t="shared" si="107"/>
        <v>0</v>
      </c>
      <c r="F56" s="1381">
        <f t="shared" si="107"/>
        <v>0</v>
      </c>
      <c r="G56" s="1381">
        <f t="shared" si="107"/>
        <v>0</v>
      </c>
      <c r="H56" s="1382">
        <f t="shared" si="108"/>
        <v>0</v>
      </c>
      <c r="I56" s="1383">
        <f t="shared" si="109"/>
        <v>0</v>
      </c>
      <c r="J56" s="1381">
        <f t="shared" si="110"/>
        <v>0</v>
      </c>
      <c r="K56" s="1381">
        <f t="shared" si="110"/>
        <v>0</v>
      </c>
      <c r="L56" s="1381">
        <f t="shared" si="110"/>
        <v>0</v>
      </c>
      <c r="M56" s="1381">
        <f t="shared" si="110"/>
        <v>0</v>
      </c>
      <c r="N56" s="1384">
        <f t="shared" si="111"/>
        <v>0</v>
      </c>
      <c r="O56" s="1380">
        <f t="shared" si="112"/>
        <v>0</v>
      </c>
      <c r="P56" s="1381">
        <f t="shared" si="113"/>
        <v>0</v>
      </c>
      <c r="Q56" s="1381">
        <f t="shared" si="113"/>
        <v>0</v>
      </c>
      <c r="R56" s="1381">
        <f t="shared" si="113"/>
        <v>0</v>
      </c>
      <c r="S56" s="1381">
        <f t="shared" si="113"/>
        <v>0</v>
      </c>
      <c r="T56" s="1384">
        <f t="shared" si="114"/>
        <v>0</v>
      </c>
      <c r="U56" s="1383">
        <f t="shared" si="115"/>
        <v>0</v>
      </c>
      <c r="V56" s="1381">
        <f t="shared" si="116"/>
        <v>0</v>
      </c>
      <c r="W56" s="1381">
        <f t="shared" si="116"/>
        <v>0</v>
      </c>
      <c r="X56" s="1381">
        <f t="shared" si="116"/>
        <v>0</v>
      </c>
      <c r="Y56" s="1381">
        <f t="shared" si="116"/>
        <v>0</v>
      </c>
      <c r="Z56" s="1384">
        <f t="shared" si="117"/>
        <v>0</v>
      </c>
      <c r="AA56" s="1380">
        <f t="shared" si="118"/>
        <v>0</v>
      </c>
      <c r="AB56" s="1381">
        <f t="shared" si="119"/>
        <v>0</v>
      </c>
      <c r="AC56" s="1381">
        <f t="shared" si="119"/>
        <v>0</v>
      </c>
      <c r="AD56" s="1381">
        <f t="shared" si="119"/>
        <v>0</v>
      </c>
      <c r="AE56" s="1381">
        <f t="shared" si="119"/>
        <v>0</v>
      </c>
      <c r="AF56" s="1384">
        <f t="shared" si="120"/>
        <v>0</v>
      </c>
      <c r="AG56" s="1380">
        <f t="shared" si="121"/>
        <v>0</v>
      </c>
      <c r="AH56" s="1381">
        <f t="shared" si="122"/>
        <v>0</v>
      </c>
      <c r="AI56" s="1381">
        <f t="shared" si="122"/>
        <v>0</v>
      </c>
      <c r="AJ56" s="1381">
        <f t="shared" si="122"/>
        <v>0</v>
      </c>
      <c r="AK56" s="1381">
        <f t="shared" si="122"/>
        <v>0</v>
      </c>
      <c r="AL56" s="1384">
        <f t="shared" si="123"/>
        <v>0</v>
      </c>
      <c r="AM56" s="1380">
        <f t="shared" si="124"/>
        <v>0</v>
      </c>
      <c r="AN56" s="1381">
        <f t="shared" si="125"/>
        <v>0</v>
      </c>
      <c r="AO56" s="1381">
        <f t="shared" si="125"/>
        <v>0</v>
      </c>
      <c r="AP56" s="1381">
        <f t="shared" si="125"/>
        <v>0</v>
      </c>
      <c r="AQ56" s="1381">
        <f t="shared" si="125"/>
        <v>0</v>
      </c>
      <c r="AR56" s="1384">
        <f t="shared" si="126"/>
        <v>0</v>
      </c>
      <c r="AS56" s="1380">
        <f t="shared" si="127"/>
        <v>0</v>
      </c>
      <c r="AT56" s="1381">
        <f t="shared" si="128"/>
        <v>0</v>
      </c>
      <c r="AU56" s="1381">
        <f t="shared" si="128"/>
        <v>0</v>
      </c>
      <c r="AV56" s="1381">
        <f t="shared" si="128"/>
        <v>0</v>
      </c>
      <c r="AW56" s="1381">
        <f t="shared" si="128"/>
        <v>0</v>
      </c>
      <c r="AX56" s="1384">
        <f t="shared" si="129"/>
        <v>0</v>
      </c>
      <c r="AY56" s="1380">
        <f t="shared" si="130"/>
        <v>0</v>
      </c>
      <c r="AZ56" s="1381">
        <f t="shared" si="131"/>
        <v>0</v>
      </c>
      <c r="BA56" s="1381">
        <f t="shared" si="131"/>
        <v>0</v>
      </c>
      <c r="BB56" s="1381">
        <f t="shared" si="131"/>
        <v>0</v>
      </c>
      <c r="BC56" s="1381">
        <f t="shared" si="131"/>
        <v>0</v>
      </c>
      <c r="BD56" s="1384">
        <f t="shared" si="132"/>
        <v>0</v>
      </c>
      <c r="BE56" s="1380">
        <f t="shared" si="133"/>
        <v>0</v>
      </c>
      <c r="BF56" s="1381">
        <f t="shared" si="134"/>
        <v>0</v>
      </c>
      <c r="BG56" s="1381">
        <f t="shared" si="134"/>
        <v>0</v>
      </c>
      <c r="BH56" s="1381">
        <f t="shared" si="134"/>
        <v>0</v>
      </c>
      <c r="BI56" s="1381">
        <f t="shared" si="134"/>
        <v>0</v>
      </c>
      <c r="BJ56" s="1384">
        <f t="shared" si="135"/>
        <v>0</v>
      </c>
      <c r="BK56" s="1380">
        <f t="shared" si="136"/>
        <v>0</v>
      </c>
      <c r="BL56" s="1381">
        <f t="shared" si="137"/>
        <v>0</v>
      </c>
      <c r="BM56" s="1381">
        <f t="shared" si="137"/>
        <v>0</v>
      </c>
      <c r="BN56" s="1381">
        <f t="shared" si="137"/>
        <v>0</v>
      </c>
      <c r="BO56" s="1381">
        <f t="shared" si="137"/>
        <v>0</v>
      </c>
      <c r="BP56" s="1384">
        <f t="shared" si="138"/>
        <v>0</v>
      </c>
      <c r="BQ56" s="1380">
        <f t="shared" si="139"/>
        <v>0</v>
      </c>
      <c r="BR56" s="1381">
        <f t="shared" si="140"/>
        <v>0</v>
      </c>
      <c r="BS56" s="1381">
        <f t="shared" si="140"/>
        <v>0</v>
      </c>
      <c r="BT56" s="1381">
        <f t="shared" si="140"/>
        <v>0</v>
      </c>
      <c r="BU56" s="1381">
        <f t="shared" si="140"/>
        <v>0</v>
      </c>
      <c r="BV56" s="1384">
        <f t="shared" si="141"/>
        <v>0</v>
      </c>
      <c r="BW56" s="1380">
        <f t="shared" si="142"/>
        <v>0</v>
      </c>
      <c r="BX56" s="1381">
        <f t="shared" si="143"/>
        <v>0</v>
      </c>
      <c r="BY56" s="1381">
        <f t="shared" si="143"/>
        <v>0</v>
      </c>
      <c r="BZ56" s="1381">
        <f t="shared" si="143"/>
        <v>0</v>
      </c>
      <c r="CA56" s="1381">
        <f t="shared" si="143"/>
        <v>0</v>
      </c>
      <c r="CB56" s="1384">
        <f t="shared" si="144"/>
        <v>0</v>
      </c>
      <c r="CC56" s="1380">
        <f t="shared" si="145"/>
        <v>0</v>
      </c>
      <c r="CD56" s="1381">
        <f t="shared" si="145"/>
        <v>0</v>
      </c>
      <c r="CE56" s="1381">
        <f t="shared" si="145"/>
        <v>0</v>
      </c>
      <c r="CF56" s="1381">
        <f t="shared" si="145"/>
        <v>0</v>
      </c>
      <c r="CG56" s="1381">
        <f t="shared" si="145"/>
        <v>0</v>
      </c>
      <c r="CH56" s="1384">
        <f t="shared" si="146"/>
        <v>0</v>
      </c>
      <c r="CI56" s="1381">
        <f t="shared" si="147"/>
        <v>0</v>
      </c>
      <c r="CJ56" s="1381">
        <f t="shared" si="147"/>
        <v>0</v>
      </c>
      <c r="CK56" s="1381">
        <f t="shared" si="147"/>
        <v>0</v>
      </c>
      <c r="CL56" s="1381">
        <f t="shared" si="147"/>
        <v>0</v>
      </c>
      <c r="CM56" s="1381">
        <f t="shared" si="147"/>
        <v>0</v>
      </c>
      <c r="CN56" s="1384">
        <f t="shared" si="148"/>
        <v>0</v>
      </c>
      <c r="CO56" s="1379"/>
    </row>
    <row r="57" spans="1:93" ht="15" customHeight="1">
      <c r="A57" s="2244" t="s">
        <v>34</v>
      </c>
      <c r="B57" s="2245"/>
      <c r="C57" s="1374">
        <f t="shared" si="107"/>
        <v>0</v>
      </c>
      <c r="D57" s="1375">
        <f t="shared" si="107"/>
        <v>0</v>
      </c>
      <c r="E57" s="1375">
        <f t="shared" si="107"/>
        <v>0</v>
      </c>
      <c r="F57" s="1375">
        <f t="shared" si="107"/>
        <v>0</v>
      </c>
      <c r="G57" s="1375">
        <f t="shared" si="107"/>
        <v>0</v>
      </c>
      <c r="H57" s="1376">
        <f t="shared" si="108"/>
        <v>0</v>
      </c>
      <c r="I57" s="1377">
        <f t="shared" si="109"/>
        <v>0</v>
      </c>
      <c r="J57" s="1375">
        <f t="shared" si="110"/>
        <v>0</v>
      </c>
      <c r="K57" s="1375">
        <f t="shared" si="110"/>
        <v>0</v>
      </c>
      <c r="L57" s="1375">
        <f t="shared" si="110"/>
        <v>0</v>
      </c>
      <c r="M57" s="1375">
        <f t="shared" si="110"/>
        <v>0</v>
      </c>
      <c r="N57" s="1378">
        <f t="shared" si="111"/>
        <v>0</v>
      </c>
      <c r="O57" s="1374">
        <f t="shared" si="112"/>
        <v>0</v>
      </c>
      <c r="P57" s="1375">
        <f t="shared" si="113"/>
        <v>0</v>
      </c>
      <c r="Q57" s="1375">
        <f t="shared" si="113"/>
        <v>0</v>
      </c>
      <c r="R57" s="1375">
        <f t="shared" si="113"/>
        <v>0</v>
      </c>
      <c r="S57" s="1375">
        <f t="shared" si="113"/>
        <v>0</v>
      </c>
      <c r="T57" s="1378">
        <f t="shared" si="114"/>
        <v>0</v>
      </c>
      <c r="U57" s="1377">
        <f t="shared" si="115"/>
        <v>0</v>
      </c>
      <c r="V57" s="1375">
        <f t="shared" si="116"/>
        <v>0</v>
      </c>
      <c r="W57" s="1375">
        <f t="shared" si="116"/>
        <v>0</v>
      </c>
      <c r="X57" s="1375">
        <f t="shared" si="116"/>
        <v>0</v>
      </c>
      <c r="Y57" s="1375">
        <f t="shared" si="116"/>
        <v>0</v>
      </c>
      <c r="Z57" s="1378">
        <f t="shared" si="117"/>
        <v>0</v>
      </c>
      <c r="AA57" s="1374">
        <f t="shared" si="118"/>
        <v>0</v>
      </c>
      <c r="AB57" s="1375">
        <f t="shared" si="119"/>
        <v>0</v>
      </c>
      <c r="AC57" s="1375">
        <f t="shared" si="119"/>
        <v>0</v>
      </c>
      <c r="AD57" s="1375">
        <f t="shared" si="119"/>
        <v>0</v>
      </c>
      <c r="AE57" s="1375">
        <f t="shared" si="119"/>
        <v>0</v>
      </c>
      <c r="AF57" s="1378">
        <f t="shared" si="120"/>
        <v>0</v>
      </c>
      <c r="AG57" s="1374">
        <f t="shared" si="121"/>
        <v>0</v>
      </c>
      <c r="AH57" s="1375">
        <f t="shared" si="122"/>
        <v>0</v>
      </c>
      <c r="AI57" s="1375">
        <f t="shared" si="122"/>
        <v>0</v>
      </c>
      <c r="AJ57" s="1375">
        <f t="shared" si="122"/>
        <v>0</v>
      </c>
      <c r="AK57" s="1375">
        <f t="shared" si="122"/>
        <v>0</v>
      </c>
      <c r="AL57" s="1378">
        <f t="shared" si="123"/>
        <v>0</v>
      </c>
      <c r="AM57" s="1374">
        <f t="shared" si="124"/>
        <v>0</v>
      </c>
      <c r="AN57" s="1375">
        <f t="shared" si="125"/>
        <v>0</v>
      </c>
      <c r="AO57" s="1375">
        <f t="shared" si="125"/>
        <v>0</v>
      </c>
      <c r="AP57" s="1375">
        <f t="shared" si="125"/>
        <v>0</v>
      </c>
      <c r="AQ57" s="1375">
        <f t="shared" si="125"/>
        <v>0</v>
      </c>
      <c r="AR57" s="1378">
        <f t="shared" si="126"/>
        <v>0</v>
      </c>
      <c r="AS57" s="1374">
        <f t="shared" si="127"/>
        <v>0</v>
      </c>
      <c r="AT57" s="1375">
        <f t="shared" si="128"/>
        <v>0</v>
      </c>
      <c r="AU57" s="1375">
        <f t="shared" si="128"/>
        <v>0</v>
      </c>
      <c r="AV57" s="1375">
        <f t="shared" si="128"/>
        <v>0</v>
      </c>
      <c r="AW57" s="1375">
        <f t="shared" si="128"/>
        <v>0</v>
      </c>
      <c r="AX57" s="1378">
        <f t="shared" si="129"/>
        <v>0</v>
      </c>
      <c r="AY57" s="1374">
        <f t="shared" si="130"/>
        <v>0</v>
      </c>
      <c r="AZ57" s="1375">
        <f t="shared" si="131"/>
        <v>0</v>
      </c>
      <c r="BA57" s="1375">
        <f t="shared" si="131"/>
        <v>0</v>
      </c>
      <c r="BB57" s="1375">
        <f t="shared" si="131"/>
        <v>0</v>
      </c>
      <c r="BC57" s="1375">
        <f t="shared" si="131"/>
        <v>0</v>
      </c>
      <c r="BD57" s="1378">
        <f t="shared" si="132"/>
        <v>0</v>
      </c>
      <c r="BE57" s="1374">
        <f t="shared" si="133"/>
        <v>0</v>
      </c>
      <c r="BF57" s="1375">
        <f t="shared" si="134"/>
        <v>0</v>
      </c>
      <c r="BG57" s="1375">
        <f t="shared" si="134"/>
        <v>0</v>
      </c>
      <c r="BH57" s="1375">
        <f t="shared" si="134"/>
        <v>0</v>
      </c>
      <c r="BI57" s="1375">
        <f t="shared" si="134"/>
        <v>0</v>
      </c>
      <c r="BJ57" s="1378">
        <f t="shared" si="135"/>
        <v>0</v>
      </c>
      <c r="BK57" s="1374">
        <f t="shared" si="136"/>
        <v>0</v>
      </c>
      <c r="BL57" s="1375">
        <f t="shared" si="137"/>
        <v>0</v>
      </c>
      <c r="BM57" s="1375">
        <f t="shared" si="137"/>
        <v>0</v>
      </c>
      <c r="BN57" s="1375">
        <f t="shared" si="137"/>
        <v>0</v>
      </c>
      <c r="BO57" s="1375">
        <f t="shared" si="137"/>
        <v>0</v>
      </c>
      <c r="BP57" s="1378">
        <f t="shared" si="138"/>
        <v>0</v>
      </c>
      <c r="BQ57" s="1374">
        <f t="shared" si="139"/>
        <v>0</v>
      </c>
      <c r="BR57" s="1375">
        <f t="shared" si="140"/>
        <v>0</v>
      </c>
      <c r="BS57" s="1375">
        <f t="shared" si="140"/>
        <v>0</v>
      </c>
      <c r="BT57" s="1375">
        <f t="shared" si="140"/>
        <v>0</v>
      </c>
      <c r="BU57" s="1375">
        <f t="shared" si="140"/>
        <v>0</v>
      </c>
      <c r="BV57" s="1378">
        <f t="shared" si="141"/>
        <v>0</v>
      </c>
      <c r="BW57" s="1374">
        <f t="shared" si="142"/>
        <v>0</v>
      </c>
      <c r="BX57" s="1375">
        <f t="shared" si="143"/>
        <v>0</v>
      </c>
      <c r="BY57" s="1375">
        <f t="shared" si="143"/>
        <v>0</v>
      </c>
      <c r="BZ57" s="1375">
        <f t="shared" si="143"/>
        <v>0</v>
      </c>
      <c r="CA57" s="1375">
        <f t="shared" si="143"/>
        <v>0</v>
      </c>
      <c r="CB57" s="1378">
        <f t="shared" si="144"/>
        <v>0</v>
      </c>
      <c r="CC57" s="1374">
        <f t="shared" si="145"/>
        <v>0</v>
      </c>
      <c r="CD57" s="1375">
        <f t="shared" si="145"/>
        <v>0</v>
      </c>
      <c r="CE57" s="1375">
        <f t="shared" si="145"/>
        <v>0</v>
      </c>
      <c r="CF57" s="1375">
        <f t="shared" si="145"/>
        <v>0</v>
      </c>
      <c r="CG57" s="1375">
        <f t="shared" si="145"/>
        <v>0</v>
      </c>
      <c r="CH57" s="1378">
        <f t="shared" si="146"/>
        <v>0</v>
      </c>
      <c r="CI57" s="1375">
        <f t="shared" si="147"/>
        <v>0</v>
      </c>
      <c r="CJ57" s="1375">
        <f t="shared" si="147"/>
        <v>0</v>
      </c>
      <c r="CK57" s="1375">
        <f t="shared" si="147"/>
        <v>0</v>
      </c>
      <c r="CL57" s="1375">
        <f t="shared" si="147"/>
        <v>0</v>
      </c>
      <c r="CM57" s="1375">
        <f t="shared" si="147"/>
        <v>0</v>
      </c>
      <c r="CN57" s="1378">
        <f t="shared" si="148"/>
        <v>0</v>
      </c>
      <c r="CO57" s="1379"/>
    </row>
    <row r="58" spans="1:93" ht="15" customHeight="1">
      <c r="A58" s="2246" t="s">
        <v>35</v>
      </c>
      <c r="B58" s="2247"/>
      <c r="C58" s="1380">
        <f t="shared" si="107"/>
        <v>0</v>
      </c>
      <c r="D58" s="1381">
        <f t="shared" si="107"/>
        <v>0</v>
      </c>
      <c r="E58" s="1381">
        <f t="shared" si="107"/>
        <v>0</v>
      </c>
      <c r="F58" s="1381">
        <f t="shared" si="107"/>
        <v>0</v>
      </c>
      <c r="G58" s="1381">
        <f t="shared" si="107"/>
        <v>0</v>
      </c>
      <c r="H58" s="1382">
        <f t="shared" si="108"/>
        <v>0</v>
      </c>
      <c r="I58" s="1383">
        <f t="shared" si="109"/>
        <v>0</v>
      </c>
      <c r="J58" s="1381">
        <f t="shared" si="110"/>
        <v>0</v>
      </c>
      <c r="K58" s="1381">
        <f t="shared" si="110"/>
        <v>0</v>
      </c>
      <c r="L58" s="1381">
        <f t="shared" si="110"/>
        <v>0</v>
      </c>
      <c r="M58" s="1381">
        <f t="shared" si="110"/>
        <v>0</v>
      </c>
      <c r="N58" s="1384">
        <f t="shared" si="111"/>
        <v>0</v>
      </c>
      <c r="O58" s="1380">
        <f t="shared" si="112"/>
        <v>0</v>
      </c>
      <c r="P58" s="1381">
        <f t="shared" si="113"/>
        <v>0</v>
      </c>
      <c r="Q58" s="1381">
        <f t="shared" si="113"/>
        <v>0</v>
      </c>
      <c r="R58" s="1381">
        <f t="shared" si="113"/>
        <v>0</v>
      </c>
      <c r="S58" s="1381">
        <f t="shared" si="113"/>
        <v>0</v>
      </c>
      <c r="T58" s="1384">
        <f t="shared" si="114"/>
        <v>0</v>
      </c>
      <c r="U58" s="1383">
        <f t="shared" si="115"/>
        <v>0</v>
      </c>
      <c r="V58" s="1381">
        <f t="shared" si="116"/>
        <v>0</v>
      </c>
      <c r="W58" s="1381">
        <f t="shared" si="116"/>
        <v>0</v>
      </c>
      <c r="X58" s="1381">
        <f t="shared" si="116"/>
        <v>0</v>
      </c>
      <c r="Y58" s="1381">
        <f t="shared" si="116"/>
        <v>0</v>
      </c>
      <c r="Z58" s="1384">
        <f t="shared" si="117"/>
        <v>0</v>
      </c>
      <c r="AA58" s="1380">
        <f t="shared" si="118"/>
        <v>0</v>
      </c>
      <c r="AB58" s="1381">
        <f t="shared" si="119"/>
        <v>0</v>
      </c>
      <c r="AC58" s="1381">
        <f t="shared" si="119"/>
        <v>0</v>
      </c>
      <c r="AD58" s="1381">
        <f t="shared" si="119"/>
        <v>0</v>
      </c>
      <c r="AE58" s="1381">
        <f t="shared" si="119"/>
        <v>0</v>
      </c>
      <c r="AF58" s="1384">
        <f t="shared" si="120"/>
        <v>0</v>
      </c>
      <c r="AG58" s="1380">
        <f t="shared" si="121"/>
        <v>0</v>
      </c>
      <c r="AH58" s="1381">
        <f t="shared" si="122"/>
        <v>0</v>
      </c>
      <c r="AI58" s="1381">
        <f t="shared" si="122"/>
        <v>0</v>
      </c>
      <c r="AJ58" s="1381">
        <f t="shared" si="122"/>
        <v>0</v>
      </c>
      <c r="AK58" s="1381">
        <f t="shared" si="122"/>
        <v>0</v>
      </c>
      <c r="AL58" s="1384">
        <f t="shared" si="123"/>
        <v>0</v>
      </c>
      <c r="AM58" s="1380">
        <f t="shared" si="124"/>
        <v>0</v>
      </c>
      <c r="AN58" s="1381">
        <f t="shared" si="125"/>
        <v>0</v>
      </c>
      <c r="AO58" s="1381">
        <f t="shared" si="125"/>
        <v>0</v>
      </c>
      <c r="AP58" s="1381">
        <f t="shared" si="125"/>
        <v>0</v>
      </c>
      <c r="AQ58" s="1381">
        <f t="shared" si="125"/>
        <v>0</v>
      </c>
      <c r="AR58" s="1384">
        <f t="shared" si="126"/>
        <v>0</v>
      </c>
      <c r="AS58" s="1380">
        <f t="shared" si="127"/>
        <v>0</v>
      </c>
      <c r="AT58" s="1381">
        <f t="shared" si="128"/>
        <v>0</v>
      </c>
      <c r="AU58" s="1381">
        <f t="shared" si="128"/>
        <v>0</v>
      </c>
      <c r="AV58" s="1381">
        <f t="shared" si="128"/>
        <v>0</v>
      </c>
      <c r="AW58" s="1381">
        <f t="shared" si="128"/>
        <v>0</v>
      </c>
      <c r="AX58" s="1384">
        <f t="shared" si="129"/>
        <v>0</v>
      </c>
      <c r="AY58" s="1380">
        <f t="shared" si="130"/>
        <v>0</v>
      </c>
      <c r="AZ58" s="1381">
        <f t="shared" si="131"/>
        <v>0</v>
      </c>
      <c r="BA58" s="1381">
        <f t="shared" si="131"/>
        <v>0</v>
      </c>
      <c r="BB58" s="1381">
        <f t="shared" si="131"/>
        <v>0</v>
      </c>
      <c r="BC58" s="1381">
        <f t="shared" si="131"/>
        <v>0</v>
      </c>
      <c r="BD58" s="1384">
        <f t="shared" si="132"/>
        <v>0</v>
      </c>
      <c r="BE58" s="1380">
        <f t="shared" si="133"/>
        <v>0</v>
      </c>
      <c r="BF58" s="1381">
        <f t="shared" si="134"/>
        <v>0</v>
      </c>
      <c r="BG58" s="1381">
        <f t="shared" si="134"/>
        <v>0</v>
      </c>
      <c r="BH58" s="1381">
        <f t="shared" si="134"/>
        <v>0</v>
      </c>
      <c r="BI58" s="1381">
        <f t="shared" si="134"/>
        <v>0</v>
      </c>
      <c r="BJ58" s="1384">
        <f t="shared" si="135"/>
        <v>0</v>
      </c>
      <c r="BK58" s="1380">
        <f t="shared" si="136"/>
        <v>0</v>
      </c>
      <c r="BL58" s="1381">
        <f t="shared" si="137"/>
        <v>0</v>
      </c>
      <c r="BM58" s="1381">
        <f t="shared" si="137"/>
        <v>0</v>
      </c>
      <c r="BN58" s="1381">
        <f t="shared" si="137"/>
        <v>0</v>
      </c>
      <c r="BO58" s="1381">
        <f t="shared" si="137"/>
        <v>0</v>
      </c>
      <c r="BP58" s="1384">
        <f t="shared" si="138"/>
        <v>0</v>
      </c>
      <c r="BQ58" s="1380">
        <f t="shared" si="139"/>
        <v>0</v>
      </c>
      <c r="BR58" s="1381">
        <f t="shared" si="140"/>
        <v>0</v>
      </c>
      <c r="BS58" s="1381">
        <f t="shared" si="140"/>
        <v>0</v>
      </c>
      <c r="BT58" s="1381">
        <f t="shared" si="140"/>
        <v>0</v>
      </c>
      <c r="BU58" s="1381">
        <f t="shared" si="140"/>
        <v>0</v>
      </c>
      <c r="BV58" s="1384">
        <f t="shared" si="141"/>
        <v>0</v>
      </c>
      <c r="BW58" s="1380">
        <f t="shared" si="142"/>
        <v>0</v>
      </c>
      <c r="BX58" s="1381">
        <f t="shared" si="143"/>
        <v>0</v>
      </c>
      <c r="BY58" s="1381">
        <f t="shared" si="143"/>
        <v>0</v>
      </c>
      <c r="BZ58" s="1381">
        <f t="shared" si="143"/>
        <v>0</v>
      </c>
      <c r="CA58" s="1381">
        <f t="shared" si="143"/>
        <v>0</v>
      </c>
      <c r="CB58" s="1384">
        <f t="shared" si="144"/>
        <v>0</v>
      </c>
      <c r="CC58" s="1380">
        <f t="shared" si="145"/>
        <v>0</v>
      </c>
      <c r="CD58" s="1381">
        <f t="shared" si="145"/>
        <v>0</v>
      </c>
      <c r="CE58" s="1381">
        <f t="shared" si="145"/>
        <v>0</v>
      </c>
      <c r="CF58" s="1381">
        <f t="shared" si="145"/>
        <v>0</v>
      </c>
      <c r="CG58" s="1381">
        <f t="shared" si="145"/>
        <v>0</v>
      </c>
      <c r="CH58" s="1384">
        <f t="shared" si="146"/>
        <v>0</v>
      </c>
      <c r="CI58" s="1381">
        <f t="shared" si="147"/>
        <v>0</v>
      </c>
      <c r="CJ58" s="1381">
        <f t="shared" si="147"/>
        <v>0</v>
      </c>
      <c r="CK58" s="1381">
        <f t="shared" si="147"/>
        <v>0</v>
      </c>
      <c r="CL58" s="1381">
        <f t="shared" si="147"/>
        <v>0</v>
      </c>
      <c r="CM58" s="1381">
        <f t="shared" si="147"/>
        <v>0</v>
      </c>
      <c r="CN58" s="1384">
        <f t="shared" si="148"/>
        <v>0</v>
      </c>
      <c r="CO58" s="1379"/>
    </row>
    <row r="59" spans="1:93" ht="15" customHeight="1">
      <c r="A59" s="2253" t="s">
        <v>36</v>
      </c>
      <c r="B59" s="2254"/>
      <c r="C59" s="1385">
        <f t="shared" si="107"/>
        <v>0</v>
      </c>
      <c r="D59" s="1386">
        <f t="shared" si="107"/>
        <v>0</v>
      </c>
      <c r="E59" s="1386">
        <f t="shared" si="107"/>
        <v>0</v>
      </c>
      <c r="F59" s="1386">
        <f t="shared" si="107"/>
        <v>0</v>
      </c>
      <c r="G59" s="1386">
        <f t="shared" si="107"/>
        <v>0</v>
      </c>
      <c r="H59" s="1387">
        <f t="shared" si="108"/>
        <v>0</v>
      </c>
      <c r="I59" s="1388">
        <f t="shared" si="109"/>
        <v>0</v>
      </c>
      <c r="J59" s="1386">
        <f t="shared" si="110"/>
        <v>0</v>
      </c>
      <c r="K59" s="1386">
        <f t="shared" si="110"/>
        <v>0</v>
      </c>
      <c r="L59" s="1386">
        <f t="shared" si="110"/>
        <v>0</v>
      </c>
      <c r="M59" s="1386">
        <f t="shared" si="110"/>
        <v>0</v>
      </c>
      <c r="N59" s="1389">
        <f t="shared" si="111"/>
        <v>0</v>
      </c>
      <c r="O59" s="1385">
        <f t="shared" si="112"/>
        <v>0</v>
      </c>
      <c r="P59" s="1386">
        <f t="shared" si="113"/>
        <v>0</v>
      </c>
      <c r="Q59" s="1386">
        <f t="shared" si="113"/>
        <v>0</v>
      </c>
      <c r="R59" s="1386">
        <f t="shared" si="113"/>
        <v>0</v>
      </c>
      <c r="S59" s="1386">
        <f t="shared" si="113"/>
        <v>0</v>
      </c>
      <c r="T59" s="1389">
        <f t="shared" si="114"/>
        <v>0</v>
      </c>
      <c r="U59" s="1388">
        <f t="shared" si="115"/>
        <v>0</v>
      </c>
      <c r="V59" s="1386">
        <f t="shared" si="116"/>
        <v>0</v>
      </c>
      <c r="W59" s="1386">
        <f t="shared" si="116"/>
        <v>0</v>
      </c>
      <c r="X59" s="1386">
        <f t="shared" si="116"/>
        <v>0</v>
      </c>
      <c r="Y59" s="1386">
        <f t="shared" si="116"/>
        <v>0</v>
      </c>
      <c r="Z59" s="1389">
        <f t="shared" si="117"/>
        <v>0</v>
      </c>
      <c r="AA59" s="1385">
        <f t="shared" si="118"/>
        <v>0</v>
      </c>
      <c r="AB59" s="1386">
        <f t="shared" si="119"/>
        <v>0</v>
      </c>
      <c r="AC59" s="1386">
        <f t="shared" si="119"/>
        <v>0</v>
      </c>
      <c r="AD59" s="1386">
        <f t="shared" si="119"/>
        <v>0</v>
      </c>
      <c r="AE59" s="1386">
        <f t="shared" si="119"/>
        <v>0</v>
      </c>
      <c r="AF59" s="1389">
        <f t="shared" si="120"/>
        <v>0</v>
      </c>
      <c r="AG59" s="1385">
        <f t="shared" si="121"/>
        <v>0</v>
      </c>
      <c r="AH59" s="1386">
        <f t="shared" si="122"/>
        <v>0</v>
      </c>
      <c r="AI59" s="1386">
        <f t="shared" si="122"/>
        <v>0</v>
      </c>
      <c r="AJ59" s="1386">
        <f t="shared" si="122"/>
        <v>0</v>
      </c>
      <c r="AK59" s="1386">
        <f t="shared" si="122"/>
        <v>0</v>
      </c>
      <c r="AL59" s="1389">
        <f t="shared" si="123"/>
        <v>0</v>
      </c>
      <c r="AM59" s="1385">
        <f t="shared" si="124"/>
        <v>0</v>
      </c>
      <c r="AN59" s="1386">
        <f t="shared" si="125"/>
        <v>0</v>
      </c>
      <c r="AO59" s="1386">
        <f t="shared" si="125"/>
        <v>0</v>
      </c>
      <c r="AP59" s="1386">
        <f t="shared" si="125"/>
        <v>0</v>
      </c>
      <c r="AQ59" s="1386">
        <f t="shared" si="125"/>
        <v>0</v>
      </c>
      <c r="AR59" s="1389">
        <f t="shared" si="126"/>
        <v>0</v>
      </c>
      <c r="AS59" s="1385">
        <f t="shared" si="127"/>
        <v>0</v>
      </c>
      <c r="AT59" s="1386">
        <f t="shared" si="128"/>
        <v>0</v>
      </c>
      <c r="AU59" s="1386">
        <f t="shared" si="128"/>
        <v>0</v>
      </c>
      <c r="AV59" s="1386">
        <f t="shared" si="128"/>
        <v>0</v>
      </c>
      <c r="AW59" s="1386">
        <f t="shared" si="128"/>
        <v>0</v>
      </c>
      <c r="AX59" s="1389">
        <f t="shared" si="129"/>
        <v>0</v>
      </c>
      <c r="AY59" s="1385">
        <f t="shared" si="130"/>
        <v>0</v>
      </c>
      <c r="AZ59" s="1386">
        <f t="shared" si="131"/>
        <v>0</v>
      </c>
      <c r="BA59" s="1386">
        <f t="shared" si="131"/>
        <v>0</v>
      </c>
      <c r="BB59" s="1386">
        <f t="shared" si="131"/>
        <v>0</v>
      </c>
      <c r="BC59" s="1386">
        <f t="shared" si="131"/>
        <v>0</v>
      </c>
      <c r="BD59" s="1389">
        <f t="shared" si="132"/>
        <v>0</v>
      </c>
      <c r="BE59" s="1385">
        <f t="shared" si="133"/>
        <v>0</v>
      </c>
      <c r="BF59" s="1386">
        <f t="shared" si="134"/>
        <v>0</v>
      </c>
      <c r="BG59" s="1386">
        <f t="shared" si="134"/>
        <v>0</v>
      </c>
      <c r="BH59" s="1386">
        <f t="shared" si="134"/>
        <v>0</v>
      </c>
      <c r="BI59" s="1386">
        <f t="shared" si="134"/>
        <v>0</v>
      </c>
      <c r="BJ59" s="1389">
        <f t="shared" si="135"/>
        <v>0</v>
      </c>
      <c r="BK59" s="1385">
        <f t="shared" si="136"/>
        <v>0</v>
      </c>
      <c r="BL59" s="1386">
        <f t="shared" si="137"/>
        <v>0</v>
      </c>
      <c r="BM59" s="1386">
        <f t="shared" si="137"/>
        <v>0</v>
      </c>
      <c r="BN59" s="1386">
        <f t="shared" si="137"/>
        <v>0</v>
      </c>
      <c r="BO59" s="1386">
        <f t="shared" si="137"/>
        <v>0</v>
      </c>
      <c r="BP59" s="1389">
        <f t="shared" si="138"/>
        <v>0</v>
      </c>
      <c r="BQ59" s="1385">
        <f t="shared" si="139"/>
        <v>0</v>
      </c>
      <c r="BR59" s="1386">
        <f t="shared" si="140"/>
        <v>0</v>
      </c>
      <c r="BS59" s="1386">
        <f t="shared" si="140"/>
        <v>0</v>
      </c>
      <c r="BT59" s="1386">
        <f t="shared" si="140"/>
        <v>0</v>
      </c>
      <c r="BU59" s="1386">
        <f t="shared" si="140"/>
        <v>0</v>
      </c>
      <c r="BV59" s="1389">
        <f t="shared" si="141"/>
        <v>0</v>
      </c>
      <c r="BW59" s="1385">
        <f t="shared" si="142"/>
        <v>0</v>
      </c>
      <c r="BX59" s="1386">
        <f t="shared" si="143"/>
        <v>0</v>
      </c>
      <c r="BY59" s="1386">
        <f t="shared" si="143"/>
        <v>0</v>
      </c>
      <c r="BZ59" s="1386">
        <f t="shared" si="143"/>
        <v>0</v>
      </c>
      <c r="CA59" s="1386">
        <f t="shared" si="143"/>
        <v>0</v>
      </c>
      <c r="CB59" s="1389">
        <f t="shared" si="144"/>
        <v>0</v>
      </c>
      <c r="CC59" s="1385">
        <f t="shared" si="145"/>
        <v>0</v>
      </c>
      <c r="CD59" s="1386">
        <f t="shared" si="145"/>
        <v>0</v>
      </c>
      <c r="CE59" s="1386">
        <f t="shared" si="145"/>
        <v>0</v>
      </c>
      <c r="CF59" s="1386">
        <f t="shared" si="145"/>
        <v>0</v>
      </c>
      <c r="CG59" s="1386">
        <f t="shared" si="145"/>
        <v>0</v>
      </c>
      <c r="CH59" s="1389">
        <f t="shared" si="146"/>
        <v>0</v>
      </c>
      <c r="CI59" s="1386">
        <f t="shared" si="147"/>
        <v>0</v>
      </c>
      <c r="CJ59" s="1386">
        <f t="shared" si="147"/>
        <v>0</v>
      </c>
      <c r="CK59" s="1386">
        <f t="shared" si="147"/>
        <v>0</v>
      </c>
      <c r="CL59" s="1386">
        <f t="shared" si="147"/>
        <v>0</v>
      </c>
      <c r="CM59" s="1386">
        <f t="shared" si="147"/>
        <v>0</v>
      </c>
      <c r="CN59" s="1389">
        <f t="shared" si="148"/>
        <v>0</v>
      </c>
      <c r="CO59" s="1379"/>
    </row>
    <row r="60" spans="1:93" ht="15" customHeight="1">
      <c r="A60" s="2248" t="s">
        <v>326</v>
      </c>
      <c r="B60" s="2249"/>
      <c r="C60" s="1390">
        <f t="shared" ref="C60:AH60" si="149">SUM(C52:C59)</f>
        <v>0</v>
      </c>
      <c r="D60" s="1390">
        <f t="shared" si="149"/>
        <v>0</v>
      </c>
      <c r="E60" s="1390">
        <f t="shared" si="149"/>
        <v>0</v>
      </c>
      <c r="F60" s="1390">
        <f t="shared" si="149"/>
        <v>0</v>
      </c>
      <c r="G60" s="1390">
        <f t="shared" si="149"/>
        <v>0</v>
      </c>
      <c r="H60" s="1397">
        <f t="shared" si="149"/>
        <v>0</v>
      </c>
      <c r="I60" s="1390">
        <f t="shared" si="149"/>
        <v>0</v>
      </c>
      <c r="J60" s="1390">
        <f t="shared" si="149"/>
        <v>0</v>
      </c>
      <c r="K60" s="1390">
        <f t="shared" si="149"/>
        <v>0</v>
      </c>
      <c r="L60" s="1390">
        <f t="shared" si="149"/>
        <v>0</v>
      </c>
      <c r="M60" s="1390">
        <f t="shared" si="149"/>
        <v>0</v>
      </c>
      <c r="N60" s="1397">
        <f t="shared" si="149"/>
        <v>0</v>
      </c>
      <c r="O60" s="1390">
        <f t="shared" si="149"/>
        <v>0</v>
      </c>
      <c r="P60" s="1390">
        <f t="shared" si="149"/>
        <v>0</v>
      </c>
      <c r="Q60" s="1390">
        <f t="shared" si="149"/>
        <v>0</v>
      </c>
      <c r="R60" s="1390">
        <f t="shared" si="149"/>
        <v>0</v>
      </c>
      <c r="S60" s="1390">
        <f t="shared" si="149"/>
        <v>0</v>
      </c>
      <c r="T60" s="1397">
        <f t="shared" si="149"/>
        <v>0</v>
      </c>
      <c r="U60" s="1390">
        <f t="shared" si="149"/>
        <v>0</v>
      </c>
      <c r="V60" s="1390">
        <f t="shared" si="149"/>
        <v>0</v>
      </c>
      <c r="W60" s="1390">
        <f t="shared" si="149"/>
        <v>0</v>
      </c>
      <c r="X60" s="1390">
        <f t="shared" si="149"/>
        <v>0</v>
      </c>
      <c r="Y60" s="1390">
        <f t="shared" si="149"/>
        <v>0</v>
      </c>
      <c r="Z60" s="1397">
        <f t="shared" si="149"/>
        <v>0</v>
      </c>
      <c r="AA60" s="1390">
        <f t="shared" si="149"/>
        <v>0</v>
      </c>
      <c r="AB60" s="1390">
        <f t="shared" si="149"/>
        <v>0</v>
      </c>
      <c r="AC60" s="1390">
        <f t="shared" si="149"/>
        <v>0</v>
      </c>
      <c r="AD60" s="1390">
        <f t="shared" si="149"/>
        <v>0</v>
      </c>
      <c r="AE60" s="1390">
        <f t="shared" si="149"/>
        <v>0</v>
      </c>
      <c r="AF60" s="1397">
        <f t="shared" si="149"/>
        <v>0</v>
      </c>
      <c r="AG60" s="1390">
        <f t="shared" si="149"/>
        <v>0</v>
      </c>
      <c r="AH60" s="1390">
        <f t="shared" si="149"/>
        <v>0</v>
      </c>
      <c r="AI60" s="1390">
        <f t="shared" ref="AI60:BN60" si="150">SUM(AI52:AI59)</f>
        <v>0</v>
      </c>
      <c r="AJ60" s="1390">
        <f t="shared" si="150"/>
        <v>0</v>
      </c>
      <c r="AK60" s="1390">
        <f t="shared" si="150"/>
        <v>0</v>
      </c>
      <c r="AL60" s="1397">
        <f t="shared" si="150"/>
        <v>0</v>
      </c>
      <c r="AM60" s="1390">
        <f t="shared" si="150"/>
        <v>0</v>
      </c>
      <c r="AN60" s="1390">
        <f t="shared" si="150"/>
        <v>0</v>
      </c>
      <c r="AO60" s="1390">
        <f t="shared" si="150"/>
        <v>0</v>
      </c>
      <c r="AP60" s="1390">
        <f t="shared" si="150"/>
        <v>0</v>
      </c>
      <c r="AQ60" s="1390">
        <f t="shared" si="150"/>
        <v>0</v>
      </c>
      <c r="AR60" s="1397">
        <f t="shared" si="150"/>
        <v>0</v>
      </c>
      <c r="AS60" s="1390">
        <f t="shared" si="150"/>
        <v>0</v>
      </c>
      <c r="AT60" s="1390">
        <f t="shared" si="150"/>
        <v>0</v>
      </c>
      <c r="AU60" s="1390">
        <f t="shared" si="150"/>
        <v>0</v>
      </c>
      <c r="AV60" s="1390">
        <f t="shared" si="150"/>
        <v>0</v>
      </c>
      <c r="AW60" s="1390">
        <f t="shared" si="150"/>
        <v>0</v>
      </c>
      <c r="AX60" s="1397">
        <f t="shared" si="150"/>
        <v>0</v>
      </c>
      <c r="AY60" s="1390">
        <f t="shared" si="150"/>
        <v>0</v>
      </c>
      <c r="AZ60" s="1390">
        <f t="shared" si="150"/>
        <v>0</v>
      </c>
      <c r="BA60" s="1390">
        <f t="shared" si="150"/>
        <v>0</v>
      </c>
      <c r="BB60" s="1390">
        <f t="shared" si="150"/>
        <v>0</v>
      </c>
      <c r="BC60" s="1390">
        <f t="shared" si="150"/>
        <v>0</v>
      </c>
      <c r="BD60" s="1397">
        <f t="shared" si="150"/>
        <v>0</v>
      </c>
      <c r="BE60" s="1390">
        <f t="shared" si="150"/>
        <v>0</v>
      </c>
      <c r="BF60" s="1390">
        <f t="shared" si="150"/>
        <v>0</v>
      </c>
      <c r="BG60" s="1390">
        <f t="shared" si="150"/>
        <v>0</v>
      </c>
      <c r="BH60" s="1390">
        <f t="shared" si="150"/>
        <v>0</v>
      </c>
      <c r="BI60" s="1390">
        <f t="shared" si="150"/>
        <v>0</v>
      </c>
      <c r="BJ60" s="1397">
        <f t="shared" si="150"/>
        <v>0</v>
      </c>
      <c r="BK60" s="1390">
        <f t="shared" si="150"/>
        <v>0</v>
      </c>
      <c r="BL60" s="1390">
        <f t="shared" si="150"/>
        <v>0</v>
      </c>
      <c r="BM60" s="1390">
        <f t="shared" si="150"/>
        <v>0</v>
      </c>
      <c r="BN60" s="1390">
        <f t="shared" si="150"/>
        <v>0</v>
      </c>
      <c r="BO60" s="1390">
        <f t="shared" ref="BO60:CT60" si="151">SUM(BO52:BO59)</f>
        <v>0</v>
      </c>
      <c r="BP60" s="1397">
        <f t="shared" si="151"/>
        <v>0</v>
      </c>
      <c r="BQ60" s="1390">
        <f t="shared" si="151"/>
        <v>0</v>
      </c>
      <c r="BR60" s="1390">
        <f t="shared" si="151"/>
        <v>0</v>
      </c>
      <c r="BS60" s="1390">
        <f t="shared" si="151"/>
        <v>0</v>
      </c>
      <c r="BT60" s="1390">
        <f t="shared" si="151"/>
        <v>0</v>
      </c>
      <c r="BU60" s="1390">
        <f t="shared" si="151"/>
        <v>0</v>
      </c>
      <c r="BV60" s="1397">
        <f t="shared" si="151"/>
        <v>0</v>
      </c>
      <c r="BW60" s="1390">
        <f t="shared" si="151"/>
        <v>0</v>
      </c>
      <c r="BX60" s="1390">
        <f t="shared" si="151"/>
        <v>0</v>
      </c>
      <c r="BY60" s="1390">
        <f t="shared" si="151"/>
        <v>0</v>
      </c>
      <c r="BZ60" s="1390">
        <f t="shared" si="151"/>
        <v>0</v>
      </c>
      <c r="CA60" s="1390">
        <f t="shared" si="151"/>
        <v>0</v>
      </c>
      <c r="CB60" s="1397">
        <f t="shared" si="151"/>
        <v>0</v>
      </c>
      <c r="CC60" s="1390">
        <f t="shared" si="151"/>
        <v>0</v>
      </c>
      <c r="CD60" s="1390">
        <f t="shared" si="151"/>
        <v>0</v>
      </c>
      <c r="CE60" s="1390">
        <f t="shared" si="151"/>
        <v>0</v>
      </c>
      <c r="CF60" s="1390">
        <f t="shared" si="151"/>
        <v>0</v>
      </c>
      <c r="CG60" s="1390">
        <f t="shared" si="151"/>
        <v>0</v>
      </c>
      <c r="CH60" s="1397">
        <f t="shared" si="151"/>
        <v>0</v>
      </c>
      <c r="CI60" s="1390">
        <f t="shared" si="151"/>
        <v>0</v>
      </c>
      <c r="CJ60" s="1390">
        <f t="shared" si="151"/>
        <v>0</v>
      </c>
      <c r="CK60" s="1390">
        <f t="shared" si="151"/>
        <v>0</v>
      </c>
      <c r="CL60" s="1390">
        <f t="shared" si="151"/>
        <v>0</v>
      </c>
      <c r="CM60" s="1390">
        <f t="shared" si="151"/>
        <v>0</v>
      </c>
      <c r="CN60" s="1398">
        <f t="shared" si="151"/>
        <v>0</v>
      </c>
      <c r="CO60" s="1357"/>
    </row>
    <row r="61" spans="1:93" ht="12" customHeight="1">
      <c r="A61" s="1402"/>
      <c r="B61" s="1358"/>
      <c r="C61" s="1403"/>
      <c r="D61" s="1404"/>
      <c r="E61" s="1403"/>
      <c r="F61" s="1404"/>
      <c r="G61" s="1403"/>
      <c r="H61" s="1405"/>
      <c r="I61" s="1406"/>
      <c r="J61" s="1407"/>
      <c r="K61" s="1407"/>
      <c r="L61" s="1407"/>
      <c r="M61" s="1407"/>
      <c r="N61" s="1406"/>
      <c r="O61" s="1407"/>
      <c r="P61" s="1407"/>
      <c r="Q61" s="1407"/>
      <c r="R61" s="1407"/>
      <c r="S61" s="1407"/>
      <c r="T61" s="1407"/>
      <c r="U61" s="1407"/>
      <c r="V61" s="1407"/>
      <c r="W61" s="1407"/>
      <c r="X61" s="1407"/>
      <c r="Y61" s="1407"/>
      <c r="Z61" s="1407"/>
      <c r="AA61" s="1407"/>
      <c r="AB61" s="1407"/>
      <c r="AC61" s="1407"/>
      <c r="AD61" s="1407"/>
      <c r="AE61" s="1407"/>
      <c r="AF61" s="1407"/>
      <c r="AG61" s="1407"/>
      <c r="AH61" s="1407"/>
      <c r="AI61" s="1407"/>
      <c r="AJ61" s="1407"/>
      <c r="AK61" s="1407"/>
      <c r="AL61" s="1407"/>
      <c r="AM61" s="1407"/>
      <c r="AN61" s="1407"/>
      <c r="AO61" s="1407"/>
      <c r="AP61" s="1407"/>
      <c r="AQ61" s="1407"/>
      <c r="AR61" s="1407"/>
      <c r="AS61" s="1407"/>
      <c r="AT61" s="1407"/>
      <c r="AU61" s="1407"/>
      <c r="AV61" s="1407"/>
      <c r="AW61" s="1407"/>
      <c r="AX61" s="1407"/>
      <c r="AY61" s="1407"/>
      <c r="AZ61" s="1407"/>
      <c r="BA61" s="1407"/>
      <c r="BB61" s="1407"/>
      <c r="BC61" s="1407"/>
      <c r="BD61" s="1407"/>
      <c r="BE61" s="1407"/>
      <c r="BF61" s="1407"/>
      <c r="BG61" s="1407"/>
      <c r="BH61" s="1407"/>
      <c r="BI61" s="1407"/>
      <c r="BJ61" s="1407"/>
      <c r="BK61" s="1407"/>
      <c r="BL61" s="1407"/>
      <c r="BM61" s="1407"/>
      <c r="BN61" s="1407"/>
      <c r="BO61" s="1407"/>
      <c r="BP61" s="1407"/>
      <c r="BQ61" s="1407"/>
      <c r="BR61" s="1407"/>
      <c r="BS61" s="1407"/>
      <c r="BT61" s="1407"/>
      <c r="BU61" s="1407"/>
      <c r="BV61" s="1407"/>
      <c r="BW61" s="1407"/>
      <c r="BX61" s="1407"/>
      <c r="BY61" s="1407"/>
      <c r="BZ61" s="1407"/>
      <c r="CA61" s="1407"/>
      <c r="CB61" s="1407"/>
      <c r="CC61" s="1407"/>
      <c r="CD61" s="1407"/>
      <c r="CE61" s="1407"/>
      <c r="CF61" s="1407"/>
      <c r="CG61" s="1407"/>
      <c r="CH61" s="1358"/>
      <c r="CI61" s="1406"/>
      <c r="CJ61" s="1406"/>
      <c r="CK61" s="1406"/>
      <c r="CL61" s="1406"/>
      <c r="CM61" s="1406"/>
      <c r="CN61" s="1357"/>
      <c r="CO61" s="1358"/>
    </row>
    <row r="62" spans="1:93" ht="39.75" customHeight="1">
      <c r="A62" s="1368" t="s">
        <v>327</v>
      </c>
      <c r="B62" s="1371"/>
      <c r="C62" s="1408"/>
      <c r="D62" s="1408"/>
      <c r="E62" s="1408"/>
      <c r="F62" s="1408"/>
      <c r="G62" s="1408"/>
      <c r="H62" s="1408"/>
      <c r="I62" s="1408"/>
      <c r="J62" s="1408"/>
      <c r="K62" s="1370"/>
      <c r="L62" s="1371"/>
      <c r="M62" s="1371"/>
      <c r="N62" s="1371"/>
      <c r="O62" s="1371"/>
      <c r="P62" s="1371"/>
      <c r="Q62" s="1371"/>
      <c r="R62" s="1371"/>
      <c r="S62" s="1371"/>
      <c r="T62" s="1371"/>
      <c r="U62" s="1371"/>
      <c r="V62" s="1371"/>
      <c r="W62" s="1371"/>
      <c r="X62" s="1371"/>
      <c r="Y62" s="1371"/>
      <c r="Z62" s="1371"/>
      <c r="AA62" s="1371"/>
      <c r="AB62" s="1371"/>
      <c r="AC62" s="1371"/>
      <c r="AD62" s="1371"/>
      <c r="AE62" s="1371"/>
      <c r="AF62" s="1371"/>
      <c r="AG62" s="1371"/>
      <c r="AH62" s="1371"/>
      <c r="AI62" s="1371"/>
      <c r="AJ62" s="1371"/>
      <c r="AK62" s="1371"/>
      <c r="AL62" s="1371"/>
      <c r="AM62" s="1371"/>
      <c r="AN62" s="1371"/>
      <c r="AO62" s="1371"/>
      <c r="AP62" s="1371"/>
      <c r="AQ62" s="1371"/>
      <c r="AR62" s="1371"/>
      <c r="AS62" s="1371"/>
      <c r="AT62" s="1371"/>
      <c r="AU62" s="1371"/>
      <c r="AV62" s="1371"/>
      <c r="AW62" s="1371"/>
      <c r="AX62" s="1371"/>
      <c r="AY62" s="1371"/>
      <c r="AZ62" s="1371"/>
      <c r="BA62" s="1371"/>
      <c r="BB62" s="1371"/>
      <c r="BC62" s="1371"/>
      <c r="BD62" s="1371"/>
      <c r="BE62" s="1371"/>
      <c r="BF62" s="1371"/>
      <c r="BG62" s="1371"/>
      <c r="BH62" s="1371"/>
      <c r="BI62" s="1371"/>
      <c r="BJ62" s="1371"/>
      <c r="BK62" s="1371"/>
      <c r="BL62" s="1371"/>
      <c r="BM62" s="1371"/>
      <c r="BN62" s="1371"/>
      <c r="BO62" s="1371"/>
      <c r="BP62" s="1371"/>
      <c r="BQ62" s="1371"/>
      <c r="BR62" s="1371"/>
      <c r="BS62" s="1371"/>
      <c r="BT62" s="1371"/>
      <c r="BU62" s="1371"/>
      <c r="BV62" s="1371"/>
      <c r="BW62" s="1371"/>
      <c r="BX62" s="1371"/>
      <c r="BY62" s="1371"/>
      <c r="BZ62" s="1371"/>
      <c r="CA62" s="1371"/>
      <c r="CB62" s="1371"/>
      <c r="CC62" s="1371"/>
      <c r="CD62" s="1371"/>
      <c r="CE62" s="1371"/>
      <c r="CF62" s="1371"/>
      <c r="CG62" s="1371"/>
      <c r="CH62" s="1370"/>
      <c r="CI62" s="1371"/>
      <c r="CJ62" s="1371"/>
      <c r="CK62" s="1371"/>
      <c r="CL62" s="1371"/>
      <c r="CM62" s="1371"/>
      <c r="CN62" s="1371"/>
      <c r="CO62" s="1370"/>
    </row>
    <row r="63" spans="1:93" ht="39.75" customHeight="1">
      <c r="A63" s="2235" t="s">
        <v>328</v>
      </c>
      <c r="B63" s="2259"/>
      <c r="C63" s="2024" t="s">
        <v>329</v>
      </c>
      <c r="D63" s="2025"/>
      <c r="E63" s="2025"/>
      <c r="F63" s="2025"/>
      <c r="G63" s="2025"/>
      <c r="H63" s="2040"/>
      <c r="I63" s="2237" t="s">
        <v>11</v>
      </c>
      <c r="J63" s="2238"/>
      <c r="K63" s="2238"/>
      <c r="L63" s="2238"/>
      <c r="M63" s="2238"/>
      <c r="N63" s="2239"/>
      <c r="O63" s="2237" t="s">
        <v>12</v>
      </c>
      <c r="P63" s="2238"/>
      <c r="Q63" s="2238"/>
      <c r="R63" s="2238"/>
      <c r="S63" s="2238"/>
      <c r="T63" s="2239"/>
      <c r="U63" s="2237" t="s">
        <v>13</v>
      </c>
      <c r="V63" s="2238"/>
      <c r="W63" s="2238"/>
      <c r="X63" s="2238"/>
      <c r="Y63" s="2238"/>
      <c r="Z63" s="2239"/>
      <c r="AA63" s="2237" t="s">
        <v>14</v>
      </c>
      <c r="AB63" s="2238"/>
      <c r="AC63" s="2238"/>
      <c r="AD63" s="2238"/>
      <c r="AE63" s="2238"/>
      <c r="AF63" s="2239"/>
      <c r="AG63" s="2237" t="s">
        <v>15</v>
      </c>
      <c r="AH63" s="2238"/>
      <c r="AI63" s="2238"/>
      <c r="AJ63" s="2238"/>
      <c r="AK63" s="2238"/>
      <c r="AL63" s="2239"/>
      <c r="AM63" s="2237" t="s">
        <v>16</v>
      </c>
      <c r="AN63" s="2238"/>
      <c r="AO63" s="2238"/>
      <c r="AP63" s="2238"/>
      <c r="AQ63" s="2238"/>
      <c r="AR63" s="2239"/>
      <c r="AS63" s="2237" t="s">
        <v>17</v>
      </c>
      <c r="AT63" s="2238"/>
      <c r="AU63" s="2238"/>
      <c r="AV63" s="2238"/>
      <c r="AW63" s="2238"/>
      <c r="AX63" s="2239"/>
      <c r="AY63" s="2237" t="s">
        <v>18</v>
      </c>
      <c r="AZ63" s="2238"/>
      <c r="BA63" s="2238"/>
      <c r="BB63" s="2238"/>
      <c r="BC63" s="2238"/>
      <c r="BD63" s="2239"/>
      <c r="BE63" s="2237" t="s">
        <v>19</v>
      </c>
      <c r="BF63" s="2238"/>
      <c r="BG63" s="2238"/>
      <c r="BH63" s="2238"/>
      <c r="BI63" s="2238"/>
      <c r="BJ63" s="2239"/>
      <c r="BK63" s="2237" t="s">
        <v>20</v>
      </c>
      <c r="BL63" s="2238"/>
      <c r="BM63" s="2238"/>
      <c r="BN63" s="2238"/>
      <c r="BO63" s="2238"/>
      <c r="BP63" s="2239"/>
      <c r="BQ63" s="2237" t="s">
        <v>21</v>
      </c>
      <c r="BR63" s="2238"/>
      <c r="BS63" s="2238"/>
      <c r="BT63" s="2238"/>
      <c r="BU63" s="2238"/>
      <c r="BV63" s="2239"/>
      <c r="BW63" s="2237" t="s">
        <v>2</v>
      </c>
      <c r="BX63" s="2238"/>
      <c r="BY63" s="2238"/>
      <c r="BZ63" s="2238"/>
      <c r="CA63" s="2238"/>
      <c r="CB63" s="2239"/>
      <c r="CC63" s="2242" t="s">
        <v>330</v>
      </c>
      <c r="CD63" s="2243"/>
      <c r="CE63" s="2243"/>
      <c r="CF63" s="2243"/>
      <c r="CG63" s="2243"/>
      <c r="CH63" s="2243"/>
      <c r="CI63" s="2242" t="s">
        <v>331</v>
      </c>
      <c r="CJ63" s="2243"/>
      <c r="CK63" s="2243"/>
      <c r="CL63" s="2243"/>
      <c r="CM63" s="2243"/>
      <c r="CN63" s="2243"/>
      <c r="CO63" s="1372"/>
    </row>
    <row r="64" spans="1:93" ht="39.75" customHeight="1">
      <c r="A64" s="2235"/>
      <c r="B64" s="2259"/>
      <c r="C64" s="2223" t="s">
        <v>332</v>
      </c>
      <c r="D64" s="2223" t="s">
        <v>333</v>
      </c>
      <c r="E64" s="2223" t="s">
        <v>334</v>
      </c>
      <c r="F64" s="2223" t="s">
        <v>335</v>
      </c>
      <c r="G64" s="2223"/>
      <c r="H64" s="2255" t="s">
        <v>336</v>
      </c>
      <c r="I64" s="2223" t="s">
        <v>337</v>
      </c>
      <c r="J64" s="2223" t="s">
        <v>338</v>
      </c>
      <c r="K64" s="2255" t="s">
        <v>339</v>
      </c>
      <c r="L64" s="2223" t="s">
        <v>335</v>
      </c>
      <c r="M64" s="2223"/>
      <c r="N64" s="2255" t="s">
        <v>340</v>
      </c>
      <c r="O64" s="2223" t="s">
        <v>337</v>
      </c>
      <c r="P64" s="2223" t="s">
        <v>338</v>
      </c>
      <c r="Q64" s="2255" t="s">
        <v>339</v>
      </c>
      <c r="R64" s="2223" t="s">
        <v>335</v>
      </c>
      <c r="S64" s="2223"/>
      <c r="T64" s="2255" t="s">
        <v>340</v>
      </c>
      <c r="U64" s="2223" t="s">
        <v>337</v>
      </c>
      <c r="V64" s="2223" t="s">
        <v>338</v>
      </c>
      <c r="W64" s="2255" t="s">
        <v>339</v>
      </c>
      <c r="X64" s="2223" t="s">
        <v>335</v>
      </c>
      <c r="Y64" s="2223"/>
      <c r="Z64" s="2255" t="s">
        <v>340</v>
      </c>
      <c r="AA64" s="2223" t="s">
        <v>337</v>
      </c>
      <c r="AB64" s="2223" t="s">
        <v>338</v>
      </c>
      <c r="AC64" s="2255" t="s">
        <v>339</v>
      </c>
      <c r="AD64" s="2223" t="s">
        <v>335</v>
      </c>
      <c r="AE64" s="2223"/>
      <c r="AF64" s="2255" t="s">
        <v>340</v>
      </c>
      <c r="AG64" s="2223" t="s">
        <v>337</v>
      </c>
      <c r="AH64" s="2223" t="s">
        <v>338</v>
      </c>
      <c r="AI64" s="2255" t="s">
        <v>339</v>
      </c>
      <c r="AJ64" s="2223" t="s">
        <v>335</v>
      </c>
      <c r="AK64" s="2223"/>
      <c r="AL64" s="2255" t="s">
        <v>340</v>
      </c>
      <c r="AM64" s="2223" t="s">
        <v>337</v>
      </c>
      <c r="AN64" s="2223" t="s">
        <v>338</v>
      </c>
      <c r="AO64" s="2255" t="s">
        <v>339</v>
      </c>
      <c r="AP64" s="2223" t="s">
        <v>335</v>
      </c>
      <c r="AQ64" s="2223"/>
      <c r="AR64" s="2255" t="s">
        <v>340</v>
      </c>
      <c r="AS64" s="2223" t="s">
        <v>337</v>
      </c>
      <c r="AT64" s="2223" t="s">
        <v>338</v>
      </c>
      <c r="AU64" s="2255" t="s">
        <v>339</v>
      </c>
      <c r="AV64" s="2223" t="s">
        <v>335</v>
      </c>
      <c r="AW64" s="2223"/>
      <c r="AX64" s="2255" t="s">
        <v>340</v>
      </c>
      <c r="AY64" s="2223" t="s">
        <v>337</v>
      </c>
      <c r="AZ64" s="2223" t="s">
        <v>338</v>
      </c>
      <c r="BA64" s="2255" t="s">
        <v>339</v>
      </c>
      <c r="BB64" s="2223" t="s">
        <v>335</v>
      </c>
      <c r="BC64" s="2223"/>
      <c r="BD64" s="2255" t="s">
        <v>340</v>
      </c>
      <c r="BE64" s="2223" t="s">
        <v>337</v>
      </c>
      <c r="BF64" s="2223" t="s">
        <v>338</v>
      </c>
      <c r="BG64" s="2255" t="s">
        <v>339</v>
      </c>
      <c r="BH64" s="2223" t="s">
        <v>335</v>
      </c>
      <c r="BI64" s="2223"/>
      <c r="BJ64" s="2255" t="s">
        <v>340</v>
      </c>
      <c r="BK64" s="2223" t="s">
        <v>337</v>
      </c>
      <c r="BL64" s="2223" t="s">
        <v>338</v>
      </c>
      <c r="BM64" s="2255" t="s">
        <v>339</v>
      </c>
      <c r="BN64" s="2223" t="s">
        <v>335</v>
      </c>
      <c r="BO64" s="2223"/>
      <c r="BP64" s="2255" t="s">
        <v>340</v>
      </c>
      <c r="BQ64" s="2223" t="s">
        <v>337</v>
      </c>
      <c r="BR64" s="2223" t="s">
        <v>338</v>
      </c>
      <c r="BS64" s="2255" t="s">
        <v>339</v>
      </c>
      <c r="BT64" s="2223" t="s">
        <v>335</v>
      </c>
      <c r="BU64" s="2223"/>
      <c r="BV64" s="2255" t="s">
        <v>340</v>
      </c>
      <c r="BW64" s="2223" t="s">
        <v>337</v>
      </c>
      <c r="BX64" s="2223" t="s">
        <v>338</v>
      </c>
      <c r="BY64" s="2255" t="s">
        <v>339</v>
      </c>
      <c r="BZ64" s="2223" t="s">
        <v>335</v>
      </c>
      <c r="CA64" s="2223"/>
      <c r="CB64" s="2255" t="s">
        <v>340</v>
      </c>
      <c r="CC64" s="2223" t="s">
        <v>333</v>
      </c>
      <c r="CD64" s="2223" t="s">
        <v>341</v>
      </c>
      <c r="CE64" s="2223" t="s">
        <v>342</v>
      </c>
      <c r="CF64" s="2223" t="s">
        <v>335</v>
      </c>
      <c r="CG64" s="2223"/>
      <c r="CH64" s="2255" t="s">
        <v>343</v>
      </c>
      <c r="CI64" s="2223" t="s">
        <v>332</v>
      </c>
      <c r="CJ64" s="2223" t="s">
        <v>344</v>
      </c>
      <c r="CK64" s="2223" t="s">
        <v>345</v>
      </c>
      <c r="CL64" s="2223" t="s">
        <v>335</v>
      </c>
      <c r="CM64" s="2223"/>
      <c r="CN64" s="2272" t="s">
        <v>343</v>
      </c>
      <c r="CO64" s="1372"/>
    </row>
    <row r="65" spans="1:93" ht="39.75" customHeight="1">
      <c r="A65" s="2243"/>
      <c r="B65" s="2260"/>
      <c r="C65" s="2223"/>
      <c r="D65" s="2223"/>
      <c r="E65" s="2223"/>
      <c r="F65" s="1409" t="s">
        <v>55</v>
      </c>
      <c r="G65" s="1409" t="s">
        <v>56</v>
      </c>
      <c r="H65" s="2255"/>
      <c r="I65" s="2223"/>
      <c r="J65" s="2223"/>
      <c r="K65" s="2255"/>
      <c r="L65" s="1409" t="s">
        <v>55</v>
      </c>
      <c r="M65" s="1409" t="s">
        <v>56</v>
      </c>
      <c r="N65" s="2255"/>
      <c r="O65" s="2223"/>
      <c r="P65" s="2223"/>
      <c r="Q65" s="2255"/>
      <c r="R65" s="1409" t="s">
        <v>55</v>
      </c>
      <c r="S65" s="1409" t="s">
        <v>56</v>
      </c>
      <c r="T65" s="2255"/>
      <c r="U65" s="2223"/>
      <c r="V65" s="2223"/>
      <c r="W65" s="2255"/>
      <c r="X65" s="1409" t="s">
        <v>55</v>
      </c>
      <c r="Y65" s="1409" t="s">
        <v>56</v>
      </c>
      <c r="Z65" s="2255"/>
      <c r="AA65" s="2223"/>
      <c r="AB65" s="2223"/>
      <c r="AC65" s="2255"/>
      <c r="AD65" s="1409" t="s">
        <v>55</v>
      </c>
      <c r="AE65" s="1409" t="s">
        <v>56</v>
      </c>
      <c r="AF65" s="2255"/>
      <c r="AG65" s="2223"/>
      <c r="AH65" s="2223"/>
      <c r="AI65" s="2255"/>
      <c r="AJ65" s="1409" t="s">
        <v>55</v>
      </c>
      <c r="AK65" s="1409" t="s">
        <v>56</v>
      </c>
      <c r="AL65" s="2255"/>
      <c r="AM65" s="2223"/>
      <c r="AN65" s="2223"/>
      <c r="AO65" s="2255"/>
      <c r="AP65" s="1409" t="s">
        <v>55</v>
      </c>
      <c r="AQ65" s="1409" t="s">
        <v>56</v>
      </c>
      <c r="AR65" s="2255"/>
      <c r="AS65" s="2223"/>
      <c r="AT65" s="2223"/>
      <c r="AU65" s="2255"/>
      <c r="AV65" s="1409" t="s">
        <v>55</v>
      </c>
      <c r="AW65" s="1409" t="s">
        <v>56</v>
      </c>
      <c r="AX65" s="2255"/>
      <c r="AY65" s="2223"/>
      <c r="AZ65" s="2223"/>
      <c r="BA65" s="2255"/>
      <c r="BB65" s="1409" t="s">
        <v>55</v>
      </c>
      <c r="BC65" s="1409" t="s">
        <v>56</v>
      </c>
      <c r="BD65" s="2255"/>
      <c r="BE65" s="2223"/>
      <c r="BF65" s="2223"/>
      <c r="BG65" s="2255"/>
      <c r="BH65" s="1409" t="s">
        <v>55</v>
      </c>
      <c r="BI65" s="1409" t="s">
        <v>56</v>
      </c>
      <c r="BJ65" s="2255"/>
      <c r="BK65" s="2223"/>
      <c r="BL65" s="2223"/>
      <c r="BM65" s="2255"/>
      <c r="BN65" s="1409" t="s">
        <v>55</v>
      </c>
      <c r="BO65" s="1409" t="s">
        <v>56</v>
      </c>
      <c r="BP65" s="2255"/>
      <c r="BQ65" s="2223"/>
      <c r="BR65" s="2223"/>
      <c r="BS65" s="2255"/>
      <c r="BT65" s="1409" t="s">
        <v>55</v>
      </c>
      <c r="BU65" s="1409" t="s">
        <v>56</v>
      </c>
      <c r="BV65" s="2255"/>
      <c r="BW65" s="2223"/>
      <c r="BX65" s="2223"/>
      <c r="BY65" s="2255"/>
      <c r="BZ65" s="1409" t="s">
        <v>55</v>
      </c>
      <c r="CA65" s="1409" t="s">
        <v>56</v>
      </c>
      <c r="CB65" s="2255"/>
      <c r="CC65" s="2223"/>
      <c r="CD65" s="2223"/>
      <c r="CE65" s="2223"/>
      <c r="CF65" s="1409" t="s">
        <v>55</v>
      </c>
      <c r="CG65" s="1409" t="s">
        <v>56</v>
      </c>
      <c r="CH65" s="2255"/>
      <c r="CI65" s="2223"/>
      <c r="CJ65" s="2223"/>
      <c r="CK65" s="2223"/>
      <c r="CL65" s="1409" t="s">
        <v>55</v>
      </c>
      <c r="CM65" s="1409" t="s">
        <v>56</v>
      </c>
      <c r="CN65" s="2272"/>
      <c r="CO65" s="1372"/>
    </row>
    <row r="66" spans="1:93" ht="24.75" customHeight="1">
      <c r="A66" s="1399" t="s">
        <v>346</v>
      </c>
      <c r="B66" s="1399"/>
      <c r="C66" s="1410"/>
      <c r="D66" s="1410"/>
      <c r="E66" s="1410"/>
      <c r="F66" s="1410"/>
      <c r="G66" s="1410"/>
      <c r="H66" s="1410"/>
      <c r="I66" s="1401"/>
      <c r="J66" s="1401"/>
      <c r="K66" s="1401"/>
      <c r="L66" s="1401"/>
      <c r="M66" s="1401"/>
      <c r="N66" s="1401"/>
      <c r="O66" s="1401"/>
      <c r="P66" s="1401"/>
      <c r="Q66" s="1401"/>
      <c r="R66" s="1401"/>
      <c r="S66" s="1401"/>
      <c r="T66" s="1401"/>
      <c r="U66" s="1401"/>
      <c r="V66" s="1401"/>
      <c r="W66" s="1401"/>
      <c r="X66" s="1401"/>
      <c r="Y66" s="1401"/>
      <c r="Z66" s="1401"/>
      <c r="AA66" s="1401"/>
      <c r="AB66" s="1401"/>
      <c r="AC66" s="1401"/>
      <c r="AD66" s="1401"/>
      <c r="AE66" s="1401"/>
      <c r="AF66" s="1401"/>
      <c r="AG66" s="1401"/>
      <c r="AH66" s="1401"/>
      <c r="AI66" s="1401"/>
      <c r="AJ66" s="1401"/>
      <c r="AK66" s="1401"/>
      <c r="AL66" s="1401"/>
      <c r="AM66" s="1401"/>
      <c r="AN66" s="1401"/>
      <c r="AO66" s="1401"/>
      <c r="AP66" s="1401"/>
      <c r="AQ66" s="1401"/>
      <c r="AR66" s="1401"/>
      <c r="AS66" s="1401"/>
      <c r="AT66" s="1401"/>
      <c r="AU66" s="1401"/>
      <c r="AV66" s="1401"/>
      <c r="AW66" s="1401"/>
      <c r="AX66" s="1401"/>
      <c r="AY66" s="1401"/>
      <c r="AZ66" s="1401"/>
      <c r="BA66" s="1401"/>
      <c r="BB66" s="1401"/>
      <c r="BC66" s="1401"/>
      <c r="BD66" s="1401"/>
      <c r="BE66" s="1401"/>
      <c r="BF66" s="1401"/>
      <c r="BG66" s="1401"/>
      <c r="BH66" s="1401"/>
      <c r="BI66" s="1401"/>
      <c r="BJ66" s="1401"/>
      <c r="BK66" s="1401"/>
      <c r="BL66" s="1401"/>
      <c r="BM66" s="1401"/>
      <c r="BN66" s="1401"/>
      <c r="BO66" s="1401"/>
      <c r="BP66" s="1401"/>
      <c r="BQ66" s="1401"/>
      <c r="BR66" s="1401"/>
      <c r="BS66" s="1401"/>
      <c r="BT66" s="1401"/>
      <c r="BU66" s="1401"/>
      <c r="BV66" s="1401"/>
      <c r="BW66" s="1401"/>
      <c r="BX66" s="1401"/>
      <c r="BY66" s="1401"/>
      <c r="BZ66" s="1401"/>
      <c r="CA66" s="1401"/>
      <c r="CB66" s="1401"/>
      <c r="CC66" s="1401"/>
      <c r="CD66" s="1401"/>
      <c r="CE66" s="1401"/>
      <c r="CF66" s="1401"/>
      <c r="CG66" s="1401"/>
      <c r="CH66" s="1401"/>
      <c r="CI66" s="1401"/>
      <c r="CJ66" s="1401"/>
      <c r="CK66" s="1401"/>
      <c r="CL66" s="1401"/>
      <c r="CM66" s="1401"/>
      <c r="CN66" s="1401"/>
      <c r="CO66" s="1357"/>
    </row>
    <row r="67" spans="1:93" ht="15" customHeight="1">
      <c r="A67" s="2244" t="s">
        <v>321</v>
      </c>
      <c r="B67" s="2245"/>
      <c r="C67" s="1374">
        <v>0</v>
      </c>
      <c r="D67" s="1375">
        <f t="shared" ref="D67:E74" si="152">F22</f>
        <v>0</v>
      </c>
      <c r="E67" s="1375">
        <f t="shared" si="152"/>
        <v>0</v>
      </c>
      <c r="F67" s="1375">
        <v>0</v>
      </c>
      <c r="G67" s="1375">
        <v>0</v>
      </c>
      <c r="H67" s="1376">
        <f t="shared" ref="H67:H74" si="153">C67+D67-E67+F67-G67</f>
        <v>0</v>
      </c>
      <c r="I67" s="1377">
        <f t="shared" ref="I67:J74" si="154">L22</f>
        <v>0</v>
      </c>
      <c r="J67" s="1375">
        <f t="shared" si="154"/>
        <v>0</v>
      </c>
      <c r="K67" s="1375">
        <f t="shared" ref="K67:K74" si="155">I67-J67</f>
        <v>0</v>
      </c>
      <c r="L67" s="1375">
        <v>0</v>
      </c>
      <c r="M67" s="1375">
        <v>0</v>
      </c>
      <c r="N67" s="1378">
        <f t="shared" ref="N67:N74" si="156">H67+K67+L67-M67</f>
        <v>0</v>
      </c>
      <c r="O67" s="1374">
        <f t="shared" ref="O67:P74" si="157">R22</f>
        <v>0</v>
      </c>
      <c r="P67" s="1375">
        <f t="shared" si="157"/>
        <v>0</v>
      </c>
      <c r="Q67" s="1375">
        <f t="shared" ref="Q67:Q74" si="158">O67-P67</f>
        <v>0</v>
      </c>
      <c r="R67" s="1411">
        <v>0</v>
      </c>
      <c r="S67" s="1411">
        <v>0</v>
      </c>
      <c r="T67" s="1376">
        <f t="shared" ref="T67:T74" si="159">N67+Q67+R67-S67</f>
        <v>0</v>
      </c>
      <c r="U67" s="1377">
        <f t="shared" ref="U67:V74" si="160">X22</f>
        <v>0</v>
      </c>
      <c r="V67" s="1375">
        <f t="shared" si="160"/>
        <v>0</v>
      </c>
      <c r="W67" s="1375">
        <f t="shared" ref="W67:W74" si="161">U67-V67</f>
        <v>0</v>
      </c>
      <c r="X67" s="1411">
        <v>0</v>
      </c>
      <c r="Y67" s="1411">
        <v>0</v>
      </c>
      <c r="Z67" s="1378">
        <f t="shared" ref="Z67:Z74" si="162">T67+W67+X67-Y67</f>
        <v>0</v>
      </c>
      <c r="AA67" s="1374">
        <f t="shared" ref="AA67:AB74" si="163">AD22</f>
        <v>0</v>
      </c>
      <c r="AB67" s="1375">
        <f t="shared" si="163"/>
        <v>0</v>
      </c>
      <c r="AC67" s="1375">
        <f t="shared" ref="AC67:AC74" si="164">AA67-AB67</f>
        <v>0</v>
      </c>
      <c r="AD67" s="1411">
        <v>0</v>
      </c>
      <c r="AE67" s="1411">
        <v>0</v>
      </c>
      <c r="AF67" s="1376">
        <f t="shared" ref="AF67:AF74" si="165">Z67+AC67+AD67-AE67</f>
        <v>0</v>
      </c>
      <c r="AG67" s="1374">
        <f t="shared" ref="AG67:AH74" si="166">AJ22</f>
        <v>0</v>
      </c>
      <c r="AH67" s="1375">
        <f t="shared" si="166"/>
        <v>0</v>
      </c>
      <c r="AI67" s="1375">
        <f t="shared" ref="AI67:AI74" si="167">AG67-AH67</f>
        <v>0</v>
      </c>
      <c r="AJ67" s="1411">
        <v>0</v>
      </c>
      <c r="AK67" s="1411">
        <v>0</v>
      </c>
      <c r="AL67" s="1376">
        <f t="shared" ref="AL67:AL74" si="168">AF67+AI67+AJ67-AK67</f>
        <v>0</v>
      </c>
      <c r="AM67" s="1374">
        <f t="shared" ref="AM67:AN74" si="169">AP22</f>
        <v>0</v>
      </c>
      <c r="AN67" s="1375">
        <f t="shared" si="169"/>
        <v>0</v>
      </c>
      <c r="AO67" s="1375">
        <f t="shared" ref="AO67:AO74" si="170">AM67-AN67</f>
        <v>0</v>
      </c>
      <c r="AP67" s="1411">
        <v>0</v>
      </c>
      <c r="AQ67" s="1411">
        <v>0</v>
      </c>
      <c r="AR67" s="1376">
        <f t="shared" ref="AR67:AR74" si="171">AL67+AO67+AP67-AQ67</f>
        <v>0</v>
      </c>
      <c r="AS67" s="1374">
        <f t="shared" ref="AS67:AT74" si="172">AV22</f>
        <v>0</v>
      </c>
      <c r="AT67" s="1375">
        <f t="shared" si="172"/>
        <v>0</v>
      </c>
      <c r="AU67" s="1375">
        <f t="shared" ref="AU67:AU74" si="173">AS67-AT67</f>
        <v>0</v>
      </c>
      <c r="AV67" s="1411">
        <v>0</v>
      </c>
      <c r="AW67" s="1411">
        <v>0</v>
      </c>
      <c r="AX67" s="1376">
        <f t="shared" ref="AX67:AX74" si="174">AR67+AU67+AV67-AW67</f>
        <v>0</v>
      </c>
      <c r="AY67" s="1374">
        <f t="shared" ref="AY67:AZ74" si="175">BB22</f>
        <v>0</v>
      </c>
      <c r="AZ67" s="1375">
        <f t="shared" si="175"/>
        <v>0</v>
      </c>
      <c r="BA67" s="1375">
        <f t="shared" ref="BA67:BA74" si="176">AY67-AZ67</f>
        <v>0</v>
      </c>
      <c r="BB67" s="1411">
        <v>0</v>
      </c>
      <c r="BC67" s="1411">
        <v>0</v>
      </c>
      <c r="BD67" s="1376">
        <f t="shared" ref="BD67:BD74" si="177">AX67+BA67+BB67-BC67</f>
        <v>0</v>
      </c>
      <c r="BE67" s="1374">
        <f t="shared" ref="BE67:BF74" si="178">BH22</f>
        <v>0</v>
      </c>
      <c r="BF67" s="1375">
        <f t="shared" si="178"/>
        <v>0</v>
      </c>
      <c r="BG67" s="1375">
        <f t="shared" ref="BG67:BG74" si="179">BE67-BF67</f>
        <v>0</v>
      </c>
      <c r="BH67" s="1411">
        <v>0</v>
      </c>
      <c r="BI67" s="1411">
        <v>0</v>
      </c>
      <c r="BJ67" s="1376">
        <f t="shared" ref="BJ67:BJ74" si="180">BD67+BG67+BH67-BI67</f>
        <v>0</v>
      </c>
      <c r="BK67" s="1374">
        <f t="shared" ref="BK67:BL74" si="181">BN22</f>
        <v>0</v>
      </c>
      <c r="BL67" s="1375">
        <f t="shared" si="181"/>
        <v>0</v>
      </c>
      <c r="BM67" s="1375">
        <f t="shared" ref="BM67:BM74" si="182">BK67-BL67</f>
        <v>0</v>
      </c>
      <c r="BN67" s="1411">
        <v>0</v>
      </c>
      <c r="BO67" s="1411">
        <v>0</v>
      </c>
      <c r="BP67" s="1376">
        <f t="shared" ref="BP67:BP74" si="183">BJ67+BM67+BN67-BO67</f>
        <v>0</v>
      </c>
      <c r="BQ67" s="1374">
        <f t="shared" ref="BQ67:BR74" si="184">BT22</f>
        <v>0</v>
      </c>
      <c r="BR67" s="1375">
        <f t="shared" si="184"/>
        <v>0</v>
      </c>
      <c r="BS67" s="1375">
        <f t="shared" ref="BS67:BS74" si="185">BQ67-BR67</f>
        <v>0</v>
      </c>
      <c r="BT67" s="1411">
        <v>0</v>
      </c>
      <c r="BU67" s="1411">
        <v>0</v>
      </c>
      <c r="BV67" s="1376">
        <f t="shared" ref="BV67:BV74" si="186">BP67+BS67+BT67-BU67</f>
        <v>0</v>
      </c>
      <c r="BW67" s="1374">
        <f t="shared" ref="BW67:BX74" si="187">BZ22</f>
        <v>0</v>
      </c>
      <c r="BX67" s="1375">
        <f t="shared" si="187"/>
        <v>0</v>
      </c>
      <c r="BY67" s="1375">
        <f t="shared" ref="BY67:BY74" si="188">BW67-BX67</f>
        <v>0</v>
      </c>
      <c r="BZ67" s="1412">
        <v>0</v>
      </c>
      <c r="CA67" s="1413">
        <v>0</v>
      </c>
      <c r="CB67" s="1376">
        <f t="shared" ref="CB67:CB74" si="189">BV67+BY67+BZ67-CA67</f>
        <v>0</v>
      </c>
      <c r="CC67" s="1374">
        <f t="shared" ref="CC67:CC74" si="190">H67</f>
        <v>0</v>
      </c>
      <c r="CD67" s="1375">
        <f t="shared" ref="CD67:CE74" si="191">I67+O67+U67+AA67+AG67+AM67+AS67+AY67+BE67+BK67+BQ67+BW67</f>
        <v>0</v>
      </c>
      <c r="CE67" s="1375">
        <f t="shared" si="191"/>
        <v>0</v>
      </c>
      <c r="CF67" s="1375">
        <f t="shared" ref="CF67:CG74" si="192">L67+R67+X67+AD67+AJ67+AP67+AV67+BB67+BH67+BN67+BT67+BZ67</f>
        <v>0</v>
      </c>
      <c r="CG67" s="1375">
        <f t="shared" si="192"/>
        <v>0</v>
      </c>
      <c r="CH67" s="1376">
        <f t="shared" ref="CH67:CH74" si="193">CC67+CD67-CE67+CF67-CG67</f>
        <v>0</v>
      </c>
      <c r="CI67" s="1375">
        <f t="shared" ref="CI67:CI74" si="194">C67</f>
        <v>0</v>
      </c>
      <c r="CJ67" s="1375">
        <f t="shared" ref="CJ67:CM74" si="195">D67+CD67</f>
        <v>0</v>
      </c>
      <c r="CK67" s="1375">
        <f t="shared" si="195"/>
        <v>0</v>
      </c>
      <c r="CL67" s="1375">
        <f t="shared" si="195"/>
        <v>0</v>
      </c>
      <c r="CM67" s="1375">
        <f t="shared" si="195"/>
        <v>0</v>
      </c>
      <c r="CN67" s="1378">
        <f t="shared" ref="CN67:CN74" si="196">CI67+CJ67-CK67+CL67-CM67</f>
        <v>0</v>
      </c>
      <c r="CO67" s="1379"/>
    </row>
    <row r="68" spans="1:93" ht="15" customHeight="1">
      <c r="A68" s="2246" t="s">
        <v>322</v>
      </c>
      <c r="B68" s="2247"/>
      <c r="C68" s="1380">
        <v>0</v>
      </c>
      <c r="D68" s="1381">
        <f t="shared" si="152"/>
        <v>0</v>
      </c>
      <c r="E68" s="1381">
        <f t="shared" si="152"/>
        <v>0</v>
      </c>
      <c r="F68" s="1381">
        <v>0</v>
      </c>
      <c r="G68" s="1381">
        <v>0</v>
      </c>
      <c r="H68" s="1382">
        <f t="shared" si="153"/>
        <v>0</v>
      </c>
      <c r="I68" s="1383">
        <f t="shared" si="154"/>
        <v>0</v>
      </c>
      <c r="J68" s="1381">
        <f t="shared" si="154"/>
        <v>0</v>
      </c>
      <c r="K68" s="1381">
        <f t="shared" si="155"/>
        <v>0</v>
      </c>
      <c r="L68" s="1375">
        <v>0</v>
      </c>
      <c r="M68" s="1375">
        <v>0</v>
      </c>
      <c r="N68" s="1384">
        <f t="shared" si="156"/>
        <v>0</v>
      </c>
      <c r="O68" s="1380">
        <f t="shared" si="157"/>
        <v>0</v>
      </c>
      <c r="P68" s="1381">
        <f t="shared" si="157"/>
        <v>0</v>
      </c>
      <c r="Q68" s="1381">
        <f t="shared" si="158"/>
        <v>0</v>
      </c>
      <c r="R68" s="1411">
        <v>0</v>
      </c>
      <c r="S68" s="1411">
        <v>0</v>
      </c>
      <c r="T68" s="1382">
        <f t="shared" si="159"/>
        <v>0</v>
      </c>
      <c r="U68" s="1383">
        <f t="shared" si="160"/>
        <v>0</v>
      </c>
      <c r="V68" s="1381">
        <f t="shared" si="160"/>
        <v>0</v>
      </c>
      <c r="W68" s="1381">
        <f t="shared" si="161"/>
        <v>0</v>
      </c>
      <c r="X68" s="1411">
        <v>0</v>
      </c>
      <c r="Y68" s="1411">
        <v>0</v>
      </c>
      <c r="Z68" s="1384">
        <f t="shared" si="162"/>
        <v>0</v>
      </c>
      <c r="AA68" s="1380">
        <f t="shared" si="163"/>
        <v>0</v>
      </c>
      <c r="AB68" s="1381">
        <f t="shared" si="163"/>
        <v>0</v>
      </c>
      <c r="AC68" s="1381">
        <f t="shared" si="164"/>
        <v>0</v>
      </c>
      <c r="AD68" s="1411">
        <v>0</v>
      </c>
      <c r="AE68" s="1411">
        <v>0</v>
      </c>
      <c r="AF68" s="1382">
        <f t="shared" si="165"/>
        <v>0</v>
      </c>
      <c r="AG68" s="1380">
        <f t="shared" si="166"/>
        <v>0</v>
      </c>
      <c r="AH68" s="1381">
        <f t="shared" si="166"/>
        <v>0</v>
      </c>
      <c r="AI68" s="1381">
        <f t="shared" si="167"/>
        <v>0</v>
      </c>
      <c r="AJ68" s="1411">
        <v>0</v>
      </c>
      <c r="AK68" s="1411">
        <v>0</v>
      </c>
      <c r="AL68" s="1382">
        <f t="shared" si="168"/>
        <v>0</v>
      </c>
      <c r="AM68" s="1380">
        <f t="shared" si="169"/>
        <v>0</v>
      </c>
      <c r="AN68" s="1381">
        <f t="shared" si="169"/>
        <v>0</v>
      </c>
      <c r="AO68" s="1381">
        <f t="shared" si="170"/>
        <v>0</v>
      </c>
      <c r="AP68" s="1411">
        <v>0</v>
      </c>
      <c r="AQ68" s="1411">
        <v>0</v>
      </c>
      <c r="AR68" s="1382">
        <f t="shared" si="171"/>
        <v>0</v>
      </c>
      <c r="AS68" s="1380">
        <f t="shared" si="172"/>
        <v>0</v>
      </c>
      <c r="AT68" s="1381">
        <f t="shared" si="172"/>
        <v>0</v>
      </c>
      <c r="AU68" s="1381">
        <f t="shared" si="173"/>
        <v>0</v>
      </c>
      <c r="AV68" s="1411">
        <v>0</v>
      </c>
      <c r="AW68" s="1411">
        <v>0</v>
      </c>
      <c r="AX68" s="1382">
        <f t="shared" si="174"/>
        <v>0</v>
      </c>
      <c r="AY68" s="1380">
        <f t="shared" si="175"/>
        <v>0</v>
      </c>
      <c r="AZ68" s="1381">
        <f t="shared" si="175"/>
        <v>0</v>
      </c>
      <c r="BA68" s="1381">
        <f t="shared" si="176"/>
        <v>0</v>
      </c>
      <c r="BB68" s="1411">
        <v>0</v>
      </c>
      <c r="BC68" s="1411">
        <v>0</v>
      </c>
      <c r="BD68" s="1382">
        <f t="shared" si="177"/>
        <v>0</v>
      </c>
      <c r="BE68" s="1380">
        <f t="shared" si="178"/>
        <v>0</v>
      </c>
      <c r="BF68" s="1381">
        <f t="shared" si="178"/>
        <v>0</v>
      </c>
      <c r="BG68" s="1381">
        <f t="shared" si="179"/>
        <v>0</v>
      </c>
      <c r="BH68" s="1411">
        <v>0</v>
      </c>
      <c r="BI68" s="1411">
        <v>0</v>
      </c>
      <c r="BJ68" s="1382">
        <f t="shared" si="180"/>
        <v>0</v>
      </c>
      <c r="BK68" s="1380">
        <f t="shared" si="181"/>
        <v>0</v>
      </c>
      <c r="BL68" s="1381">
        <f t="shared" si="181"/>
        <v>0</v>
      </c>
      <c r="BM68" s="1381">
        <f t="shared" si="182"/>
        <v>0</v>
      </c>
      <c r="BN68" s="1411">
        <v>0</v>
      </c>
      <c r="BO68" s="1411">
        <v>0</v>
      </c>
      <c r="BP68" s="1382">
        <f t="shared" si="183"/>
        <v>0</v>
      </c>
      <c r="BQ68" s="1380">
        <f t="shared" si="184"/>
        <v>0</v>
      </c>
      <c r="BR68" s="1381">
        <f t="shared" si="184"/>
        <v>0</v>
      </c>
      <c r="BS68" s="1381">
        <f t="shared" si="185"/>
        <v>0</v>
      </c>
      <c r="BT68" s="1411">
        <v>0</v>
      </c>
      <c r="BU68" s="1411">
        <v>0</v>
      </c>
      <c r="BV68" s="1382">
        <f t="shared" si="186"/>
        <v>0</v>
      </c>
      <c r="BW68" s="1380">
        <f t="shared" si="187"/>
        <v>0</v>
      </c>
      <c r="BX68" s="1381">
        <f t="shared" si="187"/>
        <v>0</v>
      </c>
      <c r="BY68" s="1381">
        <f t="shared" si="188"/>
        <v>0</v>
      </c>
      <c r="BZ68" s="1414">
        <v>0</v>
      </c>
      <c r="CA68" s="1415">
        <v>0</v>
      </c>
      <c r="CB68" s="1382">
        <f t="shared" si="189"/>
        <v>0</v>
      </c>
      <c r="CC68" s="1380">
        <f t="shared" si="190"/>
        <v>0</v>
      </c>
      <c r="CD68" s="1381">
        <f t="shared" si="191"/>
        <v>0</v>
      </c>
      <c r="CE68" s="1381">
        <f t="shared" si="191"/>
        <v>0</v>
      </c>
      <c r="CF68" s="1381">
        <f t="shared" si="192"/>
        <v>0</v>
      </c>
      <c r="CG68" s="1381">
        <f t="shared" si="192"/>
        <v>0</v>
      </c>
      <c r="CH68" s="1382">
        <f t="shared" si="193"/>
        <v>0</v>
      </c>
      <c r="CI68" s="1381">
        <f t="shared" si="194"/>
        <v>0</v>
      </c>
      <c r="CJ68" s="1381">
        <f t="shared" si="195"/>
        <v>0</v>
      </c>
      <c r="CK68" s="1381">
        <f t="shared" si="195"/>
        <v>0</v>
      </c>
      <c r="CL68" s="1381">
        <f t="shared" si="195"/>
        <v>0</v>
      </c>
      <c r="CM68" s="1381">
        <f t="shared" si="195"/>
        <v>0</v>
      </c>
      <c r="CN68" s="1384">
        <f t="shared" si="196"/>
        <v>0</v>
      </c>
      <c r="CO68" s="1379"/>
    </row>
    <row r="69" spans="1:93" ht="15" customHeight="1">
      <c r="A69" s="2246" t="s">
        <v>31</v>
      </c>
      <c r="B69" s="2247"/>
      <c r="C69" s="1380">
        <v>0</v>
      </c>
      <c r="D69" s="1381">
        <f t="shared" si="152"/>
        <v>0</v>
      </c>
      <c r="E69" s="1381">
        <f t="shared" si="152"/>
        <v>0</v>
      </c>
      <c r="F69" s="1381">
        <v>0</v>
      </c>
      <c r="G69" s="1381">
        <v>0</v>
      </c>
      <c r="H69" s="1382">
        <f t="shared" si="153"/>
        <v>0</v>
      </c>
      <c r="I69" s="1383">
        <f t="shared" si="154"/>
        <v>0</v>
      </c>
      <c r="J69" s="1381">
        <f t="shared" si="154"/>
        <v>0</v>
      </c>
      <c r="K69" s="1381">
        <f t="shared" si="155"/>
        <v>0</v>
      </c>
      <c r="L69" s="1375">
        <v>0</v>
      </c>
      <c r="M69" s="1375">
        <v>0</v>
      </c>
      <c r="N69" s="1384">
        <f t="shared" si="156"/>
        <v>0</v>
      </c>
      <c r="O69" s="1380">
        <f t="shared" si="157"/>
        <v>0</v>
      </c>
      <c r="P69" s="1381">
        <f t="shared" si="157"/>
        <v>0</v>
      </c>
      <c r="Q69" s="1381">
        <f t="shared" si="158"/>
        <v>0</v>
      </c>
      <c r="R69" s="1411">
        <v>0</v>
      </c>
      <c r="S69" s="1411">
        <v>0</v>
      </c>
      <c r="T69" s="1382">
        <f t="shared" si="159"/>
        <v>0</v>
      </c>
      <c r="U69" s="1383">
        <f t="shared" si="160"/>
        <v>0</v>
      </c>
      <c r="V69" s="1381">
        <f t="shared" si="160"/>
        <v>0</v>
      </c>
      <c r="W69" s="1381">
        <f t="shared" si="161"/>
        <v>0</v>
      </c>
      <c r="X69" s="1411">
        <v>0</v>
      </c>
      <c r="Y69" s="1411">
        <v>0</v>
      </c>
      <c r="Z69" s="1384">
        <f t="shared" si="162"/>
        <v>0</v>
      </c>
      <c r="AA69" s="1380">
        <f t="shared" si="163"/>
        <v>0</v>
      </c>
      <c r="AB69" s="1381">
        <f t="shared" si="163"/>
        <v>0</v>
      </c>
      <c r="AC69" s="1381">
        <f t="shared" si="164"/>
        <v>0</v>
      </c>
      <c r="AD69" s="1411">
        <v>0</v>
      </c>
      <c r="AE69" s="1411">
        <v>0</v>
      </c>
      <c r="AF69" s="1382">
        <f t="shared" si="165"/>
        <v>0</v>
      </c>
      <c r="AG69" s="1380">
        <f t="shared" si="166"/>
        <v>0</v>
      </c>
      <c r="AH69" s="1381">
        <f t="shared" si="166"/>
        <v>0</v>
      </c>
      <c r="AI69" s="1381">
        <f t="shared" si="167"/>
        <v>0</v>
      </c>
      <c r="AJ69" s="1411">
        <v>0</v>
      </c>
      <c r="AK69" s="1411">
        <v>0</v>
      </c>
      <c r="AL69" s="1382">
        <f t="shared" si="168"/>
        <v>0</v>
      </c>
      <c r="AM69" s="1380">
        <f t="shared" si="169"/>
        <v>0</v>
      </c>
      <c r="AN69" s="1381">
        <f t="shared" si="169"/>
        <v>0</v>
      </c>
      <c r="AO69" s="1381">
        <f t="shared" si="170"/>
        <v>0</v>
      </c>
      <c r="AP69" s="1411">
        <v>0</v>
      </c>
      <c r="AQ69" s="1411">
        <v>0</v>
      </c>
      <c r="AR69" s="1382">
        <f t="shared" si="171"/>
        <v>0</v>
      </c>
      <c r="AS69" s="1380">
        <f t="shared" si="172"/>
        <v>0</v>
      </c>
      <c r="AT69" s="1381">
        <f t="shared" si="172"/>
        <v>0</v>
      </c>
      <c r="AU69" s="1381">
        <f t="shared" si="173"/>
        <v>0</v>
      </c>
      <c r="AV69" s="1411">
        <v>0</v>
      </c>
      <c r="AW69" s="1411">
        <v>0</v>
      </c>
      <c r="AX69" s="1382">
        <f t="shared" si="174"/>
        <v>0</v>
      </c>
      <c r="AY69" s="1380">
        <f t="shared" si="175"/>
        <v>0</v>
      </c>
      <c r="AZ69" s="1381">
        <f t="shared" si="175"/>
        <v>0</v>
      </c>
      <c r="BA69" s="1381">
        <f t="shared" si="176"/>
        <v>0</v>
      </c>
      <c r="BB69" s="1411">
        <v>0</v>
      </c>
      <c r="BC69" s="1411">
        <v>0</v>
      </c>
      <c r="BD69" s="1382">
        <f t="shared" si="177"/>
        <v>0</v>
      </c>
      <c r="BE69" s="1380">
        <f t="shared" si="178"/>
        <v>0</v>
      </c>
      <c r="BF69" s="1381">
        <f t="shared" si="178"/>
        <v>0</v>
      </c>
      <c r="BG69" s="1381">
        <f t="shared" si="179"/>
        <v>0</v>
      </c>
      <c r="BH69" s="1411">
        <v>0</v>
      </c>
      <c r="BI69" s="1411">
        <v>0</v>
      </c>
      <c r="BJ69" s="1382">
        <f t="shared" si="180"/>
        <v>0</v>
      </c>
      <c r="BK69" s="1380">
        <f t="shared" si="181"/>
        <v>0</v>
      </c>
      <c r="BL69" s="1381">
        <f t="shared" si="181"/>
        <v>0</v>
      </c>
      <c r="BM69" s="1381">
        <f t="shared" si="182"/>
        <v>0</v>
      </c>
      <c r="BN69" s="1411">
        <v>0</v>
      </c>
      <c r="BO69" s="1411">
        <v>0</v>
      </c>
      <c r="BP69" s="1382">
        <f t="shared" si="183"/>
        <v>0</v>
      </c>
      <c r="BQ69" s="1380">
        <f t="shared" si="184"/>
        <v>0</v>
      </c>
      <c r="BR69" s="1381">
        <f t="shared" si="184"/>
        <v>0</v>
      </c>
      <c r="BS69" s="1381">
        <f t="shared" si="185"/>
        <v>0</v>
      </c>
      <c r="BT69" s="1411">
        <v>0</v>
      </c>
      <c r="BU69" s="1411">
        <v>0</v>
      </c>
      <c r="BV69" s="1382">
        <f t="shared" si="186"/>
        <v>0</v>
      </c>
      <c r="BW69" s="1380">
        <f t="shared" si="187"/>
        <v>0</v>
      </c>
      <c r="BX69" s="1381">
        <f t="shared" si="187"/>
        <v>0</v>
      </c>
      <c r="BY69" s="1381">
        <f t="shared" si="188"/>
        <v>0</v>
      </c>
      <c r="BZ69" s="1416">
        <v>0</v>
      </c>
      <c r="CA69" s="1417">
        <v>0</v>
      </c>
      <c r="CB69" s="1382">
        <f t="shared" si="189"/>
        <v>0</v>
      </c>
      <c r="CC69" s="1380">
        <f t="shared" si="190"/>
        <v>0</v>
      </c>
      <c r="CD69" s="1381">
        <f t="shared" si="191"/>
        <v>0</v>
      </c>
      <c r="CE69" s="1381">
        <f t="shared" si="191"/>
        <v>0</v>
      </c>
      <c r="CF69" s="1381">
        <f t="shared" si="192"/>
        <v>0</v>
      </c>
      <c r="CG69" s="1381">
        <f t="shared" si="192"/>
        <v>0</v>
      </c>
      <c r="CH69" s="1382">
        <f t="shared" si="193"/>
        <v>0</v>
      </c>
      <c r="CI69" s="1381">
        <f t="shared" si="194"/>
        <v>0</v>
      </c>
      <c r="CJ69" s="1381">
        <f t="shared" si="195"/>
        <v>0</v>
      </c>
      <c r="CK69" s="1381">
        <f t="shared" si="195"/>
        <v>0</v>
      </c>
      <c r="CL69" s="1381">
        <f t="shared" si="195"/>
        <v>0</v>
      </c>
      <c r="CM69" s="1381">
        <f t="shared" si="195"/>
        <v>0</v>
      </c>
      <c r="CN69" s="1384">
        <f t="shared" si="196"/>
        <v>0</v>
      </c>
      <c r="CO69" s="1379"/>
    </row>
    <row r="70" spans="1:93" ht="15" customHeight="1">
      <c r="A70" s="2246" t="s">
        <v>32</v>
      </c>
      <c r="B70" s="2247"/>
      <c r="C70" s="1380">
        <v>0</v>
      </c>
      <c r="D70" s="1381">
        <f t="shared" si="152"/>
        <v>0</v>
      </c>
      <c r="E70" s="1381">
        <f t="shared" si="152"/>
        <v>0</v>
      </c>
      <c r="F70" s="1381">
        <v>0</v>
      </c>
      <c r="G70" s="1381">
        <v>0</v>
      </c>
      <c r="H70" s="1382">
        <f t="shared" si="153"/>
        <v>0</v>
      </c>
      <c r="I70" s="1383">
        <f t="shared" si="154"/>
        <v>0</v>
      </c>
      <c r="J70" s="1381">
        <f t="shared" si="154"/>
        <v>0</v>
      </c>
      <c r="K70" s="1381">
        <f t="shared" si="155"/>
        <v>0</v>
      </c>
      <c r="L70" s="1375">
        <v>0</v>
      </c>
      <c r="M70" s="1375">
        <v>0</v>
      </c>
      <c r="N70" s="1384">
        <f t="shared" si="156"/>
        <v>0</v>
      </c>
      <c r="O70" s="1380">
        <f t="shared" si="157"/>
        <v>0</v>
      </c>
      <c r="P70" s="1381">
        <f t="shared" si="157"/>
        <v>0</v>
      </c>
      <c r="Q70" s="1381">
        <f t="shared" si="158"/>
        <v>0</v>
      </c>
      <c r="R70" s="1411">
        <v>0</v>
      </c>
      <c r="S70" s="1411">
        <v>0</v>
      </c>
      <c r="T70" s="1382">
        <f t="shared" si="159"/>
        <v>0</v>
      </c>
      <c r="U70" s="1383">
        <f t="shared" si="160"/>
        <v>0</v>
      </c>
      <c r="V70" s="1381">
        <f t="shared" si="160"/>
        <v>0</v>
      </c>
      <c r="W70" s="1381">
        <f t="shared" si="161"/>
        <v>0</v>
      </c>
      <c r="X70" s="1411">
        <v>0</v>
      </c>
      <c r="Y70" s="1411">
        <v>0</v>
      </c>
      <c r="Z70" s="1384">
        <f t="shared" si="162"/>
        <v>0</v>
      </c>
      <c r="AA70" s="1380">
        <f t="shared" si="163"/>
        <v>0</v>
      </c>
      <c r="AB70" s="1381">
        <f t="shared" si="163"/>
        <v>0</v>
      </c>
      <c r="AC70" s="1381">
        <f t="shared" si="164"/>
        <v>0</v>
      </c>
      <c r="AD70" s="1411">
        <v>0</v>
      </c>
      <c r="AE70" s="1411">
        <v>0</v>
      </c>
      <c r="AF70" s="1382">
        <f t="shared" si="165"/>
        <v>0</v>
      </c>
      <c r="AG70" s="1380">
        <f t="shared" si="166"/>
        <v>0</v>
      </c>
      <c r="AH70" s="1381">
        <f t="shared" si="166"/>
        <v>0</v>
      </c>
      <c r="AI70" s="1381">
        <f t="shared" si="167"/>
        <v>0</v>
      </c>
      <c r="AJ70" s="1411">
        <v>0</v>
      </c>
      <c r="AK70" s="1411">
        <v>0</v>
      </c>
      <c r="AL70" s="1382">
        <f t="shared" si="168"/>
        <v>0</v>
      </c>
      <c r="AM70" s="1380">
        <f t="shared" si="169"/>
        <v>0</v>
      </c>
      <c r="AN70" s="1381">
        <f t="shared" si="169"/>
        <v>0</v>
      </c>
      <c r="AO70" s="1381">
        <f t="shared" si="170"/>
        <v>0</v>
      </c>
      <c r="AP70" s="1411">
        <v>0</v>
      </c>
      <c r="AQ70" s="1411">
        <v>0</v>
      </c>
      <c r="AR70" s="1382">
        <f t="shared" si="171"/>
        <v>0</v>
      </c>
      <c r="AS70" s="1380">
        <f t="shared" si="172"/>
        <v>0</v>
      </c>
      <c r="AT70" s="1381">
        <f t="shared" si="172"/>
        <v>0</v>
      </c>
      <c r="AU70" s="1381">
        <f t="shared" si="173"/>
        <v>0</v>
      </c>
      <c r="AV70" s="1411">
        <v>0</v>
      </c>
      <c r="AW70" s="1411">
        <v>0</v>
      </c>
      <c r="AX70" s="1382">
        <f t="shared" si="174"/>
        <v>0</v>
      </c>
      <c r="AY70" s="1380">
        <f t="shared" si="175"/>
        <v>0</v>
      </c>
      <c r="AZ70" s="1381">
        <f t="shared" si="175"/>
        <v>0</v>
      </c>
      <c r="BA70" s="1381">
        <f t="shared" si="176"/>
        <v>0</v>
      </c>
      <c r="BB70" s="1411">
        <v>0</v>
      </c>
      <c r="BC70" s="1411">
        <v>0</v>
      </c>
      <c r="BD70" s="1382">
        <f t="shared" si="177"/>
        <v>0</v>
      </c>
      <c r="BE70" s="1380">
        <f t="shared" si="178"/>
        <v>0</v>
      </c>
      <c r="BF70" s="1381">
        <f t="shared" si="178"/>
        <v>0</v>
      </c>
      <c r="BG70" s="1381">
        <f t="shared" si="179"/>
        <v>0</v>
      </c>
      <c r="BH70" s="1411">
        <v>0</v>
      </c>
      <c r="BI70" s="1411">
        <v>0</v>
      </c>
      <c r="BJ70" s="1382">
        <f t="shared" si="180"/>
        <v>0</v>
      </c>
      <c r="BK70" s="1380">
        <f t="shared" si="181"/>
        <v>0</v>
      </c>
      <c r="BL70" s="1381">
        <f t="shared" si="181"/>
        <v>0</v>
      </c>
      <c r="BM70" s="1381">
        <f t="shared" si="182"/>
        <v>0</v>
      </c>
      <c r="BN70" s="1411">
        <v>0</v>
      </c>
      <c r="BO70" s="1411">
        <v>0</v>
      </c>
      <c r="BP70" s="1382">
        <f t="shared" si="183"/>
        <v>0</v>
      </c>
      <c r="BQ70" s="1380">
        <f t="shared" si="184"/>
        <v>0</v>
      </c>
      <c r="BR70" s="1381">
        <f t="shared" si="184"/>
        <v>0</v>
      </c>
      <c r="BS70" s="1381">
        <f t="shared" si="185"/>
        <v>0</v>
      </c>
      <c r="BT70" s="1411">
        <v>0</v>
      </c>
      <c r="BU70" s="1411">
        <v>0</v>
      </c>
      <c r="BV70" s="1382">
        <f t="shared" si="186"/>
        <v>0</v>
      </c>
      <c r="BW70" s="1380">
        <f t="shared" si="187"/>
        <v>0</v>
      </c>
      <c r="BX70" s="1381">
        <f t="shared" si="187"/>
        <v>0</v>
      </c>
      <c r="BY70" s="1381">
        <f t="shared" si="188"/>
        <v>0</v>
      </c>
      <c r="BZ70" s="1418">
        <v>0</v>
      </c>
      <c r="CA70" s="1419">
        <v>0</v>
      </c>
      <c r="CB70" s="1382">
        <f t="shared" si="189"/>
        <v>0</v>
      </c>
      <c r="CC70" s="1380">
        <f t="shared" si="190"/>
        <v>0</v>
      </c>
      <c r="CD70" s="1381">
        <f t="shared" si="191"/>
        <v>0</v>
      </c>
      <c r="CE70" s="1381">
        <f t="shared" si="191"/>
        <v>0</v>
      </c>
      <c r="CF70" s="1381">
        <f t="shared" si="192"/>
        <v>0</v>
      </c>
      <c r="CG70" s="1381">
        <f t="shared" si="192"/>
        <v>0</v>
      </c>
      <c r="CH70" s="1382">
        <f t="shared" si="193"/>
        <v>0</v>
      </c>
      <c r="CI70" s="1381">
        <f t="shared" si="194"/>
        <v>0</v>
      </c>
      <c r="CJ70" s="1381">
        <f t="shared" si="195"/>
        <v>0</v>
      </c>
      <c r="CK70" s="1381">
        <f t="shared" si="195"/>
        <v>0</v>
      </c>
      <c r="CL70" s="1381">
        <f t="shared" si="195"/>
        <v>0</v>
      </c>
      <c r="CM70" s="1381">
        <f t="shared" si="195"/>
        <v>0</v>
      </c>
      <c r="CN70" s="1384">
        <f t="shared" si="196"/>
        <v>0</v>
      </c>
      <c r="CO70" s="1379"/>
    </row>
    <row r="71" spans="1:93" ht="15" customHeight="1">
      <c r="A71" s="2246" t="s">
        <v>33</v>
      </c>
      <c r="B71" s="2247"/>
      <c r="C71" s="1380">
        <v>0</v>
      </c>
      <c r="D71" s="1381">
        <f t="shared" si="152"/>
        <v>0</v>
      </c>
      <c r="E71" s="1381">
        <f t="shared" si="152"/>
        <v>0</v>
      </c>
      <c r="F71" s="1381">
        <v>0</v>
      </c>
      <c r="G71" s="1381">
        <v>0</v>
      </c>
      <c r="H71" s="1382">
        <f t="shared" si="153"/>
        <v>0</v>
      </c>
      <c r="I71" s="1383">
        <f t="shared" si="154"/>
        <v>0</v>
      </c>
      <c r="J71" s="1381">
        <f t="shared" si="154"/>
        <v>0</v>
      </c>
      <c r="K71" s="1381">
        <f t="shared" si="155"/>
        <v>0</v>
      </c>
      <c r="L71" s="1375">
        <v>0</v>
      </c>
      <c r="M71" s="1375">
        <v>0</v>
      </c>
      <c r="N71" s="1384">
        <f t="shared" si="156"/>
        <v>0</v>
      </c>
      <c r="O71" s="1380">
        <f t="shared" si="157"/>
        <v>0</v>
      </c>
      <c r="P71" s="1381">
        <f t="shared" si="157"/>
        <v>0</v>
      </c>
      <c r="Q71" s="1381">
        <f t="shared" si="158"/>
        <v>0</v>
      </c>
      <c r="R71" s="1411">
        <v>0</v>
      </c>
      <c r="S71" s="1411">
        <v>0</v>
      </c>
      <c r="T71" s="1382">
        <f t="shared" si="159"/>
        <v>0</v>
      </c>
      <c r="U71" s="1383">
        <f t="shared" si="160"/>
        <v>0</v>
      </c>
      <c r="V71" s="1381">
        <f t="shared" si="160"/>
        <v>0</v>
      </c>
      <c r="W71" s="1381">
        <f t="shared" si="161"/>
        <v>0</v>
      </c>
      <c r="X71" s="1411">
        <v>0</v>
      </c>
      <c r="Y71" s="1411">
        <v>0</v>
      </c>
      <c r="Z71" s="1384">
        <f t="shared" si="162"/>
        <v>0</v>
      </c>
      <c r="AA71" s="1380">
        <f t="shared" si="163"/>
        <v>0</v>
      </c>
      <c r="AB71" s="1381">
        <f t="shared" si="163"/>
        <v>0</v>
      </c>
      <c r="AC71" s="1381">
        <f t="shared" si="164"/>
        <v>0</v>
      </c>
      <c r="AD71" s="1411">
        <v>0</v>
      </c>
      <c r="AE71" s="1411">
        <v>0</v>
      </c>
      <c r="AF71" s="1382">
        <f t="shared" si="165"/>
        <v>0</v>
      </c>
      <c r="AG71" s="1380">
        <f t="shared" si="166"/>
        <v>0</v>
      </c>
      <c r="AH71" s="1381">
        <f t="shared" si="166"/>
        <v>0</v>
      </c>
      <c r="AI71" s="1381">
        <f t="shared" si="167"/>
        <v>0</v>
      </c>
      <c r="AJ71" s="1411">
        <v>0</v>
      </c>
      <c r="AK71" s="1411">
        <v>0</v>
      </c>
      <c r="AL71" s="1382">
        <f t="shared" si="168"/>
        <v>0</v>
      </c>
      <c r="AM71" s="1380">
        <f t="shared" si="169"/>
        <v>0</v>
      </c>
      <c r="AN71" s="1381">
        <f t="shared" si="169"/>
        <v>0</v>
      </c>
      <c r="AO71" s="1381">
        <f t="shared" si="170"/>
        <v>0</v>
      </c>
      <c r="AP71" s="1411">
        <v>0</v>
      </c>
      <c r="AQ71" s="1411">
        <v>0</v>
      </c>
      <c r="AR71" s="1382">
        <f t="shared" si="171"/>
        <v>0</v>
      </c>
      <c r="AS71" s="1380">
        <f t="shared" si="172"/>
        <v>0</v>
      </c>
      <c r="AT71" s="1381">
        <f t="shared" si="172"/>
        <v>0</v>
      </c>
      <c r="AU71" s="1381">
        <f t="shared" si="173"/>
        <v>0</v>
      </c>
      <c r="AV71" s="1411">
        <v>0</v>
      </c>
      <c r="AW71" s="1411">
        <v>0</v>
      </c>
      <c r="AX71" s="1382">
        <f t="shared" si="174"/>
        <v>0</v>
      </c>
      <c r="AY71" s="1380">
        <f t="shared" si="175"/>
        <v>0</v>
      </c>
      <c r="AZ71" s="1381">
        <f t="shared" si="175"/>
        <v>0</v>
      </c>
      <c r="BA71" s="1381">
        <f t="shared" si="176"/>
        <v>0</v>
      </c>
      <c r="BB71" s="1411">
        <v>0</v>
      </c>
      <c r="BC71" s="1411">
        <v>0</v>
      </c>
      <c r="BD71" s="1382">
        <f t="shared" si="177"/>
        <v>0</v>
      </c>
      <c r="BE71" s="1380">
        <f t="shared" si="178"/>
        <v>0</v>
      </c>
      <c r="BF71" s="1381">
        <f t="shared" si="178"/>
        <v>0</v>
      </c>
      <c r="BG71" s="1381">
        <f t="shared" si="179"/>
        <v>0</v>
      </c>
      <c r="BH71" s="1411">
        <v>0</v>
      </c>
      <c r="BI71" s="1411">
        <v>0</v>
      </c>
      <c r="BJ71" s="1382">
        <f t="shared" si="180"/>
        <v>0</v>
      </c>
      <c r="BK71" s="1380">
        <f t="shared" si="181"/>
        <v>0</v>
      </c>
      <c r="BL71" s="1381">
        <f t="shared" si="181"/>
        <v>0</v>
      </c>
      <c r="BM71" s="1381">
        <f t="shared" si="182"/>
        <v>0</v>
      </c>
      <c r="BN71" s="1411">
        <v>0</v>
      </c>
      <c r="BO71" s="1411">
        <v>0</v>
      </c>
      <c r="BP71" s="1382">
        <f t="shared" si="183"/>
        <v>0</v>
      </c>
      <c r="BQ71" s="1380">
        <f t="shared" si="184"/>
        <v>0</v>
      </c>
      <c r="BR71" s="1381">
        <f t="shared" si="184"/>
        <v>0</v>
      </c>
      <c r="BS71" s="1381">
        <f t="shared" si="185"/>
        <v>0</v>
      </c>
      <c r="BT71" s="1411">
        <v>0</v>
      </c>
      <c r="BU71" s="1411">
        <v>0</v>
      </c>
      <c r="BV71" s="1382">
        <f t="shared" si="186"/>
        <v>0</v>
      </c>
      <c r="BW71" s="1380">
        <f t="shared" si="187"/>
        <v>0</v>
      </c>
      <c r="BX71" s="1381">
        <f t="shared" si="187"/>
        <v>0</v>
      </c>
      <c r="BY71" s="1381">
        <f t="shared" si="188"/>
        <v>0</v>
      </c>
      <c r="BZ71" s="1420">
        <v>0</v>
      </c>
      <c r="CA71" s="1421">
        <v>0</v>
      </c>
      <c r="CB71" s="1382">
        <f t="shared" si="189"/>
        <v>0</v>
      </c>
      <c r="CC71" s="1380">
        <f t="shared" si="190"/>
        <v>0</v>
      </c>
      <c r="CD71" s="1381">
        <f t="shared" si="191"/>
        <v>0</v>
      </c>
      <c r="CE71" s="1381">
        <f t="shared" si="191"/>
        <v>0</v>
      </c>
      <c r="CF71" s="1381">
        <f t="shared" si="192"/>
        <v>0</v>
      </c>
      <c r="CG71" s="1381">
        <f t="shared" si="192"/>
        <v>0</v>
      </c>
      <c r="CH71" s="1382">
        <f t="shared" si="193"/>
        <v>0</v>
      </c>
      <c r="CI71" s="1381">
        <f t="shared" si="194"/>
        <v>0</v>
      </c>
      <c r="CJ71" s="1381">
        <f t="shared" si="195"/>
        <v>0</v>
      </c>
      <c r="CK71" s="1381">
        <f t="shared" si="195"/>
        <v>0</v>
      </c>
      <c r="CL71" s="1381">
        <f t="shared" si="195"/>
        <v>0</v>
      </c>
      <c r="CM71" s="1381">
        <f t="shared" si="195"/>
        <v>0</v>
      </c>
      <c r="CN71" s="1384">
        <f t="shared" si="196"/>
        <v>0</v>
      </c>
      <c r="CO71" s="1379"/>
    </row>
    <row r="72" spans="1:93" ht="15" customHeight="1">
      <c r="A72" s="2244" t="s">
        <v>34</v>
      </c>
      <c r="B72" s="2245"/>
      <c r="C72" s="1374">
        <v>0</v>
      </c>
      <c r="D72" s="1375">
        <f t="shared" si="152"/>
        <v>0</v>
      </c>
      <c r="E72" s="1375">
        <f t="shared" si="152"/>
        <v>0</v>
      </c>
      <c r="F72" s="1375">
        <v>0</v>
      </c>
      <c r="G72" s="1375">
        <v>0</v>
      </c>
      <c r="H72" s="1376">
        <f t="shared" si="153"/>
        <v>0</v>
      </c>
      <c r="I72" s="1377">
        <f t="shared" si="154"/>
        <v>0</v>
      </c>
      <c r="J72" s="1375">
        <f t="shared" si="154"/>
        <v>0</v>
      </c>
      <c r="K72" s="1375">
        <f t="shared" si="155"/>
        <v>0</v>
      </c>
      <c r="L72" s="1375">
        <v>0</v>
      </c>
      <c r="M72" s="1375">
        <v>0</v>
      </c>
      <c r="N72" s="1378">
        <f t="shared" si="156"/>
        <v>0</v>
      </c>
      <c r="O72" s="1374">
        <f t="shared" si="157"/>
        <v>0</v>
      </c>
      <c r="P72" s="1375">
        <f t="shared" si="157"/>
        <v>0</v>
      </c>
      <c r="Q72" s="1375">
        <f t="shared" si="158"/>
        <v>0</v>
      </c>
      <c r="R72" s="1411">
        <v>0</v>
      </c>
      <c r="S72" s="1411">
        <v>0</v>
      </c>
      <c r="T72" s="1376">
        <f t="shared" si="159"/>
        <v>0</v>
      </c>
      <c r="U72" s="1377">
        <f t="shared" si="160"/>
        <v>0</v>
      </c>
      <c r="V72" s="1375">
        <f t="shared" si="160"/>
        <v>0</v>
      </c>
      <c r="W72" s="1375">
        <f t="shared" si="161"/>
        <v>0</v>
      </c>
      <c r="X72" s="1411">
        <v>0</v>
      </c>
      <c r="Y72" s="1411">
        <v>0</v>
      </c>
      <c r="Z72" s="1378">
        <f t="shared" si="162"/>
        <v>0</v>
      </c>
      <c r="AA72" s="1374">
        <f t="shared" si="163"/>
        <v>0</v>
      </c>
      <c r="AB72" s="1375">
        <f t="shared" si="163"/>
        <v>0</v>
      </c>
      <c r="AC72" s="1375">
        <f t="shared" si="164"/>
        <v>0</v>
      </c>
      <c r="AD72" s="1411">
        <v>0</v>
      </c>
      <c r="AE72" s="1411">
        <v>0</v>
      </c>
      <c r="AF72" s="1376">
        <f t="shared" si="165"/>
        <v>0</v>
      </c>
      <c r="AG72" s="1374">
        <f t="shared" si="166"/>
        <v>0</v>
      </c>
      <c r="AH72" s="1375">
        <f t="shared" si="166"/>
        <v>0</v>
      </c>
      <c r="AI72" s="1375">
        <f t="shared" si="167"/>
        <v>0</v>
      </c>
      <c r="AJ72" s="1411">
        <v>0</v>
      </c>
      <c r="AK72" s="1411">
        <v>0</v>
      </c>
      <c r="AL72" s="1376">
        <f t="shared" si="168"/>
        <v>0</v>
      </c>
      <c r="AM72" s="1374">
        <f t="shared" si="169"/>
        <v>0</v>
      </c>
      <c r="AN72" s="1375">
        <f t="shared" si="169"/>
        <v>0</v>
      </c>
      <c r="AO72" s="1375">
        <f t="shared" si="170"/>
        <v>0</v>
      </c>
      <c r="AP72" s="1411">
        <v>0</v>
      </c>
      <c r="AQ72" s="1411">
        <v>0</v>
      </c>
      <c r="AR72" s="1376">
        <f t="shared" si="171"/>
        <v>0</v>
      </c>
      <c r="AS72" s="1374">
        <f t="shared" si="172"/>
        <v>0</v>
      </c>
      <c r="AT72" s="1375">
        <f t="shared" si="172"/>
        <v>0</v>
      </c>
      <c r="AU72" s="1375">
        <f t="shared" si="173"/>
        <v>0</v>
      </c>
      <c r="AV72" s="1411">
        <v>0</v>
      </c>
      <c r="AW72" s="1411">
        <v>0</v>
      </c>
      <c r="AX72" s="1376">
        <f t="shared" si="174"/>
        <v>0</v>
      </c>
      <c r="AY72" s="1374">
        <f t="shared" si="175"/>
        <v>0</v>
      </c>
      <c r="AZ72" s="1375">
        <f t="shared" si="175"/>
        <v>0</v>
      </c>
      <c r="BA72" s="1375">
        <f t="shared" si="176"/>
        <v>0</v>
      </c>
      <c r="BB72" s="1411">
        <v>0</v>
      </c>
      <c r="BC72" s="1411">
        <v>0</v>
      </c>
      <c r="BD72" s="1376">
        <f t="shared" si="177"/>
        <v>0</v>
      </c>
      <c r="BE72" s="1374">
        <f t="shared" si="178"/>
        <v>0</v>
      </c>
      <c r="BF72" s="1375">
        <f t="shared" si="178"/>
        <v>0</v>
      </c>
      <c r="BG72" s="1375">
        <f t="shared" si="179"/>
        <v>0</v>
      </c>
      <c r="BH72" s="1411">
        <v>0</v>
      </c>
      <c r="BI72" s="1411">
        <v>0</v>
      </c>
      <c r="BJ72" s="1376">
        <f t="shared" si="180"/>
        <v>0</v>
      </c>
      <c r="BK72" s="1374">
        <f t="shared" si="181"/>
        <v>0</v>
      </c>
      <c r="BL72" s="1375">
        <f t="shared" si="181"/>
        <v>0</v>
      </c>
      <c r="BM72" s="1375">
        <f t="shared" si="182"/>
        <v>0</v>
      </c>
      <c r="BN72" s="1411">
        <v>0</v>
      </c>
      <c r="BO72" s="1411">
        <v>0</v>
      </c>
      <c r="BP72" s="1376">
        <f t="shared" si="183"/>
        <v>0</v>
      </c>
      <c r="BQ72" s="1374">
        <f t="shared" si="184"/>
        <v>0</v>
      </c>
      <c r="BR72" s="1375">
        <f t="shared" si="184"/>
        <v>0</v>
      </c>
      <c r="BS72" s="1375">
        <f t="shared" si="185"/>
        <v>0</v>
      </c>
      <c r="BT72" s="1411">
        <v>0</v>
      </c>
      <c r="BU72" s="1411">
        <v>0</v>
      </c>
      <c r="BV72" s="1376">
        <f t="shared" si="186"/>
        <v>0</v>
      </c>
      <c r="BW72" s="1374">
        <f t="shared" si="187"/>
        <v>0</v>
      </c>
      <c r="BX72" s="1375">
        <f t="shared" si="187"/>
        <v>0</v>
      </c>
      <c r="BY72" s="1375">
        <f t="shared" si="188"/>
        <v>0</v>
      </c>
      <c r="BZ72" s="1422">
        <v>0</v>
      </c>
      <c r="CA72" s="1423">
        <v>0</v>
      </c>
      <c r="CB72" s="1376">
        <f t="shared" si="189"/>
        <v>0</v>
      </c>
      <c r="CC72" s="1374">
        <f t="shared" si="190"/>
        <v>0</v>
      </c>
      <c r="CD72" s="1375">
        <f t="shared" si="191"/>
        <v>0</v>
      </c>
      <c r="CE72" s="1375">
        <f t="shared" si="191"/>
        <v>0</v>
      </c>
      <c r="CF72" s="1375">
        <f t="shared" si="192"/>
        <v>0</v>
      </c>
      <c r="CG72" s="1375">
        <f t="shared" si="192"/>
        <v>0</v>
      </c>
      <c r="CH72" s="1376">
        <f t="shared" si="193"/>
        <v>0</v>
      </c>
      <c r="CI72" s="1375">
        <f t="shared" si="194"/>
        <v>0</v>
      </c>
      <c r="CJ72" s="1375">
        <f t="shared" si="195"/>
        <v>0</v>
      </c>
      <c r="CK72" s="1375">
        <f t="shared" si="195"/>
        <v>0</v>
      </c>
      <c r="CL72" s="1375">
        <f t="shared" si="195"/>
        <v>0</v>
      </c>
      <c r="CM72" s="1375">
        <f t="shared" si="195"/>
        <v>0</v>
      </c>
      <c r="CN72" s="1378">
        <f t="shared" si="196"/>
        <v>0</v>
      </c>
      <c r="CO72" s="1379"/>
    </row>
    <row r="73" spans="1:93" ht="15" customHeight="1">
      <c r="A73" s="2246" t="s">
        <v>35</v>
      </c>
      <c r="B73" s="2247"/>
      <c r="C73" s="1380">
        <v>0</v>
      </c>
      <c r="D73" s="1381">
        <f t="shared" si="152"/>
        <v>0</v>
      </c>
      <c r="E73" s="1381">
        <f t="shared" si="152"/>
        <v>0</v>
      </c>
      <c r="F73" s="1381">
        <v>0</v>
      </c>
      <c r="G73" s="1381">
        <v>0</v>
      </c>
      <c r="H73" s="1382">
        <f t="shared" si="153"/>
        <v>0</v>
      </c>
      <c r="I73" s="1383">
        <f t="shared" si="154"/>
        <v>0</v>
      </c>
      <c r="J73" s="1381">
        <f t="shared" si="154"/>
        <v>0</v>
      </c>
      <c r="K73" s="1381">
        <f t="shared" si="155"/>
        <v>0</v>
      </c>
      <c r="L73" s="1375">
        <v>0</v>
      </c>
      <c r="M73" s="1375">
        <v>0</v>
      </c>
      <c r="N73" s="1384">
        <f t="shared" si="156"/>
        <v>0</v>
      </c>
      <c r="O73" s="1380">
        <f t="shared" si="157"/>
        <v>0</v>
      </c>
      <c r="P73" s="1381">
        <f t="shared" si="157"/>
        <v>0</v>
      </c>
      <c r="Q73" s="1381">
        <f t="shared" si="158"/>
        <v>0</v>
      </c>
      <c r="R73" s="1411">
        <v>0</v>
      </c>
      <c r="S73" s="1411">
        <v>0</v>
      </c>
      <c r="T73" s="1382">
        <f t="shared" si="159"/>
        <v>0</v>
      </c>
      <c r="U73" s="1383">
        <f t="shared" si="160"/>
        <v>0</v>
      </c>
      <c r="V73" s="1381">
        <f t="shared" si="160"/>
        <v>0</v>
      </c>
      <c r="W73" s="1381">
        <f t="shared" si="161"/>
        <v>0</v>
      </c>
      <c r="X73" s="1411">
        <v>0</v>
      </c>
      <c r="Y73" s="1411">
        <v>0</v>
      </c>
      <c r="Z73" s="1384">
        <f t="shared" si="162"/>
        <v>0</v>
      </c>
      <c r="AA73" s="1380">
        <f t="shared" si="163"/>
        <v>0</v>
      </c>
      <c r="AB73" s="1381">
        <f t="shared" si="163"/>
        <v>0</v>
      </c>
      <c r="AC73" s="1381">
        <f t="shared" si="164"/>
        <v>0</v>
      </c>
      <c r="AD73" s="1411">
        <v>0</v>
      </c>
      <c r="AE73" s="1411">
        <v>0</v>
      </c>
      <c r="AF73" s="1382">
        <f t="shared" si="165"/>
        <v>0</v>
      </c>
      <c r="AG73" s="1380">
        <f t="shared" si="166"/>
        <v>0</v>
      </c>
      <c r="AH73" s="1381">
        <f t="shared" si="166"/>
        <v>0</v>
      </c>
      <c r="AI73" s="1381">
        <f t="shared" si="167"/>
        <v>0</v>
      </c>
      <c r="AJ73" s="1411">
        <v>0</v>
      </c>
      <c r="AK73" s="1411">
        <v>0</v>
      </c>
      <c r="AL73" s="1382">
        <f t="shared" si="168"/>
        <v>0</v>
      </c>
      <c r="AM73" s="1380">
        <f t="shared" si="169"/>
        <v>0</v>
      </c>
      <c r="AN73" s="1381">
        <f t="shared" si="169"/>
        <v>0</v>
      </c>
      <c r="AO73" s="1381">
        <f t="shared" si="170"/>
        <v>0</v>
      </c>
      <c r="AP73" s="1411">
        <v>0</v>
      </c>
      <c r="AQ73" s="1411">
        <v>0</v>
      </c>
      <c r="AR73" s="1382">
        <f t="shared" si="171"/>
        <v>0</v>
      </c>
      <c r="AS73" s="1380">
        <f t="shared" si="172"/>
        <v>0</v>
      </c>
      <c r="AT73" s="1381">
        <f t="shared" si="172"/>
        <v>0</v>
      </c>
      <c r="AU73" s="1381">
        <f t="shared" si="173"/>
        <v>0</v>
      </c>
      <c r="AV73" s="1411">
        <v>0</v>
      </c>
      <c r="AW73" s="1411">
        <v>0</v>
      </c>
      <c r="AX73" s="1382">
        <f t="shared" si="174"/>
        <v>0</v>
      </c>
      <c r="AY73" s="1380">
        <f t="shared" si="175"/>
        <v>0</v>
      </c>
      <c r="AZ73" s="1381">
        <f t="shared" si="175"/>
        <v>0</v>
      </c>
      <c r="BA73" s="1381">
        <f t="shared" si="176"/>
        <v>0</v>
      </c>
      <c r="BB73" s="1411">
        <v>0</v>
      </c>
      <c r="BC73" s="1411">
        <v>0</v>
      </c>
      <c r="BD73" s="1382">
        <f t="shared" si="177"/>
        <v>0</v>
      </c>
      <c r="BE73" s="1380">
        <f t="shared" si="178"/>
        <v>0</v>
      </c>
      <c r="BF73" s="1381">
        <f t="shared" si="178"/>
        <v>0</v>
      </c>
      <c r="BG73" s="1381">
        <f t="shared" si="179"/>
        <v>0</v>
      </c>
      <c r="BH73" s="1411">
        <v>0</v>
      </c>
      <c r="BI73" s="1411">
        <v>0</v>
      </c>
      <c r="BJ73" s="1382">
        <f t="shared" si="180"/>
        <v>0</v>
      </c>
      <c r="BK73" s="1380">
        <f t="shared" si="181"/>
        <v>0</v>
      </c>
      <c r="BL73" s="1381">
        <f t="shared" si="181"/>
        <v>0</v>
      </c>
      <c r="BM73" s="1381">
        <f t="shared" si="182"/>
        <v>0</v>
      </c>
      <c r="BN73" s="1411">
        <v>0</v>
      </c>
      <c r="BO73" s="1411">
        <v>0</v>
      </c>
      <c r="BP73" s="1382">
        <f t="shared" si="183"/>
        <v>0</v>
      </c>
      <c r="BQ73" s="1380">
        <f t="shared" si="184"/>
        <v>0</v>
      </c>
      <c r="BR73" s="1381">
        <f t="shared" si="184"/>
        <v>0</v>
      </c>
      <c r="BS73" s="1381">
        <f t="shared" si="185"/>
        <v>0</v>
      </c>
      <c r="BT73" s="1411">
        <v>0</v>
      </c>
      <c r="BU73" s="1411">
        <v>0</v>
      </c>
      <c r="BV73" s="1382">
        <f t="shared" si="186"/>
        <v>0</v>
      </c>
      <c r="BW73" s="1380">
        <f t="shared" si="187"/>
        <v>0</v>
      </c>
      <c r="BX73" s="1381">
        <f t="shared" si="187"/>
        <v>0</v>
      </c>
      <c r="BY73" s="1381">
        <f t="shared" si="188"/>
        <v>0</v>
      </c>
      <c r="BZ73" s="1424">
        <v>0</v>
      </c>
      <c r="CA73" s="1425">
        <v>0</v>
      </c>
      <c r="CB73" s="1382">
        <f t="shared" si="189"/>
        <v>0</v>
      </c>
      <c r="CC73" s="1380">
        <f t="shared" si="190"/>
        <v>0</v>
      </c>
      <c r="CD73" s="1381">
        <f t="shared" si="191"/>
        <v>0</v>
      </c>
      <c r="CE73" s="1381">
        <f t="shared" si="191"/>
        <v>0</v>
      </c>
      <c r="CF73" s="1381">
        <f t="shared" si="192"/>
        <v>0</v>
      </c>
      <c r="CG73" s="1381">
        <f t="shared" si="192"/>
        <v>0</v>
      </c>
      <c r="CH73" s="1382">
        <f t="shared" si="193"/>
        <v>0</v>
      </c>
      <c r="CI73" s="1381">
        <f t="shared" si="194"/>
        <v>0</v>
      </c>
      <c r="CJ73" s="1381">
        <f t="shared" si="195"/>
        <v>0</v>
      </c>
      <c r="CK73" s="1381">
        <f t="shared" si="195"/>
        <v>0</v>
      </c>
      <c r="CL73" s="1381">
        <f t="shared" si="195"/>
        <v>0</v>
      </c>
      <c r="CM73" s="1381">
        <f t="shared" si="195"/>
        <v>0</v>
      </c>
      <c r="CN73" s="1384">
        <f t="shared" si="196"/>
        <v>0</v>
      </c>
      <c r="CO73" s="1379"/>
    </row>
    <row r="74" spans="1:93" ht="15" customHeight="1">
      <c r="A74" s="2253" t="s">
        <v>36</v>
      </c>
      <c r="B74" s="2254"/>
      <c r="C74" s="1385">
        <v>0</v>
      </c>
      <c r="D74" s="1386">
        <f t="shared" si="152"/>
        <v>0</v>
      </c>
      <c r="E74" s="1386">
        <f t="shared" si="152"/>
        <v>0</v>
      </c>
      <c r="F74" s="1386">
        <v>0</v>
      </c>
      <c r="G74" s="1386">
        <v>0</v>
      </c>
      <c r="H74" s="1387">
        <f t="shared" si="153"/>
        <v>0</v>
      </c>
      <c r="I74" s="1388">
        <f t="shared" si="154"/>
        <v>0</v>
      </c>
      <c r="J74" s="1386">
        <f t="shared" si="154"/>
        <v>0</v>
      </c>
      <c r="K74" s="1386">
        <f t="shared" si="155"/>
        <v>0</v>
      </c>
      <c r="L74" s="1375">
        <v>0</v>
      </c>
      <c r="M74" s="1375">
        <v>0</v>
      </c>
      <c r="N74" s="1389">
        <f t="shared" si="156"/>
        <v>0</v>
      </c>
      <c r="O74" s="1385">
        <f t="shared" si="157"/>
        <v>0</v>
      </c>
      <c r="P74" s="1386">
        <f t="shared" si="157"/>
        <v>0</v>
      </c>
      <c r="Q74" s="1386">
        <f t="shared" si="158"/>
        <v>0</v>
      </c>
      <c r="R74" s="1411">
        <v>0</v>
      </c>
      <c r="S74" s="1411">
        <v>0</v>
      </c>
      <c r="T74" s="1387">
        <f t="shared" si="159"/>
        <v>0</v>
      </c>
      <c r="U74" s="1388">
        <f t="shared" si="160"/>
        <v>0</v>
      </c>
      <c r="V74" s="1386">
        <f t="shared" si="160"/>
        <v>0</v>
      </c>
      <c r="W74" s="1386">
        <f t="shared" si="161"/>
        <v>0</v>
      </c>
      <c r="X74" s="1411">
        <v>0</v>
      </c>
      <c r="Y74" s="1411">
        <v>0</v>
      </c>
      <c r="Z74" s="1389">
        <f t="shared" si="162"/>
        <v>0</v>
      </c>
      <c r="AA74" s="1385">
        <f t="shared" si="163"/>
        <v>0</v>
      </c>
      <c r="AB74" s="1386">
        <f t="shared" si="163"/>
        <v>0</v>
      </c>
      <c r="AC74" s="1386">
        <f t="shared" si="164"/>
        <v>0</v>
      </c>
      <c r="AD74" s="1411">
        <v>0</v>
      </c>
      <c r="AE74" s="1411">
        <v>0</v>
      </c>
      <c r="AF74" s="1387">
        <f t="shared" si="165"/>
        <v>0</v>
      </c>
      <c r="AG74" s="1385">
        <f t="shared" si="166"/>
        <v>0</v>
      </c>
      <c r="AH74" s="1386">
        <f t="shared" si="166"/>
        <v>0</v>
      </c>
      <c r="AI74" s="1386">
        <f t="shared" si="167"/>
        <v>0</v>
      </c>
      <c r="AJ74" s="1411">
        <v>0</v>
      </c>
      <c r="AK74" s="1411">
        <v>0</v>
      </c>
      <c r="AL74" s="1387">
        <f t="shared" si="168"/>
        <v>0</v>
      </c>
      <c r="AM74" s="1385">
        <f t="shared" si="169"/>
        <v>0</v>
      </c>
      <c r="AN74" s="1386">
        <f t="shared" si="169"/>
        <v>0</v>
      </c>
      <c r="AO74" s="1386">
        <f t="shared" si="170"/>
        <v>0</v>
      </c>
      <c r="AP74" s="1411">
        <v>0</v>
      </c>
      <c r="AQ74" s="1411">
        <v>0</v>
      </c>
      <c r="AR74" s="1387">
        <f t="shared" si="171"/>
        <v>0</v>
      </c>
      <c r="AS74" s="1385">
        <f t="shared" si="172"/>
        <v>0</v>
      </c>
      <c r="AT74" s="1386">
        <f t="shared" si="172"/>
        <v>0</v>
      </c>
      <c r="AU74" s="1386">
        <f t="shared" si="173"/>
        <v>0</v>
      </c>
      <c r="AV74" s="1411">
        <v>0</v>
      </c>
      <c r="AW74" s="1411">
        <v>0</v>
      </c>
      <c r="AX74" s="1387">
        <f t="shared" si="174"/>
        <v>0</v>
      </c>
      <c r="AY74" s="1385">
        <f t="shared" si="175"/>
        <v>0</v>
      </c>
      <c r="AZ74" s="1386">
        <f t="shared" si="175"/>
        <v>0</v>
      </c>
      <c r="BA74" s="1386">
        <f t="shared" si="176"/>
        <v>0</v>
      </c>
      <c r="BB74" s="1411">
        <v>0</v>
      </c>
      <c r="BC74" s="1411">
        <v>0</v>
      </c>
      <c r="BD74" s="1387">
        <f t="shared" si="177"/>
        <v>0</v>
      </c>
      <c r="BE74" s="1385">
        <f t="shared" si="178"/>
        <v>0</v>
      </c>
      <c r="BF74" s="1386">
        <f t="shared" si="178"/>
        <v>0</v>
      </c>
      <c r="BG74" s="1386">
        <f t="shared" si="179"/>
        <v>0</v>
      </c>
      <c r="BH74" s="1411">
        <v>0</v>
      </c>
      <c r="BI74" s="1411">
        <v>0</v>
      </c>
      <c r="BJ74" s="1387">
        <f t="shared" si="180"/>
        <v>0</v>
      </c>
      <c r="BK74" s="1385">
        <f t="shared" si="181"/>
        <v>0</v>
      </c>
      <c r="BL74" s="1386">
        <f t="shared" si="181"/>
        <v>0</v>
      </c>
      <c r="BM74" s="1386">
        <f t="shared" si="182"/>
        <v>0</v>
      </c>
      <c r="BN74" s="1411">
        <v>0</v>
      </c>
      <c r="BO74" s="1411">
        <v>0</v>
      </c>
      <c r="BP74" s="1387">
        <f t="shared" si="183"/>
        <v>0</v>
      </c>
      <c r="BQ74" s="1385">
        <f t="shared" si="184"/>
        <v>0</v>
      </c>
      <c r="BR74" s="1386">
        <f t="shared" si="184"/>
        <v>0</v>
      </c>
      <c r="BS74" s="1386">
        <f t="shared" si="185"/>
        <v>0</v>
      </c>
      <c r="BT74" s="1411">
        <v>0</v>
      </c>
      <c r="BU74" s="1411">
        <v>0</v>
      </c>
      <c r="BV74" s="1387">
        <f t="shared" si="186"/>
        <v>0</v>
      </c>
      <c r="BW74" s="1385">
        <f t="shared" si="187"/>
        <v>0</v>
      </c>
      <c r="BX74" s="1386">
        <f t="shared" si="187"/>
        <v>0</v>
      </c>
      <c r="BY74" s="1386">
        <f t="shared" si="188"/>
        <v>0</v>
      </c>
      <c r="BZ74" s="1426">
        <v>0</v>
      </c>
      <c r="CA74" s="1427">
        <v>0</v>
      </c>
      <c r="CB74" s="1387">
        <f t="shared" si="189"/>
        <v>0</v>
      </c>
      <c r="CC74" s="1385">
        <f t="shared" si="190"/>
        <v>0</v>
      </c>
      <c r="CD74" s="1386">
        <f t="shared" si="191"/>
        <v>0</v>
      </c>
      <c r="CE74" s="1386">
        <f t="shared" si="191"/>
        <v>0</v>
      </c>
      <c r="CF74" s="1386">
        <f t="shared" si="192"/>
        <v>0</v>
      </c>
      <c r="CG74" s="1386">
        <f t="shared" si="192"/>
        <v>0</v>
      </c>
      <c r="CH74" s="1387">
        <f t="shared" si="193"/>
        <v>0</v>
      </c>
      <c r="CI74" s="1386">
        <f t="shared" si="194"/>
        <v>0</v>
      </c>
      <c r="CJ74" s="1386">
        <f t="shared" si="195"/>
        <v>0</v>
      </c>
      <c r="CK74" s="1386">
        <f t="shared" si="195"/>
        <v>0</v>
      </c>
      <c r="CL74" s="1386">
        <f t="shared" si="195"/>
        <v>0</v>
      </c>
      <c r="CM74" s="1386">
        <f t="shared" si="195"/>
        <v>0</v>
      </c>
      <c r="CN74" s="1389">
        <f t="shared" si="196"/>
        <v>0</v>
      </c>
      <c r="CO74" s="1379"/>
    </row>
    <row r="75" spans="1:93" ht="15" customHeight="1">
      <c r="A75" s="2251" t="s">
        <v>37</v>
      </c>
      <c r="B75" s="2252"/>
      <c r="C75" s="1397">
        <f t="shared" ref="C75:AH75" si="197">SUM(C67:C74)</f>
        <v>0</v>
      </c>
      <c r="D75" s="1397">
        <f t="shared" si="197"/>
        <v>0</v>
      </c>
      <c r="E75" s="1397">
        <f t="shared" si="197"/>
        <v>0</v>
      </c>
      <c r="F75" s="1397">
        <f t="shared" si="197"/>
        <v>0</v>
      </c>
      <c r="G75" s="1397">
        <f t="shared" si="197"/>
        <v>0</v>
      </c>
      <c r="H75" s="1397">
        <f t="shared" si="197"/>
        <v>0</v>
      </c>
      <c r="I75" s="1397">
        <f t="shared" si="197"/>
        <v>0</v>
      </c>
      <c r="J75" s="1397">
        <f t="shared" si="197"/>
        <v>0</v>
      </c>
      <c r="K75" s="1397">
        <f t="shared" si="197"/>
        <v>0</v>
      </c>
      <c r="L75" s="1397">
        <f t="shared" si="197"/>
        <v>0</v>
      </c>
      <c r="M75" s="1397">
        <f t="shared" si="197"/>
        <v>0</v>
      </c>
      <c r="N75" s="1397">
        <f t="shared" si="197"/>
        <v>0</v>
      </c>
      <c r="O75" s="1397">
        <f t="shared" si="197"/>
        <v>0</v>
      </c>
      <c r="P75" s="1397">
        <f t="shared" si="197"/>
        <v>0</v>
      </c>
      <c r="Q75" s="1397">
        <f t="shared" si="197"/>
        <v>0</v>
      </c>
      <c r="R75" s="1397">
        <f t="shared" si="197"/>
        <v>0</v>
      </c>
      <c r="S75" s="1397">
        <f t="shared" si="197"/>
        <v>0</v>
      </c>
      <c r="T75" s="1397">
        <f t="shared" si="197"/>
        <v>0</v>
      </c>
      <c r="U75" s="1397">
        <f t="shared" si="197"/>
        <v>0</v>
      </c>
      <c r="V75" s="1397">
        <f t="shared" si="197"/>
        <v>0</v>
      </c>
      <c r="W75" s="1397">
        <f t="shared" si="197"/>
        <v>0</v>
      </c>
      <c r="X75" s="1397">
        <f t="shared" si="197"/>
        <v>0</v>
      </c>
      <c r="Y75" s="1397">
        <f t="shared" si="197"/>
        <v>0</v>
      </c>
      <c r="Z75" s="1397">
        <f t="shared" si="197"/>
        <v>0</v>
      </c>
      <c r="AA75" s="1397">
        <f t="shared" si="197"/>
        <v>0</v>
      </c>
      <c r="AB75" s="1397">
        <f t="shared" si="197"/>
        <v>0</v>
      </c>
      <c r="AC75" s="1397">
        <f t="shared" si="197"/>
        <v>0</v>
      </c>
      <c r="AD75" s="1397">
        <f t="shared" si="197"/>
        <v>0</v>
      </c>
      <c r="AE75" s="1397">
        <f t="shared" si="197"/>
        <v>0</v>
      </c>
      <c r="AF75" s="1397">
        <f t="shared" si="197"/>
        <v>0</v>
      </c>
      <c r="AG75" s="1397">
        <f t="shared" si="197"/>
        <v>0</v>
      </c>
      <c r="AH75" s="1397">
        <f t="shared" si="197"/>
        <v>0</v>
      </c>
      <c r="AI75" s="1397">
        <f t="shared" ref="AI75:BN75" si="198">SUM(AI67:AI74)</f>
        <v>0</v>
      </c>
      <c r="AJ75" s="1397">
        <f t="shared" si="198"/>
        <v>0</v>
      </c>
      <c r="AK75" s="1397">
        <f t="shared" si="198"/>
        <v>0</v>
      </c>
      <c r="AL75" s="1397">
        <f t="shared" si="198"/>
        <v>0</v>
      </c>
      <c r="AM75" s="1397">
        <f t="shared" si="198"/>
        <v>0</v>
      </c>
      <c r="AN75" s="1397">
        <f t="shared" si="198"/>
        <v>0</v>
      </c>
      <c r="AO75" s="1397">
        <f t="shared" si="198"/>
        <v>0</v>
      </c>
      <c r="AP75" s="1397">
        <f t="shared" si="198"/>
        <v>0</v>
      </c>
      <c r="AQ75" s="1397">
        <f t="shared" si="198"/>
        <v>0</v>
      </c>
      <c r="AR75" s="1397">
        <f t="shared" si="198"/>
        <v>0</v>
      </c>
      <c r="AS75" s="1397">
        <f t="shared" si="198"/>
        <v>0</v>
      </c>
      <c r="AT75" s="1397">
        <f t="shared" si="198"/>
        <v>0</v>
      </c>
      <c r="AU75" s="1397">
        <f t="shared" si="198"/>
        <v>0</v>
      </c>
      <c r="AV75" s="1397">
        <f t="shared" si="198"/>
        <v>0</v>
      </c>
      <c r="AW75" s="1397">
        <f t="shared" si="198"/>
        <v>0</v>
      </c>
      <c r="AX75" s="1397">
        <f t="shared" si="198"/>
        <v>0</v>
      </c>
      <c r="AY75" s="1397">
        <f t="shared" si="198"/>
        <v>0</v>
      </c>
      <c r="AZ75" s="1397">
        <f t="shared" si="198"/>
        <v>0</v>
      </c>
      <c r="BA75" s="1397">
        <f t="shared" si="198"/>
        <v>0</v>
      </c>
      <c r="BB75" s="1397">
        <f t="shared" si="198"/>
        <v>0</v>
      </c>
      <c r="BC75" s="1397">
        <f t="shared" si="198"/>
        <v>0</v>
      </c>
      <c r="BD75" s="1397">
        <f t="shared" si="198"/>
        <v>0</v>
      </c>
      <c r="BE75" s="1397">
        <f t="shared" si="198"/>
        <v>0</v>
      </c>
      <c r="BF75" s="1397">
        <f t="shared" si="198"/>
        <v>0</v>
      </c>
      <c r="BG75" s="1397">
        <f t="shared" si="198"/>
        <v>0</v>
      </c>
      <c r="BH75" s="1397">
        <f t="shared" si="198"/>
        <v>0</v>
      </c>
      <c r="BI75" s="1397">
        <f t="shared" si="198"/>
        <v>0</v>
      </c>
      <c r="BJ75" s="1397">
        <f t="shared" si="198"/>
        <v>0</v>
      </c>
      <c r="BK75" s="1397">
        <f t="shared" si="198"/>
        <v>0</v>
      </c>
      <c r="BL75" s="1397">
        <f t="shared" si="198"/>
        <v>0</v>
      </c>
      <c r="BM75" s="1397">
        <f t="shared" si="198"/>
        <v>0</v>
      </c>
      <c r="BN75" s="1397">
        <f t="shared" si="198"/>
        <v>0</v>
      </c>
      <c r="BO75" s="1397">
        <f t="shared" ref="BO75:CT75" si="199">SUM(BO67:BO74)</f>
        <v>0</v>
      </c>
      <c r="BP75" s="1397">
        <f t="shared" si="199"/>
        <v>0</v>
      </c>
      <c r="BQ75" s="1397">
        <f t="shared" si="199"/>
        <v>0</v>
      </c>
      <c r="BR75" s="1397">
        <f t="shared" si="199"/>
        <v>0</v>
      </c>
      <c r="BS75" s="1397">
        <f t="shared" si="199"/>
        <v>0</v>
      </c>
      <c r="BT75" s="1397">
        <f t="shared" si="199"/>
        <v>0</v>
      </c>
      <c r="BU75" s="1397">
        <f t="shared" si="199"/>
        <v>0</v>
      </c>
      <c r="BV75" s="1397">
        <f t="shared" si="199"/>
        <v>0</v>
      </c>
      <c r="BW75" s="1397">
        <f t="shared" si="199"/>
        <v>0</v>
      </c>
      <c r="BX75" s="1397">
        <f t="shared" si="199"/>
        <v>0</v>
      </c>
      <c r="BY75" s="1397">
        <f t="shared" si="199"/>
        <v>0</v>
      </c>
      <c r="BZ75" s="1397">
        <f t="shared" si="199"/>
        <v>0</v>
      </c>
      <c r="CA75" s="1397">
        <f t="shared" si="199"/>
        <v>0</v>
      </c>
      <c r="CB75" s="1397">
        <f t="shared" si="199"/>
        <v>0</v>
      </c>
      <c r="CC75" s="1397">
        <f t="shared" si="199"/>
        <v>0</v>
      </c>
      <c r="CD75" s="1397">
        <f t="shared" si="199"/>
        <v>0</v>
      </c>
      <c r="CE75" s="1397">
        <f t="shared" si="199"/>
        <v>0</v>
      </c>
      <c r="CF75" s="1397">
        <f t="shared" si="199"/>
        <v>0</v>
      </c>
      <c r="CG75" s="1397">
        <f t="shared" si="199"/>
        <v>0</v>
      </c>
      <c r="CH75" s="1397">
        <f t="shared" si="199"/>
        <v>0</v>
      </c>
      <c r="CI75" s="1397">
        <f t="shared" si="199"/>
        <v>0</v>
      </c>
      <c r="CJ75" s="1397">
        <f t="shared" si="199"/>
        <v>0</v>
      </c>
      <c r="CK75" s="1397">
        <f t="shared" si="199"/>
        <v>0</v>
      </c>
      <c r="CL75" s="1397">
        <f t="shared" si="199"/>
        <v>0</v>
      </c>
      <c r="CM75" s="1397">
        <f t="shared" si="199"/>
        <v>0</v>
      </c>
      <c r="CN75" s="1398">
        <f t="shared" si="199"/>
        <v>0</v>
      </c>
      <c r="CO75" s="1357"/>
    </row>
    <row r="76" spans="1:93" ht="24.75" customHeight="1">
      <c r="A76" s="1399" t="s">
        <v>347</v>
      </c>
      <c r="B76" s="1399"/>
      <c r="C76" s="1410"/>
      <c r="D76" s="1410"/>
      <c r="E76" s="1410"/>
      <c r="F76" s="1410"/>
      <c r="G76" s="1410"/>
      <c r="H76" s="1410"/>
      <c r="I76" s="1410"/>
      <c r="J76" s="1410"/>
      <c r="K76" s="1410"/>
      <c r="L76" s="1401"/>
      <c r="M76" s="1401"/>
      <c r="N76" s="1410"/>
      <c r="O76" s="1410"/>
      <c r="P76" s="1410"/>
      <c r="Q76" s="1410"/>
      <c r="R76" s="1401"/>
      <c r="S76" s="1401"/>
      <c r="T76" s="1410"/>
      <c r="U76" s="1410"/>
      <c r="V76" s="1410"/>
      <c r="W76" s="1410"/>
      <c r="X76" s="1401"/>
      <c r="Y76" s="1401"/>
      <c r="Z76" s="1410"/>
      <c r="AA76" s="1410"/>
      <c r="AB76" s="1410"/>
      <c r="AC76" s="1410"/>
      <c r="AD76" s="1401"/>
      <c r="AE76" s="1401"/>
      <c r="AF76" s="1410"/>
      <c r="AG76" s="1410"/>
      <c r="AH76" s="1410"/>
      <c r="AI76" s="1410"/>
      <c r="AJ76" s="1401"/>
      <c r="AK76" s="1401"/>
      <c r="AL76" s="1410"/>
      <c r="AM76" s="1410"/>
      <c r="AN76" s="1410"/>
      <c r="AO76" s="1410"/>
      <c r="AP76" s="1401"/>
      <c r="AQ76" s="1401"/>
      <c r="AR76" s="1410"/>
      <c r="AS76" s="1410"/>
      <c r="AT76" s="1410"/>
      <c r="AU76" s="1410"/>
      <c r="AV76" s="1401"/>
      <c r="AW76" s="1401"/>
      <c r="AX76" s="1410"/>
      <c r="AY76" s="1410"/>
      <c r="AZ76" s="1410"/>
      <c r="BA76" s="1410"/>
      <c r="BB76" s="1401"/>
      <c r="BC76" s="1401"/>
      <c r="BD76" s="1410"/>
      <c r="BE76" s="1410"/>
      <c r="BF76" s="1410"/>
      <c r="BG76" s="1410"/>
      <c r="BH76" s="1401"/>
      <c r="BI76" s="1401"/>
      <c r="BJ76" s="1410"/>
      <c r="BK76" s="1410"/>
      <c r="BL76" s="1410"/>
      <c r="BM76" s="1410"/>
      <c r="BN76" s="1401"/>
      <c r="BO76" s="1401"/>
      <c r="BP76" s="1410"/>
      <c r="BQ76" s="1410"/>
      <c r="BR76" s="1410"/>
      <c r="BS76" s="1410"/>
      <c r="BT76" s="1401"/>
      <c r="BU76" s="1401"/>
      <c r="BV76" s="1410"/>
      <c r="BW76" s="1410"/>
      <c r="BX76" s="1410"/>
      <c r="BY76" s="1410"/>
      <c r="BZ76" s="1401"/>
      <c r="CA76" s="1401"/>
      <c r="CB76" s="1410"/>
      <c r="CC76" s="1401"/>
      <c r="CD76" s="1401"/>
      <c r="CE76" s="1401"/>
      <c r="CF76" s="1401"/>
      <c r="CG76" s="1401"/>
      <c r="CH76" s="1410"/>
      <c r="CI76" s="1401"/>
      <c r="CJ76" s="1401"/>
      <c r="CK76" s="1401"/>
      <c r="CL76" s="1401"/>
      <c r="CM76" s="1401"/>
      <c r="CN76" s="1410"/>
      <c r="CO76" s="1357"/>
    </row>
    <row r="77" spans="1:93" ht="15" customHeight="1">
      <c r="A77" s="2244" t="s">
        <v>321</v>
      </c>
      <c r="B77" s="2245"/>
      <c r="C77" s="1374">
        <v>0</v>
      </c>
      <c r="D77" s="1375">
        <f t="shared" ref="D77:E84" si="200">F32</f>
        <v>0</v>
      </c>
      <c r="E77" s="1375">
        <f t="shared" si="200"/>
        <v>0</v>
      </c>
      <c r="F77" s="1375">
        <v>0</v>
      </c>
      <c r="G77" s="1375">
        <v>0</v>
      </c>
      <c r="H77" s="1376">
        <f t="shared" ref="H77:H84" si="201">C77+D77-E77+F77-G77</f>
        <v>0</v>
      </c>
      <c r="I77" s="1377">
        <f t="shared" ref="I77:J84" si="202">L32</f>
        <v>0</v>
      </c>
      <c r="J77" s="1375">
        <f t="shared" si="202"/>
        <v>0</v>
      </c>
      <c r="K77" s="1375">
        <f t="shared" ref="K77:K84" si="203">I77-J77</f>
        <v>0</v>
      </c>
      <c r="L77" s="1375">
        <v>0</v>
      </c>
      <c r="M77" s="1375">
        <v>0</v>
      </c>
      <c r="N77" s="1378">
        <f t="shared" ref="N77:N84" si="204">H77+K77+L77-M77</f>
        <v>0</v>
      </c>
      <c r="O77" s="1374">
        <f t="shared" ref="O77:P84" si="205">R32</f>
        <v>0</v>
      </c>
      <c r="P77" s="1375">
        <f t="shared" si="205"/>
        <v>0</v>
      </c>
      <c r="Q77" s="1375">
        <f t="shared" ref="Q77:Q84" si="206">O77-P77</f>
        <v>0</v>
      </c>
      <c r="R77" s="1411">
        <v>0</v>
      </c>
      <c r="S77" s="1411">
        <v>0</v>
      </c>
      <c r="T77" s="1376">
        <f t="shared" ref="T77:T84" si="207">N77+Q77+R77-S77</f>
        <v>0</v>
      </c>
      <c r="U77" s="1377">
        <f t="shared" ref="U77:V84" si="208">X32</f>
        <v>0</v>
      </c>
      <c r="V77" s="1375">
        <f t="shared" si="208"/>
        <v>0</v>
      </c>
      <c r="W77" s="1375">
        <f t="shared" ref="W77:W84" si="209">U77-V77</f>
        <v>0</v>
      </c>
      <c r="X77" s="1411">
        <v>0</v>
      </c>
      <c r="Y77" s="1411">
        <v>0</v>
      </c>
      <c r="Z77" s="1378">
        <f t="shared" ref="Z77:Z84" si="210">T77+W77+X77-Y77</f>
        <v>0</v>
      </c>
      <c r="AA77" s="1374">
        <f t="shared" ref="AA77:AB84" si="211">AD32</f>
        <v>0</v>
      </c>
      <c r="AB77" s="1375">
        <f t="shared" si="211"/>
        <v>0</v>
      </c>
      <c r="AC77" s="1375">
        <f t="shared" ref="AC77:AC84" si="212">AA77-AB77</f>
        <v>0</v>
      </c>
      <c r="AD77" s="1411">
        <v>0</v>
      </c>
      <c r="AE77" s="1411">
        <v>0</v>
      </c>
      <c r="AF77" s="1376">
        <f t="shared" ref="AF77:AF84" si="213">Z77+AC77+AD77-AE77</f>
        <v>0</v>
      </c>
      <c r="AG77" s="1374">
        <f t="shared" ref="AG77:AH84" si="214">AJ32</f>
        <v>0</v>
      </c>
      <c r="AH77" s="1375">
        <f t="shared" si="214"/>
        <v>0</v>
      </c>
      <c r="AI77" s="1375">
        <f t="shared" ref="AI77:AI84" si="215">AG77-AH77</f>
        <v>0</v>
      </c>
      <c r="AJ77" s="1411">
        <v>0</v>
      </c>
      <c r="AK77" s="1411">
        <v>0</v>
      </c>
      <c r="AL77" s="1376">
        <f t="shared" ref="AL77:AL84" si="216">AF77+AI77+AJ77-AK77</f>
        <v>0</v>
      </c>
      <c r="AM77" s="1374">
        <f t="shared" ref="AM77:AN84" si="217">AP32</f>
        <v>0</v>
      </c>
      <c r="AN77" s="1375">
        <f t="shared" si="217"/>
        <v>0</v>
      </c>
      <c r="AO77" s="1375">
        <f t="shared" ref="AO77:AO84" si="218">AM77-AN77</f>
        <v>0</v>
      </c>
      <c r="AP77" s="1411">
        <v>0</v>
      </c>
      <c r="AQ77" s="1411">
        <v>0</v>
      </c>
      <c r="AR77" s="1376">
        <f t="shared" ref="AR77:AR84" si="219">AL77+AO77+AP77-AQ77</f>
        <v>0</v>
      </c>
      <c r="AS77" s="1374">
        <f t="shared" ref="AS77:AT84" si="220">AV32</f>
        <v>0</v>
      </c>
      <c r="AT77" s="1375">
        <f t="shared" si="220"/>
        <v>0</v>
      </c>
      <c r="AU77" s="1375">
        <f t="shared" ref="AU77:AU84" si="221">AS77-AT77</f>
        <v>0</v>
      </c>
      <c r="AV77" s="1411">
        <v>0</v>
      </c>
      <c r="AW77" s="1411">
        <v>0</v>
      </c>
      <c r="AX77" s="1376">
        <f t="shared" ref="AX77:AX84" si="222">AR77+AU77+AV77-AW77</f>
        <v>0</v>
      </c>
      <c r="AY77" s="1374">
        <f t="shared" ref="AY77:AZ84" si="223">BB32</f>
        <v>0</v>
      </c>
      <c r="AZ77" s="1375">
        <f t="shared" si="223"/>
        <v>0</v>
      </c>
      <c r="BA77" s="1375">
        <f t="shared" ref="BA77:BA84" si="224">AY77-AZ77</f>
        <v>0</v>
      </c>
      <c r="BB77" s="1411">
        <v>0</v>
      </c>
      <c r="BC77" s="1411">
        <v>0</v>
      </c>
      <c r="BD77" s="1376">
        <f t="shared" ref="BD77:BD84" si="225">AX77+BA77+BB77-BC77</f>
        <v>0</v>
      </c>
      <c r="BE77" s="1374">
        <f t="shared" ref="BE77:BF84" si="226">BH32</f>
        <v>0</v>
      </c>
      <c r="BF77" s="1375">
        <f t="shared" si="226"/>
        <v>0</v>
      </c>
      <c r="BG77" s="1375">
        <f t="shared" ref="BG77:BG84" si="227">BE77-BF77</f>
        <v>0</v>
      </c>
      <c r="BH77" s="1411">
        <v>0</v>
      </c>
      <c r="BI77" s="1411">
        <v>0</v>
      </c>
      <c r="BJ77" s="1376">
        <f t="shared" ref="BJ77:BJ84" si="228">BD77+BG77+BH77-BI77</f>
        <v>0</v>
      </c>
      <c r="BK77" s="1374">
        <f t="shared" ref="BK77:BL84" si="229">BN32</f>
        <v>0</v>
      </c>
      <c r="BL77" s="1375">
        <f t="shared" si="229"/>
        <v>0</v>
      </c>
      <c r="BM77" s="1375">
        <f t="shared" ref="BM77:BM84" si="230">BK77-BL77</f>
        <v>0</v>
      </c>
      <c r="BN77" s="1411">
        <v>0</v>
      </c>
      <c r="BO77" s="1411">
        <v>0</v>
      </c>
      <c r="BP77" s="1376">
        <f t="shared" ref="BP77:BP84" si="231">BJ77+BM77+BN77-BO77</f>
        <v>0</v>
      </c>
      <c r="BQ77" s="1374">
        <f t="shared" ref="BQ77:BR84" si="232">BT32</f>
        <v>0</v>
      </c>
      <c r="BR77" s="1375">
        <f t="shared" si="232"/>
        <v>0</v>
      </c>
      <c r="BS77" s="1375">
        <f t="shared" ref="BS77:BS84" si="233">BQ77-BR77</f>
        <v>0</v>
      </c>
      <c r="BT77" s="1411">
        <v>0</v>
      </c>
      <c r="BU77" s="1411">
        <v>0</v>
      </c>
      <c r="BV77" s="1376">
        <f t="shared" ref="BV77:BV84" si="234">BP77+BS77+BT77-BU77</f>
        <v>0</v>
      </c>
      <c r="BW77" s="1374">
        <f t="shared" ref="BW77:BX84" si="235">BZ32</f>
        <v>0</v>
      </c>
      <c r="BX77" s="1375">
        <f t="shared" si="235"/>
        <v>0</v>
      </c>
      <c r="BY77" s="1375">
        <f t="shared" ref="BY77:BY84" si="236">BW77-BX77</f>
        <v>0</v>
      </c>
      <c r="BZ77" s="1428">
        <v>0</v>
      </c>
      <c r="CA77" s="1429">
        <v>0</v>
      </c>
      <c r="CB77" s="1376">
        <f t="shared" ref="CB77:CB84" si="237">BV77+BY77+BZ77-CA77</f>
        <v>0</v>
      </c>
      <c r="CC77" s="1374">
        <f t="shared" ref="CC77:CC84" si="238">H77</f>
        <v>0</v>
      </c>
      <c r="CD77" s="1375">
        <f t="shared" ref="CD77:CE84" si="239">I77+O77+U77+AA77+AG77+AM77+AS77+AY77+BE77+BK77+BQ77+BW77</f>
        <v>0</v>
      </c>
      <c r="CE77" s="1375">
        <f t="shared" si="239"/>
        <v>0</v>
      </c>
      <c r="CF77" s="1375">
        <f t="shared" ref="CF77:CG84" si="240">L77+R77+X77+AD77+AJ77+AP77+AV77+BB77+BH77+BN77+BT77+BZ77</f>
        <v>0</v>
      </c>
      <c r="CG77" s="1375">
        <f t="shared" si="240"/>
        <v>0</v>
      </c>
      <c r="CH77" s="1376">
        <f t="shared" ref="CH77:CH84" si="241">CC77+CD77-CE77+CF77-CG77</f>
        <v>0</v>
      </c>
      <c r="CI77" s="1375">
        <f t="shared" ref="CI77:CI84" si="242">C77</f>
        <v>0</v>
      </c>
      <c r="CJ77" s="1375">
        <f t="shared" ref="CJ77:CM84" si="243">D77+CD77</f>
        <v>0</v>
      </c>
      <c r="CK77" s="1375">
        <f t="shared" si="243"/>
        <v>0</v>
      </c>
      <c r="CL77" s="1375">
        <f t="shared" si="243"/>
        <v>0</v>
      </c>
      <c r="CM77" s="1375">
        <f t="shared" si="243"/>
        <v>0</v>
      </c>
      <c r="CN77" s="1378">
        <f t="shared" ref="CN77:CN84" si="244">CI77+CJ77-CK77+CL77-CM77</f>
        <v>0</v>
      </c>
      <c r="CO77" s="1379"/>
    </row>
    <row r="78" spans="1:93" ht="15" customHeight="1">
      <c r="A78" s="2246" t="s">
        <v>322</v>
      </c>
      <c r="B78" s="2247"/>
      <c r="C78" s="1380">
        <v>0</v>
      </c>
      <c r="D78" s="1381">
        <f t="shared" si="200"/>
        <v>0</v>
      </c>
      <c r="E78" s="1381">
        <f t="shared" si="200"/>
        <v>0</v>
      </c>
      <c r="F78" s="1381">
        <v>0</v>
      </c>
      <c r="G78" s="1381">
        <v>0</v>
      </c>
      <c r="H78" s="1382">
        <f t="shared" si="201"/>
        <v>0</v>
      </c>
      <c r="I78" s="1383">
        <f t="shared" si="202"/>
        <v>0</v>
      </c>
      <c r="J78" s="1381">
        <f t="shared" si="202"/>
        <v>0</v>
      </c>
      <c r="K78" s="1381">
        <f t="shared" si="203"/>
        <v>0</v>
      </c>
      <c r="L78" s="1375">
        <v>0</v>
      </c>
      <c r="M78" s="1375">
        <v>0</v>
      </c>
      <c r="N78" s="1384">
        <f t="shared" si="204"/>
        <v>0</v>
      </c>
      <c r="O78" s="1380">
        <f t="shared" si="205"/>
        <v>0</v>
      </c>
      <c r="P78" s="1381">
        <f t="shared" si="205"/>
        <v>0</v>
      </c>
      <c r="Q78" s="1381">
        <f t="shared" si="206"/>
        <v>0</v>
      </c>
      <c r="R78" s="1411">
        <v>0</v>
      </c>
      <c r="S78" s="1411">
        <v>0</v>
      </c>
      <c r="T78" s="1382">
        <f t="shared" si="207"/>
        <v>0</v>
      </c>
      <c r="U78" s="1383">
        <f t="shared" si="208"/>
        <v>0</v>
      </c>
      <c r="V78" s="1381">
        <f t="shared" si="208"/>
        <v>0</v>
      </c>
      <c r="W78" s="1381">
        <f t="shared" si="209"/>
        <v>0</v>
      </c>
      <c r="X78" s="1411">
        <v>0</v>
      </c>
      <c r="Y78" s="1411">
        <v>0</v>
      </c>
      <c r="Z78" s="1384">
        <f t="shared" si="210"/>
        <v>0</v>
      </c>
      <c r="AA78" s="1380">
        <f t="shared" si="211"/>
        <v>0</v>
      </c>
      <c r="AB78" s="1381">
        <f t="shared" si="211"/>
        <v>0</v>
      </c>
      <c r="AC78" s="1381">
        <f t="shared" si="212"/>
        <v>0</v>
      </c>
      <c r="AD78" s="1411">
        <v>0</v>
      </c>
      <c r="AE78" s="1411">
        <v>0</v>
      </c>
      <c r="AF78" s="1382">
        <f t="shared" si="213"/>
        <v>0</v>
      </c>
      <c r="AG78" s="1380">
        <f t="shared" si="214"/>
        <v>0</v>
      </c>
      <c r="AH78" s="1381">
        <f t="shared" si="214"/>
        <v>0</v>
      </c>
      <c r="AI78" s="1381">
        <f t="shared" si="215"/>
        <v>0</v>
      </c>
      <c r="AJ78" s="1411">
        <v>0</v>
      </c>
      <c r="AK78" s="1411">
        <v>0</v>
      </c>
      <c r="AL78" s="1382">
        <f t="shared" si="216"/>
        <v>0</v>
      </c>
      <c r="AM78" s="1380">
        <f t="shared" si="217"/>
        <v>0</v>
      </c>
      <c r="AN78" s="1381">
        <f t="shared" si="217"/>
        <v>0</v>
      </c>
      <c r="AO78" s="1381">
        <f t="shared" si="218"/>
        <v>0</v>
      </c>
      <c r="AP78" s="1411">
        <v>0</v>
      </c>
      <c r="AQ78" s="1411">
        <v>0</v>
      </c>
      <c r="AR78" s="1382">
        <f t="shared" si="219"/>
        <v>0</v>
      </c>
      <c r="AS78" s="1380">
        <f t="shared" si="220"/>
        <v>0</v>
      </c>
      <c r="AT78" s="1381">
        <f t="shared" si="220"/>
        <v>0</v>
      </c>
      <c r="AU78" s="1381">
        <f t="shared" si="221"/>
        <v>0</v>
      </c>
      <c r="AV78" s="1411">
        <v>0</v>
      </c>
      <c r="AW78" s="1411">
        <v>0</v>
      </c>
      <c r="AX78" s="1382">
        <f t="shared" si="222"/>
        <v>0</v>
      </c>
      <c r="AY78" s="1380">
        <f t="shared" si="223"/>
        <v>0</v>
      </c>
      <c r="AZ78" s="1381">
        <f t="shared" si="223"/>
        <v>0</v>
      </c>
      <c r="BA78" s="1381">
        <f t="shared" si="224"/>
        <v>0</v>
      </c>
      <c r="BB78" s="1411">
        <v>0</v>
      </c>
      <c r="BC78" s="1411">
        <v>0</v>
      </c>
      <c r="BD78" s="1382">
        <f t="shared" si="225"/>
        <v>0</v>
      </c>
      <c r="BE78" s="1380">
        <f t="shared" si="226"/>
        <v>0</v>
      </c>
      <c r="BF78" s="1381">
        <f t="shared" si="226"/>
        <v>0</v>
      </c>
      <c r="BG78" s="1381">
        <f t="shared" si="227"/>
        <v>0</v>
      </c>
      <c r="BH78" s="1411">
        <v>0</v>
      </c>
      <c r="BI78" s="1411">
        <v>0</v>
      </c>
      <c r="BJ78" s="1382">
        <f t="shared" si="228"/>
        <v>0</v>
      </c>
      <c r="BK78" s="1380">
        <f t="shared" si="229"/>
        <v>0</v>
      </c>
      <c r="BL78" s="1381">
        <f t="shared" si="229"/>
        <v>0</v>
      </c>
      <c r="BM78" s="1381">
        <f t="shared" si="230"/>
        <v>0</v>
      </c>
      <c r="BN78" s="1411">
        <v>0</v>
      </c>
      <c r="BO78" s="1411">
        <v>0</v>
      </c>
      <c r="BP78" s="1382">
        <f t="shared" si="231"/>
        <v>0</v>
      </c>
      <c r="BQ78" s="1380">
        <f t="shared" si="232"/>
        <v>0</v>
      </c>
      <c r="BR78" s="1381">
        <f t="shared" si="232"/>
        <v>0</v>
      </c>
      <c r="BS78" s="1381">
        <f t="shared" si="233"/>
        <v>0</v>
      </c>
      <c r="BT78" s="1411">
        <v>0</v>
      </c>
      <c r="BU78" s="1411">
        <v>0</v>
      </c>
      <c r="BV78" s="1382">
        <f t="shared" si="234"/>
        <v>0</v>
      </c>
      <c r="BW78" s="1380">
        <f t="shared" si="235"/>
        <v>0</v>
      </c>
      <c r="BX78" s="1381">
        <f t="shared" si="235"/>
        <v>0</v>
      </c>
      <c r="BY78" s="1381">
        <f t="shared" si="236"/>
        <v>0</v>
      </c>
      <c r="BZ78" s="1430">
        <v>0</v>
      </c>
      <c r="CA78" s="1431">
        <v>0</v>
      </c>
      <c r="CB78" s="1382">
        <f t="shared" si="237"/>
        <v>0</v>
      </c>
      <c r="CC78" s="1380">
        <f t="shared" si="238"/>
        <v>0</v>
      </c>
      <c r="CD78" s="1381">
        <f t="shared" si="239"/>
        <v>0</v>
      </c>
      <c r="CE78" s="1381">
        <f t="shared" si="239"/>
        <v>0</v>
      </c>
      <c r="CF78" s="1381">
        <f t="shared" si="240"/>
        <v>0</v>
      </c>
      <c r="CG78" s="1381">
        <f t="shared" si="240"/>
        <v>0</v>
      </c>
      <c r="CH78" s="1382">
        <f t="shared" si="241"/>
        <v>0</v>
      </c>
      <c r="CI78" s="1381">
        <f t="shared" si="242"/>
        <v>0</v>
      </c>
      <c r="CJ78" s="1381">
        <f t="shared" si="243"/>
        <v>0</v>
      </c>
      <c r="CK78" s="1381">
        <f t="shared" si="243"/>
        <v>0</v>
      </c>
      <c r="CL78" s="1381">
        <f t="shared" si="243"/>
        <v>0</v>
      </c>
      <c r="CM78" s="1381">
        <f t="shared" si="243"/>
        <v>0</v>
      </c>
      <c r="CN78" s="1384">
        <f t="shared" si="244"/>
        <v>0</v>
      </c>
      <c r="CO78" s="1379"/>
    </row>
    <row r="79" spans="1:93" ht="15" customHeight="1">
      <c r="A79" s="2246" t="s">
        <v>31</v>
      </c>
      <c r="B79" s="2247"/>
      <c r="C79" s="1380">
        <v>0</v>
      </c>
      <c r="D79" s="1381">
        <f t="shared" si="200"/>
        <v>0</v>
      </c>
      <c r="E79" s="1381">
        <f t="shared" si="200"/>
        <v>0</v>
      </c>
      <c r="F79" s="1381">
        <v>0</v>
      </c>
      <c r="G79" s="1381">
        <v>0</v>
      </c>
      <c r="H79" s="1382">
        <f t="shared" si="201"/>
        <v>0</v>
      </c>
      <c r="I79" s="1383">
        <f t="shared" si="202"/>
        <v>0</v>
      </c>
      <c r="J79" s="1381">
        <f t="shared" si="202"/>
        <v>0</v>
      </c>
      <c r="K79" s="1381">
        <f t="shared" si="203"/>
        <v>0</v>
      </c>
      <c r="L79" s="1375">
        <v>0</v>
      </c>
      <c r="M79" s="1375">
        <v>0</v>
      </c>
      <c r="N79" s="1384">
        <f t="shared" si="204"/>
        <v>0</v>
      </c>
      <c r="O79" s="1380">
        <f t="shared" si="205"/>
        <v>0</v>
      </c>
      <c r="P79" s="1381">
        <f t="shared" si="205"/>
        <v>0</v>
      </c>
      <c r="Q79" s="1381">
        <f t="shared" si="206"/>
        <v>0</v>
      </c>
      <c r="R79" s="1411">
        <v>0</v>
      </c>
      <c r="S79" s="1411">
        <v>0</v>
      </c>
      <c r="T79" s="1382">
        <f t="shared" si="207"/>
        <v>0</v>
      </c>
      <c r="U79" s="1383">
        <f t="shared" si="208"/>
        <v>0</v>
      </c>
      <c r="V79" s="1381">
        <f t="shared" si="208"/>
        <v>0</v>
      </c>
      <c r="W79" s="1381">
        <f t="shared" si="209"/>
        <v>0</v>
      </c>
      <c r="X79" s="1411">
        <v>0</v>
      </c>
      <c r="Y79" s="1411">
        <v>0</v>
      </c>
      <c r="Z79" s="1384">
        <f t="shared" si="210"/>
        <v>0</v>
      </c>
      <c r="AA79" s="1380">
        <f t="shared" si="211"/>
        <v>0</v>
      </c>
      <c r="AB79" s="1381">
        <f t="shared" si="211"/>
        <v>0</v>
      </c>
      <c r="AC79" s="1381">
        <f t="shared" si="212"/>
        <v>0</v>
      </c>
      <c r="AD79" s="1411">
        <v>0</v>
      </c>
      <c r="AE79" s="1411">
        <v>0</v>
      </c>
      <c r="AF79" s="1382">
        <f t="shared" si="213"/>
        <v>0</v>
      </c>
      <c r="AG79" s="1380">
        <f t="shared" si="214"/>
        <v>0</v>
      </c>
      <c r="AH79" s="1381">
        <f t="shared" si="214"/>
        <v>0</v>
      </c>
      <c r="AI79" s="1381">
        <f t="shared" si="215"/>
        <v>0</v>
      </c>
      <c r="AJ79" s="1411">
        <v>0</v>
      </c>
      <c r="AK79" s="1411">
        <v>0</v>
      </c>
      <c r="AL79" s="1382">
        <f t="shared" si="216"/>
        <v>0</v>
      </c>
      <c r="AM79" s="1380">
        <f t="shared" si="217"/>
        <v>0</v>
      </c>
      <c r="AN79" s="1381">
        <f t="shared" si="217"/>
        <v>0</v>
      </c>
      <c r="AO79" s="1381">
        <f t="shared" si="218"/>
        <v>0</v>
      </c>
      <c r="AP79" s="1411">
        <v>0</v>
      </c>
      <c r="AQ79" s="1411">
        <v>0</v>
      </c>
      <c r="AR79" s="1382">
        <f t="shared" si="219"/>
        <v>0</v>
      </c>
      <c r="AS79" s="1380">
        <f t="shared" si="220"/>
        <v>0</v>
      </c>
      <c r="AT79" s="1381">
        <f t="shared" si="220"/>
        <v>0</v>
      </c>
      <c r="AU79" s="1381">
        <f t="shared" si="221"/>
        <v>0</v>
      </c>
      <c r="AV79" s="1411">
        <v>0</v>
      </c>
      <c r="AW79" s="1411">
        <v>0</v>
      </c>
      <c r="AX79" s="1382">
        <f t="shared" si="222"/>
        <v>0</v>
      </c>
      <c r="AY79" s="1380">
        <f t="shared" si="223"/>
        <v>0</v>
      </c>
      <c r="AZ79" s="1381">
        <f t="shared" si="223"/>
        <v>0</v>
      </c>
      <c r="BA79" s="1381">
        <f t="shared" si="224"/>
        <v>0</v>
      </c>
      <c r="BB79" s="1411">
        <v>0</v>
      </c>
      <c r="BC79" s="1411">
        <v>0</v>
      </c>
      <c r="BD79" s="1382">
        <f t="shared" si="225"/>
        <v>0</v>
      </c>
      <c r="BE79" s="1380">
        <f t="shared" si="226"/>
        <v>0</v>
      </c>
      <c r="BF79" s="1381">
        <f t="shared" si="226"/>
        <v>0</v>
      </c>
      <c r="BG79" s="1381">
        <f t="shared" si="227"/>
        <v>0</v>
      </c>
      <c r="BH79" s="1411">
        <v>0</v>
      </c>
      <c r="BI79" s="1411">
        <v>0</v>
      </c>
      <c r="BJ79" s="1382">
        <f t="shared" si="228"/>
        <v>0</v>
      </c>
      <c r="BK79" s="1380">
        <f t="shared" si="229"/>
        <v>0</v>
      </c>
      <c r="BL79" s="1381">
        <f t="shared" si="229"/>
        <v>0</v>
      </c>
      <c r="BM79" s="1381">
        <f t="shared" si="230"/>
        <v>0</v>
      </c>
      <c r="BN79" s="1411">
        <v>0</v>
      </c>
      <c r="BO79" s="1411">
        <v>0</v>
      </c>
      <c r="BP79" s="1382">
        <f t="shared" si="231"/>
        <v>0</v>
      </c>
      <c r="BQ79" s="1380">
        <f t="shared" si="232"/>
        <v>0</v>
      </c>
      <c r="BR79" s="1381">
        <f t="shared" si="232"/>
        <v>0</v>
      </c>
      <c r="BS79" s="1381">
        <f t="shared" si="233"/>
        <v>0</v>
      </c>
      <c r="BT79" s="1411">
        <v>0</v>
      </c>
      <c r="BU79" s="1411">
        <v>0</v>
      </c>
      <c r="BV79" s="1382">
        <f t="shared" si="234"/>
        <v>0</v>
      </c>
      <c r="BW79" s="1380">
        <f t="shared" si="235"/>
        <v>0</v>
      </c>
      <c r="BX79" s="1381">
        <f t="shared" si="235"/>
        <v>0</v>
      </c>
      <c r="BY79" s="1381">
        <f t="shared" si="236"/>
        <v>0</v>
      </c>
      <c r="BZ79" s="1432">
        <v>0</v>
      </c>
      <c r="CA79" s="1433">
        <v>0</v>
      </c>
      <c r="CB79" s="1382">
        <f t="shared" si="237"/>
        <v>0</v>
      </c>
      <c r="CC79" s="1380">
        <f t="shared" si="238"/>
        <v>0</v>
      </c>
      <c r="CD79" s="1381">
        <f t="shared" si="239"/>
        <v>0</v>
      </c>
      <c r="CE79" s="1381">
        <f t="shared" si="239"/>
        <v>0</v>
      </c>
      <c r="CF79" s="1381">
        <f t="shared" si="240"/>
        <v>0</v>
      </c>
      <c r="CG79" s="1381">
        <f t="shared" si="240"/>
        <v>0</v>
      </c>
      <c r="CH79" s="1382">
        <f t="shared" si="241"/>
        <v>0</v>
      </c>
      <c r="CI79" s="1381">
        <f t="shared" si="242"/>
        <v>0</v>
      </c>
      <c r="CJ79" s="1381">
        <f t="shared" si="243"/>
        <v>0</v>
      </c>
      <c r="CK79" s="1381">
        <f t="shared" si="243"/>
        <v>0</v>
      </c>
      <c r="CL79" s="1381">
        <f t="shared" si="243"/>
        <v>0</v>
      </c>
      <c r="CM79" s="1381">
        <f t="shared" si="243"/>
        <v>0</v>
      </c>
      <c r="CN79" s="1384">
        <f t="shared" si="244"/>
        <v>0</v>
      </c>
      <c r="CO79" s="1379"/>
    </row>
    <row r="80" spans="1:93" ht="15" customHeight="1">
      <c r="A80" s="2246" t="s">
        <v>32</v>
      </c>
      <c r="B80" s="2247"/>
      <c r="C80" s="1380">
        <v>0</v>
      </c>
      <c r="D80" s="1381">
        <f t="shared" si="200"/>
        <v>0</v>
      </c>
      <c r="E80" s="1381">
        <f t="shared" si="200"/>
        <v>0</v>
      </c>
      <c r="F80" s="1381">
        <v>0</v>
      </c>
      <c r="G80" s="1381">
        <v>0</v>
      </c>
      <c r="H80" s="1382">
        <f t="shared" si="201"/>
        <v>0</v>
      </c>
      <c r="I80" s="1383">
        <f t="shared" si="202"/>
        <v>0</v>
      </c>
      <c r="J80" s="1381">
        <f t="shared" si="202"/>
        <v>0</v>
      </c>
      <c r="K80" s="1381">
        <f t="shared" si="203"/>
        <v>0</v>
      </c>
      <c r="L80" s="1375">
        <v>0</v>
      </c>
      <c r="M80" s="1375">
        <v>0</v>
      </c>
      <c r="N80" s="1384">
        <f t="shared" si="204"/>
        <v>0</v>
      </c>
      <c r="O80" s="1380">
        <f t="shared" si="205"/>
        <v>0</v>
      </c>
      <c r="P80" s="1381">
        <f t="shared" si="205"/>
        <v>0</v>
      </c>
      <c r="Q80" s="1381">
        <f t="shared" si="206"/>
        <v>0</v>
      </c>
      <c r="R80" s="1411">
        <v>0</v>
      </c>
      <c r="S80" s="1411">
        <v>0</v>
      </c>
      <c r="T80" s="1382">
        <f t="shared" si="207"/>
        <v>0</v>
      </c>
      <c r="U80" s="1383">
        <f t="shared" si="208"/>
        <v>0</v>
      </c>
      <c r="V80" s="1381">
        <f t="shared" si="208"/>
        <v>0</v>
      </c>
      <c r="W80" s="1381">
        <f t="shared" si="209"/>
        <v>0</v>
      </c>
      <c r="X80" s="1411">
        <v>0</v>
      </c>
      <c r="Y80" s="1411">
        <v>0</v>
      </c>
      <c r="Z80" s="1384">
        <f t="shared" si="210"/>
        <v>0</v>
      </c>
      <c r="AA80" s="1380">
        <f t="shared" si="211"/>
        <v>0</v>
      </c>
      <c r="AB80" s="1381">
        <f t="shared" si="211"/>
        <v>0</v>
      </c>
      <c r="AC80" s="1381">
        <f t="shared" si="212"/>
        <v>0</v>
      </c>
      <c r="AD80" s="1411">
        <v>0</v>
      </c>
      <c r="AE80" s="1411">
        <v>0</v>
      </c>
      <c r="AF80" s="1382">
        <f t="shared" si="213"/>
        <v>0</v>
      </c>
      <c r="AG80" s="1380">
        <f t="shared" si="214"/>
        <v>0</v>
      </c>
      <c r="AH80" s="1381">
        <f t="shared" si="214"/>
        <v>0</v>
      </c>
      <c r="AI80" s="1381">
        <f t="shared" si="215"/>
        <v>0</v>
      </c>
      <c r="AJ80" s="1411">
        <v>0</v>
      </c>
      <c r="AK80" s="1411">
        <v>0</v>
      </c>
      <c r="AL80" s="1382">
        <f t="shared" si="216"/>
        <v>0</v>
      </c>
      <c r="AM80" s="1380">
        <f t="shared" si="217"/>
        <v>0</v>
      </c>
      <c r="AN80" s="1381">
        <f t="shared" si="217"/>
        <v>0</v>
      </c>
      <c r="AO80" s="1381">
        <f t="shared" si="218"/>
        <v>0</v>
      </c>
      <c r="AP80" s="1411">
        <v>0</v>
      </c>
      <c r="AQ80" s="1411">
        <v>0</v>
      </c>
      <c r="AR80" s="1382">
        <f t="shared" si="219"/>
        <v>0</v>
      </c>
      <c r="AS80" s="1380">
        <f t="shared" si="220"/>
        <v>0</v>
      </c>
      <c r="AT80" s="1381">
        <f t="shared" si="220"/>
        <v>0</v>
      </c>
      <c r="AU80" s="1381">
        <f t="shared" si="221"/>
        <v>0</v>
      </c>
      <c r="AV80" s="1411">
        <v>0</v>
      </c>
      <c r="AW80" s="1411">
        <v>0</v>
      </c>
      <c r="AX80" s="1382">
        <f t="shared" si="222"/>
        <v>0</v>
      </c>
      <c r="AY80" s="1380">
        <f t="shared" si="223"/>
        <v>0</v>
      </c>
      <c r="AZ80" s="1381">
        <f t="shared" si="223"/>
        <v>0</v>
      </c>
      <c r="BA80" s="1381">
        <f t="shared" si="224"/>
        <v>0</v>
      </c>
      <c r="BB80" s="1411">
        <v>0</v>
      </c>
      <c r="BC80" s="1411">
        <v>0</v>
      </c>
      <c r="BD80" s="1382">
        <f t="shared" si="225"/>
        <v>0</v>
      </c>
      <c r="BE80" s="1380">
        <f t="shared" si="226"/>
        <v>0</v>
      </c>
      <c r="BF80" s="1381">
        <f t="shared" si="226"/>
        <v>0</v>
      </c>
      <c r="BG80" s="1381">
        <f t="shared" si="227"/>
        <v>0</v>
      </c>
      <c r="BH80" s="1411">
        <v>0</v>
      </c>
      <c r="BI80" s="1411">
        <v>0</v>
      </c>
      <c r="BJ80" s="1382">
        <f t="shared" si="228"/>
        <v>0</v>
      </c>
      <c r="BK80" s="1380">
        <f t="shared" si="229"/>
        <v>0</v>
      </c>
      <c r="BL80" s="1381">
        <f t="shared" si="229"/>
        <v>0</v>
      </c>
      <c r="BM80" s="1381">
        <f t="shared" si="230"/>
        <v>0</v>
      </c>
      <c r="BN80" s="1411">
        <v>0</v>
      </c>
      <c r="BO80" s="1411">
        <v>0</v>
      </c>
      <c r="BP80" s="1382">
        <f t="shared" si="231"/>
        <v>0</v>
      </c>
      <c r="BQ80" s="1380">
        <f t="shared" si="232"/>
        <v>0</v>
      </c>
      <c r="BR80" s="1381">
        <f t="shared" si="232"/>
        <v>0</v>
      </c>
      <c r="BS80" s="1381">
        <f t="shared" si="233"/>
        <v>0</v>
      </c>
      <c r="BT80" s="1411">
        <v>0</v>
      </c>
      <c r="BU80" s="1411">
        <v>0</v>
      </c>
      <c r="BV80" s="1382">
        <f t="shared" si="234"/>
        <v>0</v>
      </c>
      <c r="BW80" s="1380">
        <f t="shared" si="235"/>
        <v>0</v>
      </c>
      <c r="BX80" s="1381">
        <f t="shared" si="235"/>
        <v>0</v>
      </c>
      <c r="BY80" s="1381">
        <f t="shared" si="236"/>
        <v>0</v>
      </c>
      <c r="BZ80" s="1434">
        <v>0</v>
      </c>
      <c r="CA80" s="1435">
        <v>0</v>
      </c>
      <c r="CB80" s="1382">
        <f t="shared" si="237"/>
        <v>0</v>
      </c>
      <c r="CC80" s="1380">
        <f t="shared" si="238"/>
        <v>0</v>
      </c>
      <c r="CD80" s="1381">
        <f t="shared" si="239"/>
        <v>0</v>
      </c>
      <c r="CE80" s="1381">
        <f t="shared" si="239"/>
        <v>0</v>
      </c>
      <c r="CF80" s="1381">
        <f t="shared" si="240"/>
        <v>0</v>
      </c>
      <c r="CG80" s="1381">
        <f t="shared" si="240"/>
        <v>0</v>
      </c>
      <c r="CH80" s="1382">
        <f t="shared" si="241"/>
        <v>0</v>
      </c>
      <c r="CI80" s="1381">
        <f t="shared" si="242"/>
        <v>0</v>
      </c>
      <c r="CJ80" s="1381">
        <f t="shared" si="243"/>
        <v>0</v>
      </c>
      <c r="CK80" s="1381">
        <f t="shared" si="243"/>
        <v>0</v>
      </c>
      <c r="CL80" s="1381">
        <f t="shared" si="243"/>
        <v>0</v>
      </c>
      <c r="CM80" s="1381">
        <f t="shared" si="243"/>
        <v>0</v>
      </c>
      <c r="CN80" s="1384">
        <f t="shared" si="244"/>
        <v>0</v>
      </c>
      <c r="CO80" s="1379"/>
    </row>
    <row r="81" spans="1:93" ht="15" customHeight="1">
      <c r="A81" s="2246" t="s">
        <v>33</v>
      </c>
      <c r="B81" s="2247"/>
      <c r="C81" s="1380">
        <v>0</v>
      </c>
      <c r="D81" s="1381">
        <f t="shared" si="200"/>
        <v>0</v>
      </c>
      <c r="E81" s="1381">
        <f t="shared" si="200"/>
        <v>0</v>
      </c>
      <c r="F81" s="1381">
        <v>0</v>
      </c>
      <c r="G81" s="1381">
        <v>0</v>
      </c>
      <c r="H81" s="1382">
        <f t="shared" si="201"/>
        <v>0</v>
      </c>
      <c r="I81" s="1383">
        <f t="shared" si="202"/>
        <v>0</v>
      </c>
      <c r="J81" s="1381">
        <f t="shared" si="202"/>
        <v>0</v>
      </c>
      <c r="K81" s="1381">
        <f t="shared" si="203"/>
        <v>0</v>
      </c>
      <c r="L81" s="1375">
        <v>0</v>
      </c>
      <c r="M81" s="1375">
        <v>0</v>
      </c>
      <c r="N81" s="1384">
        <f t="shared" si="204"/>
        <v>0</v>
      </c>
      <c r="O81" s="1380">
        <f t="shared" si="205"/>
        <v>0</v>
      </c>
      <c r="P81" s="1381">
        <f t="shared" si="205"/>
        <v>0</v>
      </c>
      <c r="Q81" s="1381">
        <f t="shared" si="206"/>
        <v>0</v>
      </c>
      <c r="R81" s="1411">
        <v>0</v>
      </c>
      <c r="S81" s="1411">
        <v>0</v>
      </c>
      <c r="T81" s="1382">
        <f t="shared" si="207"/>
        <v>0</v>
      </c>
      <c r="U81" s="1383">
        <f t="shared" si="208"/>
        <v>0</v>
      </c>
      <c r="V81" s="1381">
        <f t="shared" si="208"/>
        <v>0</v>
      </c>
      <c r="W81" s="1381">
        <f t="shared" si="209"/>
        <v>0</v>
      </c>
      <c r="X81" s="1411">
        <v>0</v>
      </c>
      <c r="Y81" s="1411">
        <v>0</v>
      </c>
      <c r="Z81" s="1384">
        <f t="shared" si="210"/>
        <v>0</v>
      </c>
      <c r="AA81" s="1380">
        <f t="shared" si="211"/>
        <v>0</v>
      </c>
      <c r="AB81" s="1381">
        <f t="shared" si="211"/>
        <v>0</v>
      </c>
      <c r="AC81" s="1381">
        <f t="shared" si="212"/>
        <v>0</v>
      </c>
      <c r="AD81" s="1411">
        <v>0</v>
      </c>
      <c r="AE81" s="1411">
        <v>0</v>
      </c>
      <c r="AF81" s="1382">
        <f t="shared" si="213"/>
        <v>0</v>
      </c>
      <c r="AG81" s="1380">
        <f t="shared" si="214"/>
        <v>0</v>
      </c>
      <c r="AH81" s="1381">
        <f t="shared" si="214"/>
        <v>0</v>
      </c>
      <c r="AI81" s="1381">
        <f t="shared" si="215"/>
        <v>0</v>
      </c>
      <c r="AJ81" s="1411">
        <v>0</v>
      </c>
      <c r="AK81" s="1411">
        <v>0</v>
      </c>
      <c r="AL81" s="1382">
        <f t="shared" si="216"/>
        <v>0</v>
      </c>
      <c r="AM81" s="1380">
        <f t="shared" si="217"/>
        <v>0</v>
      </c>
      <c r="AN81" s="1381">
        <f t="shared" si="217"/>
        <v>0</v>
      </c>
      <c r="AO81" s="1381">
        <f t="shared" si="218"/>
        <v>0</v>
      </c>
      <c r="AP81" s="1411">
        <v>0</v>
      </c>
      <c r="AQ81" s="1411">
        <v>0</v>
      </c>
      <c r="AR81" s="1382">
        <f t="shared" si="219"/>
        <v>0</v>
      </c>
      <c r="AS81" s="1380">
        <f t="shared" si="220"/>
        <v>0</v>
      </c>
      <c r="AT81" s="1381">
        <f t="shared" si="220"/>
        <v>0</v>
      </c>
      <c r="AU81" s="1381">
        <f t="shared" si="221"/>
        <v>0</v>
      </c>
      <c r="AV81" s="1411">
        <v>0</v>
      </c>
      <c r="AW81" s="1411">
        <v>0</v>
      </c>
      <c r="AX81" s="1382">
        <f t="shared" si="222"/>
        <v>0</v>
      </c>
      <c r="AY81" s="1380">
        <f t="shared" si="223"/>
        <v>0</v>
      </c>
      <c r="AZ81" s="1381">
        <f t="shared" si="223"/>
        <v>0</v>
      </c>
      <c r="BA81" s="1381">
        <f t="shared" si="224"/>
        <v>0</v>
      </c>
      <c r="BB81" s="1411">
        <v>0</v>
      </c>
      <c r="BC81" s="1411">
        <v>0</v>
      </c>
      <c r="BD81" s="1382">
        <f t="shared" si="225"/>
        <v>0</v>
      </c>
      <c r="BE81" s="1380">
        <f t="shared" si="226"/>
        <v>0</v>
      </c>
      <c r="BF81" s="1381">
        <f t="shared" si="226"/>
        <v>0</v>
      </c>
      <c r="BG81" s="1381">
        <f t="shared" si="227"/>
        <v>0</v>
      </c>
      <c r="BH81" s="1411">
        <v>0</v>
      </c>
      <c r="BI81" s="1411">
        <v>0</v>
      </c>
      <c r="BJ81" s="1382">
        <f t="shared" si="228"/>
        <v>0</v>
      </c>
      <c r="BK81" s="1380">
        <f t="shared" si="229"/>
        <v>0</v>
      </c>
      <c r="BL81" s="1381">
        <f t="shared" si="229"/>
        <v>0</v>
      </c>
      <c r="BM81" s="1381">
        <f t="shared" si="230"/>
        <v>0</v>
      </c>
      <c r="BN81" s="1411">
        <v>0</v>
      </c>
      <c r="BO81" s="1411">
        <v>0</v>
      </c>
      <c r="BP81" s="1382">
        <f t="shared" si="231"/>
        <v>0</v>
      </c>
      <c r="BQ81" s="1380">
        <f t="shared" si="232"/>
        <v>0</v>
      </c>
      <c r="BR81" s="1381">
        <f t="shared" si="232"/>
        <v>0</v>
      </c>
      <c r="BS81" s="1381">
        <f t="shared" si="233"/>
        <v>0</v>
      </c>
      <c r="BT81" s="1411">
        <v>0</v>
      </c>
      <c r="BU81" s="1411">
        <v>0</v>
      </c>
      <c r="BV81" s="1382">
        <f t="shared" si="234"/>
        <v>0</v>
      </c>
      <c r="BW81" s="1380">
        <f t="shared" si="235"/>
        <v>0</v>
      </c>
      <c r="BX81" s="1381">
        <f t="shared" si="235"/>
        <v>0</v>
      </c>
      <c r="BY81" s="1381">
        <f t="shared" si="236"/>
        <v>0</v>
      </c>
      <c r="BZ81" s="1436">
        <v>0</v>
      </c>
      <c r="CA81" s="1437">
        <v>0</v>
      </c>
      <c r="CB81" s="1382">
        <f t="shared" si="237"/>
        <v>0</v>
      </c>
      <c r="CC81" s="1380">
        <f t="shared" si="238"/>
        <v>0</v>
      </c>
      <c r="CD81" s="1381">
        <f t="shared" si="239"/>
        <v>0</v>
      </c>
      <c r="CE81" s="1381">
        <f t="shared" si="239"/>
        <v>0</v>
      </c>
      <c r="CF81" s="1381">
        <f t="shared" si="240"/>
        <v>0</v>
      </c>
      <c r="CG81" s="1381">
        <f t="shared" si="240"/>
        <v>0</v>
      </c>
      <c r="CH81" s="1382">
        <f t="shared" si="241"/>
        <v>0</v>
      </c>
      <c r="CI81" s="1381">
        <f t="shared" si="242"/>
        <v>0</v>
      </c>
      <c r="CJ81" s="1381">
        <f t="shared" si="243"/>
        <v>0</v>
      </c>
      <c r="CK81" s="1381">
        <f t="shared" si="243"/>
        <v>0</v>
      </c>
      <c r="CL81" s="1381">
        <f t="shared" si="243"/>
        <v>0</v>
      </c>
      <c r="CM81" s="1381">
        <f t="shared" si="243"/>
        <v>0</v>
      </c>
      <c r="CN81" s="1384">
        <f t="shared" si="244"/>
        <v>0</v>
      </c>
      <c r="CO81" s="1379"/>
    </row>
    <row r="82" spans="1:93" ht="15" customHeight="1">
      <c r="A82" s="2244" t="s">
        <v>34</v>
      </c>
      <c r="B82" s="2245"/>
      <c r="C82" s="1374">
        <v>0</v>
      </c>
      <c r="D82" s="1375">
        <f t="shared" si="200"/>
        <v>0</v>
      </c>
      <c r="E82" s="1375">
        <f t="shared" si="200"/>
        <v>0</v>
      </c>
      <c r="F82" s="1375">
        <v>0</v>
      </c>
      <c r="G82" s="1375">
        <v>0</v>
      </c>
      <c r="H82" s="1376">
        <f t="shared" si="201"/>
        <v>0</v>
      </c>
      <c r="I82" s="1377">
        <f t="shared" si="202"/>
        <v>0</v>
      </c>
      <c r="J82" s="1375">
        <f t="shared" si="202"/>
        <v>0</v>
      </c>
      <c r="K82" s="1375">
        <f t="shared" si="203"/>
        <v>0</v>
      </c>
      <c r="L82" s="1375">
        <v>0</v>
      </c>
      <c r="M82" s="1375">
        <v>0</v>
      </c>
      <c r="N82" s="1378">
        <f t="shared" si="204"/>
        <v>0</v>
      </c>
      <c r="O82" s="1374">
        <f t="shared" si="205"/>
        <v>0</v>
      </c>
      <c r="P82" s="1375">
        <f t="shared" si="205"/>
        <v>0</v>
      </c>
      <c r="Q82" s="1375">
        <f t="shared" si="206"/>
        <v>0</v>
      </c>
      <c r="R82" s="1411">
        <v>0</v>
      </c>
      <c r="S82" s="1411">
        <v>0</v>
      </c>
      <c r="T82" s="1376">
        <f t="shared" si="207"/>
        <v>0</v>
      </c>
      <c r="U82" s="1377">
        <f t="shared" si="208"/>
        <v>0</v>
      </c>
      <c r="V82" s="1375">
        <f t="shared" si="208"/>
        <v>0</v>
      </c>
      <c r="W82" s="1375">
        <f t="shared" si="209"/>
        <v>0</v>
      </c>
      <c r="X82" s="1411">
        <v>0</v>
      </c>
      <c r="Y82" s="1411">
        <v>0</v>
      </c>
      <c r="Z82" s="1378">
        <f t="shared" si="210"/>
        <v>0</v>
      </c>
      <c r="AA82" s="1374">
        <f t="shared" si="211"/>
        <v>0</v>
      </c>
      <c r="AB82" s="1375">
        <f t="shared" si="211"/>
        <v>0</v>
      </c>
      <c r="AC82" s="1375">
        <f t="shared" si="212"/>
        <v>0</v>
      </c>
      <c r="AD82" s="1411">
        <v>0</v>
      </c>
      <c r="AE82" s="1411">
        <v>0</v>
      </c>
      <c r="AF82" s="1376">
        <f t="shared" si="213"/>
        <v>0</v>
      </c>
      <c r="AG82" s="1374">
        <f t="shared" si="214"/>
        <v>0</v>
      </c>
      <c r="AH82" s="1375">
        <f t="shared" si="214"/>
        <v>0</v>
      </c>
      <c r="AI82" s="1375">
        <f t="shared" si="215"/>
        <v>0</v>
      </c>
      <c r="AJ82" s="1411">
        <v>0</v>
      </c>
      <c r="AK82" s="1411">
        <v>0</v>
      </c>
      <c r="AL82" s="1376">
        <f t="shared" si="216"/>
        <v>0</v>
      </c>
      <c r="AM82" s="1374">
        <f t="shared" si="217"/>
        <v>0</v>
      </c>
      <c r="AN82" s="1375">
        <f t="shared" si="217"/>
        <v>0</v>
      </c>
      <c r="AO82" s="1375">
        <f t="shared" si="218"/>
        <v>0</v>
      </c>
      <c r="AP82" s="1411">
        <v>0</v>
      </c>
      <c r="AQ82" s="1411">
        <v>0</v>
      </c>
      <c r="AR82" s="1376">
        <f t="shared" si="219"/>
        <v>0</v>
      </c>
      <c r="AS82" s="1374">
        <f t="shared" si="220"/>
        <v>0</v>
      </c>
      <c r="AT82" s="1375">
        <f t="shared" si="220"/>
        <v>0</v>
      </c>
      <c r="AU82" s="1375">
        <f t="shared" si="221"/>
        <v>0</v>
      </c>
      <c r="AV82" s="1411">
        <v>0</v>
      </c>
      <c r="AW82" s="1411">
        <v>0</v>
      </c>
      <c r="AX82" s="1376">
        <f t="shared" si="222"/>
        <v>0</v>
      </c>
      <c r="AY82" s="1374">
        <f t="shared" si="223"/>
        <v>0</v>
      </c>
      <c r="AZ82" s="1375">
        <f t="shared" si="223"/>
        <v>0</v>
      </c>
      <c r="BA82" s="1375">
        <f t="shared" si="224"/>
        <v>0</v>
      </c>
      <c r="BB82" s="1411">
        <v>0</v>
      </c>
      <c r="BC82" s="1411">
        <v>0</v>
      </c>
      <c r="BD82" s="1376">
        <f t="shared" si="225"/>
        <v>0</v>
      </c>
      <c r="BE82" s="1374">
        <f t="shared" si="226"/>
        <v>0</v>
      </c>
      <c r="BF82" s="1375">
        <f t="shared" si="226"/>
        <v>0</v>
      </c>
      <c r="BG82" s="1375">
        <f t="shared" si="227"/>
        <v>0</v>
      </c>
      <c r="BH82" s="1411">
        <v>0</v>
      </c>
      <c r="BI82" s="1411">
        <v>0</v>
      </c>
      <c r="BJ82" s="1376">
        <f t="shared" si="228"/>
        <v>0</v>
      </c>
      <c r="BK82" s="1374">
        <f t="shared" si="229"/>
        <v>0</v>
      </c>
      <c r="BL82" s="1375">
        <f t="shared" si="229"/>
        <v>0</v>
      </c>
      <c r="BM82" s="1375">
        <f t="shared" si="230"/>
        <v>0</v>
      </c>
      <c r="BN82" s="1411">
        <v>0</v>
      </c>
      <c r="BO82" s="1411">
        <v>0</v>
      </c>
      <c r="BP82" s="1376">
        <f t="shared" si="231"/>
        <v>0</v>
      </c>
      <c r="BQ82" s="1374">
        <f t="shared" si="232"/>
        <v>0</v>
      </c>
      <c r="BR82" s="1375">
        <f t="shared" si="232"/>
        <v>0</v>
      </c>
      <c r="BS82" s="1375">
        <f t="shared" si="233"/>
        <v>0</v>
      </c>
      <c r="BT82" s="1411">
        <v>0</v>
      </c>
      <c r="BU82" s="1411">
        <v>0</v>
      </c>
      <c r="BV82" s="1376">
        <f t="shared" si="234"/>
        <v>0</v>
      </c>
      <c r="BW82" s="1374">
        <f t="shared" si="235"/>
        <v>0</v>
      </c>
      <c r="BX82" s="1375">
        <f t="shared" si="235"/>
        <v>0</v>
      </c>
      <c r="BY82" s="1375">
        <f t="shared" si="236"/>
        <v>0</v>
      </c>
      <c r="BZ82" s="1438">
        <v>0</v>
      </c>
      <c r="CA82" s="1439">
        <v>0</v>
      </c>
      <c r="CB82" s="1376">
        <f t="shared" si="237"/>
        <v>0</v>
      </c>
      <c r="CC82" s="1374">
        <f t="shared" si="238"/>
        <v>0</v>
      </c>
      <c r="CD82" s="1375">
        <f t="shared" si="239"/>
        <v>0</v>
      </c>
      <c r="CE82" s="1375">
        <f t="shared" si="239"/>
        <v>0</v>
      </c>
      <c r="CF82" s="1375">
        <f t="shared" si="240"/>
        <v>0</v>
      </c>
      <c r="CG82" s="1375">
        <f t="shared" si="240"/>
        <v>0</v>
      </c>
      <c r="CH82" s="1376">
        <f t="shared" si="241"/>
        <v>0</v>
      </c>
      <c r="CI82" s="1375">
        <f t="shared" si="242"/>
        <v>0</v>
      </c>
      <c r="CJ82" s="1375">
        <f t="shared" si="243"/>
        <v>0</v>
      </c>
      <c r="CK82" s="1375">
        <f t="shared" si="243"/>
        <v>0</v>
      </c>
      <c r="CL82" s="1375">
        <f t="shared" si="243"/>
        <v>0</v>
      </c>
      <c r="CM82" s="1375">
        <f t="shared" si="243"/>
        <v>0</v>
      </c>
      <c r="CN82" s="1378">
        <f t="shared" si="244"/>
        <v>0</v>
      </c>
      <c r="CO82" s="1379"/>
    </row>
    <row r="83" spans="1:93" ht="15" customHeight="1">
      <c r="A83" s="2246" t="s">
        <v>35</v>
      </c>
      <c r="B83" s="2247"/>
      <c r="C83" s="1380">
        <v>0</v>
      </c>
      <c r="D83" s="1381">
        <f t="shared" si="200"/>
        <v>0</v>
      </c>
      <c r="E83" s="1381">
        <f t="shared" si="200"/>
        <v>0</v>
      </c>
      <c r="F83" s="1381">
        <v>0</v>
      </c>
      <c r="G83" s="1381">
        <v>0</v>
      </c>
      <c r="H83" s="1382">
        <f t="shared" si="201"/>
        <v>0</v>
      </c>
      <c r="I83" s="1383">
        <f t="shared" si="202"/>
        <v>0</v>
      </c>
      <c r="J83" s="1381">
        <f t="shared" si="202"/>
        <v>0</v>
      </c>
      <c r="K83" s="1381">
        <f t="shared" si="203"/>
        <v>0</v>
      </c>
      <c r="L83" s="1375">
        <v>0</v>
      </c>
      <c r="M83" s="1375">
        <v>0</v>
      </c>
      <c r="N83" s="1384">
        <f t="shared" si="204"/>
        <v>0</v>
      </c>
      <c r="O83" s="1380">
        <f t="shared" si="205"/>
        <v>0</v>
      </c>
      <c r="P83" s="1381">
        <f t="shared" si="205"/>
        <v>0</v>
      </c>
      <c r="Q83" s="1381">
        <f t="shared" si="206"/>
        <v>0</v>
      </c>
      <c r="R83" s="1411">
        <v>0</v>
      </c>
      <c r="S83" s="1411">
        <v>0</v>
      </c>
      <c r="T83" s="1382">
        <f t="shared" si="207"/>
        <v>0</v>
      </c>
      <c r="U83" s="1383">
        <f t="shared" si="208"/>
        <v>0</v>
      </c>
      <c r="V83" s="1381">
        <f t="shared" si="208"/>
        <v>0</v>
      </c>
      <c r="W83" s="1381">
        <f t="shared" si="209"/>
        <v>0</v>
      </c>
      <c r="X83" s="1411">
        <v>0</v>
      </c>
      <c r="Y83" s="1411">
        <v>0</v>
      </c>
      <c r="Z83" s="1384">
        <f t="shared" si="210"/>
        <v>0</v>
      </c>
      <c r="AA83" s="1380">
        <f t="shared" si="211"/>
        <v>0</v>
      </c>
      <c r="AB83" s="1381">
        <f t="shared" si="211"/>
        <v>0</v>
      </c>
      <c r="AC83" s="1381">
        <f t="shared" si="212"/>
        <v>0</v>
      </c>
      <c r="AD83" s="1411">
        <v>0</v>
      </c>
      <c r="AE83" s="1411">
        <v>0</v>
      </c>
      <c r="AF83" s="1382">
        <f t="shared" si="213"/>
        <v>0</v>
      </c>
      <c r="AG83" s="1380">
        <f t="shared" si="214"/>
        <v>0</v>
      </c>
      <c r="AH83" s="1381">
        <f t="shared" si="214"/>
        <v>0</v>
      </c>
      <c r="AI83" s="1381">
        <f t="shared" si="215"/>
        <v>0</v>
      </c>
      <c r="AJ83" s="1411">
        <v>0</v>
      </c>
      <c r="AK83" s="1411">
        <v>0</v>
      </c>
      <c r="AL83" s="1382">
        <f t="shared" si="216"/>
        <v>0</v>
      </c>
      <c r="AM83" s="1380">
        <f t="shared" si="217"/>
        <v>0</v>
      </c>
      <c r="AN83" s="1381">
        <f t="shared" si="217"/>
        <v>0</v>
      </c>
      <c r="AO83" s="1381">
        <f t="shared" si="218"/>
        <v>0</v>
      </c>
      <c r="AP83" s="1411">
        <v>0</v>
      </c>
      <c r="AQ83" s="1411">
        <v>0</v>
      </c>
      <c r="AR83" s="1382">
        <f t="shared" si="219"/>
        <v>0</v>
      </c>
      <c r="AS83" s="1380">
        <f t="shared" si="220"/>
        <v>0</v>
      </c>
      <c r="AT83" s="1381">
        <f t="shared" si="220"/>
        <v>0</v>
      </c>
      <c r="AU83" s="1381">
        <f t="shared" si="221"/>
        <v>0</v>
      </c>
      <c r="AV83" s="1411">
        <v>0</v>
      </c>
      <c r="AW83" s="1411">
        <v>0</v>
      </c>
      <c r="AX83" s="1382">
        <f t="shared" si="222"/>
        <v>0</v>
      </c>
      <c r="AY83" s="1380">
        <f t="shared" si="223"/>
        <v>0</v>
      </c>
      <c r="AZ83" s="1381">
        <f t="shared" si="223"/>
        <v>0</v>
      </c>
      <c r="BA83" s="1381">
        <f t="shared" si="224"/>
        <v>0</v>
      </c>
      <c r="BB83" s="1411">
        <v>0</v>
      </c>
      <c r="BC83" s="1411">
        <v>0</v>
      </c>
      <c r="BD83" s="1382">
        <f t="shared" si="225"/>
        <v>0</v>
      </c>
      <c r="BE83" s="1380">
        <f t="shared" si="226"/>
        <v>0</v>
      </c>
      <c r="BF83" s="1381">
        <f t="shared" si="226"/>
        <v>0</v>
      </c>
      <c r="BG83" s="1381">
        <f t="shared" si="227"/>
        <v>0</v>
      </c>
      <c r="BH83" s="1411">
        <v>0</v>
      </c>
      <c r="BI83" s="1411">
        <v>0</v>
      </c>
      <c r="BJ83" s="1382">
        <f t="shared" si="228"/>
        <v>0</v>
      </c>
      <c r="BK83" s="1380">
        <f t="shared" si="229"/>
        <v>0</v>
      </c>
      <c r="BL83" s="1381">
        <f t="shared" si="229"/>
        <v>0</v>
      </c>
      <c r="BM83" s="1381">
        <f t="shared" si="230"/>
        <v>0</v>
      </c>
      <c r="BN83" s="1411">
        <v>0</v>
      </c>
      <c r="BO83" s="1411">
        <v>0</v>
      </c>
      <c r="BP83" s="1382">
        <f t="shared" si="231"/>
        <v>0</v>
      </c>
      <c r="BQ83" s="1380">
        <f t="shared" si="232"/>
        <v>0</v>
      </c>
      <c r="BR83" s="1381">
        <f t="shared" si="232"/>
        <v>0</v>
      </c>
      <c r="BS83" s="1381">
        <f t="shared" si="233"/>
        <v>0</v>
      </c>
      <c r="BT83" s="1411">
        <v>0</v>
      </c>
      <c r="BU83" s="1411">
        <v>0</v>
      </c>
      <c r="BV83" s="1382">
        <f t="shared" si="234"/>
        <v>0</v>
      </c>
      <c r="BW83" s="1380">
        <f t="shared" si="235"/>
        <v>0</v>
      </c>
      <c r="BX83" s="1381">
        <f t="shared" si="235"/>
        <v>0</v>
      </c>
      <c r="BY83" s="1381">
        <f t="shared" si="236"/>
        <v>0</v>
      </c>
      <c r="BZ83" s="1440">
        <v>0</v>
      </c>
      <c r="CA83" s="1441">
        <v>0</v>
      </c>
      <c r="CB83" s="1382">
        <f t="shared" si="237"/>
        <v>0</v>
      </c>
      <c r="CC83" s="1380">
        <f t="shared" si="238"/>
        <v>0</v>
      </c>
      <c r="CD83" s="1381">
        <f t="shared" si="239"/>
        <v>0</v>
      </c>
      <c r="CE83" s="1381">
        <f t="shared" si="239"/>
        <v>0</v>
      </c>
      <c r="CF83" s="1381">
        <f t="shared" si="240"/>
        <v>0</v>
      </c>
      <c r="CG83" s="1381">
        <f t="shared" si="240"/>
        <v>0</v>
      </c>
      <c r="CH83" s="1382">
        <f t="shared" si="241"/>
        <v>0</v>
      </c>
      <c r="CI83" s="1381">
        <f t="shared" si="242"/>
        <v>0</v>
      </c>
      <c r="CJ83" s="1381">
        <f t="shared" si="243"/>
        <v>0</v>
      </c>
      <c r="CK83" s="1381">
        <f t="shared" si="243"/>
        <v>0</v>
      </c>
      <c r="CL83" s="1381">
        <f t="shared" si="243"/>
        <v>0</v>
      </c>
      <c r="CM83" s="1381">
        <f t="shared" si="243"/>
        <v>0</v>
      </c>
      <c r="CN83" s="1384">
        <f t="shared" si="244"/>
        <v>0</v>
      </c>
      <c r="CO83" s="1379"/>
    </row>
    <row r="84" spans="1:93" ht="15" customHeight="1">
      <c r="A84" s="2253" t="s">
        <v>36</v>
      </c>
      <c r="B84" s="2254"/>
      <c r="C84" s="1385">
        <v>0</v>
      </c>
      <c r="D84" s="1386">
        <f t="shared" si="200"/>
        <v>0</v>
      </c>
      <c r="E84" s="1386">
        <f t="shared" si="200"/>
        <v>0</v>
      </c>
      <c r="F84" s="1386">
        <v>0</v>
      </c>
      <c r="G84" s="1386">
        <v>0</v>
      </c>
      <c r="H84" s="1387">
        <f t="shared" si="201"/>
        <v>0</v>
      </c>
      <c r="I84" s="1388">
        <f t="shared" si="202"/>
        <v>0</v>
      </c>
      <c r="J84" s="1386">
        <f t="shared" si="202"/>
        <v>0</v>
      </c>
      <c r="K84" s="1386">
        <f t="shared" si="203"/>
        <v>0</v>
      </c>
      <c r="L84" s="1375">
        <v>0</v>
      </c>
      <c r="M84" s="1375">
        <v>0</v>
      </c>
      <c r="N84" s="1389">
        <f t="shared" si="204"/>
        <v>0</v>
      </c>
      <c r="O84" s="1385">
        <f t="shared" si="205"/>
        <v>0</v>
      </c>
      <c r="P84" s="1386">
        <f t="shared" si="205"/>
        <v>0</v>
      </c>
      <c r="Q84" s="1386">
        <f t="shared" si="206"/>
        <v>0</v>
      </c>
      <c r="R84" s="1411">
        <v>0</v>
      </c>
      <c r="S84" s="1411">
        <v>0</v>
      </c>
      <c r="T84" s="1387">
        <f t="shared" si="207"/>
        <v>0</v>
      </c>
      <c r="U84" s="1388">
        <f t="shared" si="208"/>
        <v>0</v>
      </c>
      <c r="V84" s="1386">
        <f t="shared" si="208"/>
        <v>0</v>
      </c>
      <c r="W84" s="1386">
        <f t="shared" si="209"/>
        <v>0</v>
      </c>
      <c r="X84" s="1411">
        <v>0</v>
      </c>
      <c r="Y84" s="1411">
        <v>0</v>
      </c>
      <c r="Z84" s="1389">
        <f t="shared" si="210"/>
        <v>0</v>
      </c>
      <c r="AA84" s="1385">
        <f t="shared" si="211"/>
        <v>0</v>
      </c>
      <c r="AB84" s="1386">
        <f t="shared" si="211"/>
        <v>0</v>
      </c>
      <c r="AC84" s="1386">
        <f t="shared" si="212"/>
        <v>0</v>
      </c>
      <c r="AD84" s="1411">
        <v>0</v>
      </c>
      <c r="AE84" s="1411">
        <v>0</v>
      </c>
      <c r="AF84" s="1387">
        <f t="shared" si="213"/>
        <v>0</v>
      </c>
      <c r="AG84" s="1385">
        <f t="shared" si="214"/>
        <v>0</v>
      </c>
      <c r="AH84" s="1386">
        <f t="shared" si="214"/>
        <v>0</v>
      </c>
      <c r="AI84" s="1386">
        <f t="shared" si="215"/>
        <v>0</v>
      </c>
      <c r="AJ84" s="1411">
        <v>0</v>
      </c>
      <c r="AK84" s="1411">
        <v>0</v>
      </c>
      <c r="AL84" s="1387">
        <f t="shared" si="216"/>
        <v>0</v>
      </c>
      <c r="AM84" s="1385">
        <f t="shared" si="217"/>
        <v>0</v>
      </c>
      <c r="AN84" s="1386">
        <f t="shared" si="217"/>
        <v>0</v>
      </c>
      <c r="AO84" s="1386">
        <f t="shared" si="218"/>
        <v>0</v>
      </c>
      <c r="AP84" s="1411">
        <v>0</v>
      </c>
      <c r="AQ84" s="1411">
        <v>0</v>
      </c>
      <c r="AR84" s="1387">
        <f t="shared" si="219"/>
        <v>0</v>
      </c>
      <c r="AS84" s="1385">
        <f t="shared" si="220"/>
        <v>0</v>
      </c>
      <c r="AT84" s="1386">
        <f t="shared" si="220"/>
        <v>0</v>
      </c>
      <c r="AU84" s="1386">
        <f t="shared" si="221"/>
        <v>0</v>
      </c>
      <c r="AV84" s="1411">
        <v>0</v>
      </c>
      <c r="AW84" s="1411">
        <v>0</v>
      </c>
      <c r="AX84" s="1387">
        <f t="shared" si="222"/>
        <v>0</v>
      </c>
      <c r="AY84" s="1385">
        <f t="shared" si="223"/>
        <v>0</v>
      </c>
      <c r="AZ84" s="1386">
        <f t="shared" si="223"/>
        <v>0</v>
      </c>
      <c r="BA84" s="1386">
        <f t="shared" si="224"/>
        <v>0</v>
      </c>
      <c r="BB84" s="1411">
        <v>0</v>
      </c>
      <c r="BC84" s="1411">
        <v>0</v>
      </c>
      <c r="BD84" s="1387">
        <f t="shared" si="225"/>
        <v>0</v>
      </c>
      <c r="BE84" s="1385">
        <f t="shared" si="226"/>
        <v>0</v>
      </c>
      <c r="BF84" s="1386">
        <f t="shared" si="226"/>
        <v>0</v>
      </c>
      <c r="BG84" s="1386">
        <f t="shared" si="227"/>
        <v>0</v>
      </c>
      <c r="BH84" s="1411">
        <v>0</v>
      </c>
      <c r="BI84" s="1411">
        <v>0</v>
      </c>
      <c r="BJ84" s="1387">
        <f t="shared" si="228"/>
        <v>0</v>
      </c>
      <c r="BK84" s="1385">
        <f t="shared" si="229"/>
        <v>0</v>
      </c>
      <c r="BL84" s="1386">
        <f t="shared" si="229"/>
        <v>0</v>
      </c>
      <c r="BM84" s="1386">
        <f t="shared" si="230"/>
        <v>0</v>
      </c>
      <c r="BN84" s="1411">
        <v>0</v>
      </c>
      <c r="BO84" s="1411">
        <v>0</v>
      </c>
      <c r="BP84" s="1387">
        <f t="shared" si="231"/>
        <v>0</v>
      </c>
      <c r="BQ84" s="1385">
        <f t="shared" si="232"/>
        <v>0</v>
      </c>
      <c r="BR84" s="1386">
        <f t="shared" si="232"/>
        <v>0</v>
      </c>
      <c r="BS84" s="1386">
        <f t="shared" si="233"/>
        <v>0</v>
      </c>
      <c r="BT84" s="1411">
        <v>0</v>
      </c>
      <c r="BU84" s="1411">
        <v>0</v>
      </c>
      <c r="BV84" s="1387">
        <f t="shared" si="234"/>
        <v>0</v>
      </c>
      <c r="BW84" s="1385">
        <f t="shared" si="235"/>
        <v>0</v>
      </c>
      <c r="BX84" s="1386">
        <f t="shared" si="235"/>
        <v>0</v>
      </c>
      <c r="BY84" s="1386">
        <f t="shared" si="236"/>
        <v>0</v>
      </c>
      <c r="BZ84" s="1442">
        <v>0</v>
      </c>
      <c r="CA84" s="1443">
        <v>0</v>
      </c>
      <c r="CB84" s="1387">
        <f t="shared" si="237"/>
        <v>0</v>
      </c>
      <c r="CC84" s="1385">
        <f t="shared" si="238"/>
        <v>0</v>
      </c>
      <c r="CD84" s="1386">
        <f t="shared" si="239"/>
        <v>0</v>
      </c>
      <c r="CE84" s="1386">
        <f t="shared" si="239"/>
        <v>0</v>
      </c>
      <c r="CF84" s="1386">
        <f t="shared" si="240"/>
        <v>0</v>
      </c>
      <c r="CG84" s="1386">
        <f t="shared" si="240"/>
        <v>0</v>
      </c>
      <c r="CH84" s="1387">
        <f t="shared" si="241"/>
        <v>0</v>
      </c>
      <c r="CI84" s="1386">
        <f t="shared" si="242"/>
        <v>0</v>
      </c>
      <c r="CJ84" s="1386">
        <f t="shared" si="243"/>
        <v>0</v>
      </c>
      <c r="CK84" s="1386">
        <f t="shared" si="243"/>
        <v>0</v>
      </c>
      <c r="CL84" s="1386">
        <f t="shared" si="243"/>
        <v>0</v>
      </c>
      <c r="CM84" s="1386">
        <f t="shared" si="243"/>
        <v>0</v>
      </c>
      <c r="CN84" s="1389">
        <f t="shared" si="244"/>
        <v>0</v>
      </c>
      <c r="CO84" s="1379"/>
    </row>
    <row r="85" spans="1:93" ht="15" customHeight="1">
      <c r="A85" s="2251" t="s">
        <v>37</v>
      </c>
      <c r="B85" s="2252"/>
      <c r="C85" s="1397">
        <f t="shared" ref="C85:AH85" si="245">SUM(C77:C84)</f>
        <v>0</v>
      </c>
      <c r="D85" s="1397">
        <f t="shared" si="245"/>
        <v>0</v>
      </c>
      <c r="E85" s="1397">
        <f t="shared" si="245"/>
        <v>0</v>
      </c>
      <c r="F85" s="1397">
        <f t="shared" si="245"/>
        <v>0</v>
      </c>
      <c r="G85" s="1397">
        <f t="shared" si="245"/>
        <v>0</v>
      </c>
      <c r="H85" s="1397">
        <f t="shared" si="245"/>
        <v>0</v>
      </c>
      <c r="I85" s="1397">
        <f t="shared" si="245"/>
        <v>0</v>
      </c>
      <c r="J85" s="1397">
        <f t="shared" si="245"/>
        <v>0</v>
      </c>
      <c r="K85" s="1397">
        <f t="shared" si="245"/>
        <v>0</v>
      </c>
      <c r="L85" s="1397">
        <f t="shared" si="245"/>
        <v>0</v>
      </c>
      <c r="M85" s="1397">
        <f t="shared" si="245"/>
        <v>0</v>
      </c>
      <c r="N85" s="1397">
        <f t="shared" si="245"/>
        <v>0</v>
      </c>
      <c r="O85" s="1397">
        <f t="shared" si="245"/>
        <v>0</v>
      </c>
      <c r="P85" s="1397">
        <f t="shared" si="245"/>
        <v>0</v>
      </c>
      <c r="Q85" s="1397">
        <f t="shared" si="245"/>
        <v>0</v>
      </c>
      <c r="R85" s="1397">
        <f t="shared" si="245"/>
        <v>0</v>
      </c>
      <c r="S85" s="1397">
        <f t="shared" si="245"/>
        <v>0</v>
      </c>
      <c r="T85" s="1397">
        <f t="shared" si="245"/>
        <v>0</v>
      </c>
      <c r="U85" s="1397">
        <f t="shared" si="245"/>
        <v>0</v>
      </c>
      <c r="V85" s="1397">
        <f t="shared" si="245"/>
        <v>0</v>
      </c>
      <c r="W85" s="1397">
        <f t="shared" si="245"/>
        <v>0</v>
      </c>
      <c r="X85" s="1397">
        <f t="shared" si="245"/>
        <v>0</v>
      </c>
      <c r="Y85" s="1397">
        <f t="shared" si="245"/>
        <v>0</v>
      </c>
      <c r="Z85" s="1397">
        <f t="shared" si="245"/>
        <v>0</v>
      </c>
      <c r="AA85" s="1397">
        <f t="shared" si="245"/>
        <v>0</v>
      </c>
      <c r="AB85" s="1397">
        <f t="shared" si="245"/>
        <v>0</v>
      </c>
      <c r="AC85" s="1397">
        <f t="shared" si="245"/>
        <v>0</v>
      </c>
      <c r="AD85" s="1397">
        <f t="shared" si="245"/>
        <v>0</v>
      </c>
      <c r="AE85" s="1397">
        <f t="shared" si="245"/>
        <v>0</v>
      </c>
      <c r="AF85" s="1397">
        <f t="shared" si="245"/>
        <v>0</v>
      </c>
      <c r="AG85" s="1397">
        <f t="shared" si="245"/>
        <v>0</v>
      </c>
      <c r="AH85" s="1397">
        <f t="shared" si="245"/>
        <v>0</v>
      </c>
      <c r="AI85" s="1397">
        <f t="shared" ref="AI85:BN85" si="246">SUM(AI77:AI84)</f>
        <v>0</v>
      </c>
      <c r="AJ85" s="1397">
        <f t="shared" si="246"/>
        <v>0</v>
      </c>
      <c r="AK85" s="1397">
        <f t="shared" si="246"/>
        <v>0</v>
      </c>
      <c r="AL85" s="1397">
        <f t="shared" si="246"/>
        <v>0</v>
      </c>
      <c r="AM85" s="1397">
        <f t="shared" si="246"/>
        <v>0</v>
      </c>
      <c r="AN85" s="1397">
        <f t="shared" si="246"/>
        <v>0</v>
      </c>
      <c r="AO85" s="1397">
        <f t="shared" si="246"/>
        <v>0</v>
      </c>
      <c r="AP85" s="1397">
        <f t="shared" si="246"/>
        <v>0</v>
      </c>
      <c r="AQ85" s="1397">
        <f t="shared" si="246"/>
        <v>0</v>
      </c>
      <c r="AR85" s="1397">
        <f t="shared" si="246"/>
        <v>0</v>
      </c>
      <c r="AS85" s="1397">
        <f t="shared" si="246"/>
        <v>0</v>
      </c>
      <c r="AT85" s="1397">
        <f t="shared" si="246"/>
        <v>0</v>
      </c>
      <c r="AU85" s="1397">
        <f t="shared" si="246"/>
        <v>0</v>
      </c>
      <c r="AV85" s="1397">
        <f t="shared" si="246"/>
        <v>0</v>
      </c>
      <c r="AW85" s="1397">
        <f t="shared" si="246"/>
        <v>0</v>
      </c>
      <c r="AX85" s="1397">
        <f t="shared" si="246"/>
        <v>0</v>
      </c>
      <c r="AY85" s="1397">
        <f t="shared" si="246"/>
        <v>0</v>
      </c>
      <c r="AZ85" s="1397">
        <f t="shared" si="246"/>
        <v>0</v>
      </c>
      <c r="BA85" s="1397">
        <f t="shared" si="246"/>
        <v>0</v>
      </c>
      <c r="BB85" s="1397">
        <f t="shared" si="246"/>
        <v>0</v>
      </c>
      <c r="BC85" s="1397">
        <f t="shared" si="246"/>
        <v>0</v>
      </c>
      <c r="BD85" s="1397">
        <f t="shared" si="246"/>
        <v>0</v>
      </c>
      <c r="BE85" s="1397">
        <f t="shared" si="246"/>
        <v>0</v>
      </c>
      <c r="BF85" s="1397">
        <f t="shared" si="246"/>
        <v>0</v>
      </c>
      <c r="BG85" s="1397">
        <f t="shared" si="246"/>
        <v>0</v>
      </c>
      <c r="BH85" s="1397">
        <f t="shared" si="246"/>
        <v>0</v>
      </c>
      <c r="BI85" s="1397">
        <f t="shared" si="246"/>
        <v>0</v>
      </c>
      <c r="BJ85" s="1397">
        <f t="shared" si="246"/>
        <v>0</v>
      </c>
      <c r="BK85" s="1397">
        <f t="shared" si="246"/>
        <v>0</v>
      </c>
      <c r="BL85" s="1397">
        <f t="shared" si="246"/>
        <v>0</v>
      </c>
      <c r="BM85" s="1397">
        <f t="shared" si="246"/>
        <v>0</v>
      </c>
      <c r="BN85" s="1397">
        <f t="shared" si="246"/>
        <v>0</v>
      </c>
      <c r="BO85" s="1397">
        <f t="shared" ref="BO85:CT85" si="247">SUM(BO77:BO84)</f>
        <v>0</v>
      </c>
      <c r="BP85" s="1397">
        <f t="shared" si="247"/>
        <v>0</v>
      </c>
      <c r="BQ85" s="1397">
        <f t="shared" si="247"/>
        <v>0</v>
      </c>
      <c r="BR85" s="1397">
        <f t="shared" si="247"/>
        <v>0</v>
      </c>
      <c r="BS85" s="1397">
        <f t="shared" si="247"/>
        <v>0</v>
      </c>
      <c r="BT85" s="1397">
        <f t="shared" si="247"/>
        <v>0</v>
      </c>
      <c r="BU85" s="1397">
        <f t="shared" si="247"/>
        <v>0</v>
      </c>
      <c r="BV85" s="1397">
        <f t="shared" si="247"/>
        <v>0</v>
      </c>
      <c r="BW85" s="1397">
        <f t="shared" si="247"/>
        <v>0</v>
      </c>
      <c r="BX85" s="1397">
        <f t="shared" si="247"/>
        <v>0</v>
      </c>
      <c r="BY85" s="1397">
        <f t="shared" si="247"/>
        <v>0</v>
      </c>
      <c r="BZ85" s="1397">
        <f t="shared" si="247"/>
        <v>0</v>
      </c>
      <c r="CA85" s="1397">
        <f t="shared" si="247"/>
        <v>0</v>
      </c>
      <c r="CB85" s="1397">
        <f t="shared" si="247"/>
        <v>0</v>
      </c>
      <c r="CC85" s="1397">
        <f t="shared" si="247"/>
        <v>0</v>
      </c>
      <c r="CD85" s="1397">
        <f t="shared" si="247"/>
        <v>0</v>
      </c>
      <c r="CE85" s="1397">
        <f t="shared" si="247"/>
        <v>0</v>
      </c>
      <c r="CF85" s="1397">
        <f t="shared" si="247"/>
        <v>0</v>
      </c>
      <c r="CG85" s="1397">
        <f t="shared" si="247"/>
        <v>0</v>
      </c>
      <c r="CH85" s="1397">
        <f t="shared" si="247"/>
        <v>0</v>
      </c>
      <c r="CI85" s="1397">
        <f t="shared" si="247"/>
        <v>0</v>
      </c>
      <c r="CJ85" s="1397">
        <f t="shared" si="247"/>
        <v>0</v>
      </c>
      <c r="CK85" s="1397">
        <f t="shared" si="247"/>
        <v>0</v>
      </c>
      <c r="CL85" s="1397">
        <f t="shared" si="247"/>
        <v>0</v>
      </c>
      <c r="CM85" s="1397">
        <f t="shared" si="247"/>
        <v>0</v>
      </c>
      <c r="CN85" s="1398">
        <f t="shared" si="247"/>
        <v>0</v>
      </c>
      <c r="CO85" s="1357"/>
    </row>
    <row r="86" spans="1:93" ht="24.75" customHeight="1">
      <c r="A86" s="1399" t="s">
        <v>348</v>
      </c>
      <c r="B86" s="1399"/>
      <c r="C86" s="1410"/>
      <c r="D86" s="1410"/>
      <c r="E86" s="1410"/>
      <c r="F86" s="1410"/>
      <c r="G86" s="1410"/>
      <c r="H86" s="1410"/>
      <c r="I86" s="1410"/>
      <c r="J86" s="1410"/>
      <c r="K86" s="1410"/>
      <c r="L86" s="1401"/>
      <c r="M86" s="1401"/>
      <c r="N86" s="1410"/>
      <c r="O86" s="1410"/>
      <c r="P86" s="1410"/>
      <c r="Q86" s="1410"/>
      <c r="R86" s="1401"/>
      <c r="S86" s="1401"/>
      <c r="T86" s="1410"/>
      <c r="U86" s="1410"/>
      <c r="V86" s="1410"/>
      <c r="W86" s="1410"/>
      <c r="X86" s="1401"/>
      <c r="Y86" s="1401"/>
      <c r="Z86" s="1410"/>
      <c r="AA86" s="1410"/>
      <c r="AB86" s="1410"/>
      <c r="AC86" s="1410"/>
      <c r="AD86" s="1401"/>
      <c r="AE86" s="1401"/>
      <c r="AF86" s="1410"/>
      <c r="AG86" s="1410"/>
      <c r="AH86" s="1410"/>
      <c r="AI86" s="1410"/>
      <c r="AJ86" s="1401"/>
      <c r="AK86" s="1401"/>
      <c r="AL86" s="1410"/>
      <c r="AM86" s="1410"/>
      <c r="AN86" s="1410"/>
      <c r="AO86" s="1410"/>
      <c r="AP86" s="1401"/>
      <c r="AQ86" s="1401"/>
      <c r="AR86" s="1410"/>
      <c r="AS86" s="1410"/>
      <c r="AT86" s="1410"/>
      <c r="AU86" s="1410"/>
      <c r="AV86" s="1401"/>
      <c r="AW86" s="1401"/>
      <c r="AX86" s="1410"/>
      <c r="AY86" s="1410"/>
      <c r="AZ86" s="1410"/>
      <c r="BA86" s="1410"/>
      <c r="BB86" s="1401"/>
      <c r="BC86" s="1401"/>
      <c r="BD86" s="1410"/>
      <c r="BE86" s="1410"/>
      <c r="BF86" s="1410"/>
      <c r="BG86" s="1410"/>
      <c r="BH86" s="1401"/>
      <c r="BI86" s="1401"/>
      <c r="BJ86" s="1410"/>
      <c r="BK86" s="1410"/>
      <c r="BL86" s="1410"/>
      <c r="BM86" s="1410"/>
      <c r="BN86" s="1401"/>
      <c r="BO86" s="1401"/>
      <c r="BP86" s="1410"/>
      <c r="BQ86" s="1410"/>
      <c r="BR86" s="1410"/>
      <c r="BS86" s="1410"/>
      <c r="BT86" s="1401"/>
      <c r="BU86" s="1401"/>
      <c r="BV86" s="1410"/>
      <c r="BW86" s="1410"/>
      <c r="BX86" s="1410"/>
      <c r="BY86" s="1410"/>
      <c r="BZ86" s="1401"/>
      <c r="CA86" s="1401"/>
      <c r="CB86" s="1410"/>
      <c r="CC86" s="1401"/>
      <c r="CD86" s="1401"/>
      <c r="CE86" s="1401"/>
      <c r="CF86" s="1401"/>
      <c r="CG86" s="1401"/>
      <c r="CH86" s="1410"/>
      <c r="CI86" s="1401"/>
      <c r="CJ86" s="1401"/>
      <c r="CK86" s="1401"/>
      <c r="CL86" s="1401"/>
      <c r="CM86" s="1401"/>
      <c r="CN86" s="1410"/>
      <c r="CO86" s="1357"/>
    </row>
    <row r="87" spans="1:93" ht="15" customHeight="1">
      <c r="A87" s="2244" t="s">
        <v>321</v>
      </c>
      <c r="B87" s="2245"/>
      <c r="C87" s="1374">
        <v>0</v>
      </c>
      <c r="D87" s="1375">
        <f t="shared" ref="D87:E94" si="248">F42</f>
        <v>0</v>
      </c>
      <c r="E87" s="1375">
        <f t="shared" si="248"/>
        <v>0</v>
      </c>
      <c r="F87" s="1375">
        <v>0</v>
      </c>
      <c r="G87" s="1375">
        <v>0</v>
      </c>
      <c r="H87" s="1376">
        <f t="shared" ref="H87:H94" si="249">C87+D87-E87+F87-G87</f>
        <v>0</v>
      </c>
      <c r="I87" s="1377">
        <f t="shared" ref="I87:J94" si="250">L42</f>
        <v>0</v>
      </c>
      <c r="J87" s="1375">
        <f t="shared" si="250"/>
        <v>0</v>
      </c>
      <c r="K87" s="1375">
        <f t="shared" ref="K87:K94" si="251">I87-J87</f>
        <v>0</v>
      </c>
      <c r="L87" s="1375">
        <v>0</v>
      </c>
      <c r="M87" s="1375">
        <v>0</v>
      </c>
      <c r="N87" s="1378">
        <f t="shared" ref="N87:N94" si="252">H87+K87+L87-M87</f>
        <v>0</v>
      </c>
      <c r="O87" s="1374">
        <f t="shared" ref="O87:P94" si="253">R42</f>
        <v>0</v>
      </c>
      <c r="P87" s="1375">
        <f t="shared" si="253"/>
        <v>0</v>
      </c>
      <c r="Q87" s="1375">
        <f t="shared" ref="Q87:Q94" si="254">O87-P87</f>
        <v>0</v>
      </c>
      <c r="R87" s="1411">
        <v>0</v>
      </c>
      <c r="S87" s="1411">
        <v>0</v>
      </c>
      <c r="T87" s="1376">
        <f t="shared" ref="T87:T94" si="255">N87+Q87+R87-S87</f>
        <v>0</v>
      </c>
      <c r="U87" s="1377">
        <f t="shared" ref="U87:V94" si="256">X42</f>
        <v>0</v>
      </c>
      <c r="V87" s="1375">
        <f t="shared" si="256"/>
        <v>0</v>
      </c>
      <c r="W87" s="1375">
        <f t="shared" ref="W87:W94" si="257">U87-V87</f>
        <v>0</v>
      </c>
      <c r="X87" s="1411">
        <v>0</v>
      </c>
      <c r="Y87" s="1411">
        <v>0</v>
      </c>
      <c r="Z87" s="1378">
        <f t="shared" ref="Z87:Z94" si="258">T87+W87+X87-Y87</f>
        <v>0</v>
      </c>
      <c r="AA87" s="1374">
        <f t="shared" ref="AA87:AB94" si="259">AD42</f>
        <v>0</v>
      </c>
      <c r="AB87" s="1375">
        <f t="shared" si="259"/>
        <v>0</v>
      </c>
      <c r="AC87" s="1375">
        <f t="shared" ref="AC87:AC94" si="260">AA87-AB87</f>
        <v>0</v>
      </c>
      <c r="AD87" s="1411">
        <v>0</v>
      </c>
      <c r="AE87" s="1411">
        <v>0</v>
      </c>
      <c r="AF87" s="1376">
        <f t="shared" ref="AF87:AF94" si="261">Z87+AC87+AD87-AE87</f>
        <v>0</v>
      </c>
      <c r="AG87" s="1374">
        <f t="shared" ref="AG87:AH94" si="262">AJ42</f>
        <v>0</v>
      </c>
      <c r="AH87" s="1375">
        <f t="shared" si="262"/>
        <v>0</v>
      </c>
      <c r="AI87" s="1375">
        <f t="shared" ref="AI87:AI94" si="263">AG87-AH87</f>
        <v>0</v>
      </c>
      <c r="AJ87" s="1411">
        <v>0</v>
      </c>
      <c r="AK87" s="1411">
        <v>0</v>
      </c>
      <c r="AL87" s="1376">
        <f t="shared" ref="AL87:AL94" si="264">AF87+AI87+AJ87-AK87</f>
        <v>0</v>
      </c>
      <c r="AM87" s="1374">
        <f t="shared" ref="AM87:AN94" si="265">AP42</f>
        <v>0</v>
      </c>
      <c r="AN87" s="1375">
        <f t="shared" si="265"/>
        <v>0</v>
      </c>
      <c r="AO87" s="1375">
        <f t="shared" ref="AO87:AO94" si="266">AM87-AN87</f>
        <v>0</v>
      </c>
      <c r="AP87" s="1411">
        <v>0</v>
      </c>
      <c r="AQ87" s="1411">
        <v>0</v>
      </c>
      <c r="AR87" s="1376">
        <f t="shared" ref="AR87:AR94" si="267">AL87+AO87+AP87-AQ87</f>
        <v>0</v>
      </c>
      <c r="AS87" s="1374">
        <f t="shared" ref="AS87:AT94" si="268">AV42</f>
        <v>0</v>
      </c>
      <c r="AT87" s="1375">
        <f t="shared" si="268"/>
        <v>0</v>
      </c>
      <c r="AU87" s="1375">
        <f t="shared" ref="AU87:AU94" si="269">AS87-AT87</f>
        <v>0</v>
      </c>
      <c r="AV87" s="1411">
        <v>0</v>
      </c>
      <c r="AW87" s="1411">
        <v>0</v>
      </c>
      <c r="AX87" s="1376">
        <f t="shared" ref="AX87:AX94" si="270">AR87+AU87+AV87-AW87</f>
        <v>0</v>
      </c>
      <c r="AY87" s="1374">
        <f t="shared" ref="AY87:AZ94" si="271">BB42</f>
        <v>0</v>
      </c>
      <c r="AZ87" s="1375">
        <f t="shared" si="271"/>
        <v>0</v>
      </c>
      <c r="BA87" s="1375">
        <f t="shared" ref="BA87:BA94" si="272">AY87-AZ87</f>
        <v>0</v>
      </c>
      <c r="BB87" s="1411">
        <v>0</v>
      </c>
      <c r="BC87" s="1411">
        <v>0</v>
      </c>
      <c r="BD87" s="1376">
        <f t="shared" ref="BD87:BD94" si="273">AX87+BA87+BB87-BC87</f>
        <v>0</v>
      </c>
      <c r="BE87" s="1374">
        <f t="shared" ref="BE87:BF94" si="274">BH42</f>
        <v>0</v>
      </c>
      <c r="BF87" s="1375">
        <f t="shared" si="274"/>
        <v>0</v>
      </c>
      <c r="BG87" s="1375">
        <f t="shared" ref="BG87:BG94" si="275">BE87-BF87</f>
        <v>0</v>
      </c>
      <c r="BH87" s="1411">
        <v>0</v>
      </c>
      <c r="BI87" s="1411">
        <v>0</v>
      </c>
      <c r="BJ87" s="1376">
        <f t="shared" ref="BJ87:BJ94" si="276">BD87+BG87+BH87-BI87</f>
        <v>0</v>
      </c>
      <c r="BK87" s="1374">
        <f t="shared" ref="BK87:BL94" si="277">BN42</f>
        <v>0</v>
      </c>
      <c r="BL87" s="1375">
        <f t="shared" si="277"/>
        <v>0</v>
      </c>
      <c r="BM87" s="1375">
        <f t="shared" ref="BM87:BM94" si="278">BK87-BL87</f>
        <v>0</v>
      </c>
      <c r="BN87" s="1411">
        <v>0</v>
      </c>
      <c r="BO87" s="1411">
        <v>0</v>
      </c>
      <c r="BP87" s="1376">
        <f t="shared" ref="BP87:BP94" si="279">BJ87+BM87+BN87-BO87</f>
        <v>0</v>
      </c>
      <c r="BQ87" s="1374">
        <f t="shared" ref="BQ87:BR94" si="280">BT42</f>
        <v>0</v>
      </c>
      <c r="BR87" s="1375">
        <f t="shared" si="280"/>
        <v>0</v>
      </c>
      <c r="BS87" s="1375">
        <f t="shared" ref="BS87:BS94" si="281">BQ87-BR87</f>
        <v>0</v>
      </c>
      <c r="BT87" s="1411">
        <v>0</v>
      </c>
      <c r="BU87" s="1411">
        <v>0</v>
      </c>
      <c r="BV87" s="1376">
        <f t="shared" ref="BV87:BV94" si="282">BP87+BS87+BT87-BU87</f>
        <v>0</v>
      </c>
      <c r="BW87" s="1374">
        <f t="shared" ref="BW87:BX94" si="283">BZ42</f>
        <v>0</v>
      </c>
      <c r="BX87" s="1375">
        <f t="shared" si="283"/>
        <v>0</v>
      </c>
      <c r="BY87" s="1375">
        <f t="shared" ref="BY87:BY94" si="284">BW87-BX87</f>
        <v>0</v>
      </c>
      <c r="BZ87" s="1444">
        <v>0</v>
      </c>
      <c r="CA87" s="1445">
        <v>0</v>
      </c>
      <c r="CB87" s="1376">
        <f t="shared" ref="CB87:CB94" si="285">BV87+BY87+BZ87-CA87</f>
        <v>0</v>
      </c>
      <c r="CC87" s="1374">
        <f t="shared" ref="CC87:CC94" si="286">H87</f>
        <v>0</v>
      </c>
      <c r="CD87" s="1375">
        <f t="shared" ref="CD87:CE94" si="287">I87+O87+U87+AA87+AG87+AM87+AS87+AY87+BE87+BK87+BQ87+BW87</f>
        <v>0</v>
      </c>
      <c r="CE87" s="1375">
        <f t="shared" si="287"/>
        <v>0</v>
      </c>
      <c r="CF87" s="1375">
        <f t="shared" ref="CF87:CG94" si="288">L87+R87+X87+AD87+AJ87+AP87+AV87+BB87+BH87+BN87+BT87+BZ87</f>
        <v>0</v>
      </c>
      <c r="CG87" s="1375">
        <f t="shared" si="288"/>
        <v>0</v>
      </c>
      <c r="CH87" s="1376">
        <f t="shared" ref="CH87:CH94" si="289">CC87+CD87-CE87+CF87-CG87</f>
        <v>0</v>
      </c>
      <c r="CI87" s="1375">
        <f t="shared" ref="CI87:CI94" si="290">C87</f>
        <v>0</v>
      </c>
      <c r="CJ87" s="1375">
        <f t="shared" ref="CJ87:CM94" si="291">D87+CD87</f>
        <v>0</v>
      </c>
      <c r="CK87" s="1375">
        <f t="shared" si="291"/>
        <v>0</v>
      </c>
      <c r="CL87" s="1375">
        <f t="shared" si="291"/>
        <v>0</v>
      </c>
      <c r="CM87" s="1375">
        <f t="shared" si="291"/>
        <v>0</v>
      </c>
      <c r="CN87" s="1378">
        <f t="shared" ref="CN87:CN94" si="292">CI87+CJ87-CK87+CL87-CM87</f>
        <v>0</v>
      </c>
      <c r="CO87" s="1379"/>
    </row>
    <row r="88" spans="1:93" ht="15" customHeight="1">
      <c r="A88" s="2246" t="s">
        <v>322</v>
      </c>
      <c r="B88" s="2247"/>
      <c r="C88" s="1380">
        <v>0</v>
      </c>
      <c r="D88" s="1381">
        <f t="shared" si="248"/>
        <v>0</v>
      </c>
      <c r="E88" s="1381">
        <f t="shared" si="248"/>
        <v>0</v>
      </c>
      <c r="F88" s="1381">
        <v>0</v>
      </c>
      <c r="G88" s="1381">
        <v>0</v>
      </c>
      <c r="H88" s="1382">
        <f t="shared" si="249"/>
        <v>0</v>
      </c>
      <c r="I88" s="1383">
        <f t="shared" si="250"/>
        <v>0</v>
      </c>
      <c r="J88" s="1381">
        <f t="shared" si="250"/>
        <v>0</v>
      </c>
      <c r="K88" s="1381">
        <f t="shared" si="251"/>
        <v>0</v>
      </c>
      <c r="L88" s="1375">
        <v>0</v>
      </c>
      <c r="M88" s="1375">
        <v>0</v>
      </c>
      <c r="N88" s="1384">
        <f t="shared" si="252"/>
        <v>0</v>
      </c>
      <c r="O88" s="1380">
        <f t="shared" si="253"/>
        <v>0</v>
      </c>
      <c r="P88" s="1381">
        <f t="shared" si="253"/>
        <v>0</v>
      </c>
      <c r="Q88" s="1381">
        <f t="shared" si="254"/>
        <v>0</v>
      </c>
      <c r="R88" s="1411">
        <v>0</v>
      </c>
      <c r="S88" s="1411">
        <v>0</v>
      </c>
      <c r="T88" s="1382">
        <f t="shared" si="255"/>
        <v>0</v>
      </c>
      <c r="U88" s="1383">
        <f t="shared" si="256"/>
        <v>0</v>
      </c>
      <c r="V88" s="1381">
        <f t="shared" si="256"/>
        <v>0</v>
      </c>
      <c r="W88" s="1381">
        <f t="shared" si="257"/>
        <v>0</v>
      </c>
      <c r="X88" s="1411">
        <v>0</v>
      </c>
      <c r="Y88" s="1411">
        <v>0</v>
      </c>
      <c r="Z88" s="1384">
        <f t="shared" si="258"/>
        <v>0</v>
      </c>
      <c r="AA88" s="1380">
        <f t="shared" si="259"/>
        <v>0</v>
      </c>
      <c r="AB88" s="1381">
        <f t="shared" si="259"/>
        <v>0</v>
      </c>
      <c r="AC88" s="1381">
        <f t="shared" si="260"/>
        <v>0</v>
      </c>
      <c r="AD88" s="1411">
        <v>0</v>
      </c>
      <c r="AE88" s="1411">
        <v>0</v>
      </c>
      <c r="AF88" s="1382">
        <f t="shared" si="261"/>
        <v>0</v>
      </c>
      <c r="AG88" s="1380">
        <f t="shared" si="262"/>
        <v>0</v>
      </c>
      <c r="AH88" s="1381">
        <f t="shared" si="262"/>
        <v>0</v>
      </c>
      <c r="AI88" s="1381">
        <f t="shared" si="263"/>
        <v>0</v>
      </c>
      <c r="AJ88" s="1411">
        <v>0</v>
      </c>
      <c r="AK88" s="1411">
        <v>0</v>
      </c>
      <c r="AL88" s="1382">
        <f t="shared" si="264"/>
        <v>0</v>
      </c>
      <c r="AM88" s="1380">
        <f t="shared" si="265"/>
        <v>0</v>
      </c>
      <c r="AN88" s="1381">
        <f t="shared" si="265"/>
        <v>0</v>
      </c>
      <c r="AO88" s="1381">
        <f t="shared" si="266"/>
        <v>0</v>
      </c>
      <c r="AP88" s="1411">
        <v>0</v>
      </c>
      <c r="AQ88" s="1411">
        <v>0</v>
      </c>
      <c r="AR88" s="1382">
        <f t="shared" si="267"/>
        <v>0</v>
      </c>
      <c r="AS88" s="1380">
        <f t="shared" si="268"/>
        <v>0</v>
      </c>
      <c r="AT88" s="1381">
        <f t="shared" si="268"/>
        <v>0</v>
      </c>
      <c r="AU88" s="1381">
        <f t="shared" si="269"/>
        <v>0</v>
      </c>
      <c r="AV88" s="1411">
        <v>0</v>
      </c>
      <c r="AW88" s="1411">
        <v>0</v>
      </c>
      <c r="AX88" s="1382">
        <f t="shared" si="270"/>
        <v>0</v>
      </c>
      <c r="AY88" s="1380">
        <f t="shared" si="271"/>
        <v>0</v>
      </c>
      <c r="AZ88" s="1381">
        <f t="shared" si="271"/>
        <v>0</v>
      </c>
      <c r="BA88" s="1381">
        <f t="shared" si="272"/>
        <v>0</v>
      </c>
      <c r="BB88" s="1411">
        <v>0</v>
      </c>
      <c r="BC88" s="1411">
        <v>0</v>
      </c>
      <c r="BD88" s="1382">
        <f t="shared" si="273"/>
        <v>0</v>
      </c>
      <c r="BE88" s="1380">
        <f t="shared" si="274"/>
        <v>0</v>
      </c>
      <c r="BF88" s="1381">
        <f t="shared" si="274"/>
        <v>0</v>
      </c>
      <c r="BG88" s="1381">
        <f t="shared" si="275"/>
        <v>0</v>
      </c>
      <c r="BH88" s="1411">
        <v>0</v>
      </c>
      <c r="BI88" s="1411">
        <v>0</v>
      </c>
      <c r="BJ88" s="1382">
        <f t="shared" si="276"/>
        <v>0</v>
      </c>
      <c r="BK88" s="1380">
        <f t="shared" si="277"/>
        <v>0</v>
      </c>
      <c r="BL88" s="1381">
        <f t="shared" si="277"/>
        <v>0</v>
      </c>
      <c r="BM88" s="1381">
        <f t="shared" si="278"/>
        <v>0</v>
      </c>
      <c r="BN88" s="1411">
        <v>0</v>
      </c>
      <c r="BO88" s="1411">
        <v>0</v>
      </c>
      <c r="BP88" s="1382">
        <f t="shared" si="279"/>
        <v>0</v>
      </c>
      <c r="BQ88" s="1380">
        <f t="shared" si="280"/>
        <v>0</v>
      </c>
      <c r="BR88" s="1381">
        <f t="shared" si="280"/>
        <v>0</v>
      </c>
      <c r="BS88" s="1381">
        <f t="shared" si="281"/>
        <v>0</v>
      </c>
      <c r="BT88" s="1411">
        <v>0</v>
      </c>
      <c r="BU88" s="1411">
        <v>0</v>
      </c>
      <c r="BV88" s="1382">
        <f t="shared" si="282"/>
        <v>0</v>
      </c>
      <c r="BW88" s="1380">
        <f t="shared" si="283"/>
        <v>0</v>
      </c>
      <c r="BX88" s="1381">
        <f t="shared" si="283"/>
        <v>0</v>
      </c>
      <c r="BY88" s="1381">
        <f t="shared" si="284"/>
        <v>0</v>
      </c>
      <c r="BZ88" s="1446">
        <v>0</v>
      </c>
      <c r="CA88" s="1447">
        <v>0</v>
      </c>
      <c r="CB88" s="1382">
        <f t="shared" si="285"/>
        <v>0</v>
      </c>
      <c r="CC88" s="1380">
        <f t="shared" si="286"/>
        <v>0</v>
      </c>
      <c r="CD88" s="1381">
        <f t="shared" si="287"/>
        <v>0</v>
      </c>
      <c r="CE88" s="1381">
        <f t="shared" si="287"/>
        <v>0</v>
      </c>
      <c r="CF88" s="1381">
        <f t="shared" si="288"/>
        <v>0</v>
      </c>
      <c r="CG88" s="1381">
        <f t="shared" si="288"/>
        <v>0</v>
      </c>
      <c r="CH88" s="1382">
        <f t="shared" si="289"/>
        <v>0</v>
      </c>
      <c r="CI88" s="1381">
        <f t="shared" si="290"/>
        <v>0</v>
      </c>
      <c r="CJ88" s="1381">
        <f t="shared" si="291"/>
        <v>0</v>
      </c>
      <c r="CK88" s="1381">
        <f t="shared" si="291"/>
        <v>0</v>
      </c>
      <c r="CL88" s="1381">
        <f t="shared" si="291"/>
        <v>0</v>
      </c>
      <c r="CM88" s="1381">
        <f t="shared" si="291"/>
        <v>0</v>
      </c>
      <c r="CN88" s="1384">
        <f t="shared" si="292"/>
        <v>0</v>
      </c>
      <c r="CO88" s="1379"/>
    </row>
    <row r="89" spans="1:93" ht="15" customHeight="1">
      <c r="A89" s="2246" t="s">
        <v>31</v>
      </c>
      <c r="B89" s="2247"/>
      <c r="C89" s="1380">
        <v>0</v>
      </c>
      <c r="D89" s="1381">
        <f t="shared" si="248"/>
        <v>0</v>
      </c>
      <c r="E89" s="1381">
        <f t="shared" si="248"/>
        <v>0</v>
      </c>
      <c r="F89" s="1381">
        <v>0</v>
      </c>
      <c r="G89" s="1381">
        <v>0</v>
      </c>
      <c r="H89" s="1382">
        <f t="shared" si="249"/>
        <v>0</v>
      </c>
      <c r="I89" s="1383">
        <f t="shared" si="250"/>
        <v>0</v>
      </c>
      <c r="J89" s="1381">
        <f t="shared" si="250"/>
        <v>0</v>
      </c>
      <c r="K89" s="1381">
        <f t="shared" si="251"/>
        <v>0</v>
      </c>
      <c r="L89" s="1375">
        <v>0</v>
      </c>
      <c r="M89" s="1375">
        <v>0</v>
      </c>
      <c r="N89" s="1384">
        <f t="shared" si="252"/>
        <v>0</v>
      </c>
      <c r="O89" s="1380">
        <f t="shared" si="253"/>
        <v>0</v>
      </c>
      <c r="P89" s="1381">
        <f t="shared" si="253"/>
        <v>0</v>
      </c>
      <c r="Q89" s="1381">
        <f t="shared" si="254"/>
        <v>0</v>
      </c>
      <c r="R89" s="1411">
        <v>0</v>
      </c>
      <c r="S89" s="1411">
        <v>0</v>
      </c>
      <c r="T89" s="1382">
        <f t="shared" si="255"/>
        <v>0</v>
      </c>
      <c r="U89" s="1383">
        <f t="shared" si="256"/>
        <v>0</v>
      </c>
      <c r="V89" s="1381">
        <f t="shared" si="256"/>
        <v>0</v>
      </c>
      <c r="W89" s="1381">
        <f t="shared" si="257"/>
        <v>0</v>
      </c>
      <c r="X89" s="1411">
        <v>0</v>
      </c>
      <c r="Y89" s="1411">
        <v>0</v>
      </c>
      <c r="Z89" s="1384">
        <f t="shared" si="258"/>
        <v>0</v>
      </c>
      <c r="AA89" s="1380">
        <f t="shared" si="259"/>
        <v>0</v>
      </c>
      <c r="AB89" s="1381">
        <f t="shared" si="259"/>
        <v>0</v>
      </c>
      <c r="AC89" s="1381">
        <f t="shared" si="260"/>
        <v>0</v>
      </c>
      <c r="AD89" s="1411">
        <v>0</v>
      </c>
      <c r="AE89" s="1411">
        <v>0</v>
      </c>
      <c r="AF89" s="1382">
        <f t="shared" si="261"/>
        <v>0</v>
      </c>
      <c r="AG89" s="1380">
        <f t="shared" si="262"/>
        <v>0</v>
      </c>
      <c r="AH89" s="1381">
        <f t="shared" si="262"/>
        <v>0</v>
      </c>
      <c r="AI89" s="1381">
        <f t="shared" si="263"/>
        <v>0</v>
      </c>
      <c r="AJ89" s="1411">
        <v>0</v>
      </c>
      <c r="AK89" s="1411">
        <v>0</v>
      </c>
      <c r="AL89" s="1382">
        <f t="shared" si="264"/>
        <v>0</v>
      </c>
      <c r="AM89" s="1380">
        <f t="shared" si="265"/>
        <v>0</v>
      </c>
      <c r="AN89" s="1381">
        <f t="shared" si="265"/>
        <v>0</v>
      </c>
      <c r="AO89" s="1381">
        <f t="shared" si="266"/>
        <v>0</v>
      </c>
      <c r="AP89" s="1411">
        <v>0</v>
      </c>
      <c r="AQ89" s="1411">
        <v>0</v>
      </c>
      <c r="AR89" s="1382">
        <f t="shared" si="267"/>
        <v>0</v>
      </c>
      <c r="AS89" s="1380">
        <f t="shared" si="268"/>
        <v>0</v>
      </c>
      <c r="AT89" s="1381">
        <f t="shared" si="268"/>
        <v>0</v>
      </c>
      <c r="AU89" s="1381">
        <f t="shared" si="269"/>
        <v>0</v>
      </c>
      <c r="AV89" s="1411">
        <v>0</v>
      </c>
      <c r="AW89" s="1411">
        <v>0</v>
      </c>
      <c r="AX89" s="1382">
        <f t="shared" si="270"/>
        <v>0</v>
      </c>
      <c r="AY89" s="1380">
        <f t="shared" si="271"/>
        <v>0</v>
      </c>
      <c r="AZ89" s="1381">
        <f t="shared" si="271"/>
        <v>0</v>
      </c>
      <c r="BA89" s="1381">
        <f t="shared" si="272"/>
        <v>0</v>
      </c>
      <c r="BB89" s="1411">
        <v>0</v>
      </c>
      <c r="BC89" s="1411">
        <v>0</v>
      </c>
      <c r="BD89" s="1382">
        <f t="shared" si="273"/>
        <v>0</v>
      </c>
      <c r="BE89" s="1380">
        <f t="shared" si="274"/>
        <v>0</v>
      </c>
      <c r="BF89" s="1381">
        <f t="shared" si="274"/>
        <v>0</v>
      </c>
      <c r="BG89" s="1381">
        <f t="shared" si="275"/>
        <v>0</v>
      </c>
      <c r="BH89" s="1411">
        <v>0</v>
      </c>
      <c r="BI89" s="1411">
        <v>0</v>
      </c>
      <c r="BJ89" s="1382">
        <f t="shared" si="276"/>
        <v>0</v>
      </c>
      <c r="BK89" s="1380">
        <f t="shared" si="277"/>
        <v>0</v>
      </c>
      <c r="BL89" s="1381">
        <f t="shared" si="277"/>
        <v>0</v>
      </c>
      <c r="BM89" s="1381">
        <f t="shared" si="278"/>
        <v>0</v>
      </c>
      <c r="BN89" s="1411">
        <v>0</v>
      </c>
      <c r="BO89" s="1411">
        <v>0</v>
      </c>
      <c r="BP89" s="1382">
        <f t="shared" si="279"/>
        <v>0</v>
      </c>
      <c r="BQ89" s="1380">
        <f t="shared" si="280"/>
        <v>0</v>
      </c>
      <c r="BR89" s="1381">
        <f t="shared" si="280"/>
        <v>0</v>
      </c>
      <c r="BS89" s="1381">
        <f t="shared" si="281"/>
        <v>0</v>
      </c>
      <c r="BT89" s="1411">
        <v>0</v>
      </c>
      <c r="BU89" s="1411">
        <v>0</v>
      </c>
      <c r="BV89" s="1382">
        <f t="shared" si="282"/>
        <v>0</v>
      </c>
      <c r="BW89" s="1380">
        <f t="shared" si="283"/>
        <v>0</v>
      </c>
      <c r="BX89" s="1381">
        <f t="shared" si="283"/>
        <v>0</v>
      </c>
      <c r="BY89" s="1381">
        <f t="shared" si="284"/>
        <v>0</v>
      </c>
      <c r="BZ89" s="1448">
        <v>0</v>
      </c>
      <c r="CA89" s="1449">
        <v>0</v>
      </c>
      <c r="CB89" s="1382">
        <f t="shared" si="285"/>
        <v>0</v>
      </c>
      <c r="CC89" s="1380">
        <f t="shared" si="286"/>
        <v>0</v>
      </c>
      <c r="CD89" s="1381">
        <f t="shared" si="287"/>
        <v>0</v>
      </c>
      <c r="CE89" s="1381">
        <f t="shared" si="287"/>
        <v>0</v>
      </c>
      <c r="CF89" s="1381">
        <f t="shared" si="288"/>
        <v>0</v>
      </c>
      <c r="CG89" s="1381">
        <f t="shared" si="288"/>
        <v>0</v>
      </c>
      <c r="CH89" s="1382">
        <f t="shared" si="289"/>
        <v>0</v>
      </c>
      <c r="CI89" s="1381">
        <f t="shared" si="290"/>
        <v>0</v>
      </c>
      <c r="CJ89" s="1381">
        <f t="shared" si="291"/>
        <v>0</v>
      </c>
      <c r="CK89" s="1381">
        <f t="shared" si="291"/>
        <v>0</v>
      </c>
      <c r="CL89" s="1381">
        <f t="shared" si="291"/>
        <v>0</v>
      </c>
      <c r="CM89" s="1381">
        <f t="shared" si="291"/>
        <v>0</v>
      </c>
      <c r="CN89" s="1384">
        <f t="shared" si="292"/>
        <v>0</v>
      </c>
      <c r="CO89" s="1379"/>
    </row>
    <row r="90" spans="1:93" ht="15" customHeight="1">
      <c r="A90" s="2246" t="s">
        <v>32</v>
      </c>
      <c r="B90" s="2247"/>
      <c r="C90" s="1380">
        <v>0</v>
      </c>
      <c r="D90" s="1381">
        <f t="shared" si="248"/>
        <v>0</v>
      </c>
      <c r="E90" s="1381">
        <f t="shared" si="248"/>
        <v>0</v>
      </c>
      <c r="F90" s="1381">
        <v>0</v>
      </c>
      <c r="G90" s="1381">
        <v>0</v>
      </c>
      <c r="H90" s="1382">
        <f t="shared" si="249"/>
        <v>0</v>
      </c>
      <c r="I90" s="1383">
        <f t="shared" si="250"/>
        <v>0</v>
      </c>
      <c r="J90" s="1381">
        <f t="shared" si="250"/>
        <v>0</v>
      </c>
      <c r="K90" s="1381">
        <f t="shared" si="251"/>
        <v>0</v>
      </c>
      <c r="L90" s="1375">
        <v>0</v>
      </c>
      <c r="M90" s="1375">
        <v>0</v>
      </c>
      <c r="N90" s="1384">
        <f t="shared" si="252"/>
        <v>0</v>
      </c>
      <c r="O90" s="1380">
        <f t="shared" si="253"/>
        <v>0</v>
      </c>
      <c r="P90" s="1381">
        <f t="shared" si="253"/>
        <v>0</v>
      </c>
      <c r="Q90" s="1381">
        <f t="shared" si="254"/>
        <v>0</v>
      </c>
      <c r="R90" s="1411">
        <v>0</v>
      </c>
      <c r="S90" s="1411">
        <v>0</v>
      </c>
      <c r="T90" s="1382">
        <f t="shared" si="255"/>
        <v>0</v>
      </c>
      <c r="U90" s="1383">
        <f t="shared" si="256"/>
        <v>0</v>
      </c>
      <c r="V90" s="1381">
        <f t="shared" si="256"/>
        <v>0</v>
      </c>
      <c r="W90" s="1381">
        <f t="shared" si="257"/>
        <v>0</v>
      </c>
      <c r="X90" s="1411">
        <v>0</v>
      </c>
      <c r="Y90" s="1411">
        <v>0</v>
      </c>
      <c r="Z90" s="1384">
        <f t="shared" si="258"/>
        <v>0</v>
      </c>
      <c r="AA90" s="1380">
        <f t="shared" si="259"/>
        <v>0</v>
      </c>
      <c r="AB90" s="1381">
        <f t="shared" si="259"/>
        <v>0</v>
      </c>
      <c r="AC90" s="1381">
        <f t="shared" si="260"/>
        <v>0</v>
      </c>
      <c r="AD90" s="1411">
        <v>0</v>
      </c>
      <c r="AE90" s="1411">
        <v>0</v>
      </c>
      <c r="AF90" s="1382">
        <f t="shared" si="261"/>
        <v>0</v>
      </c>
      <c r="AG90" s="1380">
        <f t="shared" si="262"/>
        <v>0</v>
      </c>
      <c r="AH90" s="1381">
        <f t="shared" si="262"/>
        <v>0</v>
      </c>
      <c r="AI90" s="1381">
        <f t="shared" si="263"/>
        <v>0</v>
      </c>
      <c r="AJ90" s="1411">
        <v>0</v>
      </c>
      <c r="AK90" s="1411">
        <v>0</v>
      </c>
      <c r="AL90" s="1382">
        <f t="shared" si="264"/>
        <v>0</v>
      </c>
      <c r="AM90" s="1380">
        <f t="shared" si="265"/>
        <v>0</v>
      </c>
      <c r="AN90" s="1381">
        <f t="shared" si="265"/>
        <v>0</v>
      </c>
      <c r="AO90" s="1381">
        <f t="shared" si="266"/>
        <v>0</v>
      </c>
      <c r="AP90" s="1411">
        <v>0</v>
      </c>
      <c r="AQ90" s="1411">
        <v>0</v>
      </c>
      <c r="AR90" s="1382">
        <f t="shared" si="267"/>
        <v>0</v>
      </c>
      <c r="AS90" s="1380">
        <f t="shared" si="268"/>
        <v>0</v>
      </c>
      <c r="AT90" s="1381">
        <f t="shared" si="268"/>
        <v>0</v>
      </c>
      <c r="AU90" s="1381">
        <f t="shared" si="269"/>
        <v>0</v>
      </c>
      <c r="AV90" s="1411">
        <v>0</v>
      </c>
      <c r="AW90" s="1411">
        <v>0</v>
      </c>
      <c r="AX90" s="1382">
        <f t="shared" si="270"/>
        <v>0</v>
      </c>
      <c r="AY90" s="1380">
        <f t="shared" si="271"/>
        <v>0</v>
      </c>
      <c r="AZ90" s="1381">
        <f t="shared" si="271"/>
        <v>0</v>
      </c>
      <c r="BA90" s="1381">
        <f t="shared" si="272"/>
        <v>0</v>
      </c>
      <c r="BB90" s="1411">
        <v>0</v>
      </c>
      <c r="BC90" s="1411">
        <v>0</v>
      </c>
      <c r="BD90" s="1382">
        <f t="shared" si="273"/>
        <v>0</v>
      </c>
      <c r="BE90" s="1380">
        <f t="shared" si="274"/>
        <v>0</v>
      </c>
      <c r="BF90" s="1381">
        <f t="shared" si="274"/>
        <v>0</v>
      </c>
      <c r="BG90" s="1381">
        <f t="shared" si="275"/>
        <v>0</v>
      </c>
      <c r="BH90" s="1411">
        <v>0</v>
      </c>
      <c r="BI90" s="1411">
        <v>0</v>
      </c>
      <c r="BJ90" s="1382">
        <f t="shared" si="276"/>
        <v>0</v>
      </c>
      <c r="BK90" s="1380">
        <f t="shared" si="277"/>
        <v>0</v>
      </c>
      <c r="BL90" s="1381">
        <f t="shared" si="277"/>
        <v>0</v>
      </c>
      <c r="BM90" s="1381">
        <f t="shared" si="278"/>
        <v>0</v>
      </c>
      <c r="BN90" s="1411">
        <v>0</v>
      </c>
      <c r="BO90" s="1411">
        <v>0</v>
      </c>
      <c r="BP90" s="1382">
        <f t="shared" si="279"/>
        <v>0</v>
      </c>
      <c r="BQ90" s="1380">
        <f t="shared" si="280"/>
        <v>0</v>
      </c>
      <c r="BR90" s="1381">
        <f t="shared" si="280"/>
        <v>0</v>
      </c>
      <c r="BS90" s="1381">
        <f t="shared" si="281"/>
        <v>0</v>
      </c>
      <c r="BT90" s="1411">
        <v>0</v>
      </c>
      <c r="BU90" s="1411">
        <v>0</v>
      </c>
      <c r="BV90" s="1382">
        <f t="shared" si="282"/>
        <v>0</v>
      </c>
      <c r="BW90" s="1380">
        <f t="shared" si="283"/>
        <v>0</v>
      </c>
      <c r="BX90" s="1381">
        <f t="shared" si="283"/>
        <v>0</v>
      </c>
      <c r="BY90" s="1381">
        <f t="shared" si="284"/>
        <v>0</v>
      </c>
      <c r="BZ90" s="1450">
        <v>0</v>
      </c>
      <c r="CA90" s="1451">
        <v>0</v>
      </c>
      <c r="CB90" s="1382">
        <f t="shared" si="285"/>
        <v>0</v>
      </c>
      <c r="CC90" s="1380">
        <f t="shared" si="286"/>
        <v>0</v>
      </c>
      <c r="CD90" s="1381">
        <f t="shared" si="287"/>
        <v>0</v>
      </c>
      <c r="CE90" s="1381">
        <f t="shared" si="287"/>
        <v>0</v>
      </c>
      <c r="CF90" s="1381">
        <f t="shared" si="288"/>
        <v>0</v>
      </c>
      <c r="CG90" s="1381">
        <f t="shared" si="288"/>
        <v>0</v>
      </c>
      <c r="CH90" s="1382">
        <f t="shared" si="289"/>
        <v>0</v>
      </c>
      <c r="CI90" s="1381">
        <f t="shared" si="290"/>
        <v>0</v>
      </c>
      <c r="CJ90" s="1381">
        <f t="shared" si="291"/>
        <v>0</v>
      </c>
      <c r="CK90" s="1381">
        <f t="shared" si="291"/>
        <v>0</v>
      </c>
      <c r="CL90" s="1381">
        <f t="shared" si="291"/>
        <v>0</v>
      </c>
      <c r="CM90" s="1381">
        <f t="shared" si="291"/>
        <v>0</v>
      </c>
      <c r="CN90" s="1384">
        <f t="shared" si="292"/>
        <v>0</v>
      </c>
      <c r="CO90" s="1379"/>
    </row>
    <row r="91" spans="1:93" ht="15" customHeight="1">
      <c r="A91" s="2246" t="s">
        <v>33</v>
      </c>
      <c r="B91" s="2247"/>
      <c r="C91" s="1380">
        <v>0</v>
      </c>
      <c r="D91" s="1381">
        <f t="shared" si="248"/>
        <v>0</v>
      </c>
      <c r="E91" s="1381">
        <f t="shared" si="248"/>
        <v>0</v>
      </c>
      <c r="F91" s="1381">
        <v>0</v>
      </c>
      <c r="G91" s="1381">
        <v>0</v>
      </c>
      <c r="H91" s="1382">
        <f t="shared" si="249"/>
        <v>0</v>
      </c>
      <c r="I91" s="1383">
        <f t="shared" si="250"/>
        <v>0</v>
      </c>
      <c r="J91" s="1381">
        <f t="shared" si="250"/>
        <v>0</v>
      </c>
      <c r="K91" s="1381">
        <f t="shared" si="251"/>
        <v>0</v>
      </c>
      <c r="L91" s="1375">
        <v>0</v>
      </c>
      <c r="M91" s="1375">
        <v>0</v>
      </c>
      <c r="N91" s="1384">
        <f t="shared" si="252"/>
        <v>0</v>
      </c>
      <c r="O91" s="1380">
        <f t="shared" si="253"/>
        <v>0</v>
      </c>
      <c r="P91" s="1381">
        <f t="shared" si="253"/>
        <v>0</v>
      </c>
      <c r="Q91" s="1381">
        <f t="shared" si="254"/>
        <v>0</v>
      </c>
      <c r="R91" s="1411">
        <v>0</v>
      </c>
      <c r="S91" s="1411">
        <v>0</v>
      </c>
      <c r="T91" s="1382">
        <f t="shared" si="255"/>
        <v>0</v>
      </c>
      <c r="U91" s="1383">
        <f t="shared" si="256"/>
        <v>0</v>
      </c>
      <c r="V91" s="1381">
        <f t="shared" si="256"/>
        <v>0</v>
      </c>
      <c r="W91" s="1381">
        <f t="shared" si="257"/>
        <v>0</v>
      </c>
      <c r="X91" s="1411">
        <v>0</v>
      </c>
      <c r="Y91" s="1411">
        <v>0</v>
      </c>
      <c r="Z91" s="1384">
        <f t="shared" si="258"/>
        <v>0</v>
      </c>
      <c r="AA91" s="1380">
        <f t="shared" si="259"/>
        <v>0</v>
      </c>
      <c r="AB91" s="1381">
        <f t="shared" si="259"/>
        <v>0</v>
      </c>
      <c r="AC91" s="1381">
        <f t="shared" si="260"/>
        <v>0</v>
      </c>
      <c r="AD91" s="1411">
        <v>0</v>
      </c>
      <c r="AE91" s="1411">
        <v>0</v>
      </c>
      <c r="AF91" s="1382">
        <f t="shared" si="261"/>
        <v>0</v>
      </c>
      <c r="AG91" s="1380">
        <f t="shared" si="262"/>
        <v>0</v>
      </c>
      <c r="AH91" s="1381">
        <f t="shared" si="262"/>
        <v>0</v>
      </c>
      <c r="AI91" s="1381">
        <f t="shared" si="263"/>
        <v>0</v>
      </c>
      <c r="AJ91" s="1411">
        <v>0</v>
      </c>
      <c r="AK91" s="1411">
        <v>0</v>
      </c>
      <c r="AL91" s="1382">
        <f t="shared" si="264"/>
        <v>0</v>
      </c>
      <c r="AM91" s="1380">
        <f t="shared" si="265"/>
        <v>0</v>
      </c>
      <c r="AN91" s="1381">
        <f t="shared" si="265"/>
        <v>0</v>
      </c>
      <c r="AO91" s="1381">
        <f t="shared" si="266"/>
        <v>0</v>
      </c>
      <c r="AP91" s="1411">
        <v>0</v>
      </c>
      <c r="AQ91" s="1411">
        <v>0</v>
      </c>
      <c r="AR91" s="1382">
        <f t="shared" si="267"/>
        <v>0</v>
      </c>
      <c r="AS91" s="1380">
        <f t="shared" si="268"/>
        <v>0</v>
      </c>
      <c r="AT91" s="1381">
        <f t="shared" si="268"/>
        <v>0</v>
      </c>
      <c r="AU91" s="1381">
        <f t="shared" si="269"/>
        <v>0</v>
      </c>
      <c r="AV91" s="1411">
        <v>0</v>
      </c>
      <c r="AW91" s="1411">
        <v>0</v>
      </c>
      <c r="AX91" s="1382">
        <f t="shared" si="270"/>
        <v>0</v>
      </c>
      <c r="AY91" s="1380">
        <f t="shared" si="271"/>
        <v>0</v>
      </c>
      <c r="AZ91" s="1381">
        <f t="shared" si="271"/>
        <v>0</v>
      </c>
      <c r="BA91" s="1381">
        <f t="shared" si="272"/>
        <v>0</v>
      </c>
      <c r="BB91" s="1411">
        <v>0</v>
      </c>
      <c r="BC91" s="1411">
        <v>0</v>
      </c>
      <c r="BD91" s="1382">
        <f t="shared" si="273"/>
        <v>0</v>
      </c>
      <c r="BE91" s="1380">
        <f t="shared" si="274"/>
        <v>0</v>
      </c>
      <c r="BF91" s="1381">
        <f t="shared" si="274"/>
        <v>0</v>
      </c>
      <c r="BG91" s="1381">
        <f t="shared" si="275"/>
        <v>0</v>
      </c>
      <c r="BH91" s="1411">
        <v>0</v>
      </c>
      <c r="BI91" s="1411">
        <v>0</v>
      </c>
      <c r="BJ91" s="1382">
        <f t="shared" si="276"/>
        <v>0</v>
      </c>
      <c r="BK91" s="1380">
        <f t="shared" si="277"/>
        <v>0</v>
      </c>
      <c r="BL91" s="1381">
        <f t="shared" si="277"/>
        <v>0</v>
      </c>
      <c r="BM91" s="1381">
        <f t="shared" si="278"/>
        <v>0</v>
      </c>
      <c r="BN91" s="1411">
        <v>0</v>
      </c>
      <c r="BO91" s="1411">
        <v>0</v>
      </c>
      <c r="BP91" s="1382">
        <f t="shared" si="279"/>
        <v>0</v>
      </c>
      <c r="BQ91" s="1380">
        <f t="shared" si="280"/>
        <v>0</v>
      </c>
      <c r="BR91" s="1381">
        <f t="shared" si="280"/>
        <v>0</v>
      </c>
      <c r="BS91" s="1381">
        <f t="shared" si="281"/>
        <v>0</v>
      </c>
      <c r="BT91" s="1411">
        <v>0</v>
      </c>
      <c r="BU91" s="1411">
        <v>0</v>
      </c>
      <c r="BV91" s="1382">
        <f t="shared" si="282"/>
        <v>0</v>
      </c>
      <c r="BW91" s="1380">
        <f t="shared" si="283"/>
        <v>0</v>
      </c>
      <c r="BX91" s="1381">
        <f t="shared" si="283"/>
        <v>0</v>
      </c>
      <c r="BY91" s="1381">
        <f t="shared" si="284"/>
        <v>0</v>
      </c>
      <c r="BZ91" s="1452">
        <v>0</v>
      </c>
      <c r="CA91" s="1453">
        <v>0</v>
      </c>
      <c r="CB91" s="1382">
        <f t="shared" si="285"/>
        <v>0</v>
      </c>
      <c r="CC91" s="1380">
        <f t="shared" si="286"/>
        <v>0</v>
      </c>
      <c r="CD91" s="1381">
        <f t="shared" si="287"/>
        <v>0</v>
      </c>
      <c r="CE91" s="1381">
        <f t="shared" si="287"/>
        <v>0</v>
      </c>
      <c r="CF91" s="1381">
        <f t="shared" si="288"/>
        <v>0</v>
      </c>
      <c r="CG91" s="1381">
        <f t="shared" si="288"/>
        <v>0</v>
      </c>
      <c r="CH91" s="1382">
        <f t="shared" si="289"/>
        <v>0</v>
      </c>
      <c r="CI91" s="1381">
        <f t="shared" si="290"/>
        <v>0</v>
      </c>
      <c r="CJ91" s="1381">
        <f t="shared" si="291"/>
        <v>0</v>
      </c>
      <c r="CK91" s="1381">
        <f t="shared" si="291"/>
        <v>0</v>
      </c>
      <c r="CL91" s="1381">
        <f t="shared" si="291"/>
        <v>0</v>
      </c>
      <c r="CM91" s="1381">
        <f t="shared" si="291"/>
        <v>0</v>
      </c>
      <c r="CN91" s="1384">
        <f t="shared" si="292"/>
        <v>0</v>
      </c>
      <c r="CO91" s="1379"/>
    </row>
    <row r="92" spans="1:93" ht="15" customHeight="1">
      <c r="A92" s="2244" t="s">
        <v>34</v>
      </c>
      <c r="B92" s="2245"/>
      <c r="C92" s="1374">
        <v>0</v>
      </c>
      <c r="D92" s="1375">
        <f t="shared" si="248"/>
        <v>0</v>
      </c>
      <c r="E92" s="1375">
        <f t="shared" si="248"/>
        <v>0</v>
      </c>
      <c r="F92" s="1375">
        <v>0</v>
      </c>
      <c r="G92" s="1375">
        <v>0</v>
      </c>
      <c r="H92" s="1376">
        <f t="shared" si="249"/>
        <v>0</v>
      </c>
      <c r="I92" s="1377">
        <f t="shared" si="250"/>
        <v>0</v>
      </c>
      <c r="J92" s="1375">
        <f t="shared" si="250"/>
        <v>0</v>
      </c>
      <c r="K92" s="1375">
        <f t="shared" si="251"/>
        <v>0</v>
      </c>
      <c r="L92" s="1375">
        <v>0</v>
      </c>
      <c r="M92" s="1375">
        <v>0</v>
      </c>
      <c r="N92" s="1378">
        <f t="shared" si="252"/>
        <v>0</v>
      </c>
      <c r="O92" s="1374">
        <f t="shared" si="253"/>
        <v>0</v>
      </c>
      <c r="P92" s="1375">
        <f t="shared" si="253"/>
        <v>0</v>
      </c>
      <c r="Q92" s="1375">
        <f t="shared" si="254"/>
        <v>0</v>
      </c>
      <c r="R92" s="1411">
        <v>0</v>
      </c>
      <c r="S92" s="1411">
        <v>0</v>
      </c>
      <c r="T92" s="1376">
        <f t="shared" si="255"/>
        <v>0</v>
      </c>
      <c r="U92" s="1377">
        <f t="shared" si="256"/>
        <v>0</v>
      </c>
      <c r="V92" s="1375">
        <f t="shared" si="256"/>
        <v>0</v>
      </c>
      <c r="W92" s="1375">
        <f t="shared" si="257"/>
        <v>0</v>
      </c>
      <c r="X92" s="1411">
        <v>0</v>
      </c>
      <c r="Y92" s="1411">
        <v>0</v>
      </c>
      <c r="Z92" s="1378">
        <f t="shared" si="258"/>
        <v>0</v>
      </c>
      <c r="AA92" s="1374">
        <f t="shared" si="259"/>
        <v>0</v>
      </c>
      <c r="AB92" s="1375">
        <f t="shared" si="259"/>
        <v>0</v>
      </c>
      <c r="AC92" s="1375">
        <f t="shared" si="260"/>
        <v>0</v>
      </c>
      <c r="AD92" s="1411">
        <v>0</v>
      </c>
      <c r="AE92" s="1411">
        <v>0</v>
      </c>
      <c r="AF92" s="1376">
        <f t="shared" si="261"/>
        <v>0</v>
      </c>
      <c r="AG92" s="1374">
        <f t="shared" si="262"/>
        <v>0</v>
      </c>
      <c r="AH92" s="1375">
        <f t="shared" si="262"/>
        <v>0</v>
      </c>
      <c r="AI92" s="1375">
        <f t="shared" si="263"/>
        <v>0</v>
      </c>
      <c r="AJ92" s="1411">
        <v>0</v>
      </c>
      <c r="AK92" s="1411">
        <v>0</v>
      </c>
      <c r="AL92" s="1376">
        <f t="shared" si="264"/>
        <v>0</v>
      </c>
      <c r="AM92" s="1374">
        <f t="shared" si="265"/>
        <v>0</v>
      </c>
      <c r="AN92" s="1375">
        <f t="shared" si="265"/>
        <v>0</v>
      </c>
      <c r="AO92" s="1375">
        <f t="shared" si="266"/>
        <v>0</v>
      </c>
      <c r="AP92" s="1411">
        <v>0</v>
      </c>
      <c r="AQ92" s="1411">
        <v>0</v>
      </c>
      <c r="AR92" s="1376">
        <f t="shared" si="267"/>
        <v>0</v>
      </c>
      <c r="AS92" s="1374">
        <f t="shared" si="268"/>
        <v>0</v>
      </c>
      <c r="AT92" s="1375">
        <f t="shared" si="268"/>
        <v>0</v>
      </c>
      <c r="AU92" s="1375">
        <f t="shared" si="269"/>
        <v>0</v>
      </c>
      <c r="AV92" s="1411">
        <v>0</v>
      </c>
      <c r="AW92" s="1411">
        <v>0</v>
      </c>
      <c r="AX92" s="1376">
        <f t="shared" si="270"/>
        <v>0</v>
      </c>
      <c r="AY92" s="1374">
        <f t="shared" si="271"/>
        <v>0</v>
      </c>
      <c r="AZ92" s="1375">
        <f t="shared" si="271"/>
        <v>0</v>
      </c>
      <c r="BA92" s="1375">
        <f t="shared" si="272"/>
        <v>0</v>
      </c>
      <c r="BB92" s="1411">
        <v>0</v>
      </c>
      <c r="BC92" s="1411">
        <v>0</v>
      </c>
      <c r="BD92" s="1376">
        <f t="shared" si="273"/>
        <v>0</v>
      </c>
      <c r="BE92" s="1374">
        <f t="shared" si="274"/>
        <v>0</v>
      </c>
      <c r="BF92" s="1375">
        <f t="shared" si="274"/>
        <v>0</v>
      </c>
      <c r="BG92" s="1375">
        <f t="shared" si="275"/>
        <v>0</v>
      </c>
      <c r="BH92" s="1411">
        <v>0</v>
      </c>
      <c r="BI92" s="1411">
        <v>0</v>
      </c>
      <c r="BJ92" s="1376">
        <f t="shared" si="276"/>
        <v>0</v>
      </c>
      <c r="BK92" s="1374">
        <f t="shared" si="277"/>
        <v>0</v>
      </c>
      <c r="BL92" s="1375">
        <f t="shared" si="277"/>
        <v>0</v>
      </c>
      <c r="BM92" s="1375">
        <f t="shared" si="278"/>
        <v>0</v>
      </c>
      <c r="BN92" s="1411">
        <v>0</v>
      </c>
      <c r="BO92" s="1411">
        <v>0</v>
      </c>
      <c r="BP92" s="1376">
        <f t="shared" si="279"/>
        <v>0</v>
      </c>
      <c r="BQ92" s="1374">
        <f t="shared" si="280"/>
        <v>0</v>
      </c>
      <c r="BR92" s="1375">
        <f t="shared" si="280"/>
        <v>0</v>
      </c>
      <c r="BS92" s="1375">
        <f t="shared" si="281"/>
        <v>0</v>
      </c>
      <c r="BT92" s="1411">
        <v>0</v>
      </c>
      <c r="BU92" s="1411">
        <v>0</v>
      </c>
      <c r="BV92" s="1376">
        <f t="shared" si="282"/>
        <v>0</v>
      </c>
      <c r="BW92" s="1374">
        <f t="shared" si="283"/>
        <v>0</v>
      </c>
      <c r="BX92" s="1375">
        <f t="shared" si="283"/>
        <v>0</v>
      </c>
      <c r="BY92" s="1375">
        <f t="shared" si="284"/>
        <v>0</v>
      </c>
      <c r="BZ92" s="1454">
        <v>0</v>
      </c>
      <c r="CA92" s="1455">
        <v>0</v>
      </c>
      <c r="CB92" s="1376">
        <f t="shared" si="285"/>
        <v>0</v>
      </c>
      <c r="CC92" s="1374">
        <f t="shared" si="286"/>
        <v>0</v>
      </c>
      <c r="CD92" s="1375">
        <f t="shared" si="287"/>
        <v>0</v>
      </c>
      <c r="CE92" s="1375">
        <f t="shared" si="287"/>
        <v>0</v>
      </c>
      <c r="CF92" s="1375">
        <f t="shared" si="288"/>
        <v>0</v>
      </c>
      <c r="CG92" s="1375">
        <f t="shared" si="288"/>
        <v>0</v>
      </c>
      <c r="CH92" s="1376">
        <f t="shared" si="289"/>
        <v>0</v>
      </c>
      <c r="CI92" s="1375">
        <f t="shared" si="290"/>
        <v>0</v>
      </c>
      <c r="CJ92" s="1375">
        <f t="shared" si="291"/>
        <v>0</v>
      </c>
      <c r="CK92" s="1375">
        <f t="shared" si="291"/>
        <v>0</v>
      </c>
      <c r="CL92" s="1375">
        <f t="shared" si="291"/>
        <v>0</v>
      </c>
      <c r="CM92" s="1375">
        <f t="shared" si="291"/>
        <v>0</v>
      </c>
      <c r="CN92" s="1378">
        <f t="shared" si="292"/>
        <v>0</v>
      </c>
      <c r="CO92" s="1379"/>
    </row>
    <row r="93" spans="1:93" ht="15" customHeight="1">
      <c r="A93" s="2246" t="s">
        <v>35</v>
      </c>
      <c r="B93" s="2247"/>
      <c r="C93" s="1380">
        <v>0</v>
      </c>
      <c r="D93" s="1381">
        <f t="shared" si="248"/>
        <v>0</v>
      </c>
      <c r="E93" s="1381">
        <f t="shared" si="248"/>
        <v>0</v>
      </c>
      <c r="F93" s="1381">
        <v>0</v>
      </c>
      <c r="G93" s="1381">
        <v>0</v>
      </c>
      <c r="H93" s="1382">
        <f t="shared" si="249"/>
        <v>0</v>
      </c>
      <c r="I93" s="1383">
        <f t="shared" si="250"/>
        <v>0</v>
      </c>
      <c r="J93" s="1381">
        <f t="shared" si="250"/>
        <v>0</v>
      </c>
      <c r="K93" s="1381">
        <f t="shared" si="251"/>
        <v>0</v>
      </c>
      <c r="L93" s="1375">
        <v>0</v>
      </c>
      <c r="M93" s="1375">
        <v>0</v>
      </c>
      <c r="N93" s="1384">
        <f t="shared" si="252"/>
        <v>0</v>
      </c>
      <c r="O93" s="1380">
        <f t="shared" si="253"/>
        <v>0</v>
      </c>
      <c r="P93" s="1381">
        <f t="shared" si="253"/>
        <v>0</v>
      </c>
      <c r="Q93" s="1381">
        <f t="shared" si="254"/>
        <v>0</v>
      </c>
      <c r="R93" s="1411">
        <v>0</v>
      </c>
      <c r="S93" s="1411">
        <v>0</v>
      </c>
      <c r="T93" s="1382">
        <f t="shared" si="255"/>
        <v>0</v>
      </c>
      <c r="U93" s="1383">
        <f t="shared" si="256"/>
        <v>0</v>
      </c>
      <c r="V93" s="1381">
        <f t="shared" si="256"/>
        <v>0</v>
      </c>
      <c r="W93" s="1381">
        <f t="shared" si="257"/>
        <v>0</v>
      </c>
      <c r="X93" s="1411">
        <v>0</v>
      </c>
      <c r="Y93" s="1411">
        <v>0</v>
      </c>
      <c r="Z93" s="1384">
        <f t="shared" si="258"/>
        <v>0</v>
      </c>
      <c r="AA93" s="1380">
        <f t="shared" si="259"/>
        <v>0</v>
      </c>
      <c r="AB93" s="1381">
        <f t="shared" si="259"/>
        <v>0</v>
      </c>
      <c r="AC93" s="1381">
        <f t="shared" si="260"/>
        <v>0</v>
      </c>
      <c r="AD93" s="1411">
        <v>0</v>
      </c>
      <c r="AE93" s="1411">
        <v>0</v>
      </c>
      <c r="AF93" s="1382">
        <f t="shared" si="261"/>
        <v>0</v>
      </c>
      <c r="AG93" s="1380">
        <f t="shared" si="262"/>
        <v>0</v>
      </c>
      <c r="AH93" s="1381">
        <f t="shared" si="262"/>
        <v>0</v>
      </c>
      <c r="AI93" s="1381">
        <f t="shared" si="263"/>
        <v>0</v>
      </c>
      <c r="AJ93" s="1411">
        <v>0</v>
      </c>
      <c r="AK93" s="1411">
        <v>0</v>
      </c>
      <c r="AL93" s="1382">
        <f t="shared" si="264"/>
        <v>0</v>
      </c>
      <c r="AM93" s="1380">
        <f t="shared" si="265"/>
        <v>0</v>
      </c>
      <c r="AN93" s="1381">
        <f t="shared" si="265"/>
        <v>0</v>
      </c>
      <c r="AO93" s="1381">
        <f t="shared" si="266"/>
        <v>0</v>
      </c>
      <c r="AP93" s="1411">
        <v>0</v>
      </c>
      <c r="AQ93" s="1411">
        <v>0</v>
      </c>
      <c r="AR93" s="1382">
        <f t="shared" si="267"/>
        <v>0</v>
      </c>
      <c r="AS93" s="1380">
        <f t="shared" si="268"/>
        <v>0</v>
      </c>
      <c r="AT93" s="1381">
        <f t="shared" si="268"/>
        <v>0</v>
      </c>
      <c r="AU93" s="1381">
        <f t="shared" si="269"/>
        <v>0</v>
      </c>
      <c r="AV93" s="1411">
        <v>0</v>
      </c>
      <c r="AW93" s="1411">
        <v>0</v>
      </c>
      <c r="AX93" s="1382">
        <f t="shared" si="270"/>
        <v>0</v>
      </c>
      <c r="AY93" s="1380">
        <f t="shared" si="271"/>
        <v>0</v>
      </c>
      <c r="AZ93" s="1381">
        <f t="shared" si="271"/>
        <v>0</v>
      </c>
      <c r="BA93" s="1381">
        <f t="shared" si="272"/>
        <v>0</v>
      </c>
      <c r="BB93" s="1411">
        <v>0</v>
      </c>
      <c r="BC93" s="1411">
        <v>0</v>
      </c>
      <c r="BD93" s="1382">
        <f t="shared" si="273"/>
        <v>0</v>
      </c>
      <c r="BE93" s="1380">
        <f t="shared" si="274"/>
        <v>0</v>
      </c>
      <c r="BF93" s="1381">
        <f t="shared" si="274"/>
        <v>0</v>
      </c>
      <c r="BG93" s="1381">
        <f t="shared" si="275"/>
        <v>0</v>
      </c>
      <c r="BH93" s="1411">
        <v>0</v>
      </c>
      <c r="BI93" s="1411">
        <v>0</v>
      </c>
      <c r="BJ93" s="1382">
        <f t="shared" si="276"/>
        <v>0</v>
      </c>
      <c r="BK93" s="1380">
        <f t="shared" si="277"/>
        <v>0</v>
      </c>
      <c r="BL93" s="1381">
        <f t="shared" si="277"/>
        <v>0</v>
      </c>
      <c r="BM93" s="1381">
        <f t="shared" si="278"/>
        <v>0</v>
      </c>
      <c r="BN93" s="1411">
        <v>0</v>
      </c>
      <c r="BO93" s="1411">
        <v>0</v>
      </c>
      <c r="BP93" s="1382">
        <f t="shared" si="279"/>
        <v>0</v>
      </c>
      <c r="BQ93" s="1380">
        <f t="shared" si="280"/>
        <v>0</v>
      </c>
      <c r="BR93" s="1381">
        <f t="shared" si="280"/>
        <v>0</v>
      </c>
      <c r="BS93" s="1381">
        <f t="shared" si="281"/>
        <v>0</v>
      </c>
      <c r="BT93" s="1411">
        <v>0</v>
      </c>
      <c r="BU93" s="1411">
        <v>0</v>
      </c>
      <c r="BV93" s="1382">
        <f t="shared" si="282"/>
        <v>0</v>
      </c>
      <c r="BW93" s="1380">
        <f t="shared" si="283"/>
        <v>0</v>
      </c>
      <c r="BX93" s="1381">
        <f t="shared" si="283"/>
        <v>0</v>
      </c>
      <c r="BY93" s="1381">
        <f t="shared" si="284"/>
        <v>0</v>
      </c>
      <c r="BZ93" s="1456">
        <v>0</v>
      </c>
      <c r="CA93" s="1457">
        <v>0</v>
      </c>
      <c r="CB93" s="1382">
        <f t="shared" si="285"/>
        <v>0</v>
      </c>
      <c r="CC93" s="1380">
        <f t="shared" si="286"/>
        <v>0</v>
      </c>
      <c r="CD93" s="1381">
        <f t="shared" si="287"/>
        <v>0</v>
      </c>
      <c r="CE93" s="1381">
        <f t="shared" si="287"/>
        <v>0</v>
      </c>
      <c r="CF93" s="1381">
        <f t="shared" si="288"/>
        <v>0</v>
      </c>
      <c r="CG93" s="1381">
        <f t="shared" si="288"/>
        <v>0</v>
      </c>
      <c r="CH93" s="1382">
        <f t="shared" si="289"/>
        <v>0</v>
      </c>
      <c r="CI93" s="1381">
        <f t="shared" si="290"/>
        <v>0</v>
      </c>
      <c r="CJ93" s="1381">
        <f t="shared" si="291"/>
        <v>0</v>
      </c>
      <c r="CK93" s="1381">
        <f t="shared" si="291"/>
        <v>0</v>
      </c>
      <c r="CL93" s="1381">
        <f t="shared" si="291"/>
        <v>0</v>
      </c>
      <c r="CM93" s="1381">
        <f t="shared" si="291"/>
        <v>0</v>
      </c>
      <c r="CN93" s="1384">
        <f t="shared" si="292"/>
        <v>0</v>
      </c>
      <c r="CO93" s="1379"/>
    </row>
    <row r="94" spans="1:93" ht="15" customHeight="1">
      <c r="A94" s="2253" t="s">
        <v>36</v>
      </c>
      <c r="B94" s="2254"/>
      <c r="C94" s="1385">
        <v>0</v>
      </c>
      <c r="D94" s="1386">
        <f t="shared" si="248"/>
        <v>0</v>
      </c>
      <c r="E94" s="1386">
        <f t="shared" si="248"/>
        <v>0</v>
      </c>
      <c r="F94" s="1386">
        <v>0</v>
      </c>
      <c r="G94" s="1386">
        <v>0</v>
      </c>
      <c r="H94" s="1387">
        <f t="shared" si="249"/>
        <v>0</v>
      </c>
      <c r="I94" s="1388">
        <f t="shared" si="250"/>
        <v>0</v>
      </c>
      <c r="J94" s="1386">
        <f t="shared" si="250"/>
        <v>0</v>
      </c>
      <c r="K94" s="1386">
        <f t="shared" si="251"/>
        <v>0</v>
      </c>
      <c r="L94" s="1375">
        <v>0</v>
      </c>
      <c r="M94" s="1375">
        <v>0</v>
      </c>
      <c r="N94" s="1389">
        <f t="shared" si="252"/>
        <v>0</v>
      </c>
      <c r="O94" s="1385">
        <f t="shared" si="253"/>
        <v>0</v>
      </c>
      <c r="P94" s="1386">
        <f t="shared" si="253"/>
        <v>0</v>
      </c>
      <c r="Q94" s="1386">
        <f t="shared" si="254"/>
        <v>0</v>
      </c>
      <c r="R94" s="1411">
        <v>0</v>
      </c>
      <c r="S94" s="1411">
        <v>0</v>
      </c>
      <c r="T94" s="1387">
        <f t="shared" si="255"/>
        <v>0</v>
      </c>
      <c r="U94" s="1388">
        <f t="shared" si="256"/>
        <v>0</v>
      </c>
      <c r="V94" s="1386">
        <f t="shared" si="256"/>
        <v>0</v>
      </c>
      <c r="W94" s="1386">
        <f t="shared" si="257"/>
        <v>0</v>
      </c>
      <c r="X94" s="1411">
        <v>0</v>
      </c>
      <c r="Y94" s="1411">
        <v>0</v>
      </c>
      <c r="Z94" s="1389">
        <f t="shared" si="258"/>
        <v>0</v>
      </c>
      <c r="AA94" s="1385">
        <f t="shared" si="259"/>
        <v>0</v>
      </c>
      <c r="AB94" s="1386">
        <f t="shared" si="259"/>
        <v>0</v>
      </c>
      <c r="AC94" s="1386">
        <f t="shared" si="260"/>
        <v>0</v>
      </c>
      <c r="AD94" s="1411">
        <v>0</v>
      </c>
      <c r="AE94" s="1411">
        <v>0</v>
      </c>
      <c r="AF94" s="1387">
        <f t="shared" si="261"/>
        <v>0</v>
      </c>
      <c r="AG94" s="1385">
        <f t="shared" si="262"/>
        <v>0</v>
      </c>
      <c r="AH94" s="1386">
        <f t="shared" si="262"/>
        <v>0</v>
      </c>
      <c r="AI94" s="1386">
        <f t="shared" si="263"/>
        <v>0</v>
      </c>
      <c r="AJ94" s="1411">
        <v>0</v>
      </c>
      <c r="AK94" s="1411">
        <v>0</v>
      </c>
      <c r="AL94" s="1387">
        <f t="shared" si="264"/>
        <v>0</v>
      </c>
      <c r="AM94" s="1385">
        <f t="shared" si="265"/>
        <v>0</v>
      </c>
      <c r="AN94" s="1386">
        <f t="shared" si="265"/>
        <v>0</v>
      </c>
      <c r="AO94" s="1386">
        <f t="shared" si="266"/>
        <v>0</v>
      </c>
      <c r="AP94" s="1411">
        <v>0</v>
      </c>
      <c r="AQ94" s="1411">
        <v>0</v>
      </c>
      <c r="AR94" s="1387">
        <f t="shared" si="267"/>
        <v>0</v>
      </c>
      <c r="AS94" s="1385">
        <f t="shared" si="268"/>
        <v>0</v>
      </c>
      <c r="AT94" s="1386">
        <f t="shared" si="268"/>
        <v>0</v>
      </c>
      <c r="AU94" s="1386">
        <f t="shared" si="269"/>
        <v>0</v>
      </c>
      <c r="AV94" s="1411">
        <v>0</v>
      </c>
      <c r="AW94" s="1411">
        <v>0</v>
      </c>
      <c r="AX94" s="1387">
        <f t="shared" si="270"/>
        <v>0</v>
      </c>
      <c r="AY94" s="1385">
        <f t="shared" si="271"/>
        <v>0</v>
      </c>
      <c r="AZ94" s="1386">
        <f t="shared" si="271"/>
        <v>0</v>
      </c>
      <c r="BA94" s="1386">
        <f t="shared" si="272"/>
        <v>0</v>
      </c>
      <c r="BB94" s="1411">
        <v>0</v>
      </c>
      <c r="BC94" s="1411">
        <v>0</v>
      </c>
      <c r="BD94" s="1387">
        <f t="shared" si="273"/>
        <v>0</v>
      </c>
      <c r="BE94" s="1385">
        <f t="shared" si="274"/>
        <v>0</v>
      </c>
      <c r="BF94" s="1386">
        <f t="shared" si="274"/>
        <v>0</v>
      </c>
      <c r="BG94" s="1386">
        <f t="shared" si="275"/>
        <v>0</v>
      </c>
      <c r="BH94" s="1411">
        <v>0</v>
      </c>
      <c r="BI94" s="1411">
        <v>0</v>
      </c>
      <c r="BJ94" s="1387">
        <f t="shared" si="276"/>
        <v>0</v>
      </c>
      <c r="BK94" s="1385">
        <f t="shared" si="277"/>
        <v>0</v>
      </c>
      <c r="BL94" s="1386">
        <f t="shared" si="277"/>
        <v>0</v>
      </c>
      <c r="BM94" s="1386">
        <f t="shared" si="278"/>
        <v>0</v>
      </c>
      <c r="BN94" s="1411">
        <v>0</v>
      </c>
      <c r="BO94" s="1411">
        <v>0</v>
      </c>
      <c r="BP94" s="1387">
        <f t="shared" si="279"/>
        <v>0</v>
      </c>
      <c r="BQ94" s="1385">
        <f t="shared" si="280"/>
        <v>0</v>
      </c>
      <c r="BR94" s="1386">
        <f t="shared" si="280"/>
        <v>0</v>
      </c>
      <c r="BS94" s="1386">
        <f t="shared" si="281"/>
        <v>0</v>
      </c>
      <c r="BT94" s="1411">
        <v>0</v>
      </c>
      <c r="BU94" s="1411">
        <v>0</v>
      </c>
      <c r="BV94" s="1387">
        <f t="shared" si="282"/>
        <v>0</v>
      </c>
      <c r="BW94" s="1385">
        <f t="shared" si="283"/>
        <v>0</v>
      </c>
      <c r="BX94" s="1386">
        <f t="shared" si="283"/>
        <v>0</v>
      </c>
      <c r="BY94" s="1386">
        <f t="shared" si="284"/>
        <v>0</v>
      </c>
      <c r="BZ94" s="1458">
        <v>0</v>
      </c>
      <c r="CA94" s="1459">
        <v>0</v>
      </c>
      <c r="CB94" s="1387">
        <f t="shared" si="285"/>
        <v>0</v>
      </c>
      <c r="CC94" s="1385">
        <f t="shared" si="286"/>
        <v>0</v>
      </c>
      <c r="CD94" s="1386">
        <f t="shared" si="287"/>
        <v>0</v>
      </c>
      <c r="CE94" s="1386">
        <f t="shared" si="287"/>
        <v>0</v>
      </c>
      <c r="CF94" s="1386">
        <f t="shared" si="288"/>
        <v>0</v>
      </c>
      <c r="CG94" s="1386">
        <f t="shared" si="288"/>
        <v>0</v>
      </c>
      <c r="CH94" s="1387">
        <f t="shared" si="289"/>
        <v>0</v>
      </c>
      <c r="CI94" s="1386">
        <f t="shared" si="290"/>
        <v>0</v>
      </c>
      <c r="CJ94" s="1386">
        <f t="shared" si="291"/>
        <v>0</v>
      </c>
      <c r="CK94" s="1386">
        <f t="shared" si="291"/>
        <v>0</v>
      </c>
      <c r="CL94" s="1386">
        <f t="shared" si="291"/>
        <v>0</v>
      </c>
      <c r="CM94" s="1386">
        <f t="shared" si="291"/>
        <v>0</v>
      </c>
      <c r="CN94" s="1389">
        <f t="shared" si="292"/>
        <v>0</v>
      </c>
      <c r="CO94" s="1379"/>
    </row>
    <row r="95" spans="1:93" ht="15" customHeight="1">
      <c r="A95" s="2251" t="s">
        <v>37</v>
      </c>
      <c r="B95" s="2252"/>
      <c r="C95" s="1397">
        <f t="shared" ref="C95:AH95" si="293">SUM(C87:C94)</f>
        <v>0</v>
      </c>
      <c r="D95" s="1397">
        <f t="shared" si="293"/>
        <v>0</v>
      </c>
      <c r="E95" s="1397">
        <f t="shared" si="293"/>
        <v>0</v>
      </c>
      <c r="F95" s="1397">
        <f t="shared" si="293"/>
        <v>0</v>
      </c>
      <c r="G95" s="1397">
        <f t="shared" si="293"/>
        <v>0</v>
      </c>
      <c r="H95" s="1397">
        <f t="shared" si="293"/>
        <v>0</v>
      </c>
      <c r="I95" s="1397">
        <f t="shared" si="293"/>
        <v>0</v>
      </c>
      <c r="J95" s="1397">
        <f t="shared" si="293"/>
        <v>0</v>
      </c>
      <c r="K95" s="1397">
        <f t="shared" si="293"/>
        <v>0</v>
      </c>
      <c r="L95" s="1397">
        <f t="shared" si="293"/>
        <v>0</v>
      </c>
      <c r="M95" s="1397">
        <f t="shared" si="293"/>
        <v>0</v>
      </c>
      <c r="N95" s="1397">
        <f t="shared" si="293"/>
        <v>0</v>
      </c>
      <c r="O95" s="1397">
        <f t="shared" si="293"/>
        <v>0</v>
      </c>
      <c r="P95" s="1397">
        <f t="shared" si="293"/>
        <v>0</v>
      </c>
      <c r="Q95" s="1397">
        <f t="shared" si="293"/>
        <v>0</v>
      </c>
      <c r="R95" s="1397">
        <f t="shared" si="293"/>
        <v>0</v>
      </c>
      <c r="S95" s="1397">
        <f t="shared" si="293"/>
        <v>0</v>
      </c>
      <c r="T95" s="1397">
        <f t="shared" si="293"/>
        <v>0</v>
      </c>
      <c r="U95" s="1397">
        <f t="shared" si="293"/>
        <v>0</v>
      </c>
      <c r="V95" s="1397">
        <f t="shared" si="293"/>
        <v>0</v>
      </c>
      <c r="W95" s="1397">
        <f t="shared" si="293"/>
        <v>0</v>
      </c>
      <c r="X95" s="1397">
        <f t="shared" si="293"/>
        <v>0</v>
      </c>
      <c r="Y95" s="1397">
        <f t="shared" si="293"/>
        <v>0</v>
      </c>
      <c r="Z95" s="1397">
        <f t="shared" si="293"/>
        <v>0</v>
      </c>
      <c r="AA95" s="1397">
        <f t="shared" si="293"/>
        <v>0</v>
      </c>
      <c r="AB95" s="1397">
        <f t="shared" si="293"/>
        <v>0</v>
      </c>
      <c r="AC95" s="1397">
        <f t="shared" si="293"/>
        <v>0</v>
      </c>
      <c r="AD95" s="1397">
        <f t="shared" si="293"/>
        <v>0</v>
      </c>
      <c r="AE95" s="1397">
        <f t="shared" si="293"/>
        <v>0</v>
      </c>
      <c r="AF95" s="1397">
        <f t="shared" si="293"/>
        <v>0</v>
      </c>
      <c r="AG95" s="1397">
        <f t="shared" si="293"/>
        <v>0</v>
      </c>
      <c r="AH95" s="1397">
        <f t="shared" si="293"/>
        <v>0</v>
      </c>
      <c r="AI95" s="1397">
        <f t="shared" ref="AI95:BN95" si="294">SUM(AI87:AI94)</f>
        <v>0</v>
      </c>
      <c r="AJ95" s="1397">
        <f t="shared" si="294"/>
        <v>0</v>
      </c>
      <c r="AK95" s="1397">
        <f t="shared" si="294"/>
        <v>0</v>
      </c>
      <c r="AL95" s="1397">
        <f t="shared" si="294"/>
        <v>0</v>
      </c>
      <c r="AM95" s="1397">
        <f t="shared" si="294"/>
        <v>0</v>
      </c>
      <c r="AN95" s="1397">
        <f t="shared" si="294"/>
        <v>0</v>
      </c>
      <c r="AO95" s="1397">
        <f t="shared" si="294"/>
        <v>0</v>
      </c>
      <c r="AP95" s="1397">
        <f t="shared" si="294"/>
        <v>0</v>
      </c>
      <c r="AQ95" s="1397">
        <f t="shared" si="294"/>
        <v>0</v>
      </c>
      <c r="AR95" s="1397">
        <f t="shared" si="294"/>
        <v>0</v>
      </c>
      <c r="AS95" s="1397">
        <f t="shared" si="294"/>
        <v>0</v>
      </c>
      <c r="AT95" s="1397">
        <f t="shared" si="294"/>
        <v>0</v>
      </c>
      <c r="AU95" s="1397">
        <f t="shared" si="294"/>
        <v>0</v>
      </c>
      <c r="AV95" s="1397">
        <f t="shared" si="294"/>
        <v>0</v>
      </c>
      <c r="AW95" s="1397">
        <f t="shared" si="294"/>
        <v>0</v>
      </c>
      <c r="AX95" s="1397">
        <f t="shared" si="294"/>
        <v>0</v>
      </c>
      <c r="AY95" s="1397">
        <f t="shared" si="294"/>
        <v>0</v>
      </c>
      <c r="AZ95" s="1397">
        <f t="shared" si="294"/>
        <v>0</v>
      </c>
      <c r="BA95" s="1397">
        <f t="shared" si="294"/>
        <v>0</v>
      </c>
      <c r="BB95" s="1397">
        <f t="shared" si="294"/>
        <v>0</v>
      </c>
      <c r="BC95" s="1397">
        <f t="shared" si="294"/>
        <v>0</v>
      </c>
      <c r="BD95" s="1397">
        <f t="shared" si="294"/>
        <v>0</v>
      </c>
      <c r="BE95" s="1397">
        <f t="shared" si="294"/>
        <v>0</v>
      </c>
      <c r="BF95" s="1397">
        <f t="shared" si="294"/>
        <v>0</v>
      </c>
      <c r="BG95" s="1397">
        <f t="shared" si="294"/>
        <v>0</v>
      </c>
      <c r="BH95" s="1397">
        <f t="shared" si="294"/>
        <v>0</v>
      </c>
      <c r="BI95" s="1397">
        <f t="shared" si="294"/>
        <v>0</v>
      </c>
      <c r="BJ95" s="1397">
        <f t="shared" si="294"/>
        <v>0</v>
      </c>
      <c r="BK95" s="1397">
        <f t="shared" si="294"/>
        <v>0</v>
      </c>
      <c r="BL95" s="1397">
        <f t="shared" si="294"/>
        <v>0</v>
      </c>
      <c r="BM95" s="1397">
        <f t="shared" si="294"/>
        <v>0</v>
      </c>
      <c r="BN95" s="1397">
        <f t="shared" si="294"/>
        <v>0</v>
      </c>
      <c r="BO95" s="1397">
        <f t="shared" ref="BO95:CT95" si="295">SUM(BO87:BO94)</f>
        <v>0</v>
      </c>
      <c r="BP95" s="1397">
        <f t="shared" si="295"/>
        <v>0</v>
      </c>
      <c r="BQ95" s="1397">
        <f t="shared" si="295"/>
        <v>0</v>
      </c>
      <c r="BR95" s="1397">
        <f t="shared" si="295"/>
        <v>0</v>
      </c>
      <c r="BS95" s="1397">
        <f t="shared" si="295"/>
        <v>0</v>
      </c>
      <c r="BT95" s="1397">
        <f t="shared" si="295"/>
        <v>0</v>
      </c>
      <c r="BU95" s="1397">
        <f t="shared" si="295"/>
        <v>0</v>
      </c>
      <c r="BV95" s="1397">
        <f t="shared" si="295"/>
        <v>0</v>
      </c>
      <c r="BW95" s="1397">
        <f t="shared" si="295"/>
        <v>0</v>
      </c>
      <c r="BX95" s="1397">
        <f t="shared" si="295"/>
        <v>0</v>
      </c>
      <c r="BY95" s="1397">
        <f t="shared" si="295"/>
        <v>0</v>
      </c>
      <c r="BZ95" s="1397">
        <f t="shared" si="295"/>
        <v>0</v>
      </c>
      <c r="CA95" s="1397">
        <f t="shared" si="295"/>
        <v>0</v>
      </c>
      <c r="CB95" s="1397">
        <f t="shared" si="295"/>
        <v>0</v>
      </c>
      <c r="CC95" s="1397">
        <f t="shared" si="295"/>
        <v>0</v>
      </c>
      <c r="CD95" s="1397">
        <f t="shared" si="295"/>
        <v>0</v>
      </c>
      <c r="CE95" s="1397">
        <f t="shared" si="295"/>
        <v>0</v>
      </c>
      <c r="CF95" s="1397">
        <f t="shared" si="295"/>
        <v>0</v>
      </c>
      <c r="CG95" s="1397">
        <f t="shared" si="295"/>
        <v>0</v>
      </c>
      <c r="CH95" s="1397">
        <f t="shared" si="295"/>
        <v>0</v>
      </c>
      <c r="CI95" s="1397">
        <f t="shared" si="295"/>
        <v>0</v>
      </c>
      <c r="CJ95" s="1397">
        <f t="shared" si="295"/>
        <v>0</v>
      </c>
      <c r="CK95" s="1397">
        <f t="shared" si="295"/>
        <v>0</v>
      </c>
      <c r="CL95" s="1397">
        <f t="shared" si="295"/>
        <v>0</v>
      </c>
      <c r="CM95" s="1397">
        <f t="shared" si="295"/>
        <v>0</v>
      </c>
      <c r="CN95" s="1398">
        <f t="shared" si="295"/>
        <v>0</v>
      </c>
      <c r="CO95" s="1357"/>
    </row>
    <row r="96" spans="1:93" ht="24.75" customHeight="1">
      <c r="A96" s="1399" t="s">
        <v>349</v>
      </c>
      <c r="B96" s="1399"/>
      <c r="C96" s="1410"/>
      <c r="D96" s="1410"/>
      <c r="E96" s="1410"/>
      <c r="F96" s="1410"/>
      <c r="G96" s="1410"/>
      <c r="H96" s="1410"/>
      <c r="I96" s="1460"/>
      <c r="J96" s="1401"/>
      <c r="K96" s="1401"/>
      <c r="L96" s="1401"/>
      <c r="M96" s="1401"/>
      <c r="N96" s="1410"/>
      <c r="O96" s="1460"/>
      <c r="P96" s="1401"/>
      <c r="Q96" s="1401"/>
      <c r="R96" s="1401"/>
      <c r="S96" s="1401"/>
      <c r="T96" s="1410"/>
      <c r="U96" s="1460"/>
      <c r="V96" s="1401"/>
      <c r="W96" s="1401"/>
      <c r="X96" s="1401"/>
      <c r="Y96" s="1401"/>
      <c r="Z96" s="1410"/>
      <c r="AA96" s="1460"/>
      <c r="AB96" s="1401"/>
      <c r="AC96" s="1401"/>
      <c r="AD96" s="1401"/>
      <c r="AE96" s="1401"/>
      <c r="AF96" s="1410"/>
      <c r="AG96" s="1460"/>
      <c r="AH96" s="1401"/>
      <c r="AI96" s="1401"/>
      <c r="AJ96" s="1401"/>
      <c r="AK96" s="1401"/>
      <c r="AL96" s="1410"/>
      <c r="AM96" s="1460"/>
      <c r="AN96" s="1401"/>
      <c r="AO96" s="1401"/>
      <c r="AP96" s="1401"/>
      <c r="AQ96" s="1401"/>
      <c r="AR96" s="1410"/>
      <c r="AS96" s="1460"/>
      <c r="AT96" s="1401"/>
      <c r="AU96" s="1401"/>
      <c r="AV96" s="1401"/>
      <c r="AW96" s="1401"/>
      <c r="AX96" s="1410"/>
      <c r="AY96" s="1460"/>
      <c r="AZ96" s="1401"/>
      <c r="BA96" s="1401"/>
      <c r="BB96" s="1401"/>
      <c r="BC96" s="1401"/>
      <c r="BD96" s="1410"/>
      <c r="BE96" s="1460"/>
      <c r="BF96" s="1401"/>
      <c r="BG96" s="1401"/>
      <c r="BH96" s="1401"/>
      <c r="BI96" s="1401"/>
      <c r="BJ96" s="1410"/>
      <c r="BK96" s="1460"/>
      <c r="BL96" s="1401"/>
      <c r="BM96" s="1401"/>
      <c r="BN96" s="1401"/>
      <c r="BO96" s="1401"/>
      <c r="BP96" s="1410"/>
      <c r="BQ96" s="1460"/>
      <c r="BR96" s="1401"/>
      <c r="BS96" s="1401"/>
      <c r="BT96" s="1401"/>
      <c r="BU96" s="1401"/>
      <c r="BV96" s="1410"/>
      <c r="BW96" s="1460"/>
      <c r="BX96" s="1401"/>
      <c r="BY96" s="1401"/>
      <c r="BZ96" s="1401"/>
      <c r="CA96" s="1401"/>
      <c r="CB96" s="1410"/>
      <c r="CC96" s="1401"/>
      <c r="CD96" s="1401"/>
      <c r="CE96" s="1401"/>
      <c r="CF96" s="1401"/>
      <c r="CG96" s="1401"/>
      <c r="CH96" s="1410"/>
      <c r="CI96" s="1401"/>
      <c r="CJ96" s="1401"/>
      <c r="CK96" s="1401"/>
      <c r="CL96" s="1401"/>
      <c r="CM96" s="1401"/>
      <c r="CN96" s="1410"/>
      <c r="CO96" s="1357"/>
    </row>
    <row r="97" spans="1:93" ht="15" customHeight="1">
      <c r="A97" s="2244" t="s">
        <v>321</v>
      </c>
      <c r="B97" s="2245"/>
      <c r="C97" s="1374">
        <f t="shared" ref="C97:G104" si="296">C67+C77+C87</f>
        <v>0</v>
      </c>
      <c r="D97" s="1375">
        <f t="shared" si="296"/>
        <v>0</v>
      </c>
      <c r="E97" s="1375">
        <f t="shared" si="296"/>
        <v>0</v>
      </c>
      <c r="F97" s="1375">
        <f t="shared" si="296"/>
        <v>0</v>
      </c>
      <c r="G97" s="1375">
        <f t="shared" si="296"/>
        <v>0</v>
      </c>
      <c r="H97" s="1376">
        <f t="shared" ref="H97:H104" si="297">C97+D97-E97+F97-G97</f>
        <v>0</v>
      </c>
      <c r="I97" s="1377">
        <f t="shared" ref="I97:M104" si="298">I67+I77+I87</f>
        <v>0</v>
      </c>
      <c r="J97" s="1375">
        <f t="shared" si="298"/>
        <v>0</v>
      </c>
      <c r="K97" s="1375">
        <f t="shared" si="298"/>
        <v>0</v>
      </c>
      <c r="L97" s="1375">
        <f t="shared" si="298"/>
        <v>0</v>
      </c>
      <c r="M97" s="1375">
        <f t="shared" si="298"/>
        <v>0</v>
      </c>
      <c r="N97" s="1378">
        <f t="shared" ref="N97:N104" si="299">H97+K97+L97-M97</f>
        <v>0</v>
      </c>
      <c r="O97" s="1374">
        <f t="shared" ref="O97:S104" si="300">O67+O77+O87</f>
        <v>0</v>
      </c>
      <c r="P97" s="1375">
        <f t="shared" si="300"/>
        <v>0</v>
      </c>
      <c r="Q97" s="1375">
        <f t="shared" si="300"/>
        <v>0</v>
      </c>
      <c r="R97" s="1375">
        <f t="shared" si="300"/>
        <v>0</v>
      </c>
      <c r="S97" s="1375">
        <f t="shared" si="300"/>
        <v>0</v>
      </c>
      <c r="T97" s="1376">
        <f t="shared" ref="T97:T104" si="301">N97+Q97+R97-S97</f>
        <v>0</v>
      </c>
      <c r="U97" s="1377">
        <f t="shared" ref="U97:Y104" si="302">U67+U77+U87</f>
        <v>0</v>
      </c>
      <c r="V97" s="1375">
        <f t="shared" si="302"/>
        <v>0</v>
      </c>
      <c r="W97" s="1375">
        <f t="shared" si="302"/>
        <v>0</v>
      </c>
      <c r="X97" s="1375">
        <f t="shared" si="302"/>
        <v>0</v>
      </c>
      <c r="Y97" s="1375">
        <f t="shared" si="302"/>
        <v>0</v>
      </c>
      <c r="Z97" s="1378">
        <f t="shared" ref="Z97:Z104" si="303">T97+W97+X97-Y97</f>
        <v>0</v>
      </c>
      <c r="AA97" s="1374">
        <f t="shared" ref="AA97:AE104" si="304">AA67+AA77+AA87</f>
        <v>0</v>
      </c>
      <c r="AB97" s="1375">
        <f t="shared" si="304"/>
        <v>0</v>
      </c>
      <c r="AC97" s="1375">
        <f t="shared" si="304"/>
        <v>0</v>
      </c>
      <c r="AD97" s="1375">
        <f t="shared" si="304"/>
        <v>0</v>
      </c>
      <c r="AE97" s="1375">
        <f t="shared" si="304"/>
        <v>0</v>
      </c>
      <c r="AF97" s="1376">
        <f t="shared" ref="AF97:AF104" si="305">Z97+AC97+AD97-AE97</f>
        <v>0</v>
      </c>
      <c r="AG97" s="1374">
        <f t="shared" ref="AG97:AK104" si="306">AG67+AG77+AG87</f>
        <v>0</v>
      </c>
      <c r="AH97" s="1375">
        <f t="shared" si="306"/>
        <v>0</v>
      </c>
      <c r="AI97" s="1375">
        <f t="shared" si="306"/>
        <v>0</v>
      </c>
      <c r="AJ97" s="1375">
        <f t="shared" si="306"/>
        <v>0</v>
      </c>
      <c r="AK97" s="1375">
        <f t="shared" si="306"/>
        <v>0</v>
      </c>
      <c r="AL97" s="1376">
        <f t="shared" ref="AL97:AL104" si="307">AF97+AI97+AJ97-AK97</f>
        <v>0</v>
      </c>
      <c r="AM97" s="1374">
        <f t="shared" ref="AM97:AQ104" si="308">AM67+AM77+AM87</f>
        <v>0</v>
      </c>
      <c r="AN97" s="1375">
        <f t="shared" si="308"/>
        <v>0</v>
      </c>
      <c r="AO97" s="1375">
        <f t="shared" si="308"/>
        <v>0</v>
      </c>
      <c r="AP97" s="1375">
        <f t="shared" si="308"/>
        <v>0</v>
      </c>
      <c r="AQ97" s="1375">
        <f t="shared" si="308"/>
        <v>0</v>
      </c>
      <c r="AR97" s="1376">
        <f t="shared" ref="AR97:AR104" si="309">AL97+AO97+AP97-AQ97</f>
        <v>0</v>
      </c>
      <c r="AS97" s="1374">
        <f t="shared" ref="AS97:AW104" si="310">AS67+AS77+AS87</f>
        <v>0</v>
      </c>
      <c r="AT97" s="1375">
        <f t="shared" si="310"/>
        <v>0</v>
      </c>
      <c r="AU97" s="1375">
        <f t="shared" si="310"/>
        <v>0</v>
      </c>
      <c r="AV97" s="1375">
        <f t="shared" si="310"/>
        <v>0</v>
      </c>
      <c r="AW97" s="1375">
        <f t="shared" si="310"/>
        <v>0</v>
      </c>
      <c r="AX97" s="1376">
        <f t="shared" ref="AX97:AX104" si="311">AR97+AU97+AV97-AW97</f>
        <v>0</v>
      </c>
      <c r="AY97" s="1374">
        <f t="shared" ref="AY97:BC104" si="312">AY67+AY77+AY87</f>
        <v>0</v>
      </c>
      <c r="AZ97" s="1375">
        <f t="shared" si="312"/>
        <v>0</v>
      </c>
      <c r="BA97" s="1375">
        <f t="shared" si="312"/>
        <v>0</v>
      </c>
      <c r="BB97" s="1375">
        <f t="shared" si="312"/>
        <v>0</v>
      </c>
      <c r="BC97" s="1375">
        <f t="shared" si="312"/>
        <v>0</v>
      </c>
      <c r="BD97" s="1376">
        <f t="shared" ref="BD97:BD104" si="313">AX97+BA97+BB97-BC97</f>
        <v>0</v>
      </c>
      <c r="BE97" s="1374">
        <f t="shared" ref="BE97:BI104" si="314">BE67+BE77+BE87</f>
        <v>0</v>
      </c>
      <c r="BF97" s="1375">
        <f t="shared" si="314"/>
        <v>0</v>
      </c>
      <c r="BG97" s="1375">
        <f t="shared" si="314"/>
        <v>0</v>
      </c>
      <c r="BH97" s="1375">
        <f t="shared" si="314"/>
        <v>0</v>
      </c>
      <c r="BI97" s="1375">
        <f t="shared" si="314"/>
        <v>0</v>
      </c>
      <c r="BJ97" s="1376">
        <f t="shared" ref="BJ97:BJ104" si="315">BD97+BG97+BH97-BI97</f>
        <v>0</v>
      </c>
      <c r="BK97" s="1374">
        <f t="shared" ref="BK97:BO104" si="316">BK67+BK77+BK87</f>
        <v>0</v>
      </c>
      <c r="BL97" s="1375">
        <f t="shared" si="316"/>
        <v>0</v>
      </c>
      <c r="BM97" s="1375">
        <f t="shared" si="316"/>
        <v>0</v>
      </c>
      <c r="BN97" s="1375">
        <f t="shared" si="316"/>
        <v>0</v>
      </c>
      <c r="BO97" s="1375">
        <f t="shared" si="316"/>
        <v>0</v>
      </c>
      <c r="BP97" s="1376">
        <f t="shared" ref="BP97:BP104" si="317">BJ97+BM97+BN97-BO97</f>
        <v>0</v>
      </c>
      <c r="BQ97" s="1374">
        <f t="shared" ref="BQ97:BU104" si="318">BQ67+BQ77+BQ87</f>
        <v>0</v>
      </c>
      <c r="BR97" s="1375">
        <f t="shared" si="318"/>
        <v>0</v>
      </c>
      <c r="BS97" s="1375">
        <f t="shared" si="318"/>
        <v>0</v>
      </c>
      <c r="BT97" s="1375">
        <f t="shared" si="318"/>
        <v>0</v>
      </c>
      <c r="BU97" s="1375">
        <f t="shared" si="318"/>
        <v>0</v>
      </c>
      <c r="BV97" s="1376">
        <f t="shared" ref="BV97:BV104" si="319">BP97+BS97+BT97-BU97</f>
        <v>0</v>
      </c>
      <c r="BW97" s="1374">
        <f t="shared" ref="BW97:CA104" si="320">BW67+BW77+BW87</f>
        <v>0</v>
      </c>
      <c r="BX97" s="1375">
        <f t="shared" si="320"/>
        <v>0</v>
      </c>
      <c r="BY97" s="1375">
        <f t="shared" si="320"/>
        <v>0</v>
      </c>
      <c r="BZ97" s="1375">
        <f t="shared" si="320"/>
        <v>0</v>
      </c>
      <c r="CA97" s="1375">
        <f t="shared" si="320"/>
        <v>0</v>
      </c>
      <c r="CB97" s="1376">
        <f t="shared" ref="CB97:CB104" si="321">BV97+BY97+BZ97-CA97</f>
        <v>0</v>
      </c>
      <c r="CC97" s="1374">
        <f t="shared" ref="CC97:CG104" si="322">CC67+CC77+CC87</f>
        <v>0</v>
      </c>
      <c r="CD97" s="1375">
        <f t="shared" si="322"/>
        <v>0</v>
      </c>
      <c r="CE97" s="1375">
        <f t="shared" si="322"/>
        <v>0</v>
      </c>
      <c r="CF97" s="1375">
        <f t="shared" si="322"/>
        <v>0</v>
      </c>
      <c r="CG97" s="1375">
        <f t="shared" si="322"/>
        <v>0</v>
      </c>
      <c r="CH97" s="1376">
        <f t="shared" ref="CH97:CH104" si="323">CC97+CD97-CE97+CF97-CG97</f>
        <v>0</v>
      </c>
      <c r="CI97" s="1375">
        <f t="shared" ref="CI97:CM104" si="324">CI67+CI77+CI87</f>
        <v>0</v>
      </c>
      <c r="CJ97" s="1375">
        <f t="shared" si="324"/>
        <v>0</v>
      </c>
      <c r="CK97" s="1375">
        <f t="shared" si="324"/>
        <v>0</v>
      </c>
      <c r="CL97" s="1375">
        <f t="shared" si="324"/>
        <v>0</v>
      </c>
      <c r="CM97" s="1375">
        <f t="shared" si="324"/>
        <v>0</v>
      </c>
      <c r="CN97" s="1378">
        <f t="shared" ref="CN97:CN104" si="325">CI97+CJ97-CK97+CL97-CM97</f>
        <v>0</v>
      </c>
      <c r="CO97" s="1379"/>
    </row>
    <row r="98" spans="1:93" ht="15" customHeight="1">
      <c r="A98" s="2246" t="s">
        <v>322</v>
      </c>
      <c r="B98" s="2247"/>
      <c r="C98" s="1380">
        <f t="shared" si="296"/>
        <v>0</v>
      </c>
      <c r="D98" s="1381">
        <f t="shared" si="296"/>
        <v>0</v>
      </c>
      <c r="E98" s="1381">
        <f t="shared" si="296"/>
        <v>0</v>
      </c>
      <c r="F98" s="1381">
        <f t="shared" si="296"/>
        <v>0</v>
      </c>
      <c r="G98" s="1381">
        <f t="shared" si="296"/>
        <v>0</v>
      </c>
      <c r="H98" s="1382">
        <f t="shared" si="297"/>
        <v>0</v>
      </c>
      <c r="I98" s="1383">
        <f t="shared" si="298"/>
        <v>0</v>
      </c>
      <c r="J98" s="1381">
        <f t="shared" si="298"/>
        <v>0</v>
      </c>
      <c r="K98" s="1381">
        <f t="shared" si="298"/>
        <v>0</v>
      </c>
      <c r="L98" s="1381">
        <f t="shared" si="298"/>
        <v>0</v>
      </c>
      <c r="M98" s="1381">
        <f t="shared" si="298"/>
        <v>0</v>
      </c>
      <c r="N98" s="1384">
        <f t="shared" si="299"/>
        <v>0</v>
      </c>
      <c r="O98" s="1380">
        <f t="shared" si="300"/>
        <v>0</v>
      </c>
      <c r="P98" s="1381">
        <f t="shared" si="300"/>
        <v>0</v>
      </c>
      <c r="Q98" s="1381">
        <f t="shared" si="300"/>
        <v>0</v>
      </c>
      <c r="R98" s="1381">
        <f t="shared" si="300"/>
        <v>0</v>
      </c>
      <c r="S98" s="1381">
        <f t="shared" si="300"/>
        <v>0</v>
      </c>
      <c r="T98" s="1382">
        <f t="shared" si="301"/>
        <v>0</v>
      </c>
      <c r="U98" s="1383">
        <f t="shared" si="302"/>
        <v>0</v>
      </c>
      <c r="V98" s="1381">
        <f t="shared" si="302"/>
        <v>0</v>
      </c>
      <c r="W98" s="1381">
        <f t="shared" si="302"/>
        <v>0</v>
      </c>
      <c r="X98" s="1381">
        <f t="shared" si="302"/>
        <v>0</v>
      </c>
      <c r="Y98" s="1381">
        <f t="shared" si="302"/>
        <v>0</v>
      </c>
      <c r="Z98" s="1384">
        <f t="shared" si="303"/>
        <v>0</v>
      </c>
      <c r="AA98" s="1380">
        <f t="shared" si="304"/>
        <v>0</v>
      </c>
      <c r="AB98" s="1381">
        <f t="shared" si="304"/>
        <v>0</v>
      </c>
      <c r="AC98" s="1381">
        <f t="shared" si="304"/>
        <v>0</v>
      </c>
      <c r="AD98" s="1381">
        <f t="shared" si="304"/>
        <v>0</v>
      </c>
      <c r="AE98" s="1381">
        <f t="shared" si="304"/>
        <v>0</v>
      </c>
      <c r="AF98" s="1382">
        <f t="shared" si="305"/>
        <v>0</v>
      </c>
      <c r="AG98" s="1380">
        <f t="shared" si="306"/>
        <v>0</v>
      </c>
      <c r="AH98" s="1381">
        <f t="shared" si="306"/>
        <v>0</v>
      </c>
      <c r="AI98" s="1381">
        <f t="shared" si="306"/>
        <v>0</v>
      </c>
      <c r="AJ98" s="1381">
        <f t="shared" si="306"/>
        <v>0</v>
      </c>
      <c r="AK98" s="1381">
        <f t="shared" si="306"/>
        <v>0</v>
      </c>
      <c r="AL98" s="1382">
        <f t="shared" si="307"/>
        <v>0</v>
      </c>
      <c r="AM98" s="1380">
        <f t="shared" si="308"/>
        <v>0</v>
      </c>
      <c r="AN98" s="1381">
        <f t="shared" si="308"/>
        <v>0</v>
      </c>
      <c r="AO98" s="1381">
        <f t="shared" si="308"/>
        <v>0</v>
      </c>
      <c r="AP98" s="1381">
        <f t="shared" si="308"/>
        <v>0</v>
      </c>
      <c r="AQ98" s="1381">
        <f t="shared" si="308"/>
        <v>0</v>
      </c>
      <c r="AR98" s="1382">
        <f t="shared" si="309"/>
        <v>0</v>
      </c>
      <c r="AS98" s="1380">
        <f t="shared" si="310"/>
        <v>0</v>
      </c>
      <c r="AT98" s="1381">
        <f t="shared" si="310"/>
        <v>0</v>
      </c>
      <c r="AU98" s="1381">
        <f t="shared" si="310"/>
        <v>0</v>
      </c>
      <c r="AV98" s="1381">
        <f t="shared" si="310"/>
        <v>0</v>
      </c>
      <c r="AW98" s="1381">
        <f t="shared" si="310"/>
        <v>0</v>
      </c>
      <c r="AX98" s="1382">
        <f t="shared" si="311"/>
        <v>0</v>
      </c>
      <c r="AY98" s="1380">
        <f t="shared" si="312"/>
        <v>0</v>
      </c>
      <c r="AZ98" s="1381">
        <f t="shared" si="312"/>
        <v>0</v>
      </c>
      <c r="BA98" s="1381">
        <f t="shared" si="312"/>
        <v>0</v>
      </c>
      <c r="BB98" s="1381">
        <f t="shared" si="312"/>
        <v>0</v>
      </c>
      <c r="BC98" s="1381">
        <f t="shared" si="312"/>
        <v>0</v>
      </c>
      <c r="BD98" s="1382">
        <f t="shared" si="313"/>
        <v>0</v>
      </c>
      <c r="BE98" s="1380">
        <f t="shared" si="314"/>
        <v>0</v>
      </c>
      <c r="BF98" s="1381">
        <f t="shared" si="314"/>
        <v>0</v>
      </c>
      <c r="BG98" s="1381">
        <f t="shared" si="314"/>
        <v>0</v>
      </c>
      <c r="BH98" s="1381">
        <f t="shared" si="314"/>
        <v>0</v>
      </c>
      <c r="BI98" s="1381">
        <f t="shared" si="314"/>
        <v>0</v>
      </c>
      <c r="BJ98" s="1382">
        <f t="shared" si="315"/>
        <v>0</v>
      </c>
      <c r="BK98" s="1380">
        <f t="shared" si="316"/>
        <v>0</v>
      </c>
      <c r="BL98" s="1381">
        <f t="shared" si="316"/>
        <v>0</v>
      </c>
      <c r="BM98" s="1381">
        <f t="shared" si="316"/>
        <v>0</v>
      </c>
      <c r="BN98" s="1381">
        <f t="shared" si="316"/>
        <v>0</v>
      </c>
      <c r="BO98" s="1381">
        <f t="shared" si="316"/>
        <v>0</v>
      </c>
      <c r="BP98" s="1382">
        <f t="shared" si="317"/>
        <v>0</v>
      </c>
      <c r="BQ98" s="1380">
        <f t="shared" si="318"/>
        <v>0</v>
      </c>
      <c r="BR98" s="1381">
        <f t="shared" si="318"/>
        <v>0</v>
      </c>
      <c r="BS98" s="1381">
        <f t="shared" si="318"/>
        <v>0</v>
      </c>
      <c r="BT98" s="1381">
        <f t="shared" si="318"/>
        <v>0</v>
      </c>
      <c r="BU98" s="1381">
        <f t="shared" si="318"/>
        <v>0</v>
      </c>
      <c r="BV98" s="1382">
        <f t="shared" si="319"/>
        <v>0</v>
      </c>
      <c r="BW98" s="1380">
        <f t="shared" si="320"/>
        <v>0</v>
      </c>
      <c r="BX98" s="1381">
        <f t="shared" si="320"/>
        <v>0</v>
      </c>
      <c r="BY98" s="1381">
        <f t="shared" si="320"/>
        <v>0</v>
      </c>
      <c r="BZ98" s="1381">
        <f t="shared" si="320"/>
        <v>0</v>
      </c>
      <c r="CA98" s="1381">
        <f t="shared" si="320"/>
        <v>0</v>
      </c>
      <c r="CB98" s="1382">
        <f t="shared" si="321"/>
        <v>0</v>
      </c>
      <c r="CC98" s="1380">
        <f t="shared" si="322"/>
        <v>0</v>
      </c>
      <c r="CD98" s="1381">
        <f t="shared" si="322"/>
        <v>0</v>
      </c>
      <c r="CE98" s="1381">
        <f t="shared" si="322"/>
        <v>0</v>
      </c>
      <c r="CF98" s="1381">
        <f t="shared" si="322"/>
        <v>0</v>
      </c>
      <c r="CG98" s="1381">
        <f t="shared" si="322"/>
        <v>0</v>
      </c>
      <c r="CH98" s="1382">
        <f t="shared" si="323"/>
        <v>0</v>
      </c>
      <c r="CI98" s="1381">
        <f t="shared" si="324"/>
        <v>0</v>
      </c>
      <c r="CJ98" s="1381">
        <f t="shared" si="324"/>
        <v>0</v>
      </c>
      <c r="CK98" s="1381">
        <f t="shared" si="324"/>
        <v>0</v>
      </c>
      <c r="CL98" s="1381">
        <f t="shared" si="324"/>
        <v>0</v>
      </c>
      <c r="CM98" s="1381">
        <f t="shared" si="324"/>
        <v>0</v>
      </c>
      <c r="CN98" s="1384">
        <f t="shared" si="325"/>
        <v>0</v>
      </c>
      <c r="CO98" s="1379"/>
    </row>
    <row r="99" spans="1:93" ht="15" customHeight="1">
      <c r="A99" s="2246" t="s">
        <v>31</v>
      </c>
      <c r="B99" s="2247"/>
      <c r="C99" s="1380">
        <f t="shared" si="296"/>
        <v>0</v>
      </c>
      <c r="D99" s="1381">
        <f t="shared" si="296"/>
        <v>0</v>
      </c>
      <c r="E99" s="1381">
        <f t="shared" si="296"/>
        <v>0</v>
      </c>
      <c r="F99" s="1381">
        <f t="shared" si="296"/>
        <v>0</v>
      </c>
      <c r="G99" s="1381">
        <f t="shared" si="296"/>
        <v>0</v>
      </c>
      <c r="H99" s="1382">
        <f t="shared" si="297"/>
        <v>0</v>
      </c>
      <c r="I99" s="1383">
        <f t="shared" si="298"/>
        <v>0</v>
      </c>
      <c r="J99" s="1381">
        <f t="shared" si="298"/>
        <v>0</v>
      </c>
      <c r="K99" s="1381">
        <f t="shared" si="298"/>
        <v>0</v>
      </c>
      <c r="L99" s="1381">
        <f t="shared" si="298"/>
        <v>0</v>
      </c>
      <c r="M99" s="1381">
        <f t="shared" si="298"/>
        <v>0</v>
      </c>
      <c r="N99" s="1384">
        <f t="shared" si="299"/>
        <v>0</v>
      </c>
      <c r="O99" s="1380">
        <f t="shared" si="300"/>
        <v>0</v>
      </c>
      <c r="P99" s="1381">
        <f t="shared" si="300"/>
        <v>0</v>
      </c>
      <c r="Q99" s="1381">
        <f t="shared" si="300"/>
        <v>0</v>
      </c>
      <c r="R99" s="1381">
        <f t="shared" si="300"/>
        <v>0</v>
      </c>
      <c r="S99" s="1381">
        <f t="shared" si="300"/>
        <v>0</v>
      </c>
      <c r="T99" s="1382">
        <f t="shared" si="301"/>
        <v>0</v>
      </c>
      <c r="U99" s="1383">
        <f t="shared" si="302"/>
        <v>0</v>
      </c>
      <c r="V99" s="1381">
        <f t="shared" si="302"/>
        <v>0</v>
      </c>
      <c r="W99" s="1381">
        <f t="shared" si="302"/>
        <v>0</v>
      </c>
      <c r="X99" s="1381">
        <f t="shared" si="302"/>
        <v>0</v>
      </c>
      <c r="Y99" s="1381">
        <f t="shared" si="302"/>
        <v>0</v>
      </c>
      <c r="Z99" s="1384">
        <f t="shared" si="303"/>
        <v>0</v>
      </c>
      <c r="AA99" s="1380">
        <f t="shared" si="304"/>
        <v>0</v>
      </c>
      <c r="AB99" s="1381">
        <f t="shared" si="304"/>
        <v>0</v>
      </c>
      <c r="AC99" s="1381">
        <f t="shared" si="304"/>
        <v>0</v>
      </c>
      <c r="AD99" s="1381">
        <f t="shared" si="304"/>
        <v>0</v>
      </c>
      <c r="AE99" s="1381">
        <f t="shared" si="304"/>
        <v>0</v>
      </c>
      <c r="AF99" s="1382">
        <f t="shared" si="305"/>
        <v>0</v>
      </c>
      <c r="AG99" s="1380">
        <f t="shared" si="306"/>
        <v>0</v>
      </c>
      <c r="AH99" s="1381">
        <f t="shared" si="306"/>
        <v>0</v>
      </c>
      <c r="AI99" s="1381">
        <f t="shared" si="306"/>
        <v>0</v>
      </c>
      <c r="AJ99" s="1381">
        <f t="shared" si="306"/>
        <v>0</v>
      </c>
      <c r="AK99" s="1381">
        <f t="shared" si="306"/>
        <v>0</v>
      </c>
      <c r="AL99" s="1382">
        <f t="shared" si="307"/>
        <v>0</v>
      </c>
      <c r="AM99" s="1380">
        <f t="shared" si="308"/>
        <v>0</v>
      </c>
      <c r="AN99" s="1381">
        <f t="shared" si="308"/>
        <v>0</v>
      </c>
      <c r="AO99" s="1381">
        <f t="shared" si="308"/>
        <v>0</v>
      </c>
      <c r="AP99" s="1381">
        <f t="shared" si="308"/>
        <v>0</v>
      </c>
      <c r="AQ99" s="1381">
        <f t="shared" si="308"/>
        <v>0</v>
      </c>
      <c r="AR99" s="1382">
        <f t="shared" si="309"/>
        <v>0</v>
      </c>
      <c r="AS99" s="1380">
        <f t="shared" si="310"/>
        <v>0</v>
      </c>
      <c r="AT99" s="1381">
        <f t="shared" si="310"/>
        <v>0</v>
      </c>
      <c r="AU99" s="1381">
        <f t="shared" si="310"/>
        <v>0</v>
      </c>
      <c r="AV99" s="1381">
        <f t="shared" si="310"/>
        <v>0</v>
      </c>
      <c r="AW99" s="1381">
        <f t="shared" si="310"/>
        <v>0</v>
      </c>
      <c r="AX99" s="1382">
        <f t="shared" si="311"/>
        <v>0</v>
      </c>
      <c r="AY99" s="1380">
        <f t="shared" si="312"/>
        <v>0</v>
      </c>
      <c r="AZ99" s="1381">
        <f t="shared" si="312"/>
        <v>0</v>
      </c>
      <c r="BA99" s="1381">
        <f t="shared" si="312"/>
        <v>0</v>
      </c>
      <c r="BB99" s="1381">
        <f t="shared" si="312"/>
        <v>0</v>
      </c>
      <c r="BC99" s="1381">
        <f t="shared" si="312"/>
        <v>0</v>
      </c>
      <c r="BD99" s="1382">
        <f t="shared" si="313"/>
        <v>0</v>
      </c>
      <c r="BE99" s="1380">
        <f t="shared" si="314"/>
        <v>0</v>
      </c>
      <c r="BF99" s="1381">
        <f t="shared" si="314"/>
        <v>0</v>
      </c>
      <c r="BG99" s="1381">
        <f t="shared" si="314"/>
        <v>0</v>
      </c>
      <c r="BH99" s="1381">
        <f t="shared" si="314"/>
        <v>0</v>
      </c>
      <c r="BI99" s="1381">
        <f t="shared" si="314"/>
        <v>0</v>
      </c>
      <c r="BJ99" s="1382">
        <f t="shared" si="315"/>
        <v>0</v>
      </c>
      <c r="BK99" s="1380">
        <f t="shared" si="316"/>
        <v>0</v>
      </c>
      <c r="BL99" s="1381">
        <f t="shared" si="316"/>
        <v>0</v>
      </c>
      <c r="BM99" s="1381">
        <f t="shared" si="316"/>
        <v>0</v>
      </c>
      <c r="BN99" s="1381">
        <f t="shared" si="316"/>
        <v>0</v>
      </c>
      <c r="BO99" s="1381">
        <f t="shared" si="316"/>
        <v>0</v>
      </c>
      <c r="BP99" s="1382">
        <f t="shared" si="317"/>
        <v>0</v>
      </c>
      <c r="BQ99" s="1380">
        <f t="shared" si="318"/>
        <v>0</v>
      </c>
      <c r="BR99" s="1381">
        <f t="shared" si="318"/>
        <v>0</v>
      </c>
      <c r="BS99" s="1381">
        <f t="shared" si="318"/>
        <v>0</v>
      </c>
      <c r="BT99" s="1381">
        <f t="shared" si="318"/>
        <v>0</v>
      </c>
      <c r="BU99" s="1381">
        <f t="shared" si="318"/>
        <v>0</v>
      </c>
      <c r="BV99" s="1382">
        <f t="shared" si="319"/>
        <v>0</v>
      </c>
      <c r="BW99" s="1380">
        <f t="shared" si="320"/>
        <v>0</v>
      </c>
      <c r="BX99" s="1381">
        <f t="shared" si="320"/>
        <v>0</v>
      </c>
      <c r="BY99" s="1381">
        <f t="shared" si="320"/>
        <v>0</v>
      </c>
      <c r="BZ99" s="1381">
        <f t="shared" si="320"/>
        <v>0</v>
      </c>
      <c r="CA99" s="1381">
        <f t="shared" si="320"/>
        <v>0</v>
      </c>
      <c r="CB99" s="1382">
        <f t="shared" si="321"/>
        <v>0</v>
      </c>
      <c r="CC99" s="1380">
        <f t="shared" si="322"/>
        <v>0</v>
      </c>
      <c r="CD99" s="1381">
        <f t="shared" si="322"/>
        <v>0</v>
      </c>
      <c r="CE99" s="1381">
        <f t="shared" si="322"/>
        <v>0</v>
      </c>
      <c r="CF99" s="1381">
        <f t="shared" si="322"/>
        <v>0</v>
      </c>
      <c r="CG99" s="1381">
        <f t="shared" si="322"/>
        <v>0</v>
      </c>
      <c r="CH99" s="1382">
        <f t="shared" si="323"/>
        <v>0</v>
      </c>
      <c r="CI99" s="1381">
        <f t="shared" si="324"/>
        <v>0</v>
      </c>
      <c r="CJ99" s="1381">
        <f t="shared" si="324"/>
        <v>0</v>
      </c>
      <c r="CK99" s="1381">
        <f t="shared" si="324"/>
        <v>0</v>
      </c>
      <c r="CL99" s="1381">
        <f t="shared" si="324"/>
        <v>0</v>
      </c>
      <c r="CM99" s="1381">
        <f t="shared" si="324"/>
        <v>0</v>
      </c>
      <c r="CN99" s="1384">
        <f t="shared" si="325"/>
        <v>0</v>
      </c>
      <c r="CO99" s="1379"/>
    </row>
    <row r="100" spans="1:93" ht="15" customHeight="1">
      <c r="A100" s="2246" t="s">
        <v>32</v>
      </c>
      <c r="B100" s="2247"/>
      <c r="C100" s="1380">
        <f t="shared" si="296"/>
        <v>0</v>
      </c>
      <c r="D100" s="1381">
        <f t="shared" si="296"/>
        <v>0</v>
      </c>
      <c r="E100" s="1381">
        <f t="shared" si="296"/>
        <v>0</v>
      </c>
      <c r="F100" s="1381">
        <f t="shared" si="296"/>
        <v>0</v>
      </c>
      <c r="G100" s="1381">
        <f t="shared" si="296"/>
        <v>0</v>
      </c>
      <c r="H100" s="1382">
        <f t="shared" si="297"/>
        <v>0</v>
      </c>
      <c r="I100" s="1383">
        <f t="shared" si="298"/>
        <v>0</v>
      </c>
      <c r="J100" s="1381">
        <f t="shared" si="298"/>
        <v>0</v>
      </c>
      <c r="K100" s="1381">
        <f t="shared" si="298"/>
        <v>0</v>
      </c>
      <c r="L100" s="1381">
        <f t="shared" si="298"/>
        <v>0</v>
      </c>
      <c r="M100" s="1381">
        <f t="shared" si="298"/>
        <v>0</v>
      </c>
      <c r="N100" s="1384">
        <f t="shared" si="299"/>
        <v>0</v>
      </c>
      <c r="O100" s="1380">
        <f t="shared" si="300"/>
        <v>0</v>
      </c>
      <c r="P100" s="1381">
        <f t="shared" si="300"/>
        <v>0</v>
      </c>
      <c r="Q100" s="1381">
        <f t="shared" si="300"/>
        <v>0</v>
      </c>
      <c r="R100" s="1381">
        <f t="shared" si="300"/>
        <v>0</v>
      </c>
      <c r="S100" s="1381">
        <f t="shared" si="300"/>
        <v>0</v>
      </c>
      <c r="T100" s="1382">
        <f t="shared" si="301"/>
        <v>0</v>
      </c>
      <c r="U100" s="1383">
        <f t="shared" si="302"/>
        <v>0</v>
      </c>
      <c r="V100" s="1381">
        <f t="shared" si="302"/>
        <v>0</v>
      </c>
      <c r="W100" s="1381">
        <f t="shared" si="302"/>
        <v>0</v>
      </c>
      <c r="X100" s="1381">
        <f t="shared" si="302"/>
        <v>0</v>
      </c>
      <c r="Y100" s="1381">
        <f t="shared" si="302"/>
        <v>0</v>
      </c>
      <c r="Z100" s="1384">
        <f t="shared" si="303"/>
        <v>0</v>
      </c>
      <c r="AA100" s="1380">
        <f t="shared" si="304"/>
        <v>0</v>
      </c>
      <c r="AB100" s="1381">
        <f t="shared" si="304"/>
        <v>0</v>
      </c>
      <c r="AC100" s="1381">
        <f t="shared" si="304"/>
        <v>0</v>
      </c>
      <c r="AD100" s="1381">
        <f t="shared" si="304"/>
        <v>0</v>
      </c>
      <c r="AE100" s="1381">
        <f t="shared" si="304"/>
        <v>0</v>
      </c>
      <c r="AF100" s="1382">
        <f t="shared" si="305"/>
        <v>0</v>
      </c>
      <c r="AG100" s="1380">
        <f t="shared" si="306"/>
        <v>0</v>
      </c>
      <c r="AH100" s="1381">
        <f t="shared" si="306"/>
        <v>0</v>
      </c>
      <c r="AI100" s="1381">
        <f t="shared" si="306"/>
        <v>0</v>
      </c>
      <c r="AJ100" s="1381">
        <f t="shared" si="306"/>
        <v>0</v>
      </c>
      <c r="AK100" s="1381">
        <f t="shared" si="306"/>
        <v>0</v>
      </c>
      <c r="AL100" s="1382">
        <f t="shared" si="307"/>
        <v>0</v>
      </c>
      <c r="AM100" s="1380">
        <f t="shared" si="308"/>
        <v>0</v>
      </c>
      <c r="AN100" s="1381">
        <f t="shared" si="308"/>
        <v>0</v>
      </c>
      <c r="AO100" s="1381">
        <f t="shared" si="308"/>
        <v>0</v>
      </c>
      <c r="AP100" s="1381">
        <f t="shared" si="308"/>
        <v>0</v>
      </c>
      <c r="AQ100" s="1381">
        <f t="shared" si="308"/>
        <v>0</v>
      </c>
      <c r="AR100" s="1382">
        <f t="shared" si="309"/>
        <v>0</v>
      </c>
      <c r="AS100" s="1380">
        <f t="shared" si="310"/>
        <v>0</v>
      </c>
      <c r="AT100" s="1381">
        <f t="shared" si="310"/>
        <v>0</v>
      </c>
      <c r="AU100" s="1381">
        <f t="shared" si="310"/>
        <v>0</v>
      </c>
      <c r="AV100" s="1381">
        <f t="shared" si="310"/>
        <v>0</v>
      </c>
      <c r="AW100" s="1381">
        <f t="shared" si="310"/>
        <v>0</v>
      </c>
      <c r="AX100" s="1382">
        <f t="shared" si="311"/>
        <v>0</v>
      </c>
      <c r="AY100" s="1380">
        <f t="shared" si="312"/>
        <v>0</v>
      </c>
      <c r="AZ100" s="1381">
        <f t="shared" si="312"/>
        <v>0</v>
      </c>
      <c r="BA100" s="1381">
        <f t="shared" si="312"/>
        <v>0</v>
      </c>
      <c r="BB100" s="1381">
        <f t="shared" si="312"/>
        <v>0</v>
      </c>
      <c r="BC100" s="1381">
        <f t="shared" si="312"/>
        <v>0</v>
      </c>
      <c r="BD100" s="1382">
        <f t="shared" si="313"/>
        <v>0</v>
      </c>
      <c r="BE100" s="1380">
        <f t="shared" si="314"/>
        <v>0</v>
      </c>
      <c r="BF100" s="1381">
        <f t="shared" si="314"/>
        <v>0</v>
      </c>
      <c r="BG100" s="1381">
        <f t="shared" si="314"/>
        <v>0</v>
      </c>
      <c r="BH100" s="1381">
        <f t="shared" si="314"/>
        <v>0</v>
      </c>
      <c r="BI100" s="1381">
        <f t="shared" si="314"/>
        <v>0</v>
      </c>
      <c r="BJ100" s="1382">
        <f t="shared" si="315"/>
        <v>0</v>
      </c>
      <c r="BK100" s="1380">
        <f t="shared" si="316"/>
        <v>0</v>
      </c>
      <c r="BL100" s="1381">
        <f t="shared" si="316"/>
        <v>0</v>
      </c>
      <c r="BM100" s="1381">
        <f t="shared" si="316"/>
        <v>0</v>
      </c>
      <c r="BN100" s="1381">
        <f t="shared" si="316"/>
        <v>0</v>
      </c>
      <c r="BO100" s="1381">
        <f t="shared" si="316"/>
        <v>0</v>
      </c>
      <c r="BP100" s="1382">
        <f t="shared" si="317"/>
        <v>0</v>
      </c>
      <c r="BQ100" s="1380">
        <f t="shared" si="318"/>
        <v>0</v>
      </c>
      <c r="BR100" s="1381">
        <f t="shared" si="318"/>
        <v>0</v>
      </c>
      <c r="BS100" s="1381">
        <f t="shared" si="318"/>
        <v>0</v>
      </c>
      <c r="BT100" s="1381">
        <f t="shared" si="318"/>
        <v>0</v>
      </c>
      <c r="BU100" s="1381">
        <f t="shared" si="318"/>
        <v>0</v>
      </c>
      <c r="BV100" s="1382">
        <f t="shared" si="319"/>
        <v>0</v>
      </c>
      <c r="BW100" s="1380">
        <f t="shared" si="320"/>
        <v>0</v>
      </c>
      <c r="BX100" s="1381">
        <f t="shared" si="320"/>
        <v>0</v>
      </c>
      <c r="BY100" s="1381">
        <f t="shared" si="320"/>
        <v>0</v>
      </c>
      <c r="BZ100" s="1381">
        <f t="shared" si="320"/>
        <v>0</v>
      </c>
      <c r="CA100" s="1381">
        <f t="shared" si="320"/>
        <v>0</v>
      </c>
      <c r="CB100" s="1382">
        <f t="shared" si="321"/>
        <v>0</v>
      </c>
      <c r="CC100" s="1380">
        <f t="shared" si="322"/>
        <v>0</v>
      </c>
      <c r="CD100" s="1381">
        <f t="shared" si="322"/>
        <v>0</v>
      </c>
      <c r="CE100" s="1381">
        <f t="shared" si="322"/>
        <v>0</v>
      </c>
      <c r="CF100" s="1381">
        <f t="shared" si="322"/>
        <v>0</v>
      </c>
      <c r="CG100" s="1381">
        <f t="shared" si="322"/>
        <v>0</v>
      </c>
      <c r="CH100" s="1382">
        <f t="shared" si="323"/>
        <v>0</v>
      </c>
      <c r="CI100" s="1381">
        <f t="shared" si="324"/>
        <v>0</v>
      </c>
      <c r="CJ100" s="1381">
        <f t="shared" si="324"/>
        <v>0</v>
      </c>
      <c r="CK100" s="1381">
        <f t="shared" si="324"/>
        <v>0</v>
      </c>
      <c r="CL100" s="1381">
        <f t="shared" si="324"/>
        <v>0</v>
      </c>
      <c r="CM100" s="1381">
        <f t="shared" si="324"/>
        <v>0</v>
      </c>
      <c r="CN100" s="1384">
        <f t="shared" si="325"/>
        <v>0</v>
      </c>
      <c r="CO100" s="1379"/>
    </row>
    <row r="101" spans="1:93" ht="15" customHeight="1">
      <c r="A101" s="2246" t="s">
        <v>33</v>
      </c>
      <c r="B101" s="2247"/>
      <c r="C101" s="1380">
        <f t="shared" si="296"/>
        <v>0</v>
      </c>
      <c r="D101" s="1381">
        <f t="shared" si="296"/>
        <v>0</v>
      </c>
      <c r="E101" s="1381">
        <f t="shared" si="296"/>
        <v>0</v>
      </c>
      <c r="F101" s="1381">
        <f t="shared" si="296"/>
        <v>0</v>
      </c>
      <c r="G101" s="1381">
        <f t="shared" si="296"/>
        <v>0</v>
      </c>
      <c r="H101" s="1382">
        <f t="shared" si="297"/>
        <v>0</v>
      </c>
      <c r="I101" s="1383">
        <f t="shared" si="298"/>
        <v>0</v>
      </c>
      <c r="J101" s="1381">
        <f t="shared" si="298"/>
        <v>0</v>
      </c>
      <c r="K101" s="1381">
        <f t="shared" si="298"/>
        <v>0</v>
      </c>
      <c r="L101" s="1381">
        <f t="shared" si="298"/>
        <v>0</v>
      </c>
      <c r="M101" s="1381">
        <f t="shared" si="298"/>
        <v>0</v>
      </c>
      <c r="N101" s="1384">
        <f t="shared" si="299"/>
        <v>0</v>
      </c>
      <c r="O101" s="1380">
        <f t="shared" si="300"/>
        <v>0</v>
      </c>
      <c r="P101" s="1381">
        <f t="shared" si="300"/>
        <v>0</v>
      </c>
      <c r="Q101" s="1381">
        <f t="shared" si="300"/>
        <v>0</v>
      </c>
      <c r="R101" s="1381">
        <f t="shared" si="300"/>
        <v>0</v>
      </c>
      <c r="S101" s="1381">
        <f t="shared" si="300"/>
        <v>0</v>
      </c>
      <c r="T101" s="1382">
        <f t="shared" si="301"/>
        <v>0</v>
      </c>
      <c r="U101" s="1383">
        <f t="shared" si="302"/>
        <v>0</v>
      </c>
      <c r="V101" s="1381">
        <f t="shared" si="302"/>
        <v>0</v>
      </c>
      <c r="W101" s="1381">
        <f t="shared" si="302"/>
        <v>0</v>
      </c>
      <c r="X101" s="1381">
        <f t="shared" si="302"/>
        <v>0</v>
      </c>
      <c r="Y101" s="1381">
        <f t="shared" si="302"/>
        <v>0</v>
      </c>
      <c r="Z101" s="1384">
        <f t="shared" si="303"/>
        <v>0</v>
      </c>
      <c r="AA101" s="1380">
        <f t="shared" si="304"/>
        <v>0</v>
      </c>
      <c r="AB101" s="1381">
        <f t="shared" si="304"/>
        <v>0</v>
      </c>
      <c r="AC101" s="1381">
        <f t="shared" si="304"/>
        <v>0</v>
      </c>
      <c r="AD101" s="1381">
        <f t="shared" si="304"/>
        <v>0</v>
      </c>
      <c r="AE101" s="1381">
        <f t="shared" si="304"/>
        <v>0</v>
      </c>
      <c r="AF101" s="1382">
        <f t="shared" si="305"/>
        <v>0</v>
      </c>
      <c r="AG101" s="1380">
        <f t="shared" si="306"/>
        <v>0</v>
      </c>
      <c r="AH101" s="1381">
        <f t="shared" si="306"/>
        <v>0</v>
      </c>
      <c r="AI101" s="1381">
        <f t="shared" si="306"/>
        <v>0</v>
      </c>
      <c r="AJ101" s="1381">
        <f t="shared" si="306"/>
        <v>0</v>
      </c>
      <c r="AK101" s="1381">
        <f t="shared" si="306"/>
        <v>0</v>
      </c>
      <c r="AL101" s="1382">
        <f t="shared" si="307"/>
        <v>0</v>
      </c>
      <c r="AM101" s="1380">
        <f t="shared" si="308"/>
        <v>0</v>
      </c>
      <c r="AN101" s="1381">
        <f t="shared" si="308"/>
        <v>0</v>
      </c>
      <c r="AO101" s="1381">
        <f t="shared" si="308"/>
        <v>0</v>
      </c>
      <c r="AP101" s="1381">
        <f t="shared" si="308"/>
        <v>0</v>
      </c>
      <c r="AQ101" s="1381">
        <f t="shared" si="308"/>
        <v>0</v>
      </c>
      <c r="AR101" s="1382">
        <f t="shared" si="309"/>
        <v>0</v>
      </c>
      <c r="AS101" s="1380">
        <f t="shared" si="310"/>
        <v>0</v>
      </c>
      <c r="AT101" s="1381">
        <f t="shared" si="310"/>
        <v>0</v>
      </c>
      <c r="AU101" s="1381">
        <f t="shared" si="310"/>
        <v>0</v>
      </c>
      <c r="AV101" s="1381">
        <f t="shared" si="310"/>
        <v>0</v>
      </c>
      <c r="AW101" s="1381">
        <f t="shared" si="310"/>
        <v>0</v>
      </c>
      <c r="AX101" s="1382">
        <f t="shared" si="311"/>
        <v>0</v>
      </c>
      <c r="AY101" s="1380">
        <f t="shared" si="312"/>
        <v>0</v>
      </c>
      <c r="AZ101" s="1381">
        <f t="shared" si="312"/>
        <v>0</v>
      </c>
      <c r="BA101" s="1381">
        <f t="shared" si="312"/>
        <v>0</v>
      </c>
      <c r="BB101" s="1381">
        <f t="shared" si="312"/>
        <v>0</v>
      </c>
      <c r="BC101" s="1381">
        <f t="shared" si="312"/>
        <v>0</v>
      </c>
      <c r="BD101" s="1382">
        <f t="shared" si="313"/>
        <v>0</v>
      </c>
      <c r="BE101" s="1380">
        <f t="shared" si="314"/>
        <v>0</v>
      </c>
      <c r="BF101" s="1381">
        <f t="shared" si="314"/>
        <v>0</v>
      </c>
      <c r="BG101" s="1381">
        <f t="shared" si="314"/>
        <v>0</v>
      </c>
      <c r="BH101" s="1381">
        <f t="shared" si="314"/>
        <v>0</v>
      </c>
      <c r="BI101" s="1381">
        <f t="shared" si="314"/>
        <v>0</v>
      </c>
      <c r="BJ101" s="1382">
        <f t="shared" si="315"/>
        <v>0</v>
      </c>
      <c r="BK101" s="1380">
        <f t="shared" si="316"/>
        <v>0</v>
      </c>
      <c r="BL101" s="1381">
        <f t="shared" si="316"/>
        <v>0</v>
      </c>
      <c r="BM101" s="1381">
        <f t="shared" si="316"/>
        <v>0</v>
      </c>
      <c r="BN101" s="1381">
        <f t="shared" si="316"/>
        <v>0</v>
      </c>
      <c r="BO101" s="1381">
        <f t="shared" si="316"/>
        <v>0</v>
      </c>
      <c r="BP101" s="1382">
        <f t="shared" si="317"/>
        <v>0</v>
      </c>
      <c r="BQ101" s="1380">
        <f t="shared" si="318"/>
        <v>0</v>
      </c>
      <c r="BR101" s="1381">
        <f t="shared" si="318"/>
        <v>0</v>
      </c>
      <c r="BS101" s="1381">
        <f t="shared" si="318"/>
        <v>0</v>
      </c>
      <c r="BT101" s="1381">
        <f t="shared" si="318"/>
        <v>0</v>
      </c>
      <c r="BU101" s="1381">
        <f t="shared" si="318"/>
        <v>0</v>
      </c>
      <c r="BV101" s="1382">
        <f t="shared" si="319"/>
        <v>0</v>
      </c>
      <c r="BW101" s="1380">
        <f t="shared" si="320"/>
        <v>0</v>
      </c>
      <c r="BX101" s="1381">
        <f t="shared" si="320"/>
        <v>0</v>
      </c>
      <c r="BY101" s="1381">
        <f t="shared" si="320"/>
        <v>0</v>
      </c>
      <c r="BZ101" s="1381">
        <f t="shared" si="320"/>
        <v>0</v>
      </c>
      <c r="CA101" s="1381">
        <f t="shared" si="320"/>
        <v>0</v>
      </c>
      <c r="CB101" s="1382">
        <f t="shared" si="321"/>
        <v>0</v>
      </c>
      <c r="CC101" s="1380">
        <f t="shared" si="322"/>
        <v>0</v>
      </c>
      <c r="CD101" s="1381">
        <f t="shared" si="322"/>
        <v>0</v>
      </c>
      <c r="CE101" s="1381">
        <f t="shared" si="322"/>
        <v>0</v>
      </c>
      <c r="CF101" s="1381">
        <f t="shared" si="322"/>
        <v>0</v>
      </c>
      <c r="CG101" s="1381">
        <f t="shared" si="322"/>
        <v>0</v>
      </c>
      <c r="CH101" s="1382">
        <f t="shared" si="323"/>
        <v>0</v>
      </c>
      <c r="CI101" s="1381">
        <f t="shared" si="324"/>
        <v>0</v>
      </c>
      <c r="CJ101" s="1381">
        <f t="shared" si="324"/>
        <v>0</v>
      </c>
      <c r="CK101" s="1381">
        <f t="shared" si="324"/>
        <v>0</v>
      </c>
      <c r="CL101" s="1381">
        <f t="shared" si="324"/>
        <v>0</v>
      </c>
      <c r="CM101" s="1381">
        <f t="shared" si="324"/>
        <v>0</v>
      </c>
      <c r="CN101" s="1384">
        <f t="shared" si="325"/>
        <v>0</v>
      </c>
      <c r="CO101" s="1379"/>
    </row>
    <row r="102" spans="1:93" ht="15" customHeight="1">
      <c r="A102" s="2244" t="s">
        <v>34</v>
      </c>
      <c r="B102" s="2245"/>
      <c r="C102" s="1374">
        <f t="shared" si="296"/>
        <v>0</v>
      </c>
      <c r="D102" s="1375">
        <f t="shared" si="296"/>
        <v>0</v>
      </c>
      <c r="E102" s="1375">
        <f t="shared" si="296"/>
        <v>0</v>
      </c>
      <c r="F102" s="1375">
        <f t="shared" si="296"/>
        <v>0</v>
      </c>
      <c r="G102" s="1375">
        <f t="shared" si="296"/>
        <v>0</v>
      </c>
      <c r="H102" s="1376">
        <f t="shared" si="297"/>
        <v>0</v>
      </c>
      <c r="I102" s="1377">
        <f t="shared" si="298"/>
        <v>0</v>
      </c>
      <c r="J102" s="1375">
        <f t="shared" si="298"/>
        <v>0</v>
      </c>
      <c r="K102" s="1375">
        <f t="shared" si="298"/>
        <v>0</v>
      </c>
      <c r="L102" s="1375">
        <f t="shared" si="298"/>
        <v>0</v>
      </c>
      <c r="M102" s="1375">
        <f t="shared" si="298"/>
        <v>0</v>
      </c>
      <c r="N102" s="1378">
        <f t="shared" si="299"/>
        <v>0</v>
      </c>
      <c r="O102" s="1374">
        <f t="shared" si="300"/>
        <v>0</v>
      </c>
      <c r="P102" s="1375">
        <f t="shared" si="300"/>
        <v>0</v>
      </c>
      <c r="Q102" s="1375">
        <f t="shared" si="300"/>
        <v>0</v>
      </c>
      <c r="R102" s="1375">
        <f t="shared" si="300"/>
        <v>0</v>
      </c>
      <c r="S102" s="1375">
        <f t="shared" si="300"/>
        <v>0</v>
      </c>
      <c r="T102" s="1376">
        <f t="shared" si="301"/>
        <v>0</v>
      </c>
      <c r="U102" s="1377">
        <f t="shared" si="302"/>
        <v>0</v>
      </c>
      <c r="V102" s="1375">
        <f t="shared" si="302"/>
        <v>0</v>
      </c>
      <c r="W102" s="1375">
        <f t="shared" si="302"/>
        <v>0</v>
      </c>
      <c r="X102" s="1375">
        <f t="shared" si="302"/>
        <v>0</v>
      </c>
      <c r="Y102" s="1375">
        <f t="shared" si="302"/>
        <v>0</v>
      </c>
      <c r="Z102" s="1378">
        <f t="shared" si="303"/>
        <v>0</v>
      </c>
      <c r="AA102" s="1374">
        <f t="shared" si="304"/>
        <v>0</v>
      </c>
      <c r="AB102" s="1375">
        <f t="shared" si="304"/>
        <v>0</v>
      </c>
      <c r="AC102" s="1375">
        <f t="shared" si="304"/>
        <v>0</v>
      </c>
      <c r="AD102" s="1375">
        <f t="shared" si="304"/>
        <v>0</v>
      </c>
      <c r="AE102" s="1375">
        <f t="shared" si="304"/>
        <v>0</v>
      </c>
      <c r="AF102" s="1376">
        <f t="shared" si="305"/>
        <v>0</v>
      </c>
      <c r="AG102" s="1374">
        <f t="shared" si="306"/>
        <v>0</v>
      </c>
      <c r="AH102" s="1375">
        <f t="shared" si="306"/>
        <v>0</v>
      </c>
      <c r="AI102" s="1375">
        <f t="shared" si="306"/>
        <v>0</v>
      </c>
      <c r="AJ102" s="1375">
        <f t="shared" si="306"/>
        <v>0</v>
      </c>
      <c r="AK102" s="1375">
        <f t="shared" si="306"/>
        <v>0</v>
      </c>
      <c r="AL102" s="1376">
        <f t="shared" si="307"/>
        <v>0</v>
      </c>
      <c r="AM102" s="1374">
        <f t="shared" si="308"/>
        <v>0</v>
      </c>
      <c r="AN102" s="1375">
        <f t="shared" si="308"/>
        <v>0</v>
      </c>
      <c r="AO102" s="1375">
        <f t="shared" si="308"/>
        <v>0</v>
      </c>
      <c r="AP102" s="1375">
        <f t="shared" si="308"/>
        <v>0</v>
      </c>
      <c r="AQ102" s="1375">
        <f t="shared" si="308"/>
        <v>0</v>
      </c>
      <c r="AR102" s="1376">
        <f t="shared" si="309"/>
        <v>0</v>
      </c>
      <c r="AS102" s="1374">
        <f t="shared" si="310"/>
        <v>0</v>
      </c>
      <c r="AT102" s="1375">
        <f t="shared" si="310"/>
        <v>0</v>
      </c>
      <c r="AU102" s="1375">
        <f t="shared" si="310"/>
        <v>0</v>
      </c>
      <c r="AV102" s="1375">
        <f t="shared" si="310"/>
        <v>0</v>
      </c>
      <c r="AW102" s="1375">
        <f t="shared" si="310"/>
        <v>0</v>
      </c>
      <c r="AX102" s="1376">
        <f t="shared" si="311"/>
        <v>0</v>
      </c>
      <c r="AY102" s="1374">
        <f t="shared" si="312"/>
        <v>0</v>
      </c>
      <c r="AZ102" s="1375">
        <f t="shared" si="312"/>
        <v>0</v>
      </c>
      <c r="BA102" s="1375">
        <f t="shared" si="312"/>
        <v>0</v>
      </c>
      <c r="BB102" s="1375">
        <f t="shared" si="312"/>
        <v>0</v>
      </c>
      <c r="BC102" s="1375">
        <f t="shared" si="312"/>
        <v>0</v>
      </c>
      <c r="BD102" s="1376">
        <f t="shared" si="313"/>
        <v>0</v>
      </c>
      <c r="BE102" s="1374">
        <f t="shared" si="314"/>
        <v>0</v>
      </c>
      <c r="BF102" s="1375">
        <f t="shared" si="314"/>
        <v>0</v>
      </c>
      <c r="BG102" s="1375">
        <f t="shared" si="314"/>
        <v>0</v>
      </c>
      <c r="BH102" s="1375">
        <f t="shared" si="314"/>
        <v>0</v>
      </c>
      <c r="BI102" s="1375">
        <f t="shared" si="314"/>
        <v>0</v>
      </c>
      <c r="BJ102" s="1376">
        <f t="shared" si="315"/>
        <v>0</v>
      </c>
      <c r="BK102" s="1374">
        <f t="shared" si="316"/>
        <v>0</v>
      </c>
      <c r="BL102" s="1375">
        <f t="shared" si="316"/>
        <v>0</v>
      </c>
      <c r="BM102" s="1375">
        <f t="shared" si="316"/>
        <v>0</v>
      </c>
      <c r="BN102" s="1375">
        <f t="shared" si="316"/>
        <v>0</v>
      </c>
      <c r="BO102" s="1375">
        <f t="shared" si="316"/>
        <v>0</v>
      </c>
      <c r="BP102" s="1376">
        <f t="shared" si="317"/>
        <v>0</v>
      </c>
      <c r="BQ102" s="1374">
        <f t="shared" si="318"/>
        <v>0</v>
      </c>
      <c r="BR102" s="1375">
        <f t="shared" si="318"/>
        <v>0</v>
      </c>
      <c r="BS102" s="1375">
        <f t="shared" si="318"/>
        <v>0</v>
      </c>
      <c r="BT102" s="1375">
        <f t="shared" si="318"/>
        <v>0</v>
      </c>
      <c r="BU102" s="1375">
        <f t="shared" si="318"/>
        <v>0</v>
      </c>
      <c r="BV102" s="1376">
        <f t="shared" si="319"/>
        <v>0</v>
      </c>
      <c r="BW102" s="1374">
        <f t="shared" si="320"/>
        <v>0</v>
      </c>
      <c r="BX102" s="1375">
        <f t="shared" si="320"/>
        <v>0</v>
      </c>
      <c r="BY102" s="1375">
        <f t="shared" si="320"/>
        <v>0</v>
      </c>
      <c r="BZ102" s="1375">
        <f t="shared" si="320"/>
        <v>0</v>
      </c>
      <c r="CA102" s="1375">
        <f t="shared" si="320"/>
        <v>0</v>
      </c>
      <c r="CB102" s="1376">
        <f t="shared" si="321"/>
        <v>0</v>
      </c>
      <c r="CC102" s="1374">
        <f t="shared" si="322"/>
        <v>0</v>
      </c>
      <c r="CD102" s="1375">
        <f t="shared" si="322"/>
        <v>0</v>
      </c>
      <c r="CE102" s="1375">
        <f t="shared" si="322"/>
        <v>0</v>
      </c>
      <c r="CF102" s="1375">
        <f t="shared" si="322"/>
        <v>0</v>
      </c>
      <c r="CG102" s="1375">
        <f t="shared" si="322"/>
        <v>0</v>
      </c>
      <c r="CH102" s="1376">
        <f t="shared" si="323"/>
        <v>0</v>
      </c>
      <c r="CI102" s="1375">
        <f t="shared" si="324"/>
        <v>0</v>
      </c>
      <c r="CJ102" s="1375">
        <f t="shared" si="324"/>
        <v>0</v>
      </c>
      <c r="CK102" s="1375">
        <f t="shared" si="324"/>
        <v>0</v>
      </c>
      <c r="CL102" s="1375">
        <f t="shared" si="324"/>
        <v>0</v>
      </c>
      <c r="CM102" s="1375">
        <f t="shared" si="324"/>
        <v>0</v>
      </c>
      <c r="CN102" s="1378">
        <f t="shared" si="325"/>
        <v>0</v>
      </c>
      <c r="CO102" s="1379"/>
    </row>
    <row r="103" spans="1:93" ht="15" customHeight="1">
      <c r="A103" s="2246" t="s">
        <v>35</v>
      </c>
      <c r="B103" s="2247"/>
      <c r="C103" s="1380">
        <f t="shared" si="296"/>
        <v>0</v>
      </c>
      <c r="D103" s="1381">
        <f t="shared" si="296"/>
        <v>0</v>
      </c>
      <c r="E103" s="1381">
        <f t="shared" si="296"/>
        <v>0</v>
      </c>
      <c r="F103" s="1381">
        <f t="shared" si="296"/>
        <v>0</v>
      </c>
      <c r="G103" s="1381">
        <f t="shared" si="296"/>
        <v>0</v>
      </c>
      <c r="H103" s="1382">
        <f t="shared" si="297"/>
        <v>0</v>
      </c>
      <c r="I103" s="1383">
        <f t="shared" si="298"/>
        <v>0</v>
      </c>
      <c r="J103" s="1381">
        <f t="shared" si="298"/>
        <v>0</v>
      </c>
      <c r="K103" s="1381">
        <f t="shared" si="298"/>
        <v>0</v>
      </c>
      <c r="L103" s="1381">
        <f t="shared" si="298"/>
        <v>0</v>
      </c>
      <c r="M103" s="1381">
        <f t="shared" si="298"/>
        <v>0</v>
      </c>
      <c r="N103" s="1384">
        <f t="shared" si="299"/>
        <v>0</v>
      </c>
      <c r="O103" s="1380">
        <f t="shared" si="300"/>
        <v>0</v>
      </c>
      <c r="P103" s="1381">
        <f t="shared" si="300"/>
        <v>0</v>
      </c>
      <c r="Q103" s="1381">
        <f t="shared" si="300"/>
        <v>0</v>
      </c>
      <c r="R103" s="1381">
        <f t="shared" si="300"/>
        <v>0</v>
      </c>
      <c r="S103" s="1381">
        <f t="shared" si="300"/>
        <v>0</v>
      </c>
      <c r="T103" s="1382">
        <f t="shared" si="301"/>
        <v>0</v>
      </c>
      <c r="U103" s="1383">
        <f t="shared" si="302"/>
        <v>0</v>
      </c>
      <c r="V103" s="1381">
        <f t="shared" si="302"/>
        <v>0</v>
      </c>
      <c r="W103" s="1381">
        <f t="shared" si="302"/>
        <v>0</v>
      </c>
      <c r="X103" s="1381">
        <f t="shared" si="302"/>
        <v>0</v>
      </c>
      <c r="Y103" s="1381">
        <f t="shared" si="302"/>
        <v>0</v>
      </c>
      <c r="Z103" s="1384">
        <f t="shared" si="303"/>
        <v>0</v>
      </c>
      <c r="AA103" s="1380">
        <f t="shared" si="304"/>
        <v>0</v>
      </c>
      <c r="AB103" s="1381">
        <f t="shared" si="304"/>
        <v>0</v>
      </c>
      <c r="AC103" s="1381">
        <f t="shared" si="304"/>
        <v>0</v>
      </c>
      <c r="AD103" s="1381">
        <f t="shared" si="304"/>
        <v>0</v>
      </c>
      <c r="AE103" s="1381">
        <f t="shared" si="304"/>
        <v>0</v>
      </c>
      <c r="AF103" s="1382">
        <f t="shared" si="305"/>
        <v>0</v>
      </c>
      <c r="AG103" s="1380">
        <f t="shared" si="306"/>
        <v>0</v>
      </c>
      <c r="AH103" s="1381">
        <f t="shared" si="306"/>
        <v>0</v>
      </c>
      <c r="AI103" s="1381">
        <f t="shared" si="306"/>
        <v>0</v>
      </c>
      <c r="AJ103" s="1381">
        <f t="shared" si="306"/>
        <v>0</v>
      </c>
      <c r="AK103" s="1381">
        <f t="shared" si="306"/>
        <v>0</v>
      </c>
      <c r="AL103" s="1382">
        <f t="shared" si="307"/>
        <v>0</v>
      </c>
      <c r="AM103" s="1380">
        <f t="shared" si="308"/>
        <v>0</v>
      </c>
      <c r="AN103" s="1381">
        <f t="shared" si="308"/>
        <v>0</v>
      </c>
      <c r="AO103" s="1381">
        <f t="shared" si="308"/>
        <v>0</v>
      </c>
      <c r="AP103" s="1381">
        <f t="shared" si="308"/>
        <v>0</v>
      </c>
      <c r="AQ103" s="1381">
        <f t="shared" si="308"/>
        <v>0</v>
      </c>
      <c r="AR103" s="1382">
        <f t="shared" si="309"/>
        <v>0</v>
      </c>
      <c r="AS103" s="1380">
        <f t="shared" si="310"/>
        <v>0</v>
      </c>
      <c r="AT103" s="1381">
        <f t="shared" si="310"/>
        <v>0</v>
      </c>
      <c r="AU103" s="1381">
        <f t="shared" si="310"/>
        <v>0</v>
      </c>
      <c r="AV103" s="1381">
        <f t="shared" si="310"/>
        <v>0</v>
      </c>
      <c r="AW103" s="1381">
        <f t="shared" si="310"/>
        <v>0</v>
      </c>
      <c r="AX103" s="1382">
        <f t="shared" si="311"/>
        <v>0</v>
      </c>
      <c r="AY103" s="1380">
        <f t="shared" si="312"/>
        <v>0</v>
      </c>
      <c r="AZ103" s="1381">
        <f t="shared" si="312"/>
        <v>0</v>
      </c>
      <c r="BA103" s="1381">
        <f t="shared" si="312"/>
        <v>0</v>
      </c>
      <c r="BB103" s="1381">
        <f t="shared" si="312"/>
        <v>0</v>
      </c>
      <c r="BC103" s="1381">
        <f t="shared" si="312"/>
        <v>0</v>
      </c>
      <c r="BD103" s="1382">
        <f t="shared" si="313"/>
        <v>0</v>
      </c>
      <c r="BE103" s="1380">
        <f t="shared" si="314"/>
        <v>0</v>
      </c>
      <c r="BF103" s="1381">
        <f t="shared" si="314"/>
        <v>0</v>
      </c>
      <c r="BG103" s="1381">
        <f t="shared" si="314"/>
        <v>0</v>
      </c>
      <c r="BH103" s="1381">
        <f t="shared" si="314"/>
        <v>0</v>
      </c>
      <c r="BI103" s="1381">
        <f t="shared" si="314"/>
        <v>0</v>
      </c>
      <c r="BJ103" s="1382">
        <f t="shared" si="315"/>
        <v>0</v>
      </c>
      <c r="BK103" s="1380">
        <f t="shared" si="316"/>
        <v>0</v>
      </c>
      <c r="BL103" s="1381">
        <f t="shared" si="316"/>
        <v>0</v>
      </c>
      <c r="BM103" s="1381">
        <f t="shared" si="316"/>
        <v>0</v>
      </c>
      <c r="BN103" s="1381">
        <f t="shared" si="316"/>
        <v>0</v>
      </c>
      <c r="BO103" s="1381">
        <f t="shared" si="316"/>
        <v>0</v>
      </c>
      <c r="BP103" s="1382">
        <f t="shared" si="317"/>
        <v>0</v>
      </c>
      <c r="BQ103" s="1380">
        <f t="shared" si="318"/>
        <v>0</v>
      </c>
      <c r="BR103" s="1381">
        <f t="shared" si="318"/>
        <v>0</v>
      </c>
      <c r="BS103" s="1381">
        <f t="shared" si="318"/>
        <v>0</v>
      </c>
      <c r="BT103" s="1381">
        <f t="shared" si="318"/>
        <v>0</v>
      </c>
      <c r="BU103" s="1381">
        <f t="shared" si="318"/>
        <v>0</v>
      </c>
      <c r="BV103" s="1382">
        <f t="shared" si="319"/>
        <v>0</v>
      </c>
      <c r="BW103" s="1380">
        <f t="shared" si="320"/>
        <v>0</v>
      </c>
      <c r="BX103" s="1381">
        <f t="shared" si="320"/>
        <v>0</v>
      </c>
      <c r="BY103" s="1381">
        <f t="shared" si="320"/>
        <v>0</v>
      </c>
      <c r="BZ103" s="1381">
        <f t="shared" si="320"/>
        <v>0</v>
      </c>
      <c r="CA103" s="1381">
        <f t="shared" si="320"/>
        <v>0</v>
      </c>
      <c r="CB103" s="1382">
        <f t="shared" si="321"/>
        <v>0</v>
      </c>
      <c r="CC103" s="1380">
        <f t="shared" si="322"/>
        <v>0</v>
      </c>
      <c r="CD103" s="1381">
        <f t="shared" si="322"/>
        <v>0</v>
      </c>
      <c r="CE103" s="1381">
        <f t="shared" si="322"/>
        <v>0</v>
      </c>
      <c r="CF103" s="1381">
        <f t="shared" si="322"/>
        <v>0</v>
      </c>
      <c r="CG103" s="1381">
        <f t="shared" si="322"/>
        <v>0</v>
      </c>
      <c r="CH103" s="1382">
        <f t="shared" si="323"/>
        <v>0</v>
      </c>
      <c r="CI103" s="1381">
        <f t="shared" si="324"/>
        <v>0</v>
      </c>
      <c r="CJ103" s="1381">
        <f t="shared" si="324"/>
        <v>0</v>
      </c>
      <c r="CK103" s="1381">
        <f t="shared" si="324"/>
        <v>0</v>
      </c>
      <c r="CL103" s="1381">
        <f t="shared" si="324"/>
        <v>0</v>
      </c>
      <c r="CM103" s="1381">
        <f t="shared" si="324"/>
        <v>0</v>
      </c>
      <c r="CN103" s="1384">
        <f t="shared" si="325"/>
        <v>0</v>
      </c>
      <c r="CO103" s="1379"/>
    </row>
    <row r="104" spans="1:93" ht="15" customHeight="1">
      <c r="A104" s="2253" t="s">
        <v>36</v>
      </c>
      <c r="B104" s="2254"/>
      <c r="C104" s="1385">
        <f t="shared" si="296"/>
        <v>0</v>
      </c>
      <c r="D104" s="1386">
        <f t="shared" si="296"/>
        <v>0</v>
      </c>
      <c r="E104" s="1386">
        <f t="shared" si="296"/>
        <v>0</v>
      </c>
      <c r="F104" s="1386">
        <f t="shared" si="296"/>
        <v>0</v>
      </c>
      <c r="G104" s="1386">
        <f t="shared" si="296"/>
        <v>0</v>
      </c>
      <c r="H104" s="1387">
        <f t="shared" si="297"/>
        <v>0</v>
      </c>
      <c r="I104" s="1388">
        <f t="shared" si="298"/>
        <v>0</v>
      </c>
      <c r="J104" s="1386">
        <f t="shared" si="298"/>
        <v>0</v>
      </c>
      <c r="K104" s="1386">
        <f t="shared" si="298"/>
        <v>0</v>
      </c>
      <c r="L104" s="1386">
        <f t="shared" si="298"/>
        <v>0</v>
      </c>
      <c r="M104" s="1386">
        <f t="shared" si="298"/>
        <v>0</v>
      </c>
      <c r="N104" s="1389">
        <f t="shared" si="299"/>
        <v>0</v>
      </c>
      <c r="O104" s="1385">
        <f t="shared" si="300"/>
        <v>0</v>
      </c>
      <c r="P104" s="1386">
        <f t="shared" si="300"/>
        <v>0</v>
      </c>
      <c r="Q104" s="1386">
        <f t="shared" si="300"/>
        <v>0</v>
      </c>
      <c r="R104" s="1386">
        <f t="shared" si="300"/>
        <v>0</v>
      </c>
      <c r="S104" s="1386">
        <f t="shared" si="300"/>
        <v>0</v>
      </c>
      <c r="T104" s="1387">
        <f t="shared" si="301"/>
        <v>0</v>
      </c>
      <c r="U104" s="1388">
        <f t="shared" si="302"/>
        <v>0</v>
      </c>
      <c r="V104" s="1386">
        <f t="shared" si="302"/>
        <v>0</v>
      </c>
      <c r="W104" s="1386">
        <f t="shared" si="302"/>
        <v>0</v>
      </c>
      <c r="X104" s="1386">
        <f t="shared" si="302"/>
        <v>0</v>
      </c>
      <c r="Y104" s="1386">
        <f t="shared" si="302"/>
        <v>0</v>
      </c>
      <c r="Z104" s="1389">
        <f t="shared" si="303"/>
        <v>0</v>
      </c>
      <c r="AA104" s="1385">
        <f t="shared" si="304"/>
        <v>0</v>
      </c>
      <c r="AB104" s="1386">
        <f t="shared" si="304"/>
        <v>0</v>
      </c>
      <c r="AC104" s="1386">
        <f t="shared" si="304"/>
        <v>0</v>
      </c>
      <c r="AD104" s="1386">
        <f t="shared" si="304"/>
        <v>0</v>
      </c>
      <c r="AE104" s="1386">
        <f t="shared" si="304"/>
        <v>0</v>
      </c>
      <c r="AF104" s="1387">
        <f t="shared" si="305"/>
        <v>0</v>
      </c>
      <c r="AG104" s="1385">
        <f t="shared" si="306"/>
        <v>0</v>
      </c>
      <c r="AH104" s="1386">
        <f t="shared" si="306"/>
        <v>0</v>
      </c>
      <c r="AI104" s="1386">
        <f t="shared" si="306"/>
        <v>0</v>
      </c>
      <c r="AJ104" s="1386">
        <f t="shared" si="306"/>
        <v>0</v>
      </c>
      <c r="AK104" s="1386">
        <f t="shared" si="306"/>
        <v>0</v>
      </c>
      <c r="AL104" s="1387">
        <f t="shared" si="307"/>
        <v>0</v>
      </c>
      <c r="AM104" s="1385">
        <f t="shared" si="308"/>
        <v>0</v>
      </c>
      <c r="AN104" s="1386">
        <f t="shared" si="308"/>
        <v>0</v>
      </c>
      <c r="AO104" s="1386">
        <f t="shared" si="308"/>
        <v>0</v>
      </c>
      <c r="AP104" s="1386">
        <f t="shared" si="308"/>
        <v>0</v>
      </c>
      <c r="AQ104" s="1386">
        <f t="shared" si="308"/>
        <v>0</v>
      </c>
      <c r="AR104" s="1387">
        <f t="shared" si="309"/>
        <v>0</v>
      </c>
      <c r="AS104" s="1385">
        <f t="shared" si="310"/>
        <v>0</v>
      </c>
      <c r="AT104" s="1386">
        <f t="shared" si="310"/>
        <v>0</v>
      </c>
      <c r="AU104" s="1386">
        <f t="shared" si="310"/>
        <v>0</v>
      </c>
      <c r="AV104" s="1386">
        <f t="shared" si="310"/>
        <v>0</v>
      </c>
      <c r="AW104" s="1386">
        <f t="shared" si="310"/>
        <v>0</v>
      </c>
      <c r="AX104" s="1387">
        <f t="shared" si="311"/>
        <v>0</v>
      </c>
      <c r="AY104" s="1385">
        <f t="shared" si="312"/>
        <v>0</v>
      </c>
      <c r="AZ104" s="1386">
        <f t="shared" si="312"/>
        <v>0</v>
      </c>
      <c r="BA104" s="1386">
        <f t="shared" si="312"/>
        <v>0</v>
      </c>
      <c r="BB104" s="1386">
        <f t="shared" si="312"/>
        <v>0</v>
      </c>
      <c r="BC104" s="1386">
        <f t="shared" si="312"/>
        <v>0</v>
      </c>
      <c r="BD104" s="1387">
        <f t="shared" si="313"/>
        <v>0</v>
      </c>
      <c r="BE104" s="1385">
        <f t="shared" si="314"/>
        <v>0</v>
      </c>
      <c r="BF104" s="1386">
        <f t="shared" si="314"/>
        <v>0</v>
      </c>
      <c r="BG104" s="1386">
        <f t="shared" si="314"/>
        <v>0</v>
      </c>
      <c r="BH104" s="1386">
        <f t="shared" si="314"/>
        <v>0</v>
      </c>
      <c r="BI104" s="1386">
        <f t="shared" si="314"/>
        <v>0</v>
      </c>
      <c r="BJ104" s="1387">
        <f t="shared" si="315"/>
        <v>0</v>
      </c>
      <c r="BK104" s="1385">
        <f t="shared" si="316"/>
        <v>0</v>
      </c>
      <c r="BL104" s="1386">
        <f t="shared" si="316"/>
        <v>0</v>
      </c>
      <c r="BM104" s="1386">
        <f t="shared" si="316"/>
        <v>0</v>
      </c>
      <c r="BN104" s="1386">
        <f t="shared" si="316"/>
        <v>0</v>
      </c>
      <c r="BO104" s="1386">
        <f t="shared" si="316"/>
        <v>0</v>
      </c>
      <c r="BP104" s="1387">
        <f t="shared" si="317"/>
        <v>0</v>
      </c>
      <c r="BQ104" s="1385">
        <f t="shared" si="318"/>
        <v>0</v>
      </c>
      <c r="BR104" s="1386">
        <f t="shared" si="318"/>
        <v>0</v>
      </c>
      <c r="BS104" s="1386">
        <f t="shared" si="318"/>
        <v>0</v>
      </c>
      <c r="BT104" s="1386">
        <f t="shared" si="318"/>
        <v>0</v>
      </c>
      <c r="BU104" s="1386">
        <f t="shared" si="318"/>
        <v>0</v>
      </c>
      <c r="BV104" s="1387">
        <f t="shared" si="319"/>
        <v>0</v>
      </c>
      <c r="BW104" s="1385">
        <f t="shared" si="320"/>
        <v>0</v>
      </c>
      <c r="BX104" s="1386">
        <f t="shared" si="320"/>
        <v>0</v>
      </c>
      <c r="BY104" s="1386">
        <f t="shared" si="320"/>
        <v>0</v>
      </c>
      <c r="BZ104" s="1386">
        <f t="shared" si="320"/>
        <v>0</v>
      </c>
      <c r="CA104" s="1386">
        <f t="shared" si="320"/>
        <v>0</v>
      </c>
      <c r="CB104" s="1387">
        <f t="shared" si="321"/>
        <v>0</v>
      </c>
      <c r="CC104" s="1385">
        <f t="shared" si="322"/>
        <v>0</v>
      </c>
      <c r="CD104" s="1386">
        <f t="shared" si="322"/>
        <v>0</v>
      </c>
      <c r="CE104" s="1386">
        <f t="shared" si="322"/>
        <v>0</v>
      </c>
      <c r="CF104" s="1386">
        <f t="shared" si="322"/>
        <v>0</v>
      </c>
      <c r="CG104" s="1386">
        <f t="shared" si="322"/>
        <v>0</v>
      </c>
      <c r="CH104" s="1387">
        <f t="shared" si="323"/>
        <v>0</v>
      </c>
      <c r="CI104" s="1386">
        <f t="shared" si="324"/>
        <v>0</v>
      </c>
      <c r="CJ104" s="1386">
        <f t="shared" si="324"/>
        <v>0</v>
      </c>
      <c r="CK104" s="1386">
        <f t="shared" si="324"/>
        <v>0</v>
      </c>
      <c r="CL104" s="1386">
        <f t="shared" si="324"/>
        <v>0</v>
      </c>
      <c r="CM104" s="1386">
        <f t="shared" si="324"/>
        <v>0</v>
      </c>
      <c r="CN104" s="1389">
        <f t="shared" si="325"/>
        <v>0</v>
      </c>
      <c r="CO104" s="1379"/>
    </row>
    <row r="105" spans="1:93" ht="15" customHeight="1">
      <c r="A105" s="2278" t="s">
        <v>326</v>
      </c>
      <c r="B105" s="2279"/>
      <c r="C105" s="1461">
        <f t="shared" ref="C105:AH105" si="326">SUM(C97:C104)</f>
        <v>0</v>
      </c>
      <c r="D105" s="1461">
        <f t="shared" si="326"/>
        <v>0</v>
      </c>
      <c r="E105" s="1461">
        <f t="shared" si="326"/>
        <v>0</v>
      </c>
      <c r="F105" s="1461">
        <f t="shared" si="326"/>
        <v>0</v>
      </c>
      <c r="G105" s="1461">
        <f t="shared" si="326"/>
        <v>0</v>
      </c>
      <c r="H105" s="1461">
        <f t="shared" si="326"/>
        <v>0</v>
      </c>
      <c r="I105" s="1462">
        <f t="shared" si="326"/>
        <v>0</v>
      </c>
      <c r="J105" s="1461">
        <f t="shared" si="326"/>
        <v>0</v>
      </c>
      <c r="K105" s="1461">
        <f t="shared" si="326"/>
        <v>0</v>
      </c>
      <c r="L105" s="1461">
        <f t="shared" si="326"/>
        <v>0</v>
      </c>
      <c r="M105" s="1461">
        <f t="shared" si="326"/>
        <v>0</v>
      </c>
      <c r="N105" s="1461">
        <f t="shared" si="326"/>
        <v>0</v>
      </c>
      <c r="O105" s="1462">
        <f t="shared" si="326"/>
        <v>0</v>
      </c>
      <c r="P105" s="1461">
        <f t="shared" si="326"/>
        <v>0</v>
      </c>
      <c r="Q105" s="1461">
        <f t="shared" si="326"/>
        <v>0</v>
      </c>
      <c r="R105" s="1461">
        <f t="shared" si="326"/>
        <v>0</v>
      </c>
      <c r="S105" s="1461">
        <f t="shared" si="326"/>
        <v>0</v>
      </c>
      <c r="T105" s="1461">
        <f t="shared" si="326"/>
        <v>0</v>
      </c>
      <c r="U105" s="1462">
        <f t="shared" si="326"/>
        <v>0</v>
      </c>
      <c r="V105" s="1461">
        <f t="shared" si="326"/>
        <v>0</v>
      </c>
      <c r="W105" s="1461">
        <f t="shared" si="326"/>
        <v>0</v>
      </c>
      <c r="X105" s="1461">
        <f t="shared" si="326"/>
        <v>0</v>
      </c>
      <c r="Y105" s="1461">
        <f t="shared" si="326"/>
        <v>0</v>
      </c>
      <c r="Z105" s="1461">
        <f t="shared" si="326"/>
        <v>0</v>
      </c>
      <c r="AA105" s="1462">
        <f t="shared" si="326"/>
        <v>0</v>
      </c>
      <c r="AB105" s="1461">
        <f t="shared" si="326"/>
        <v>0</v>
      </c>
      <c r="AC105" s="1461">
        <f t="shared" si="326"/>
        <v>0</v>
      </c>
      <c r="AD105" s="1461">
        <f t="shared" si="326"/>
        <v>0</v>
      </c>
      <c r="AE105" s="1461">
        <f t="shared" si="326"/>
        <v>0</v>
      </c>
      <c r="AF105" s="1461">
        <f t="shared" si="326"/>
        <v>0</v>
      </c>
      <c r="AG105" s="1462">
        <f t="shared" si="326"/>
        <v>0</v>
      </c>
      <c r="AH105" s="1461">
        <f t="shared" si="326"/>
        <v>0</v>
      </c>
      <c r="AI105" s="1461">
        <f t="shared" ref="AI105:BN105" si="327">SUM(AI97:AI104)</f>
        <v>0</v>
      </c>
      <c r="AJ105" s="1461">
        <f t="shared" si="327"/>
        <v>0</v>
      </c>
      <c r="AK105" s="1461">
        <f t="shared" si="327"/>
        <v>0</v>
      </c>
      <c r="AL105" s="1461">
        <f t="shared" si="327"/>
        <v>0</v>
      </c>
      <c r="AM105" s="1462">
        <f t="shared" si="327"/>
        <v>0</v>
      </c>
      <c r="AN105" s="1461">
        <f t="shared" si="327"/>
        <v>0</v>
      </c>
      <c r="AO105" s="1461">
        <f t="shared" si="327"/>
        <v>0</v>
      </c>
      <c r="AP105" s="1461">
        <f t="shared" si="327"/>
        <v>0</v>
      </c>
      <c r="AQ105" s="1461">
        <f t="shared" si="327"/>
        <v>0</v>
      </c>
      <c r="AR105" s="1461">
        <f t="shared" si="327"/>
        <v>0</v>
      </c>
      <c r="AS105" s="1462">
        <f t="shared" si="327"/>
        <v>0</v>
      </c>
      <c r="AT105" s="1461">
        <f t="shared" si="327"/>
        <v>0</v>
      </c>
      <c r="AU105" s="1461">
        <f t="shared" si="327"/>
        <v>0</v>
      </c>
      <c r="AV105" s="1461">
        <f t="shared" si="327"/>
        <v>0</v>
      </c>
      <c r="AW105" s="1461">
        <f t="shared" si="327"/>
        <v>0</v>
      </c>
      <c r="AX105" s="1461">
        <f t="shared" si="327"/>
        <v>0</v>
      </c>
      <c r="AY105" s="1462">
        <f t="shared" si="327"/>
        <v>0</v>
      </c>
      <c r="AZ105" s="1461">
        <f t="shared" si="327"/>
        <v>0</v>
      </c>
      <c r="BA105" s="1461">
        <f t="shared" si="327"/>
        <v>0</v>
      </c>
      <c r="BB105" s="1461">
        <f t="shared" si="327"/>
        <v>0</v>
      </c>
      <c r="BC105" s="1461">
        <f t="shared" si="327"/>
        <v>0</v>
      </c>
      <c r="BD105" s="1461">
        <f t="shared" si="327"/>
        <v>0</v>
      </c>
      <c r="BE105" s="1462">
        <f t="shared" si="327"/>
        <v>0</v>
      </c>
      <c r="BF105" s="1461">
        <f t="shared" si="327"/>
        <v>0</v>
      </c>
      <c r="BG105" s="1461">
        <f t="shared" si="327"/>
        <v>0</v>
      </c>
      <c r="BH105" s="1461">
        <f t="shared" si="327"/>
        <v>0</v>
      </c>
      <c r="BI105" s="1461">
        <f t="shared" si="327"/>
        <v>0</v>
      </c>
      <c r="BJ105" s="1461">
        <f t="shared" si="327"/>
        <v>0</v>
      </c>
      <c r="BK105" s="1462">
        <f t="shared" si="327"/>
        <v>0</v>
      </c>
      <c r="BL105" s="1461">
        <f t="shared" si="327"/>
        <v>0</v>
      </c>
      <c r="BM105" s="1461">
        <f t="shared" si="327"/>
        <v>0</v>
      </c>
      <c r="BN105" s="1461">
        <f t="shared" si="327"/>
        <v>0</v>
      </c>
      <c r="BO105" s="1461">
        <f t="shared" ref="BO105:CT105" si="328">SUM(BO97:BO104)</f>
        <v>0</v>
      </c>
      <c r="BP105" s="1461">
        <f t="shared" si="328"/>
        <v>0</v>
      </c>
      <c r="BQ105" s="1462">
        <f t="shared" si="328"/>
        <v>0</v>
      </c>
      <c r="BR105" s="1461">
        <f t="shared" si="328"/>
        <v>0</v>
      </c>
      <c r="BS105" s="1461">
        <f t="shared" si="328"/>
        <v>0</v>
      </c>
      <c r="BT105" s="1461">
        <f t="shared" si="328"/>
        <v>0</v>
      </c>
      <c r="BU105" s="1461">
        <f t="shared" si="328"/>
        <v>0</v>
      </c>
      <c r="BV105" s="1461">
        <f t="shared" si="328"/>
        <v>0</v>
      </c>
      <c r="BW105" s="1462">
        <f t="shared" si="328"/>
        <v>0</v>
      </c>
      <c r="BX105" s="1461">
        <f t="shared" si="328"/>
        <v>0</v>
      </c>
      <c r="BY105" s="1461">
        <f t="shared" si="328"/>
        <v>0</v>
      </c>
      <c r="BZ105" s="1461">
        <f t="shared" si="328"/>
        <v>0</v>
      </c>
      <c r="CA105" s="1461">
        <f t="shared" si="328"/>
        <v>0</v>
      </c>
      <c r="CB105" s="1461">
        <f t="shared" si="328"/>
        <v>0</v>
      </c>
      <c r="CC105" s="1390">
        <f t="shared" si="328"/>
        <v>0</v>
      </c>
      <c r="CD105" s="1390">
        <f t="shared" si="328"/>
        <v>0</v>
      </c>
      <c r="CE105" s="1390">
        <f t="shared" si="328"/>
        <v>0</v>
      </c>
      <c r="CF105" s="1390">
        <f t="shared" si="328"/>
        <v>0</v>
      </c>
      <c r="CG105" s="1390">
        <f t="shared" si="328"/>
        <v>0</v>
      </c>
      <c r="CH105" s="1461">
        <f t="shared" si="328"/>
        <v>0</v>
      </c>
      <c r="CI105" s="1390">
        <f t="shared" si="328"/>
        <v>0</v>
      </c>
      <c r="CJ105" s="1390">
        <f t="shared" si="328"/>
        <v>0</v>
      </c>
      <c r="CK105" s="1390">
        <f t="shared" si="328"/>
        <v>0</v>
      </c>
      <c r="CL105" s="1390">
        <f t="shared" si="328"/>
        <v>0</v>
      </c>
      <c r="CM105" s="1390">
        <f t="shared" si="328"/>
        <v>0</v>
      </c>
      <c r="CN105" s="1463">
        <f t="shared" si="328"/>
        <v>0</v>
      </c>
      <c r="CO105" s="1464"/>
    </row>
    <row r="106" spans="1:93" ht="33" customHeight="1">
      <c r="A106" s="1465" t="s">
        <v>350</v>
      </c>
      <c r="B106" s="1466"/>
      <c r="C106" s="1467"/>
      <c r="D106" s="1468"/>
      <c r="E106" s="1468"/>
      <c r="F106" s="1468"/>
      <c r="G106" s="1468"/>
      <c r="H106" s="1469"/>
      <c r="I106" s="2256">
        <v>0</v>
      </c>
      <c r="J106" s="2257"/>
      <c r="K106" s="2257"/>
      <c r="L106" s="2257"/>
      <c r="M106" s="2257"/>
      <c r="N106" s="2258"/>
      <c r="O106" s="2256">
        <v>0</v>
      </c>
      <c r="P106" s="2257"/>
      <c r="Q106" s="2257"/>
      <c r="R106" s="2257"/>
      <c r="S106" s="2257"/>
      <c r="T106" s="2258"/>
      <c r="U106" s="2256">
        <v>0</v>
      </c>
      <c r="V106" s="2257"/>
      <c r="W106" s="2257"/>
      <c r="X106" s="2257"/>
      <c r="Y106" s="2257"/>
      <c r="Z106" s="2258"/>
      <c r="AA106" s="2256">
        <v>0</v>
      </c>
      <c r="AB106" s="2257"/>
      <c r="AC106" s="2257"/>
      <c r="AD106" s="2257"/>
      <c r="AE106" s="2257"/>
      <c r="AF106" s="2258"/>
      <c r="AG106" s="2256">
        <v>0</v>
      </c>
      <c r="AH106" s="2257"/>
      <c r="AI106" s="2257"/>
      <c r="AJ106" s="2257"/>
      <c r="AK106" s="2257"/>
      <c r="AL106" s="2258"/>
      <c r="AM106" s="2256">
        <v>0</v>
      </c>
      <c r="AN106" s="2257"/>
      <c r="AO106" s="2257"/>
      <c r="AP106" s="2257"/>
      <c r="AQ106" s="2257"/>
      <c r="AR106" s="2258"/>
      <c r="AS106" s="2256">
        <v>0</v>
      </c>
      <c r="AT106" s="2257"/>
      <c r="AU106" s="2257"/>
      <c r="AV106" s="2257"/>
      <c r="AW106" s="2257"/>
      <c r="AX106" s="2258"/>
      <c r="AY106" s="2256">
        <v>0</v>
      </c>
      <c r="AZ106" s="2257"/>
      <c r="BA106" s="2257"/>
      <c r="BB106" s="2257"/>
      <c r="BC106" s="2257"/>
      <c r="BD106" s="2258"/>
      <c r="BE106" s="2256">
        <v>0</v>
      </c>
      <c r="BF106" s="2257"/>
      <c r="BG106" s="2257"/>
      <c r="BH106" s="2257"/>
      <c r="BI106" s="2257"/>
      <c r="BJ106" s="2258"/>
      <c r="BK106" s="2256">
        <v>0</v>
      </c>
      <c r="BL106" s="2257"/>
      <c r="BM106" s="2257"/>
      <c r="BN106" s="2257"/>
      <c r="BO106" s="2257"/>
      <c r="BP106" s="2258"/>
      <c r="BQ106" s="2256">
        <v>0</v>
      </c>
      <c r="BR106" s="2257"/>
      <c r="BS106" s="2257"/>
      <c r="BT106" s="2257"/>
      <c r="BU106" s="2257"/>
      <c r="BV106" s="2258"/>
      <c r="BW106" s="2261">
        <v>0</v>
      </c>
      <c r="BX106" s="2257"/>
      <c r="BY106" s="2257"/>
      <c r="BZ106" s="2257"/>
      <c r="CA106" s="2257"/>
      <c r="CB106" s="2258"/>
      <c r="CC106" s="2262"/>
      <c r="CD106" s="2257"/>
      <c r="CE106" s="2257"/>
      <c r="CF106" s="2257"/>
      <c r="CG106" s="2257"/>
      <c r="CH106" s="2258"/>
      <c r="CI106" s="2263"/>
      <c r="CJ106" s="2264"/>
      <c r="CK106" s="2264"/>
      <c r="CL106" s="2264"/>
      <c r="CM106" s="2264"/>
      <c r="CN106" s="2265"/>
      <c r="CO106" s="1379"/>
    </row>
    <row r="107" spans="1:93" ht="17.25" customHeight="1">
      <c r="A107" s="1470"/>
      <c r="B107" s="1379"/>
      <c r="C107" s="1471"/>
      <c r="D107" s="1472"/>
      <c r="E107" s="1472"/>
      <c r="F107" s="1472"/>
      <c r="G107" s="1472"/>
      <c r="H107" s="1471"/>
      <c r="I107" s="1473"/>
      <c r="J107" s="1474"/>
      <c r="K107" s="1474"/>
      <c r="L107" s="1474"/>
      <c r="M107" s="1474"/>
      <c r="N107" s="1473"/>
      <c r="O107" s="1474"/>
      <c r="P107" s="1474"/>
      <c r="Q107" s="1474"/>
      <c r="R107" s="1474"/>
      <c r="S107" s="1474"/>
      <c r="T107" s="1474"/>
      <c r="U107" s="1474"/>
      <c r="V107" s="1474"/>
      <c r="W107" s="1474"/>
      <c r="X107" s="1474"/>
      <c r="Y107" s="1474"/>
      <c r="Z107" s="1474"/>
      <c r="AA107" s="1474"/>
      <c r="AB107" s="1474"/>
      <c r="AC107" s="1474"/>
      <c r="AD107" s="1474"/>
      <c r="AE107" s="1474"/>
      <c r="AF107" s="1474"/>
      <c r="AG107" s="1474"/>
      <c r="AH107" s="1474"/>
      <c r="AI107" s="1474"/>
      <c r="AJ107" s="1474"/>
      <c r="AK107" s="1474"/>
      <c r="AL107" s="1474"/>
      <c r="AM107" s="1474"/>
      <c r="AN107" s="1474"/>
      <c r="AO107" s="1474"/>
      <c r="AP107" s="1474"/>
      <c r="AQ107" s="1474"/>
      <c r="AR107" s="1474"/>
      <c r="AS107" s="1474"/>
      <c r="AT107" s="1474"/>
      <c r="AU107" s="1474"/>
      <c r="AV107" s="1474"/>
      <c r="AW107" s="1474"/>
      <c r="AX107" s="1474"/>
      <c r="AY107" s="1474"/>
      <c r="AZ107" s="1474"/>
      <c r="BA107" s="1474"/>
      <c r="BB107" s="1474"/>
      <c r="BC107" s="1474"/>
      <c r="BD107" s="1474"/>
      <c r="BE107" s="1474"/>
      <c r="BF107" s="1474"/>
      <c r="BG107" s="1474"/>
      <c r="BH107" s="1474"/>
      <c r="BI107" s="1474"/>
      <c r="BJ107" s="1474"/>
      <c r="BK107" s="1474"/>
      <c r="BL107" s="1474"/>
      <c r="BM107" s="1474"/>
      <c r="BN107" s="1474"/>
      <c r="BO107" s="1474"/>
      <c r="BP107" s="1474"/>
      <c r="BQ107" s="1474"/>
      <c r="BR107" s="1474"/>
      <c r="BS107" s="1474"/>
      <c r="BT107" s="1474"/>
      <c r="BU107" s="1474"/>
      <c r="BV107" s="1474"/>
      <c r="BW107" s="1474"/>
      <c r="BX107" s="1474"/>
      <c r="BY107" s="1474"/>
      <c r="BZ107" s="1474"/>
      <c r="CA107" s="1474"/>
      <c r="CB107" s="1474"/>
      <c r="CC107" s="1474"/>
      <c r="CD107" s="1474"/>
      <c r="CE107" s="1474"/>
      <c r="CF107" s="1474"/>
      <c r="CG107" s="1474"/>
      <c r="CH107" s="1379"/>
      <c r="CI107" s="1473"/>
      <c r="CJ107" s="1473"/>
      <c r="CK107" s="1473"/>
      <c r="CL107" s="1473"/>
      <c r="CM107" s="1473"/>
      <c r="CN107" s="1464"/>
      <c r="CO107" s="1379"/>
    </row>
    <row r="108" spans="1:93" ht="39.75" customHeight="1">
      <c r="A108" s="1368" t="s">
        <v>351</v>
      </c>
      <c r="B108" s="1357"/>
      <c r="C108" s="1369"/>
      <c r="D108" s="1369"/>
      <c r="E108" s="1369"/>
      <c r="F108" s="1369"/>
      <c r="G108" s="1369"/>
      <c r="H108" s="1369"/>
      <c r="I108" s="1357"/>
      <c r="J108" s="1357"/>
      <c r="K108" s="1357"/>
      <c r="L108" s="1357"/>
      <c r="M108" s="1357"/>
      <c r="N108" s="1357"/>
      <c r="O108" s="1357"/>
      <c r="P108" s="1357"/>
      <c r="Q108" s="1357"/>
      <c r="R108" s="1357"/>
      <c r="S108" s="1357"/>
      <c r="T108" s="1357"/>
      <c r="U108" s="1357"/>
      <c r="V108" s="1357"/>
      <c r="W108" s="1357"/>
      <c r="X108" s="1357"/>
      <c r="Y108" s="1357"/>
      <c r="Z108" s="1357"/>
      <c r="AA108" s="1357"/>
      <c r="AB108" s="1357"/>
      <c r="AC108" s="1357"/>
      <c r="AD108" s="1357"/>
      <c r="AE108" s="1357"/>
      <c r="AF108" s="1357"/>
      <c r="AG108" s="1357"/>
      <c r="AH108" s="1357"/>
      <c r="AI108" s="1357"/>
      <c r="AJ108" s="1357"/>
      <c r="AK108" s="1357"/>
      <c r="AL108" s="1357"/>
      <c r="AM108" s="1357"/>
      <c r="AN108" s="1357"/>
      <c r="AO108" s="1357"/>
      <c r="AP108" s="1357"/>
      <c r="AQ108" s="1357"/>
      <c r="AR108" s="1357"/>
      <c r="AS108" s="1357"/>
      <c r="AT108" s="1357"/>
      <c r="AU108" s="1357"/>
      <c r="AV108" s="1357"/>
      <c r="AW108" s="1357"/>
      <c r="AX108" s="1357"/>
      <c r="AY108" s="1357"/>
      <c r="AZ108" s="1357"/>
      <c r="BA108" s="1357"/>
      <c r="BB108" s="1357"/>
      <c r="BC108" s="1357"/>
      <c r="BD108" s="1357"/>
      <c r="BE108" s="1357"/>
      <c r="BF108" s="1357"/>
      <c r="BG108" s="1357"/>
      <c r="BH108" s="1357"/>
      <c r="BI108" s="1357"/>
      <c r="BJ108" s="1357"/>
      <c r="BK108" s="1357"/>
      <c r="BL108" s="1357"/>
      <c r="BM108" s="1357"/>
      <c r="BN108" s="1357"/>
      <c r="BO108" s="1357"/>
      <c r="BP108" s="1357"/>
      <c r="BQ108" s="1357"/>
      <c r="BR108" s="1357"/>
      <c r="BS108" s="1357"/>
      <c r="BT108" s="1357"/>
      <c r="BU108" s="1357"/>
      <c r="BV108" s="1357"/>
      <c r="BW108" s="1357"/>
      <c r="BX108" s="1357"/>
      <c r="BY108" s="1357"/>
      <c r="BZ108" s="1357"/>
      <c r="CA108" s="1357"/>
      <c r="CB108" s="1357"/>
      <c r="CC108" s="1357"/>
      <c r="CD108" s="1357"/>
      <c r="CE108" s="1357"/>
      <c r="CF108" s="1357"/>
      <c r="CG108" s="1357"/>
      <c r="CH108" s="1370"/>
      <c r="CI108" s="1357"/>
      <c r="CJ108" s="1357"/>
      <c r="CK108" s="1357"/>
      <c r="CL108" s="1357"/>
      <c r="CM108" s="1357"/>
      <c r="CN108" s="1371"/>
      <c r="CO108" s="1370"/>
    </row>
    <row r="109" spans="1:93" ht="30" customHeight="1">
      <c r="A109" s="2235" t="s">
        <v>326</v>
      </c>
      <c r="B109" s="2259"/>
      <c r="C109" s="2024" t="s">
        <v>306</v>
      </c>
      <c r="D109" s="2025"/>
      <c r="E109" s="2025"/>
      <c r="F109" s="2025"/>
      <c r="G109" s="2025"/>
      <c r="H109" s="2040"/>
      <c r="I109" s="2237" t="s">
        <v>11</v>
      </c>
      <c r="J109" s="2238"/>
      <c r="K109" s="2238"/>
      <c r="L109" s="2238"/>
      <c r="M109" s="2238"/>
      <c r="N109" s="2239"/>
      <c r="O109" s="2237" t="s">
        <v>12</v>
      </c>
      <c r="P109" s="2238"/>
      <c r="Q109" s="2238"/>
      <c r="R109" s="2238"/>
      <c r="S109" s="2238"/>
      <c r="T109" s="2239"/>
      <c r="U109" s="2237" t="s">
        <v>13</v>
      </c>
      <c r="V109" s="2238"/>
      <c r="W109" s="2238"/>
      <c r="X109" s="2238"/>
      <c r="Y109" s="2238"/>
      <c r="Z109" s="2239"/>
      <c r="AA109" s="2237" t="s">
        <v>14</v>
      </c>
      <c r="AB109" s="2238"/>
      <c r="AC109" s="2238"/>
      <c r="AD109" s="2238"/>
      <c r="AE109" s="2238"/>
      <c r="AF109" s="2239"/>
      <c r="AG109" s="2237" t="s">
        <v>15</v>
      </c>
      <c r="AH109" s="2238"/>
      <c r="AI109" s="2238"/>
      <c r="AJ109" s="2238"/>
      <c r="AK109" s="2238"/>
      <c r="AL109" s="2239"/>
      <c r="AM109" s="2237" t="s">
        <v>16</v>
      </c>
      <c r="AN109" s="2238"/>
      <c r="AO109" s="2238"/>
      <c r="AP109" s="2238"/>
      <c r="AQ109" s="2238"/>
      <c r="AR109" s="2239"/>
      <c r="AS109" s="2237" t="s">
        <v>17</v>
      </c>
      <c r="AT109" s="2238"/>
      <c r="AU109" s="2238"/>
      <c r="AV109" s="2238"/>
      <c r="AW109" s="2238"/>
      <c r="AX109" s="2239"/>
      <c r="AY109" s="2237" t="s">
        <v>18</v>
      </c>
      <c r="AZ109" s="2238"/>
      <c r="BA109" s="2238"/>
      <c r="BB109" s="2238"/>
      <c r="BC109" s="2238"/>
      <c r="BD109" s="2239"/>
      <c r="BE109" s="2237" t="s">
        <v>19</v>
      </c>
      <c r="BF109" s="2238"/>
      <c r="BG109" s="2238"/>
      <c r="BH109" s="2238"/>
      <c r="BI109" s="2238"/>
      <c r="BJ109" s="2239"/>
      <c r="BK109" s="2237" t="s">
        <v>20</v>
      </c>
      <c r="BL109" s="2238"/>
      <c r="BM109" s="2238"/>
      <c r="BN109" s="2238"/>
      <c r="BO109" s="2238"/>
      <c r="BP109" s="2239"/>
      <c r="BQ109" s="2237" t="s">
        <v>21</v>
      </c>
      <c r="BR109" s="2238"/>
      <c r="BS109" s="2238"/>
      <c r="BT109" s="2238"/>
      <c r="BU109" s="2238"/>
      <c r="BV109" s="2239"/>
      <c r="BW109" s="2237" t="s">
        <v>2</v>
      </c>
      <c r="BX109" s="2238"/>
      <c r="BY109" s="2238"/>
      <c r="BZ109" s="2238"/>
      <c r="CA109" s="2238"/>
      <c r="CB109" s="2239"/>
      <c r="CC109" s="2242" t="s">
        <v>330</v>
      </c>
      <c r="CD109" s="2243"/>
      <c r="CE109" s="2243"/>
      <c r="CF109" s="2243"/>
      <c r="CG109" s="2243"/>
      <c r="CH109" s="2243"/>
      <c r="CI109" s="2242" t="s">
        <v>352</v>
      </c>
      <c r="CJ109" s="2243"/>
      <c r="CK109" s="2243"/>
      <c r="CL109" s="2243"/>
      <c r="CM109" s="2243"/>
      <c r="CN109" s="2243"/>
      <c r="CO109" s="1370"/>
    </row>
    <row r="110" spans="1:93" ht="30" customHeight="1">
      <c r="A110" s="2235"/>
      <c r="B110" s="2259"/>
      <c r="C110" s="2223" t="s">
        <v>353</v>
      </c>
      <c r="D110" s="2223" t="s">
        <v>354</v>
      </c>
      <c r="E110" s="2223"/>
      <c r="F110" s="2223" t="s">
        <v>355</v>
      </c>
      <c r="G110" s="2223"/>
      <c r="H110" s="2255" t="s">
        <v>356</v>
      </c>
      <c r="I110" s="2037" t="s">
        <v>357</v>
      </c>
      <c r="J110" s="2223" t="s">
        <v>354</v>
      </c>
      <c r="K110" s="2223"/>
      <c r="L110" s="2223" t="s">
        <v>355</v>
      </c>
      <c r="M110" s="2223"/>
      <c r="N110" s="2038" t="s">
        <v>358</v>
      </c>
      <c r="O110" s="2037" t="s">
        <v>357</v>
      </c>
      <c r="P110" s="2223" t="s">
        <v>354</v>
      </c>
      <c r="Q110" s="2223"/>
      <c r="R110" s="2223" t="s">
        <v>355</v>
      </c>
      <c r="S110" s="2223"/>
      <c r="T110" s="2038" t="s">
        <v>358</v>
      </c>
      <c r="U110" s="2037" t="s">
        <v>357</v>
      </c>
      <c r="V110" s="2223" t="s">
        <v>354</v>
      </c>
      <c r="W110" s="2223"/>
      <c r="X110" s="2223" t="s">
        <v>355</v>
      </c>
      <c r="Y110" s="2223"/>
      <c r="Z110" s="2038" t="s">
        <v>358</v>
      </c>
      <c r="AA110" s="2037" t="s">
        <v>357</v>
      </c>
      <c r="AB110" s="2223" t="s">
        <v>354</v>
      </c>
      <c r="AC110" s="2223"/>
      <c r="AD110" s="2223" t="s">
        <v>355</v>
      </c>
      <c r="AE110" s="2223"/>
      <c r="AF110" s="2038" t="s">
        <v>358</v>
      </c>
      <c r="AG110" s="2037" t="s">
        <v>357</v>
      </c>
      <c r="AH110" s="2223" t="s">
        <v>354</v>
      </c>
      <c r="AI110" s="2223"/>
      <c r="AJ110" s="2223" t="s">
        <v>355</v>
      </c>
      <c r="AK110" s="2223"/>
      <c r="AL110" s="2038" t="s">
        <v>358</v>
      </c>
      <c r="AM110" s="2037" t="s">
        <v>357</v>
      </c>
      <c r="AN110" s="2223" t="s">
        <v>354</v>
      </c>
      <c r="AO110" s="2223"/>
      <c r="AP110" s="2223" t="s">
        <v>355</v>
      </c>
      <c r="AQ110" s="2223"/>
      <c r="AR110" s="2038" t="s">
        <v>358</v>
      </c>
      <c r="AS110" s="2037" t="s">
        <v>357</v>
      </c>
      <c r="AT110" s="2223" t="s">
        <v>354</v>
      </c>
      <c r="AU110" s="2223"/>
      <c r="AV110" s="2223" t="s">
        <v>355</v>
      </c>
      <c r="AW110" s="2223"/>
      <c r="AX110" s="2038" t="s">
        <v>358</v>
      </c>
      <c r="AY110" s="2037" t="s">
        <v>357</v>
      </c>
      <c r="AZ110" s="2223" t="s">
        <v>354</v>
      </c>
      <c r="BA110" s="2223"/>
      <c r="BB110" s="2223" t="s">
        <v>355</v>
      </c>
      <c r="BC110" s="2223"/>
      <c r="BD110" s="2038" t="s">
        <v>358</v>
      </c>
      <c r="BE110" s="2037" t="s">
        <v>357</v>
      </c>
      <c r="BF110" s="2223" t="s">
        <v>354</v>
      </c>
      <c r="BG110" s="2223"/>
      <c r="BH110" s="2223" t="s">
        <v>355</v>
      </c>
      <c r="BI110" s="2223"/>
      <c r="BJ110" s="2038" t="s">
        <v>358</v>
      </c>
      <c r="BK110" s="2037" t="s">
        <v>357</v>
      </c>
      <c r="BL110" s="2223" t="s">
        <v>354</v>
      </c>
      <c r="BM110" s="2223"/>
      <c r="BN110" s="2223" t="s">
        <v>355</v>
      </c>
      <c r="BO110" s="2223"/>
      <c r="BP110" s="2038" t="s">
        <v>358</v>
      </c>
      <c r="BQ110" s="2037" t="s">
        <v>357</v>
      </c>
      <c r="BR110" s="2223" t="s">
        <v>354</v>
      </c>
      <c r="BS110" s="2223"/>
      <c r="BT110" s="2223" t="s">
        <v>355</v>
      </c>
      <c r="BU110" s="2223"/>
      <c r="BV110" s="2038" t="s">
        <v>358</v>
      </c>
      <c r="BW110" s="2037" t="s">
        <v>357</v>
      </c>
      <c r="BX110" s="2223" t="s">
        <v>354</v>
      </c>
      <c r="BY110" s="2223"/>
      <c r="BZ110" s="2223" t="s">
        <v>355</v>
      </c>
      <c r="CA110" s="2223"/>
      <c r="CB110" s="2038" t="s">
        <v>358</v>
      </c>
      <c r="CC110" s="2045" t="s">
        <v>359</v>
      </c>
      <c r="CD110" s="2223" t="s">
        <v>354</v>
      </c>
      <c r="CE110" s="2223"/>
      <c r="CF110" s="2223" t="s">
        <v>355</v>
      </c>
      <c r="CG110" s="2223"/>
      <c r="CH110" s="2045" t="s">
        <v>360</v>
      </c>
      <c r="CI110" s="2037" t="s">
        <v>353</v>
      </c>
      <c r="CJ110" s="2223" t="s">
        <v>354</v>
      </c>
      <c r="CK110" s="2223"/>
      <c r="CL110" s="2223" t="s">
        <v>355</v>
      </c>
      <c r="CM110" s="2223"/>
      <c r="CN110" s="2037" t="s">
        <v>361</v>
      </c>
      <c r="CO110" s="1370"/>
    </row>
    <row r="111" spans="1:93" ht="30" customHeight="1">
      <c r="A111" s="2243"/>
      <c r="B111" s="2260"/>
      <c r="C111" s="2223"/>
      <c r="D111" s="1409" t="s">
        <v>55</v>
      </c>
      <c r="E111" s="1409" t="s">
        <v>56</v>
      </c>
      <c r="F111" s="1409" t="s">
        <v>55</v>
      </c>
      <c r="G111" s="1409" t="s">
        <v>56</v>
      </c>
      <c r="H111" s="2255"/>
      <c r="I111" s="2024"/>
      <c r="J111" s="1409" t="s">
        <v>55</v>
      </c>
      <c r="K111" s="1409" t="s">
        <v>56</v>
      </c>
      <c r="L111" s="1409" t="s">
        <v>55</v>
      </c>
      <c r="M111" s="1409" t="s">
        <v>56</v>
      </c>
      <c r="N111" s="2040"/>
      <c r="O111" s="2024"/>
      <c r="P111" s="1409" t="s">
        <v>55</v>
      </c>
      <c r="Q111" s="1409" t="s">
        <v>56</v>
      </c>
      <c r="R111" s="1409" t="s">
        <v>55</v>
      </c>
      <c r="S111" s="1409" t="s">
        <v>56</v>
      </c>
      <c r="T111" s="2040"/>
      <c r="U111" s="2024"/>
      <c r="V111" s="1409" t="s">
        <v>55</v>
      </c>
      <c r="W111" s="1409" t="s">
        <v>56</v>
      </c>
      <c r="X111" s="1409" t="s">
        <v>55</v>
      </c>
      <c r="Y111" s="1409" t="s">
        <v>56</v>
      </c>
      <c r="Z111" s="2040"/>
      <c r="AA111" s="2024"/>
      <c r="AB111" s="1409" t="s">
        <v>55</v>
      </c>
      <c r="AC111" s="1409" t="s">
        <v>56</v>
      </c>
      <c r="AD111" s="1409" t="s">
        <v>55</v>
      </c>
      <c r="AE111" s="1409" t="s">
        <v>56</v>
      </c>
      <c r="AF111" s="2040"/>
      <c r="AG111" s="2024"/>
      <c r="AH111" s="1409" t="s">
        <v>55</v>
      </c>
      <c r="AI111" s="1409" t="s">
        <v>56</v>
      </c>
      <c r="AJ111" s="1409" t="s">
        <v>55</v>
      </c>
      <c r="AK111" s="1409" t="s">
        <v>56</v>
      </c>
      <c r="AL111" s="2040"/>
      <c r="AM111" s="2024"/>
      <c r="AN111" s="1409" t="s">
        <v>55</v>
      </c>
      <c r="AO111" s="1409" t="s">
        <v>56</v>
      </c>
      <c r="AP111" s="1409" t="s">
        <v>55</v>
      </c>
      <c r="AQ111" s="1409" t="s">
        <v>56</v>
      </c>
      <c r="AR111" s="2040"/>
      <c r="AS111" s="2024"/>
      <c r="AT111" s="1409" t="s">
        <v>55</v>
      </c>
      <c r="AU111" s="1409" t="s">
        <v>56</v>
      </c>
      <c r="AV111" s="1409" t="s">
        <v>55</v>
      </c>
      <c r="AW111" s="1409" t="s">
        <v>56</v>
      </c>
      <c r="AX111" s="2040"/>
      <c r="AY111" s="2024"/>
      <c r="AZ111" s="1409" t="s">
        <v>55</v>
      </c>
      <c r="BA111" s="1409" t="s">
        <v>56</v>
      </c>
      <c r="BB111" s="1409" t="s">
        <v>55</v>
      </c>
      <c r="BC111" s="1409" t="s">
        <v>56</v>
      </c>
      <c r="BD111" s="2040"/>
      <c r="BE111" s="2024"/>
      <c r="BF111" s="1409" t="s">
        <v>55</v>
      </c>
      <c r="BG111" s="1409" t="s">
        <v>56</v>
      </c>
      <c r="BH111" s="1409" t="s">
        <v>55</v>
      </c>
      <c r="BI111" s="1409" t="s">
        <v>56</v>
      </c>
      <c r="BJ111" s="2040"/>
      <c r="BK111" s="2024"/>
      <c r="BL111" s="1409" t="s">
        <v>55</v>
      </c>
      <c r="BM111" s="1409" t="s">
        <v>56</v>
      </c>
      <c r="BN111" s="1409" t="s">
        <v>55</v>
      </c>
      <c r="BO111" s="1409" t="s">
        <v>56</v>
      </c>
      <c r="BP111" s="2040"/>
      <c r="BQ111" s="2024"/>
      <c r="BR111" s="1409" t="s">
        <v>55</v>
      </c>
      <c r="BS111" s="1409" t="s">
        <v>56</v>
      </c>
      <c r="BT111" s="1409" t="s">
        <v>55</v>
      </c>
      <c r="BU111" s="1409" t="s">
        <v>56</v>
      </c>
      <c r="BV111" s="2040"/>
      <c r="BW111" s="2024"/>
      <c r="BX111" s="1409" t="s">
        <v>55</v>
      </c>
      <c r="BY111" s="1409" t="s">
        <v>56</v>
      </c>
      <c r="BZ111" s="1409" t="s">
        <v>55</v>
      </c>
      <c r="CA111" s="1409" t="s">
        <v>56</v>
      </c>
      <c r="CB111" s="2040"/>
      <c r="CC111" s="2047"/>
      <c r="CD111" s="1409" t="s">
        <v>55</v>
      </c>
      <c r="CE111" s="1409" t="s">
        <v>56</v>
      </c>
      <c r="CF111" s="1409" t="s">
        <v>55</v>
      </c>
      <c r="CG111" s="1409" t="s">
        <v>56</v>
      </c>
      <c r="CH111" s="2047"/>
      <c r="CI111" s="2024"/>
      <c r="CJ111" s="1409" t="s">
        <v>55</v>
      </c>
      <c r="CK111" s="1409" t="s">
        <v>56</v>
      </c>
      <c r="CL111" s="1409" t="s">
        <v>55</v>
      </c>
      <c r="CM111" s="1409" t="s">
        <v>56</v>
      </c>
      <c r="CN111" s="2024"/>
      <c r="CO111" s="1370"/>
    </row>
    <row r="112" spans="1:93" ht="24.75" customHeight="1">
      <c r="A112" s="1399" t="s">
        <v>320</v>
      </c>
      <c r="B112" s="1399"/>
      <c r="C112" s="1400"/>
      <c r="D112" s="1400"/>
      <c r="E112" s="1400"/>
      <c r="F112" s="1400"/>
      <c r="G112" s="1400"/>
      <c r="H112" s="1401"/>
      <c r="I112" s="1401"/>
      <c r="J112" s="1401"/>
      <c r="K112" s="1401"/>
      <c r="L112" s="1401"/>
      <c r="M112" s="1401"/>
      <c r="N112" s="1401"/>
      <c r="O112" s="1401"/>
      <c r="P112" s="1401"/>
      <c r="Q112" s="1401"/>
      <c r="R112" s="1401"/>
      <c r="S112" s="1401"/>
      <c r="T112" s="1401"/>
      <c r="U112" s="1401"/>
      <c r="V112" s="1401"/>
      <c r="W112" s="1401"/>
      <c r="X112" s="1401"/>
      <c r="Y112" s="1401"/>
      <c r="Z112" s="1401"/>
      <c r="AA112" s="1401"/>
      <c r="AB112" s="1401"/>
      <c r="AC112" s="1401"/>
      <c r="AD112" s="1401"/>
      <c r="AE112" s="1401"/>
      <c r="AF112" s="1401"/>
      <c r="AG112" s="1401"/>
      <c r="AH112" s="1401"/>
      <c r="AI112" s="1401"/>
      <c r="AJ112" s="1401"/>
      <c r="AK112" s="1401"/>
      <c r="AL112" s="1401"/>
      <c r="AM112" s="1401"/>
      <c r="AN112" s="1401"/>
      <c r="AO112" s="1401"/>
      <c r="AP112" s="1401"/>
      <c r="AQ112" s="1401"/>
      <c r="AR112" s="1401"/>
      <c r="AS112" s="1401"/>
      <c r="AT112" s="1401"/>
      <c r="AU112" s="1401"/>
      <c r="AV112" s="1401"/>
      <c r="AW112" s="1401"/>
      <c r="AX112" s="1401"/>
      <c r="AY112" s="1401"/>
      <c r="AZ112" s="1401"/>
      <c r="BA112" s="1401"/>
      <c r="BB112" s="1401"/>
      <c r="BC112" s="1401"/>
      <c r="BD112" s="1401"/>
      <c r="BE112" s="1401"/>
      <c r="BF112" s="1401"/>
      <c r="BG112" s="1401"/>
      <c r="BH112" s="1401"/>
      <c r="BI112" s="1401"/>
      <c r="BJ112" s="1401"/>
      <c r="BK112" s="1401"/>
      <c r="BL112" s="1401"/>
      <c r="BM112" s="1401"/>
      <c r="BN112" s="1401"/>
      <c r="BO112" s="1401"/>
      <c r="BP112" s="1401"/>
      <c r="BQ112" s="1401"/>
      <c r="BR112" s="1401"/>
      <c r="BS112" s="1401"/>
      <c r="BT112" s="1401"/>
      <c r="BU112" s="1401"/>
      <c r="BV112" s="1401"/>
      <c r="BW112" s="1401"/>
      <c r="BX112" s="1401"/>
      <c r="BY112" s="1401"/>
      <c r="BZ112" s="1401"/>
      <c r="CA112" s="1401"/>
      <c r="CB112" s="1401"/>
      <c r="CC112" s="1401"/>
      <c r="CD112" s="1401"/>
      <c r="CE112" s="1401"/>
      <c r="CF112" s="1401"/>
      <c r="CG112" s="1401"/>
      <c r="CH112" s="1401"/>
      <c r="CI112" s="1401"/>
      <c r="CJ112" s="1401"/>
      <c r="CK112" s="1401"/>
      <c r="CL112" s="1401"/>
      <c r="CM112" s="1401"/>
      <c r="CN112" s="1401"/>
      <c r="CO112" s="1370"/>
    </row>
    <row r="113" spans="1:93" ht="15" customHeight="1">
      <c r="A113" s="2244" t="s">
        <v>301</v>
      </c>
      <c r="B113" s="2245"/>
      <c r="C113" s="1374">
        <f>C12</f>
        <v>0</v>
      </c>
      <c r="D113" s="1375">
        <f>D12</f>
        <v>0</v>
      </c>
      <c r="E113" s="1375">
        <f>E12</f>
        <v>0</v>
      </c>
      <c r="F113" s="1375">
        <f>F12</f>
        <v>0</v>
      </c>
      <c r="G113" s="1375">
        <f>G12</f>
        <v>0</v>
      </c>
      <c r="H113" s="1376">
        <f t="shared" ref="H113:H121" si="329">C113+D113-E113+F113-G113</f>
        <v>0</v>
      </c>
      <c r="I113" s="1377">
        <f t="shared" ref="I113:I121" si="330">H113</f>
        <v>0</v>
      </c>
      <c r="J113" s="1375">
        <f>J12</f>
        <v>0</v>
      </c>
      <c r="K113" s="1375">
        <f>K12</f>
        <v>0</v>
      </c>
      <c r="L113" s="1375">
        <f>L12</f>
        <v>0</v>
      </c>
      <c r="M113" s="1375">
        <f>M12</f>
        <v>0</v>
      </c>
      <c r="N113" s="1378">
        <f t="shared" ref="N113:N121" si="331">I113+J113-K113+L113-M113</f>
        <v>0</v>
      </c>
      <c r="O113" s="1374">
        <f t="shared" ref="O113:O121" si="332">N113</f>
        <v>0</v>
      </c>
      <c r="P113" s="1375">
        <f>P12</f>
        <v>0</v>
      </c>
      <c r="Q113" s="1375">
        <f>Q12</f>
        <v>0</v>
      </c>
      <c r="R113" s="1375">
        <f>R12</f>
        <v>0</v>
      </c>
      <c r="S113" s="1375">
        <f>S12</f>
        <v>0</v>
      </c>
      <c r="T113" s="1376">
        <f t="shared" ref="T113:T121" si="333">O113+P113-Q113+R113-S113</f>
        <v>0</v>
      </c>
      <c r="U113" s="1377">
        <f t="shared" ref="U113:U121" si="334">T113</f>
        <v>0</v>
      </c>
      <c r="V113" s="1375">
        <f>V12</f>
        <v>0</v>
      </c>
      <c r="W113" s="1375">
        <f>W12</f>
        <v>0</v>
      </c>
      <c r="X113" s="1375">
        <f>X12</f>
        <v>0</v>
      </c>
      <c r="Y113" s="1375">
        <f>Y12</f>
        <v>0</v>
      </c>
      <c r="Z113" s="1378">
        <f t="shared" ref="Z113:Z121" si="335">U113+V113-W113+X113-Y113</f>
        <v>0</v>
      </c>
      <c r="AA113" s="1374">
        <f t="shared" ref="AA113:AA121" si="336">Z113</f>
        <v>0</v>
      </c>
      <c r="AB113" s="1375">
        <f>AB12</f>
        <v>0</v>
      </c>
      <c r="AC113" s="1375">
        <f>AC12</f>
        <v>0</v>
      </c>
      <c r="AD113" s="1375">
        <f>AD12</f>
        <v>0</v>
      </c>
      <c r="AE113" s="1375">
        <f>AE12</f>
        <v>0</v>
      </c>
      <c r="AF113" s="1376">
        <f t="shared" ref="AF113:AF121" si="337">AA113+AB113-AC113+AD113-AE113</f>
        <v>0</v>
      </c>
      <c r="AG113" s="1374">
        <f t="shared" ref="AG113:AG121" si="338">AF113</f>
        <v>0</v>
      </c>
      <c r="AH113" s="1375">
        <f>AH12</f>
        <v>0</v>
      </c>
      <c r="AI113" s="1375">
        <f>AI12</f>
        <v>0</v>
      </c>
      <c r="AJ113" s="1375">
        <f>AJ12</f>
        <v>0</v>
      </c>
      <c r="AK113" s="1375">
        <f>AK12</f>
        <v>0</v>
      </c>
      <c r="AL113" s="1376">
        <f t="shared" ref="AL113:AL121" si="339">AG113+AH113-AI113+AJ113-AK113</f>
        <v>0</v>
      </c>
      <c r="AM113" s="1374">
        <f t="shared" ref="AM113:AM121" si="340">AL113</f>
        <v>0</v>
      </c>
      <c r="AN113" s="1375">
        <f>AN12</f>
        <v>0</v>
      </c>
      <c r="AO113" s="1375">
        <f>AO12</f>
        <v>0</v>
      </c>
      <c r="AP113" s="1375">
        <f>AP12</f>
        <v>0</v>
      </c>
      <c r="AQ113" s="1375">
        <f>AQ12</f>
        <v>0</v>
      </c>
      <c r="AR113" s="1376">
        <f t="shared" ref="AR113:AR121" si="341">AM113+AN113-AO113+AP113-AQ113</f>
        <v>0</v>
      </c>
      <c r="AS113" s="1374">
        <f t="shared" ref="AS113:AS121" si="342">AR113</f>
        <v>0</v>
      </c>
      <c r="AT113" s="1375">
        <f>AT12</f>
        <v>0</v>
      </c>
      <c r="AU113" s="1375">
        <f>AU12</f>
        <v>0</v>
      </c>
      <c r="AV113" s="1375">
        <f>AV12</f>
        <v>0</v>
      </c>
      <c r="AW113" s="1375">
        <f>AW12</f>
        <v>0</v>
      </c>
      <c r="AX113" s="1376">
        <f t="shared" ref="AX113:AX121" si="343">AS113+AT113-AU113+AV113-AW113</f>
        <v>0</v>
      </c>
      <c r="AY113" s="1374">
        <f t="shared" ref="AY113:AY121" si="344">AX113</f>
        <v>0</v>
      </c>
      <c r="AZ113" s="1375">
        <f>AZ12</f>
        <v>0</v>
      </c>
      <c r="BA113" s="1375">
        <f>BA12</f>
        <v>0</v>
      </c>
      <c r="BB113" s="1375">
        <f>BB12</f>
        <v>0</v>
      </c>
      <c r="BC113" s="1375">
        <f>BC12</f>
        <v>0</v>
      </c>
      <c r="BD113" s="1376">
        <f t="shared" ref="BD113:BD121" si="345">AY113+AZ113-BA113+BB113-BC113</f>
        <v>0</v>
      </c>
      <c r="BE113" s="1374">
        <f t="shared" ref="BE113:BE121" si="346">BD113</f>
        <v>0</v>
      </c>
      <c r="BF113" s="1375">
        <f>BF12</f>
        <v>0</v>
      </c>
      <c r="BG113" s="1375">
        <f>BG12</f>
        <v>0</v>
      </c>
      <c r="BH113" s="1375">
        <f>BH12</f>
        <v>0</v>
      </c>
      <c r="BI113" s="1375">
        <f>BI12</f>
        <v>0</v>
      </c>
      <c r="BJ113" s="1376">
        <f t="shared" ref="BJ113:BJ121" si="347">BE113+BF113-BG113+BH113-BI113</f>
        <v>0</v>
      </c>
      <c r="BK113" s="1374">
        <f t="shared" ref="BK113:BK121" si="348">BJ113</f>
        <v>0</v>
      </c>
      <c r="BL113" s="1375">
        <f>BL12</f>
        <v>0</v>
      </c>
      <c r="BM113" s="1375">
        <f>BM12</f>
        <v>0</v>
      </c>
      <c r="BN113" s="1375">
        <f>BN12</f>
        <v>0</v>
      </c>
      <c r="BO113" s="1375">
        <f>BO12</f>
        <v>0</v>
      </c>
      <c r="BP113" s="1376">
        <f t="shared" ref="BP113:BP121" si="349">BK113+BL113-BM113+BN113-BO113</f>
        <v>0</v>
      </c>
      <c r="BQ113" s="1374">
        <f t="shared" ref="BQ113:BQ121" si="350">BP113</f>
        <v>0</v>
      </c>
      <c r="BR113" s="1375">
        <f>BR12</f>
        <v>0</v>
      </c>
      <c r="BS113" s="1375">
        <f>BS12</f>
        <v>0</v>
      </c>
      <c r="BT113" s="1375">
        <f>BT12</f>
        <v>0</v>
      </c>
      <c r="BU113" s="1375">
        <f>BU12</f>
        <v>0</v>
      </c>
      <c r="BV113" s="1376">
        <f t="shared" ref="BV113:BV121" si="351">BQ113+BR113-BS113+BT113-BU113</f>
        <v>0</v>
      </c>
      <c r="BW113" s="1374">
        <f t="shared" ref="BW113:BW121" si="352">BV113</f>
        <v>0</v>
      </c>
      <c r="BX113" s="1375">
        <f>BX12</f>
        <v>0</v>
      </c>
      <c r="BY113" s="1375">
        <f>BY12</f>
        <v>0</v>
      </c>
      <c r="BZ113" s="1375">
        <f>BZ12</f>
        <v>0</v>
      </c>
      <c r="CA113" s="1375">
        <f>CA12</f>
        <v>0</v>
      </c>
      <c r="CB113" s="1376">
        <f t="shared" ref="CB113:CB121" si="353">BW113+BX113-BY113+BZ113-CA113</f>
        <v>0</v>
      </c>
      <c r="CC113" s="1374">
        <f t="shared" ref="CC113:CC121" si="354">H113</f>
        <v>0</v>
      </c>
      <c r="CD113" s="1375">
        <f t="shared" ref="CD113:CD121" si="355">J113+P113+V113+AB113+AH113+AN113+AT113+AZ113+BF113+BL113+BR113+BX113</f>
        <v>0</v>
      </c>
      <c r="CE113" s="1375">
        <f t="shared" ref="CE113:CE121" si="356">K113+Q113+W113+AC113+AI113+AO113+AU113+BA113+BG113+BM113+BS113+BY113</f>
        <v>0</v>
      </c>
      <c r="CF113" s="1375">
        <f t="shared" ref="CF113:CF121" si="357">L113+R113+X113+AD113+AJ113+AP113+AV113+BB113+BH113+BN113+BT113+BZ113</f>
        <v>0</v>
      </c>
      <c r="CG113" s="1375">
        <f t="shared" ref="CG113:CG121" si="358">M113+S113+Y113+AE113+AK113+AQ113+AW113+BC113+BI113+BO113+BU113+CA113</f>
        <v>0</v>
      </c>
      <c r="CH113" s="1376">
        <f t="shared" ref="CH113:CH121" si="359">CC113+CD113-CE113+CF113-CG113</f>
        <v>0</v>
      </c>
      <c r="CI113" s="1375">
        <f t="shared" ref="CI113:CI121" si="360">C113</f>
        <v>0</v>
      </c>
      <c r="CJ113" s="1375">
        <f t="shared" ref="CJ113:CJ121" si="361">D113+CD113</f>
        <v>0</v>
      </c>
      <c r="CK113" s="1375">
        <f t="shared" ref="CK113:CK121" si="362">E113+CE113</f>
        <v>0</v>
      </c>
      <c r="CL113" s="1375">
        <f t="shared" ref="CL113:CL121" si="363">F113+CF113</f>
        <v>0</v>
      </c>
      <c r="CM113" s="1375">
        <f t="shared" ref="CM113:CM121" si="364">G113+CG113</f>
        <v>0</v>
      </c>
      <c r="CN113" s="1378">
        <f t="shared" ref="CN113:CN121" si="365">CI113+CJ113-CK113+CL113-CM113</f>
        <v>0</v>
      </c>
      <c r="CO113" s="1379"/>
    </row>
    <row r="114" spans="1:93" ht="15" customHeight="1">
      <c r="A114" s="2246" t="s">
        <v>321</v>
      </c>
      <c r="B114" s="2247"/>
      <c r="C114" s="1380">
        <f t="shared" ref="C114:C121" si="366">C22+C67</f>
        <v>0</v>
      </c>
      <c r="D114" s="1381">
        <f t="shared" ref="D114:E121" si="367">D22</f>
        <v>0</v>
      </c>
      <c r="E114" s="1381">
        <f t="shared" si="367"/>
        <v>0</v>
      </c>
      <c r="F114" s="1381">
        <f t="shared" ref="F114:G121" si="368">F67</f>
        <v>0</v>
      </c>
      <c r="G114" s="1381">
        <f t="shared" si="368"/>
        <v>0</v>
      </c>
      <c r="H114" s="1382">
        <f t="shared" si="329"/>
        <v>0</v>
      </c>
      <c r="I114" s="1383">
        <f t="shared" si="330"/>
        <v>0</v>
      </c>
      <c r="J114" s="1381">
        <f t="shared" ref="J114:K121" si="369">J22</f>
        <v>0</v>
      </c>
      <c r="K114" s="1381">
        <f t="shared" si="369"/>
        <v>0</v>
      </c>
      <c r="L114" s="1381">
        <f t="shared" ref="L114:M121" si="370">L67</f>
        <v>0</v>
      </c>
      <c r="M114" s="1381">
        <f t="shared" si="370"/>
        <v>0</v>
      </c>
      <c r="N114" s="1384">
        <f t="shared" si="331"/>
        <v>0</v>
      </c>
      <c r="O114" s="1380">
        <f t="shared" si="332"/>
        <v>0</v>
      </c>
      <c r="P114" s="1381">
        <f t="shared" ref="P114:Q121" si="371">P22</f>
        <v>0</v>
      </c>
      <c r="Q114" s="1381">
        <f t="shared" si="371"/>
        <v>0</v>
      </c>
      <c r="R114" s="1381">
        <f t="shared" ref="R114:S121" si="372">R67</f>
        <v>0</v>
      </c>
      <c r="S114" s="1381">
        <f t="shared" si="372"/>
        <v>0</v>
      </c>
      <c r="T114" s="1382">
        <f t="shared" si="333"/>
        <v>0</v>
      </c>
      <c r="U114" s="1383">
        <f t="shared" si="334"/>
        <v>0</v>
      </c>
      <c r="V114" s="1381">
        <f t="shared" ref="V114:W121" si="373">V22</f>
        <v>0</v>
      </c>
      <c r="W114" s="1381">
        <f t="shared" si="373"/>
        <v>0</v>
      </c>
      <c r="X114" s="1381">
        <f t="shared" ref="X114:Y121" si="374">X67</f>
        <v>0</v>
      </c>
      <c r="Y114" s="1381">
        <f t="shared" si="374"/>
        <v>0</v>
      </c>
      <c r="Z114" s="1384">
        <f t="shared" si="335"/>
        <v>0</v>
      </c>
      <c r="AA114" s="1380">
        <f t="shared" si="336"/>
        <v>0</v>
      </c>
      <c r="AB114" s="1381">
        <f t="shared" ref="AB114:AC121" si="375">AB22</f>
        <v>0</v>
      </c>
      <c r="AC114" s="1381">
        <f t="shared" si="375"/>
        <v>0</v>
      </c>
      <c r="AD114" s="1381">
        <f t="shared" ref="AD114:AE121" si="376">AD67</f>
        <v>0</v>
      </c>
      <c r="AE114" s="1381">
        <f t="shared" si="376"/>
        <v>0</v>
      </c>
      <c r="AF114" s="1382">
        <f t="shared" si="337"/>
        <v>0</v>
      </c>
      <c r="AG114" s="1380">
        <f t="shared" si="338"/>
        <v>0</v>
      </c>
      <c r="AH114" s="1381">
        <f t="shared" ref="AH114:AI121" si="377">AH22</f>
        <v>0</v>
      </c>
      <c r="AI114" s="1381">
        <f t="shared" si="377"/>
        <v>0</v>
      </c>
      <c r="AJ114" s="1381">
        <f t="shared" ref="AJ114:AK121" si="378">AJ67</f>
        <v>0</v>
      </c>
      <c r="AK114" s="1381">
        <f t="shared" si="378"/>
        <v>0</v>
      </c>
      <c r="AL114" s="1382">
        <f t="shared" si="339"/>
        <v>0</v>
      </c>
      <c r="AM114" s="1380">
        <f t="shared" si="340"/>
        <v>0</v>
      </c>
      <c r="AN114" s="1381">
        <f t="shared" ref="AN114:AO121" si="379">AN22</f>
        <v>0</v>
      </c>
      <c r="AO114" s="1381">
        <f t="shared" si="379"/>
        <v>0</v>
      </c>
      <c r="AP114" s="1381">
        <f t="shared" ref="AP114:AQ121" si="380">AP67</f>
        <v>0</v>
      </c>
      <c r="AQ114" s="1381">
        <f t="shared" si="380"/>
        <v>0</v>
      </c>
      <c r="AR114" s="1382">
        <f t="shared" si="341"/>
        <v>0</v>
      </c>
      <c r="AS114" s="1380">
        <f t="shared" si="342"/>
        <v>0</v>
      </c>
      <c r="AT114" s="1381">
        <f t="shared" ref="AT114:AU121" si="381">AT22</f>
        <v>0</v>
      </c>
      <c r="AU114" s="1381">
        <f t="shared" si="381"/>
        <v>0</v>
      </c>
      <c r="AV114" s="1381">
        <f t="shared" ref="AV114:AW121" si="382">AV67</f>
        <v>0</v>
      </c>
      <c r="AW114" s="1381">
        <f t="shared" si="382"/>
        <v>0</v>
      </c>
      <c r="AX114" s="1382">
        <f t="shared" si="343"/>
        <v>0</v>
      </c>
      <c r="AY114" s="1380">
        <f t="shared" si="344"/>
        <v>0</v>
      </c>
      <c r="AZ114" s="1381">
        <f t="shared" ref="AZ114:BA121" si="383">AZ22</f>
        <v>0</v>
      </c>
      <c r="BA114" s="1381">
        <f t="shared" si="383"/>
        <v>0</v>
      </c>
      <c r="BB114" s="1381">
        <f t="shared" ref="BB114:BC121" si="384">BB67</f>
        <v>0</v>
      </c>
      <c r="BC114" s="1381">
        <f t="shared" si="384"/>
        <v>0</v>
      </c>
      <c r="BD114" s="1382">
        <f t="shared" si="345"/>
        <v>0</v>
      </c>
      <c r="BE114" s="1380">
        <f t="shared" si="346"/>
        <v>0</v>
      </c>
      <c r="BF114" s="1381">
        <f t="shared" ref="BF114:BG121" si="385">BF22</f>
        <v>0</v>
      </c>
      <c r="BG114" s="1381">
        <f t="shared" si="385"/>
        <v>0</v>
      </c>
      <c r="BH114" s="1381">
        <f t="shared" ref="BH114:BI121" si="386">BH67</f>
        <v>0</v>
      </c>
      <c r="BI114" s="1381">
        <f t="shared" si="386"/>
        <v>0</v>
      </c>
      <c r="BJ114" s="1382">
        <f t="shared" si="347"/>
        <v>0</v>
      </c>
      <c r="BK114" s="1380">
        <f t="shared" si="348"/>
        <v>0</v>
      </c>
      <c r="BL114" s="1381">
        <f t="shared" ref="BL114:BM121" si="387">BL22</f>
        <v>0</v>
      </c>
      <c r="BM114" s="1381">
        <f t="shared" si="387"/>
        <v>0</v>
      </c>
      <c r="BN114" s="1381">
        <f t="shared" ref="BN114:BO121" si="388">BN67</f>
        <v>0</v>
      </c>
      <c r="BO114" s="1381">
        <f t="shared" si="388"/>
        <v>0</v>
      </c>
      <c r="BP114" s="1382">
        <f t="shared" si="349"/>
        <v>0</v>
      </c>
      <c r="BQ114" s="1380">
        <f t="shared" si="350"/>
        <v>0</v>
      </c>
      <c r="BR114" s="1381">
        <f t="shared" ref="BR114:BS121" si="389">BR22</f>
        <v>0</v>
      </c>
      <c r="BS114" s="1381">
        <f t="shared" si="389"/>
        <v>0</v>
      </c>
      <c r="BT114" s="1381">
        <f t="shared" ref="BT114:BU121" si="390">BT67</f>
        <v>0</v>
      </c>
      <c r="BU114" s="1381">
        <f t="shared" si="390"/>
        <v>0</v>
      </c>
      <c r="BV114" s="1382">
        <f t="shared" si="351"/>
        <v>0</v>
      </c>
      <c r="BW114" s="1380">
        <f t="shared" si="352"/>
        <v>0</v>
      </c>
      <c r="BX114" s="1381">
        <f t="shared" ref="BX114:BY121" si="391">BX22</f>
        <v>0</v>
      </c>
      <c r="BY114" s="1381">
        <f t="shared" si="391"/>
        <v>0</v>
      </c>
      <c r="BZ114" s="1381">
        <f t="shared" ref="BZ114:CA121" si="392">BZ67</f>
        <v>0</v>
      </c>
      <c r="CA114" s="1381">
        <f t="shared" si="392"/>
        <v>0</v>
      </c>
      <c r="CB114" s="1382">
        <f t="shared" si="353"/>
        <v>0</v>
      </c>
      <c r="CC114" s="1380">
        <f t="shared" si="354"/>
        <v>0</v>
      </c>
      <c r="CD114" s="1381">
        <f t="shared" si="355"/>
        <v>0</v>
      </c>
      <c r="CE114" s="1381">
        <f t="shared" si="356"/>
        <v>0</v>
      </c>
      <c r="CF114" s="1381">
        <f t="shared" si="357"/>
        <v>0</v>
      </c>
      <c r="CG114" s="1381">
        <f t="shared" si="358"/>
        <v>0</v>
      </c>
      <c r="CH114" s="1382">
        <f t="shared" si="359"/>
        <v>0</v>
      </c>
      <c r="CI114" s="1381">
        <f t="shared" si="360"/>
        <v>0</v>
      </c>
      <c r="CJ114" s="1381">
        <f t="shared" si="361"/>
        <v>0</v>
      </c>
      <c r="CK114" s="1381">
        <f t="shared" si="362"/>
        <v>0</v>
      </c>
      <c r="CL114" s="1381">
        <f t="shared" si="363"/>
        <v>0</v>
      </c>
      <c r="CM114" s="1381">
        <f t="shared" si="364"/>
        <v>0</v>
      </c>
      <c r="CN114" s="1384">
        <f t="shared" si="365"/>
        <v>0</v>
      </c>
      <c r="CO114" s="1379"/>
    </row>
    <row r="115" spans="1:93" ht="15" customHeight="1">
      <c r="A115" s="2246" t="s">
        <v>322</v>
      </c>
      <c r="B115" s="2247"/>
      <c r="C115" s="1380">
        <f t="shared" si="366"/>
        <v>0</v>
      </c>
      <c r="D115" s="1381">
        <f t="shared" si="367"/>
        <v>0</v>
      </c>
      <c r="E115" s="1381">
        <f t="shared" si="367"/>
        <v>0</v>
      </c>
      <c r="F115" s="1381">
        <f t="shared" si="368"/>
        <v>0</v>
      </c>
      <c r="G115" s="1381">
        <f t="shared" si="368"/>
        <v>0</v>
      </c>
      <c r="H115" s="1382">
        <f t="shared" si="329"/>
        <v>0</v>
      </c>
      <c r="I115" s="1383">
        <f t="shared" si="330"/>
        <v>0</v>
      </c>
      <c r="J115" s="1381">
        <f t="shared" si="369"/>
        <v>0</v>
      </c>
      <c r="K115" s="1381">
        <f t="shared" si="369"/>
        <v>0</v>
      </c>
      <c r="L115" s="1381">
        <f t="shared" si="370"/>
        <v>0</v>
      </c>
      <c r="M115" s="1381">
        <f t="shared" si="370"/>
        <v>0</v>
      </c>
      <c r="N115" s="1384">
        <f t="shared" si="331"/>
        <v>0</v>
      </c>
      <c r="O115" s="1380">
        <f t="shared" si="332"/>
        <v>0</v>
      </c>
      <c r="P115" s="1381">
        <f t="shared" si="371"/>
        <v>0</v>
      </c>
      <c r="Q115" s="1381">
        <f t="shared" si="371"/>
        <v>0</v>
      </c>
      <c r="R115" s="1381">
        <f t="shared" si="372"/>
        <v>0</v>
      </c>
      <c r="S115" s="1381">
        <f t="shared" si="372"/>
        <v>0</v>
      </c>
      <c r="T115" s="1382">
        <f t="shared" si="333"/>
        <v>0</v>
      </c>
      <c r="U115" s="1383">
        <f t="shared" si="334"/>
        <v>0</v>
      </c>
      <c r="V115" s="1381">
        <f t="shared" si="373"/>
        <v>0</v>
      </c>
      <c r="W115" s="1381">
        <f t="shared" si="373"/>
        <v>0</v>
      </c>
      <c r="X115" s="1381">
        <f t="shared" si="374"/>
        <v>0</v>
      </c>
      <c r="Y115" s="1381">
        <f t="shared" si="374"/>
        <v>0</v>
      </c>
      <c r="Z115" s="1384">
        <f t="shared" si="335"/>
        <v>0</v>
      </c>
      <c r="AA115" s="1380">
        <f t="shared" si="336"/>
        <v>0</v>
      </c>
      <c r="AB115" s="1381">
        <f t="shared" si="375"/>
        <v>0</v>
      </c>
      <c r="AC115" s="1381">
        <f t="shared" si="375"/>
        <v>0</v>
      </c>
      <c r="AD115" s="1381">
        <f t="shared" si="376"/>
        <v>0</v>
      </c>
      <c r="AE115" s="1381">
        <f t="shared" si="376"/>
        <v>0</v>
      </c>
      <c r="AF115" s="1382">
        <f t="shared" si="337"/>
        <v>0</v>
      </c>
      <c r="AG115" s="1380">
        <f t="shared" si="338"/>
        <v>0</v>
      </c>
      <c r="AH115" s="1381">
        <f t="shared" si="377"/>
        <v>0</v>
      </c>
      <c r="AI115" s="1381">
        <f t="shared" si="377"/>
        <v>0</v>
      </c>
      <c r="AJ115" s="1381">
        <f t="shared" si="378"/>
        <v>0</v>
      </c>
      <c r="AK115" s="1381">
        <f t="shared" si="378"/>
        <v>0</v>
      </c>
      <c r="AL115" s="1382">
        <f t="shared" si="339"/>
        <v>0</v>
      </c>
      <c r="AM115" s="1380">
        <f t="shared" si="340"/>
        <v>0</v>
      </c>
      <c r="AN115" s="1381">
        <f t="shared" si="379"/>
        <v>0</v>
      </c>
      <c r="AO115" s="1381">
        <f t="shared" si="379"/>
        <v>0</v>
      </c>
      <c r="AP115" s="1381">
        <f t="shared" si="380"/>
        <v>0</v>
      </c>
      <c r="AQ115" s="1381">
        <f t="shared" si="380"/>
        <v>0</v>
      </c>
      <c r="AR115" s="1382">
        <f t="shared" si="341"/>
        <v>0</v>
      </c>
      <c r="AS115" s="1380">
        <f t="shared" si="342"/>
        <v>0</v>
      </c>
      <c r="AT115" s="1381">
        <f t="shared" si="381"/>
        <v>0</v>
      </c>
      <c r="AU115" s="1381">
        <f t="shared" si="381"/>
        <v>0</v>
      </c>
      <c r="AV115" s="1381">
        <f t="shared" si="382"/>
        <v>0</v>
      </c>
      <c r="AW115" s="1381">
        <f t="shared" si="382"/>
        <v>0</v>
      </c>
      <c r="AX115" s="1382">
        <f t="shared" si="343"/>
        <v>0</v>
      </c>
      <c r="AY115" s="1380">
        <f t="shared" si="344"/>
        <v>0</v>
      </c>
      <c r="AZ115" s="1381">
        <f t="shared" si="383"/>
        <v>0</v>
      </c>
      <c r="BA115" s="1381">
        <f t="shared" si="383"/>
        <v>0</v>
      </c>
      <c r="BB115" s="1381">
        <f t="shared" si="384"/>
        <v>0</v>
      </c>
      <c r="BC115" s="1381">
        <f t="shared" si="384"/>
        <v>0</v>
      </c>
      <c r="BD115" s="1382">
        <f t="shared" si="345"/>
        <v>0</v>
      </c>
      <c r="BE115" s="1380">
        <f t="shared" si="346"/>
        <v>0</v>
      </c>
      <c r="BF115" s="1381">
        <f t="shared" si="385"/>
        <v>0</v>
      </c>
      <c r="BG115" s="1381">
        <f t="shared" si="385"/>
        <v>0</v>
      </c>
      <c r="BH115" s="1381">
        <f t="shared" si="386"/>
        <v>0</v>
      </c>
      <c r="BI115" s="1381">
        <f t="shared" si="386"/>
        <v>0</v>
      </c>
      <c r="BJ115" s="1382">
        <f t="shared" si="347"/>
        <v>0</v>
      </c>
      <c r="BK115" s="1380">
        <f t="shared" si="348"/>
        <v>0</v>
      </c>
      <c r="BL115" s="1381">
        <f t="shared" si="387"/>
        <v>0</v>
      </c>
      <c r="BM115" s="1381">
        <f t="shared" si="387"/>
        <v>0</v>
      </c>
      <c r="BN115" s="1381">
        <f t="shared" si="388"/>
        <v>0</v>
      </c>
      <c r="BO115" s="1381">
        <f t="shared" si="388"/>
        <v>0</v>
      </c>
      <c r="BP115" s="1382">
        <f t="shared" si="349"/>
        <v>0</v>
      </c>
      <c r="BQ115" s="1380">
        <f t="shared" si="350"/>
        <v>0</v>
      </c>
      <c r="BR115" s="1381">
        <f t="shared" si="389"/>
        <v>0</v>
      </c>
      <c r="BS115" s="1381">
        <f t="shared" si="389"/>
        <v>0</v>
      </c>
      <c r="BT115" s="1381">
        <f t="shared" si="390"/>
        <v>0</v>
      </c>
      <c r="BU115" s="1381">
        <f t="shared" si="390"/>
        <v>0</v>
      </c>
      <c r="BV115" s="1382">
        <f t="shared" si="351"/>
        <v>0</v>
      </c>
      <c r="BW115" s="1380">
        <f t="shared" si="352"/>
        <v>0</v>
      </c>
      <c r="BX115" s="1381">
        <f t="shared" si="391"/>
        <v>0</v>
      </c>
      <c r="BY115" s="1381">
        <f t="shared" si="391"/>
        <v>0</v>
      </c>
      <c r="BZ115" s="1381">
        <f t="shared" si="392"/>
        <v>0</v>
      </c>
      <c r="CA115" s="1381">
        <f t="shared" si="392"/>
        <v>0</v>
      </c>
      <c r="CB115" s="1382">
        <f t="shared" si="353"/>
        <v>0</v>
      </c>
      <c r="CC115" s="1380">
        <f t="shared" si="354"/>
        <v>0</v>
      </c>
      <c r="CD115" s="1381">
        <f t="shared" si="355"/>
        <v>0</v>
      </c>
      <c r="CE115" s="1381">
        <f t="shared" si="356"/>
        <v>0</v>
      </c>
      <c r="CF115" s="1381">
        <f t="shared" si="357"/>
        <v>0</v>
      </c>
      <c r="CG115" s="1381">
        <f t="shared" si="358"/>
        <v>0</v>
      </c>
      <c r="CH115" s="1382">
        <f t="shared" si="359"/>
        <v>0</v>
      </c>
      <c r="CI115" s="1381">
        <f t="shared" si="360"/>
        <v>0</v>
      </c>
      <c r="CJ115" s="1381">
        <f t="shared" si="361"/>
        <v>0</v>
      </c>
      <c r="CK115" s="1381">
        <f t="shared" si="362"/>
        <v>0</v>
      </c>
      <c r="CL115" s="1381">
        <f t="shared" si="363"/>
        <v>0</v>
      </c>
      <c r="CM115" s="1381">
        <f t="shared" si="364"/>
        <v>0</v>
      </c>
      <c r="CN115" s="1384">
        <f t="shared" si="365"/>
        <v>0</v>
      </c>
      <c r="CO115" s="1379"/>
    </row>
    <row r="116" spans="1:93" ht="15" customHeight="1">
      <c r="A116" s="2246" t="s">
        <v>31</v>
      </c>
      <c r="B116" s="2247"/>
      <c r="C116" s="1380">
        <f t="shared" si="366"/>
        <v>0</v>
      </c>
      <c r="D116" s="1381">
        <f t="shared" si="367"/>
        <v>0</v>
      </c>
      <c r="E116" s="1381">
        <f t="shared" si="367"/>
        <v>0</v>
      </c>
      <c r="F116" s="1381">
        <f t="shared" si="368"/>
        <v>0</v>
      </c>
      <c r="G116" s="1381">
        <f t="shared" si="368"/>
        <v>0</v>
      </c>
      <c r="H116" s="1382">
        <f t="shared" si="329"/>
        <v>0</v>
      </c>
      <c r="I116" s="1383">
        <f t="shared" si="330"/>
        <v>0</v>
      </c>
      <c r="J116" s="1381">
        <f t="shared" si="369"/>
        <v>0</v>
      </c>
      <c r="K116" s="1381">
        <f t="shared" si="369"/>
        <v>0</v>
      </c>
      <c r="L116" s="1381">
        <f t="shared" si="370"/>
        <v>0</v>
      </c>
      <c r="M116" s="1381">
        <f t="shared" si="370"/>
        <v>0</v>
      </c>
      <c r="N116" s="1384">
        <f t="shared" si="331"/>
        <v>0</v>
      </c>
      <c r="O116" s="1380">
        <f t="shared" si="332"/>
        <v>0</v>
      </c>
      <c r="P116" s="1381">
        <f t="shared" si="371"/>
        <v>0</v>
      </c>
      <c r="Q116" s="1381">
        <f t="shared" si="371"/>
        <v>0</v>
      </c>
      <c r="R116" s="1381">
        <f t="shared" si="372"/>
        <v>0</v>
      </c>
      <c r="S116" s="1381">
        <f t="shared" si="372"/>
        <v>0</v>
      </c>
      <c r="T116" s="1382">
        <f t="shared" si="333"/>
        <v>0</v>
      </c>
      <c r="U116" s="1383">
        <f t="shared" si="334"/>
        <v>0</v>
      </c>
      <c r="V116" s="1381">
        <f t="shared" si="373"/>
        <v>0</v>
      </c>
      <c r="W116" s="1381">
        <f t="shared" si="373"/>
        <v>0</v>
      </c>
      <c r="X116" s="1381">
        <f t="shared" si="374"/>
        <v>0</v>
      </c>
      <c r="Y116" s="1381">
        <f t="shared" si="374"/>
        <v>0</v>
      </c>
      <c r="Z116" s="1384">
        <f t="shared" si="335"/>
        <v>0</v>
      </c>
      <c r="AA116" s="1380">
        <f t="shared" si="336"/>
        <v>0</v>
      </c>
      <c r="AB116" s="1381">
        <f t="shared" si="375"/>
        <v>0</v>
      </c>
      <c r="AC116" s="1381">
        <f t="shared" si="375"/>
        <v>0</v>
      </c>
      <c r="AD116" s="1381">
        <f t="shared" si="376"/>
        <v>0</v>
      </c>
      <c r="AE116" s="1381">
        <f t="shared" si="376"/>
        <v>0</v>
      </c>
      <c r="AF116" s="1382">
        <f t="shared" si="337"/>
        <v>0</v>
      </c>
      <c r="AG116" s="1380">
        <f t="shared" si="338"/>
        <v>0</v>
      </c>
      <c r="AH116" s="1381">
        <f t="shared" si="377"/>
        <v>0</v>
      </c>
      <c r="AI116" s="1381">
        <f t="shared" si="377"/>
        <v>0</v>
      </c>
      <c r="AJ116" s="1381">
        <f t="shared" si="378"/>
        <v>0</v>
      </c>
      <c r="AK116" s="1381">
        <f t="shared" si="378"/>
        <v>0</v>
      </c>
      <c r="AL116" s="1382">
        <f t="shared" si="339"/>
        <v>0</v>
      </c>
      <c r="AM116" s="1380">
        <f t="shared" si="340"/>
        <v>0</v>
      </c>
      <c r="AN116" s="1381">
        <f t="shared" si="379"/>
        <v>0</v>
      </c>
      <c r="AO116" s="1381">
        <f t="shared" si="379"/>
        <v>0</v>
      </c>
      <c r="AP116" s="1381">
        <f t="shared" si="380"/>
        <v>0</v>
      </c>
      <c r="AQ116" s="1381">
        <f t="shared" si="380"/>
        <v>0</v>
      </c>
      <c r="AR116" s="1382">
        <f t="shared" si="341"/>
        <v>0</v>
      </c>
      <c r="AS116" s="1380">
        <f t="shared" si="342"/>
        <v>0</v>
      </c>
      <c r="AT116" s="1381">
        <f t="shared" si="381"/>
        <v>0</v>
      </c>
      <c r="AU116" s="1381">
        <f t="shared" si="381"/>
        <v>0</v>
      </c>
      <c r="AV116" s="1381">
        <f t="shared" si="382"/>
        <v>0</v>
      </c>
      <c r="AW116" s="1381">
        <f t="shared" si="382"/>
        <v>0</v>
      </c>
      <c r="AX116" s="1382">
        <f t="shared" si="343"/>
        <v>0</v>
      </c>
      <c r="AY116" s="1380">
        <f t="shared" si="344"/>
        <v>0</v>
      </c>
      <c r="AZ116" s="1381">
        <f t="shared" si="383"/>
        <v>0</v>
      </c>
      <c r="BA116" s="1381">
        <f t="shared" si="383"/>
        <v>0</v>
      </c>
      <c r="BB116" s="1381">
        <f t="shared" si="384"/>
        <v>0</v>
      </c>
      <c r="BC116" s="1381">
        <f t="shared" si="384"/>
        <v>0</v>
      </c>
      <c r="BD116" s="1382">
        <f t="shared" si="345"/>
        <v>0</v>
      </c>
      <c r="BE116" s="1380">
        <f t="shared" si="346"/>
        <v>0</v>
      </c>
      <c r="BF116" s="1381">
        <f t="shared" si="385"/>
        <v>0</v>
      </c>
      <c r="BG116" s="1381">
        <f t="shared" si="385"/>
        <v>0</v>
      </c>
      <c r="BH116" s="1381">
        <f t="shared" si="386"/>
        <v>0</v>
      </c>
      <c r="BI116" s="1381">
        <f t="shared" si="386"/>
        <v>0</v>
      </c>
      <c r="BJ116" s="1382">
        <f t="shared" si="347"/>
        <v>0</v>
      </c>
      <c r="BK116" s="1380">
        <f t="shared" si="348"/>
        <v>0</v>
      </c>
      <c r="BL116" s="1381">
        <f t="shared" si="387"/>
        <v>0</v>
      </c>
      <c r="BM116" s="1381">
        <f t="shared" si="387"/>
        <v>0</v>
      </c>
      <c r="BN116" s="1381">
        <f t="shared" si="388"/>
        <v>0</v>
      </c>
      <c r="BO116" s="1381">
        <f t="shared" si="388"/>
        <v>0</v>
      </c>
      <c r="BP116" s="1382">
        <f t="shared" si="349"/>
        <v>0</v>
      </c>
      <c r="BQ116" s="1380">
        <f t="shared" si="350"/>
        <v>0</v>
      </c>
      <c r="BR116" s="1381">
        <f t="shared" si="389"/>
        <v>0</v>
      </c>
      <c r="BS116" s="1381">
        <f t="shared" si="389"/>
        <v>0</v>
      </c>
      <c r="BT116" s="1381">
        <f t="shared" si="390"/>
        <v>0</v>
      </c>
      <c r="BU116" s="1381">
        <f t="shared" si="390"/>
        <v>0</v>
      </c>
      <c r="BV116" s="1382">
        <f t="shared" si="351"/>
        <v>0</v>
      </c>
      <c r="BW116" s="1380">
        <f t="shared" si="352"/>
        <v>0</v>
      </c>
      <c r="BX116" s="1381">
        <f t="shared" si="391"/>
        <v>0</v>
      </c>
      <c r="BY116" s="1381">
        <f t="shared" si="391"/>
        <v>0</v>
      </c>
      <c r="BZ116" s="1381">
        <f t="shared" si="392"/>
        <v>0</v>
      </c>
      <c r="CA116" s="1381">
        <f t="shared" si="392"/>
        <v>0</v>
      </c>
      <c r="CB116" s="1382">
        <f t="shared" si="353"/>
        <v>0</v>
      </c>
      <c r="CC116" s="1380">
        <f t="shared" si="354"/>
        <v>0</v>
      </c>
      <c r="CD116" s="1381">
        <f t="shared" si="355"/>
        <v>0</v>
      </c>
      <c r="CE116" s="1381">
        <f t="shared" si="356"/>
        <v>0</v>
      </c>
      <c r="CF116" s="1381">
        <f t="shared" si="357"/>
        <v>0</v>
      </c>
      <c r="CG116" s="1381">
        <f t="shared" si="358"/>
        <v>0</v>
      </c>
      <c r="CH116" s="1382">
        <f t="shared" si="359"/>
        <v>0</v>
      </c>
      <c r="CI116" s="1381">
        <f t="shared" si="360"/>
        <v>0</v>
      </c>
      <c r="CJ116" s="1381">
        <f t="shared" si="361"/>
        <v>0</v>
      </c>
      <c r="CK116" s="1381">
        <f t="shared" si="362"/>
        <v>0</v>
      </c>
      <c r="CL116" s="1381">
        <f t="shared" si="363"/>
        <v>0</v>
      </c>
      <c r="CM116" s="1381">
        <f t="shared" si="364"/>
        <v>0</v>
      </c>
      <c r="CN116" s="1384">
        <f t="shared" si="365"/>
        <v>0</v>
      </c>
      <c r="CO116" s="1379"/>
    </row>
    <row r="117" spans="1:93" ht="15" customHeight="1">
      <c r="A117" s="2246" t="s">
        <v>32</v>
      </c>
      <c r="B117" s="2247"/>
      <c r="C117" s="1380">
        <f t="shared" si="366"/>
        <v>0</v>
      </c>
      <c r="D117" s="1381">
        <f t="shared" si="367"/>
        <v>0</v>
      </c>
      <c r="E117" s="1381">
        <f t="shared" si="367"/>
        <v>0</v>
      </c>
      <c r="F117" s="1381">
        <f t="shared" si="368"/>
        <v>0</v>
      </c>
      <c r="G117" s="1381">
        <f t="shared" si="368"/>
        <v>0</v>
      </c>
      <c r="H117" s="1382">
        <f t="shared" si="329"/>
        <v>0</v>
      </c>
      <c r="I117" s="1383">
        <f t="shared" si="330"/>
        <v>0</v>
      </c>
      <c r="J117" s="1381">
        <f t="shared" si="369"/>
        <v>0</v>
      </c>
      <c r="K117" s="1381">
        <f t="shared" si="369"/>
        <v>0</v>
      </c>
      <c r="L117" s="1381">
        <f t="shared" si="370"/>
        <v>0</v>
      </c>
      <c r="M117" s="1381">
        <f t="shared" si="370"/>
        <v>0</v>
      </c>
      <c r="N117" s="1384">
        <f t="shared" si="331"/>
        <v>0</v>
      </c>
      <c r="O117" s="1380">
        <f t="shared" si="332"/>
        <v>0</v>
      </c>
      <c r="P117" s="1381">
        <f t="shared" si="371"/>
        <v>0</v>
      </c>
      <c r="Q117" s="1381">
        <f t="shared" si="371"/>
        <v>0</v>
      </c>
      <c r="R117" s="1381">
        <f t="shared" si="372"/>
        <v>0</v>
      </c>
      <c r="S117" s="1381">
        <f t="shared" si="372"/>
        <v>0</v>
      </c>
      <c r="T117" s="1382">
        <f t="shared" si="333"/>
        <v>0</v>
      </c>
      <c r="U117" s="1383">
        <f t="shared" si="334"/>
        <v>0</v>
      </c>
      <c r="V117" s="1381">
        <f t="shared" si="373"/>
        <v>0</v>
      </c>
      <c r="W117" s="1381">
        <f t="shared" si="373"/>
        <v>0</v>
      </c>
      <c r="X117" s="1381">
        <f t="shared" si="374"/>
        <v>0</v>
      </c>
      <c r="Y117" s="1381">
        <f t="shared" si="374"/>
        <v>0</v>
      </c>
      <c r="Z117" s="1384">
        <f t="shared" si="335"/>
        <v>0</v>
      </c>
      <c r="AA117" s="1380">
        <f t="shared" si="336"/>
        <v>0</v>
      </c>
      <c r="AB117" s="1381">
        <f t="shared" si="375"/>
        <v>0</v>
      </c>
      <c r="AC117" s="1381">
        <f t="shared" si="375"/>
        <v>0</v>
      </c>
      <c r="AD117" s="1381">
        <f t="shared" si="376"/>
        <v>0</v>
      </c>
      <c r="AE117" s="1381">
        <f t="shared" si="376"/>
        <v>0</v>
      </c>
      <c r="AF117" s="1382">
        <f t="shared" si="337"/>
        <v>0</v>
      </c>
      <c r="AG117" s="1380">
        <f t="shared" si="338"/>
        <v>0</v>
      </c>
      <c r="AH117" s="1381">
        <f t="shared" si="377"/>
        <v>0</v>
      </c>
      <c r="AI117" s="1381">
        <f t="shared" si="377"/>
        <v>0</v>
      </c>
      <c r="AJ117" s="1381">
        <f t="shared" si="378"/>
        <v>0</v>
      </c>
      <c r="AK117" s="1381">
        <f t="shared" si="378"/>
        <v>0</v>
      </c>
      <c r="AL117" s="1382">
        <f t="shared" si="339"/>
        <v>0</v>
      </c>
      <c r="AM117" s="1380">
        <f t="shared" si="340"/>
        <v>0</v>
      </c>
      <c r="AN117" s="1381">
        <f t="shared" si="379"/>
        <v>0</v>
      </c>
      <c r="AO117" s="1381">
        <f t="shared" si="379"/>
        <v>0</v>
      </c>
      <c r="AP117" s="1381">
        <f t="shared" si="380"/>
        <v>0</v>
      </c>
      <c r="AQ117" s="1381">
        <f t="shared" si="380"/>
        <v>0</v>
      </c>
      <c r="AR117" s="1382">
        <f t="shared" si="341"/>
        <v>0</v>
      </c>
      <c r="AS117" s="1380">
        <f t="shared" si="342"/>
        <v>0</v>
      </c>
      <c r="AT117" s="1381">
        <f t="shared" si="381"/>
        <v>0</v>
      </c>
      <c r="AU117" s="1381">
        <f t="shared" si="381"/>
        <v>0</v>
      </c>
      <c r="AV117" s="1381">
        <f t="shared" si="382"/>
        <v>0</v>
      </c>
      <c r="AW117" s="1381">
        <f t="shared" si="382"/>
        <v>0</v>
      </c>
      <c r="AX117" s="1382">
        <f t="shared" si="343"/>
        <v>0</v>
      </c>
      <c r="AY117" s="1380">
        <f t="shared" si="344"/>
        <v>0</v>
      </c>
      <c r="AZ117" s="1381">
        <f t="shared" si="383"/>
        <v>0</v>
      </c>
      <c r="BA117" s="1381">
        <f t="shared" si="383"/>
        <v>0</v>
      </c>
      <c r="BB117" s="1381">
        <f t="shared" si="384"/>
        <v>0</v>
      </c>
      <c r="BC117" s="1381">
        <f t="shared" si="384"/>
        <v>0</v>
      </c>
      <c r="BD117" s="1382">
        <f t="shared" si="345"/>
        <v>0</v>
      </c>
      <c r="BE117" s="1380">
        <f t="shared" si="346"/>
        <v>0</v>
      </c>
      <c r="BF117" s="1381">
        <f t="shared" si="385"/>
        <v>0</v>
      </c>
      <c r="BG117" s="1381">
        <f t="shared" si="385"/>
        <v>0</v>
      </c>
      <c r="BH117" s="1381">
        <f t="shared" si="386"/>
        <v>0</v>
      </c>
      <c r="BI117" s="1381">
        <f t="shared" si="386"/>
        <v>0</v>
      </c>
      <c r="BJ117" s="1382">
        <f t="shared" si="347"/>
        <v>0</v>
      </c>
      <c r="BK117" s="1380">
        <f t="shared" si="348"/>
        <v>0</v>
      </c>
      <c r="BL117" s="1381">
        <f t="shared" si="387"/>
        <v>0</v>
      </c>
      <c r="BM117" s="1381">
        <f t="shared" si="387"/>
        <v>0</v>
      </c>
      <c r="BN117" s="1381">
        <f t="shared" si="388"/>
        <v>0</v>
      </c>
      <c r="BO117" s="1381">
        <f t="shared" si="388"/>
        <v>0</v>
      </c>
      <c r="BP117" s="1382">
        <f t="shared" si="349"/>
        <v>0</v>
      </c>
      <c r="BQ117" s="1380">
        <f t="shared" si="350"/>
        <v>0</v>
      </c>
      <c r="BR117" s="1381">
        <f t="shared" si="389"/>
        <v>0</v>
      </c>
      <c r="BS117" s="1381">
        <f t="shared" si="389"/>
        <v>0</v>
      </c>
      <c r="BT117" s="1381">
        <f t="shared" si="390"/>
        <v>0</v>
      </c>
      <c r="BU117" s="1381">
        <f t="shared" si="390"/>
        <v>0</v>
      </c>
      <c r="BV117" s="1382">
        <f t="shared" si="351"/>
        <v>0</v>
      </c>
      <c r="BW117" s="1380">
        <f t="shared" si="352"/>
        <v>0</v>
      </c>
      <c r="BX117" s="1381">
        <f t="shared" si="391"/>
        <v>0</v>
      </c>
      <c r="BY117" s="1381">
        <f t="shared" si="391"/>
        <v>0</v>
      </c>
      <c r="BZ117" s="1381">
        <f t="shared" si="392"/>
        <v>0</v>
      </c>
      <c r="CA117" s="1381">
        <f t="shared" si="392"/>
        <v>0</v>
      </c>
      <c r="CB117" s="1382">
        <f t="shared" si="353"/>
        <v>0</v>
      </c>
      <c r="CC117" s="1380">
        <f t="shared" si="354"/>
        <v>0</v>
      </c>
      <c r="CD117" s="1381">
        <f t="shared" si="355"/>
        <v>0</v>
      </c>
      <c r="CE117" s="1381">
        <f t="shared" si="356"/>
        <v>0</v>
      </c>
      <c r="CF117" s="1381">
        <f t="shared" si="357"/>
        <v>0</v>
      </c>
      <c r="CG117" s="1381">
        <f t="shared" si="358"/>
        <v>0</v>
      </c>
      <c r="CH117" s="1382">
        <f t="shared" si="359"/>
        <v>0</v>
      </c>
      <c r="CI117" s="1381">
        <f t="shared" si="360"/>
        <v>0</v>
      </c>
      <c r="CJ117" s="1381">
        <f t="shared" si="361"/>
        <v>0</v>
      </c>
      <c r="CK117" s="1381">
        <f t="shared" si="362"/>
        <v>0</v>
      </c>
      <c r="CL117" s="1381">
        <f t="shared" si="363"/>
        <v>0</v>
      </c>
      <c r="CM117" s="1381">
        <f t="shared" si="364"/>
        <v>0</v>
      </c>
      <c r="CN117" s="1384">
        <f t="shared" si="365"/>
        <v>0</v>
      </c>
      <c r="CO117" s="1379"/>
    </row>
    <row r="118" spans="1:93" ht="15" customHeight="1">
      <c r="A118" s="2244" t="s">
        <v>33</v>
      </c>
      <c r="B118" s="2245"/>
      <c r="C118" s="1374">
        <f t="shared" si="366"/>
        <v>0</v>
      </c>
      <c r="D118" s="1375">
        <f t="shared" si="367"/>
        <v>0</v>
      </c>
      <c r="E118" s="1375">
        <f t="shared" si="367"/>
        <v>0</v>
      </c>
      <c r="F118" s="1375">
        <f t="shared" si="368"/>
        <v>0</v>
      </c>
      <c r="G118" s="1375">
        <f t="shared" si="368"/>
        <v>0</v>
      </c>
      <c r="H118" s="1376">
        <f t="shared" si="329"/>
        <v>0</v>
      </c>
      <c r="I118" s="1377">
        <f t="shared" si="330"/>
        <v>0</v>
      </c>
      <c r="J118" s="1375">
        <f t="shared" si="369"/>
        <v>0</v>
      </c>
      <c r="K118" s="1375">
        <f t="shared" si="369"/>
        <v>0</v>
      </c>
      <c r="L118" s="1375">
        <f t="shared" si="370"/>
        <v>0</v>
      </c>
      <c r="M118" s="1375">
        <f t="shared" si="370"/>
        <v>0</v>
      </c>
      <c r="N118" s="1378">
        <f t="shared" si="331"/>
        <v>0</v>
      </c>
      <c r="O118" s="1374">
        <f t="shared" si="332"/>
        <v>0</v>
      </c>
      <c r="P118" s="1375">
        <f t="shared" si="371"/>
        <v>0</v>
      </c>
      <c r="Q118" s="1375">
        <f t="shared" si="371"/>
        <v>0</v>
      </c>
      <c r="R118" s="1375">
        <f t="shared" si="372"/>
        <v>0</v>
      </c>
      <c r="S118" s="1375">
        <f t="shared" si="372"/>
        <v>0</v>
      </c>
      <c r="T118" s="1376">
        <f t="shared" si="333"/>
        <v>0</v>
      </c>
      <c r="U118" s="1377">
        <f t="shared" si="334"/>
        <v>0</v>
      </c>
      <c r="V118" s="1375">
        <f t="shared" si="373"/>
        <v>0</v>
      </c>
      <c r="W118" s="1375">
        <f t="shared" si="373"/>
        <v>0</v>
      </c>
      <c r="X118" s="1375">
        <f t="shared" si="374"/>
        <v>0</v>
      </c>
      <c r="Y118" s="1375">
        <f t="shared" si="374"/>
        <v>0</v>
      </c>
      <c r="Z118" s="1378">
        <f t="shared" si="335"/>
        <v>0</v>
      </c>
      <c r="AA118" s="1374">
        <f t="shared" si="336"/>
        <v>0</v>
      </c>
      <c r="AB118" s="1375">
        <f t="shared" si="375"/>
        <v>0</v>
      </c>
      <c r="AC118" s="1375">
        <f t="shared" si="375"/>
        <v>0</v>
      </c>
      <c r="AD118" s="1375">
        <f t="shared" si="376"/>
        <v>0</v>
      </c>
      <c r="AE118" s="1375">
        <f t="shared" si="376"/>
        <v>0</v>
      </c>
      <c r="AF118" s="1376">
        <f t="shared" si="337"/>
        <v>0</v>
      </c>
      <c r="AG118" s="1374">
        <f t="shared" si="338"/>
        <v>0</v>
      </c>
      <c r="AH118" s="1375">
        <f t="shared" si="377"/>
        <v>0</v>
      </c>
      <c r="AI118" s="1375">
        <f t="shared" si="377"/>
        <v>0</v>
      </c>
      <c r="AJ118" s="1375">
        <f t="shared" si="378"/>
        <v>0</v>
      </c>
      <c r="AK118" s="1375">
        <f t="shared" si="378"/>
        <v>0</v>
      </c>
      <c r="AL118" s="1376">
        <f t="shared" si="339"/>
        <v>0</v>
      </c>
      <c r="AM118" s="1374">
        <f t="shared" si="340"/>
        <v>0</v>
      </c>
      <c r="AN118" s="1375">
        <f t="shared" si="379"/>
        <v>0</v>
      </c>
      <c r="AO118" s="1375">
        <f t="shared" si="379"/>
        <v>0</v>
      </c>
      <c r="AP118" s="1375">
        <f t="shared" si="380"/>
        <v>0</v>
      </c>
      <c r="AQ118" s="1375">
        <f t="shared" si="380"/>
        <v>0</v>
      </c>
      <c r="AR118" s="1376">
        <f t="shared" si="341"/>
        <v>0</v>
      </c>
      <c r="AS118" s="1374">
        <f t="shared" si="342"/>
        <v>0</v>
      </c>
      <c r="AT118" s="1375">
        <f t="shared" si="381"/>
        <v>0</v>
      </c>
      <c r="AU118" s="1375">
        <f t="shared" si="381"/>
        <v>0</v>
      </c>
      <c r="AV118" s="1375">
        <f t="shared" si="382"/>
        <v>0</v>
      </c>
      <c r="AW118" s="1375">
        <f t="shared" si="382"/>
        <v>0</v>
      </c>
      <c r="AX118" s="1376">
        <f t="shared" si="343"/>
        <v>0</v>
      </c>
      <c r="AY118" s="1374">
        <f t="shared" si="344"/>
        <v>0</v>
      </c>
      <c r="AZ118" s="1375">
        <f t="shared" si="383"/>
        <v>0</v>
      </c>
      <c r="BA118" s="1375">
        <f t="shared" si="383"/>
        <v>0</v>
      </c>
      <c r="BB118" s="1375">
        <f t="shared" si="384"/>
        <v>0</v>
      </c>
      <c r="BC118" s="1375">
        <f t="shared" si="384"/>
        <v>0</v>
      </c>
      <c r="BD118" s="1376">
        <f t="shared" si="345"/>
        <v>0</v>
      </c>
      <c r="BE118" s="1374">
        <f t="shared" si="346"/>
        <v>0</v>
      </c>
      <c r="BF118" s="1375">
        <f t="shared" si="385"/>
        <v>0</v>
      </c>
      <c r="BG118" s="1375">
        <f t="shared" si="385"/>
        <v>0</v>
      </c>
      <c r="BH118" s="1375">
        <f t="shared" si="386"/>
        <v>0</v>
      </c>
      <c r="BI118" s="1375">
        <f t="shared" si="386"/>
        <v>0</v>
      </c>
      <c r="BJ118" s="1376">
        <f t="shared" si="347"/>
        <v>0</v>
      </c>
      <c r="BK118" s="1374">
        <f t="shared" si="348"/>
        <v>0</v>
      </c>
      <c r="BL118" s="1375">
        <f t="shared" si="387"/>
        <v>0</v>
      </c>
      <c r="BM118" s="1375">
        <f t="shared" si="387"/>
        <v>0</v>
      </c>
      <c r="BN118" s="1375">
        <f t="shared" si="388"/>
        <v>0</v>
      </c>
      <c r="BO118" s="1375">
        <f t="shared" si="388"/>
        <v>0</v>
      </c>
      <c r="BP118" s="1376">
        <f t="shared" si="349"/>
        <v>0</v>
      </c>
      <c r="BQ118" s="1374">
        <f t="shared" si="350"/>
        <v>0</v>
      </c>
      <c r="BR118" s="1375">
        <f t="shared" si="389"/>
        <v>0</v>
      </c>
      <c r="BS118" s="1375">
        <f t="shared" si="389"/>
        <v>0</v>
      </c>
      <c r="BT118" s="1375">
        <f t="shared" si="390"/>
        <v>0</v>
      </c>
      <c r="BU118" s="1375">
        <f t="shared" si="390"/>
        <v>0</v>
      </c>
      <c r="BV118" s="1376">
        <f t="shared" si="351"/>
        <v>0</v>
      </c>
      <c r="BW118" s="1374">
        <f t="shared" si="352"/>
        <v>0</v>
      </c>
      <c r="BX118" s="1375">
        <f t="shared" si="391"/>
        <v>0</v>
      </c>
      <c r="BY118" s="1375">
        <f t="shared" si="391"/>
        <v>0</v>
      </c>
      <c r="BZ118" s="1375">
        <f t="shared" si="392"/>
        <v>0</v>
      </c>
      <c r="CA118" s="1375">
        <f t="shared" si="392"/>
        <v>0</v>
      </c>
      <c r="CB118" s="1376">
        <f t="shared" si="353"/>
        <v>0</v>
      </c>
      <c r="CC118" s="1374">
        <f t="shared" si="354"/>
        <v>0</v>
      </c>
      <c r="CD118" s="1375">
        <f t="shared" si="355"/>
        <v>0</v>
      </c>
      <c r="CE118" s="1375">
        <f t="shared" si="356"/>
        <v>0</v>
      </c>
      <c r="CF118" s="1375">
        <f t="shared" si="357"/>
        <v>0</v>
      </c>
      <c r="CG118" s="1375">
        <f t="shared" si="358"/>
        <v>0</v>
      </c>
      <c r="CH118" s="1376">
        <f t="shared" si="359"/>
        <v>0</v>
      </c>
      <c r="CI118" s="1375">
        <f t="shared" si="360"/>
        <v>0</v>
      </c>
      <c r="CJ118" s="1375">
        <f t="shared" si="361"/>
        <v>0</v>
      </c>
      <c r="CK118" s="1375">
        <f t="shared" si="362"/>
        <v>0</v>
      </c>
      <c r="CL118" s="1375">
        <f t="shared" si="363"/>
        <v>0</v>
      </c>
      <c r="CM118" s="1375">
        <f t="shared" si="364"/>
        <v>0</v>
      </c>
      <c r="CN118" s="1378">
        <f t="shared" si="365"/>
        <v>0</v>
      </c>
      <c r="CO118" s="1379"/>
    </row>
    <row r="119" spans="1:93" ht="15" customHeight="1">
      <c r="A119" s="2246" t="s">
        <v>34</v>
      </c>
      <c r="B119" s="2247"/>
      <c r="C119" s="1380">
        <f t="shared" si="366"/>
        <v>0</v>
      </c>
      <c r="D119" s="1381">
        <f t="shared" si="367"/>
        <v>0</v>
      </c>
      <c r="E119" s="1381">
        <f t="shared" si="367"/>
        <v>0</v>
      </c>
      <c r="F119" s="1381">
        <f t="shared" si="368"/>
        <v>0</v>
      </c>
      <c r="G119" s="1381">
        <f t="shared" si="368"/>
        <v>0</v>
      </c>
      <c r="H119" s="1382">
        <f t="shared" si="329"/>
        <v>0</v>
      </c>
      <c r="I119" s="1383">
        <f t="shared" si="330"/>
        <v>0</v>
      </c>
      <c r="J119" s="1381">
        <f t="shared" si="369"/>
        <v>0</v>
      </c>
      <c r="K119" s="1381">
        <f t="shared" si="369"/>
        <v>0</v>
      </c>
      <c r="L119" s="1381">
        <f t="shared" si="370"/>
        <v>0</v>
      </c>
      <c r="M119" s="1381">
        <f t="shared" si="370"/>
        <v>0</v>
      </c>
      <c r="N119" s="1384">
        <f t="shared" si="331"/>
        <v>0</v>
      </c>
      <c r="O119" s="1380">
        <f t="shared" si="332"/>
        <v>0</v>
      </c>
      <c r="P119" s="1381">
        <f t="shared" si="371"/>
        <v>0</v>
      </c>
      <c r="Q119" s="1381">
        <f t="shared" si="371"/>
        <v>0</v>
      </c>
      <c r="R119" s="1381">
        <f t="shared" si="372"/>
        <v>0</v>
      </c>
      <c r="S119" s="1381">
        <f t="shared" si="372"/>
        <v>0</v>
      </c>
      <c r="T119" s="1382">
        <f t="shared" si="333"/>
        <v>0</v>
      </c>
      <c r="U119" s="1383">
        <f t="shared" si="334"/>
        <v>0</v>
      </c>
      <c r="V119" s="1381">
        <f t="shared" si="373"/>
        <v>0</v>
      </c>
      <c r="W119" s="1381">
        <f t="shared" si="373"/>
        <v>0</v>
      </c>
      <c r="X119" s="1381">
        <f t="shared" si="374"/>
        <v>0</v>
      </c>
      <c r="Y119" s="1381">
        <f t="shared" si="374"/>
        <v>0</v>
      </c>
      <c r="Z119" s="1384">
        <f t="shared" si="335"/>
        <v>0</v>
      </c>
      <c r="AA119" s="1380">
        <f t="shared" si="336"/>
        <v>0</v>
      </c>
      <c r="AB119" s="1381">
        <f t="shared" si="375"/>
        <v>0</v>
      </c>
      <c r="AC119" s="1381">
        <f t="shared" si="375"/>
        <v>0</v>
      </c>
      <c r="AD119" s="1381">
        <f t="shared" si="376"/>
        <v>0</v>
      </c>
      <c r="AE119" s="1381">
        <f t="shared" si="376"/>
        <v>0</v>
      </c>
      <c r="AF119" s="1382">
        <f t="shared" si="337"/>
        <v>0</v>
      </c>
      <c r="AG119" s="1380">
        <f t="shared" si="338"/>
        <v>0</v>
      </c>
      <c r="AH119" s="1381">
        <f t="shared" si="377"/>
        <v>0</v>
      </c>
      <c r="AI119" s="1381">
        <f t="shared" si="377"/>
        <v>0</v>
      </c>
      <c r="AJ119" s="1381">
        <f t="shared" si="378"/>
        <v>0</v>
      </c>
      <c r="AK119" s="1381">
        <f t="shared" si="378"/>
        <v>0</v>
      </c>
      <c r="AL119" s="1382">
        <f t="shared" si="339"/>
        <v>0</v>
      </c>
      <c r="AM119" s="1380">
        <f t="shared" si="340"/>
        <v>0</v>
      </c>
      <c r="AN119" s="1381">
        <f t="shared" si="379"/>
        <v>0</v>
      </c>
      <c r="AO119" s="1381">
        <f t="shared" si="379"/>
        <v>0</v>
      </c>
      <c r="AP119" s="1381">
        <f t="shared" si="380"/>
        <v>0</v>
      </c>
      <c r="AQ119" s="1381">
        <f t="shared" si="380"/>
        <v>0</v>
      </c>
      <c r="AR119" s="1382">
        <f t="shared" si="341"/>
        <v>0</v>
      </c>
      <c r="AS119" s="1380">
        <f t="shared" si="342"/>
        <v>0</v>
      </c>
      <c r="AT119" s="1381">
        <f t="shared" si="381"/>
        <v>0</v>
      </c>
      <c r="AU119" s="1381">
        <f t="shared" si="381"/>
        <v>0</v>
      </c>
      <c r="AV119" s="1381">
        <f t="shared" si="382"/>
        <v>0</v>
      </c>
      <c r="AW119" s="1381">
        <f t="shared" si="382"/>
        <v>0</v>
      </c>
      <c r="AX119" s="1382">
        <f t="shared" si="343"/>
        <v>0</v>
      </c>
      <c r="AY119" s="1380">
        <f t="shared" si="344"/>
        <v>0</v>
      </c>
      <c r="AZ119" s="1381">
        <f t="shared" si="383"/>
        <v>0</v>
      </c>
      <c r="BA119" s="1381">
        <f t="shared" si="383"/>
        <v>0</v>
      </c>
      <c r="BB119" s="1381">
        <f t="shared" si="384"/>
        <v>0</v>
      </c>
      <c r="BC119" s="1381">
        <f t="shared" si="384"/>
        <v>0</v>
      </c>
      <c r="BD119" s="1382">
        <f t="shared" si="345"/>
        <v>0</v>
      </c>
      <c r="BE119" s="1380">
        <f t="shared" si="346"/>
        <v>0</v>
      </c>
      <c r="BF119" s="1381">
        <f t="shared" si="385"/>
        <v>0</v>
      </c>
      <c r="BG119" s="1381">
        <f t="shared" si="385"/>
        <v>0</v>
      </c>
      <c r="BH119" s="1381">
        <f t="shared" si="386"/>
        <v>0</v>
      </c>
      <c r="BI119" s="1381">
        <f t="shared" si="386"/>
        <v>0</v>
      </c>
      <c r="BJ119" s="1382">
        <f t="shared" si="347"/>
        <v>0</v>
      </c>
      <c r="BK119" s="1380">
        <f t="shared" si="348"/>
        <v>0</v>
      </c>
      <c r="BL119" s="1381">
        <f t="shared" si="387"/>
        <v>0</v>
      </c>
      <c r="BM119" s="1381">
        <f t="shared" si="387"/>
        <v>0</v>
      </c>
      <c r="BN119" s="1381">
        <f t="shared" si="388"/>
        <v>0</v>
      </c>
      <c r="BO119" s="1381">
        <f t="shared" si="388"/>
        <v>0</v>
      </c>
      <c r="BP119" s="1382">
        <f t="shared" si="349"/>
        <v>0</v>
      </c>
      <c r="BQ119" s="1380">
        <f t="shared" si="350"/>
        <v>0</v>
      </c>
      <c r="BR119" s="1381">
        <f t="shared" si="389"/>
        <v>0</v>
      </c>
      <c r="BS119" s="1381">
        <f t="shared" si="389"/>
        <v>0</v>
      </c>
      <c r="BT119" s="1381">
        <f t="shared" si="390"/>
        <v>0</v>
      </c>
      <c r="BU119" s="1381">
        <f t="shared" si="390"/>
        <v>0</v>
      </c>
      <c r="BV119" s="1382">
        <f t="shared" si="351"/>
        <v>0</v>
      </c>
      <c r="BW119" s="1380">
        <f t="shared" si="352"/>
        <v>0</v>
      </c>
      <c r="BX119" s="1381">
        <f t="shared" si="391"/>
        <v>0</v>
      </c>
      <c r="BY119" s="1381">
        <f t="shared" si="391"/>
        <v>0</v>
      </c>
      <c r="BZ119" s="1381">
        <f t="shared" si="392"/>
        <v>0</v>
      </c>
      <c r="CA119" s="1381">
        <f t="shared" si="392"/>
        <v>0</v>
      </c>
      <c r="CB119" s="1382">
        <f t="shared" si="353"/>
        <v>0</v>
      </c>
      <c r="CC119" s="1380">
        <f t="shared" si="354"/>
        <v>0</v>
      </c>
      <c r="CD119" s="1381">
        <f t="shared" si="355"/>
        <v>0</v>
      </c>
      <c r="CE119" s="1381">
        <f t="shared" si="356"/>
        <v>0</v>
      </c>
      <c r="CF119" s="1381">
        <f t="shared" si="357"/>
        <v>0</v>
      </c>
      <c r="CG119" s="1381">
        <f t="shared" si="358"/>
        <v>0</v>
      </c>
      <c r="CH119" s="1382">
        <f t="shared" si="359"/>
        <v>0</v>
      </c>
      <c r="CI119" s="1381">
        <f t="shared" si="360"/>
        <v>0</v>
      </c>
      <c r="CJ119" s="1381">
        <f t="shared" si="361"/>
        <v>0</v>
      </c>
      <c r="CK119" s="1381">
        <f t="shared" si="362"/>
        <v>0</v>
      </c>
      <c r="CL119" s="1381">
        <f t="shared" si="363"/>
        <v>0</v>
      </c>
      <c r="CM119" s="1381">
        <f t="shared" si="364"/>
        <v>0</v>
      </c>
      <c r="CN119" s="1384">
        <f t="shared" si="365"/>
        <v>0</v>
      </c>
      <c r="CO119" s="1379"/>
    </row>
    <row r="120" spans="1:93" ht="15" customHeight="1">
      <c r="A120" s="2246" t="s">
        <v>35</v>
      </c>
      <c r="B120" s="2247"/>
      <c r="C120" s="1380">
        <f t="shared" si="366"/>
        <v>0</v>
      </c>
      <c r="D120" s="1381">
        <f t="shared" si="367"/>
        <v>0</v>
      </c>
      <c r="E120" s="1381">
        <f t="shared" si="367"/>
        <v>0</v>
      </c>
      <c r="F120" s="1381">
        <f t="shared" si="368"/>
        <v>0</v>
      </c>
      <c r="G120" s="1381">
        <f t="shared" si="368"/>
        <v>0</v>
      </c>
      <c r="H120" s="1382">
        <f t="shared" si="329"/>
        <v>0</v>
      </c>
      <c r="I120" s="1383">
        <f t="shared" si="330"/>
        <v>0</v>
      </c>
      <c r="J120" s="1381">
        <f t="shared" si="369"/>
        <v>0</v>
      </c>
      <c r="K120" s="1381">
        <f t="shared" si="369"/>
        <v>0</v>
      </c>
      <c r="L120" s="1381">
        <f t="shared" si="370"/>
        <v>0</v>
      </c>
      <c r="M120" s="1381">
        <f t="shared" si="370"/>
        <v>0</v>
      </c>
      <c r="N120" s="1384">
        <f t="shared" si="331"/>
        <v>0</v>
      </c>
      <c r="O120" s="1380">
        <f t="shared" si="332"/>
        <v>0</v>
      </c>
      <c r="P120" s="1381">
        <f t="shared" si="371"/>
        <v>0</v>
      </c>
      <c r="Q120" s="1381">
        <f t="shared" si="371"/>
        <v>0</v>
      </c>
      <c r="R120" s="1381">
        <f t="shared" si="372"/>
        <v>0</v>
      </c>
      <c r="S120" s="1381">
        <f t="shared" si="372"/>
        <v>0</v>
      </c>
      <c r="T120" s="1382">
        <f t="shared" si="333"/>
        <v>0</v>
      </c>
      <c r="U120" s="1383">
        <f t="shared" si="334"/>
        <v>0</v>
      </c>
      <c r="V120" s="1381">
        <f t="shared" si="373"/>
        <v>0</v>
      </c>
      <c r="W120" s="1381">
        <f t="shared" si="373"/>
        <v>0</v>
      </c>
      <c r="X120" s="1381">
        <f t="shared" si="374"/>
        <v>0</v>
      </c>
      <c r="Y120" s="1381">
        <f t="shared" si="374"/>
        <v>0</v>
      </c>
      <c r="Z120" s="1384">
        <f t="shared" si="335"/>
        <v>0</v>
      </c>
      <c r="AA120" s="1380">
        <f t="shared" si="336"/>
        <v>0</v>
      </c>
      <c r="AB120" s="1381">
        <f t="shared" si="375"/>
        <v>0</v>
      </c>
      <c r="AC120" s="1381">
        <f t="shared" si="375"/>
        <v>0</v>
      </c>
      <c r="AD120" s="1381">
        <f t="shared" si="376"/>
        <v>0</v>
      </c>
      <c r="AE120" s="1381">
        <f t="shared" si="376"/>
        <v>0</v>
      </c>
      <c r="AF120" s="1382">
        <f t="shared" si="337"/>
        <v>0</v>
      </c>
      <c r="AG120" s="1380">
        <f t="shared" si="338"/>
        <v>0</v>
      </c>
      <c r="AH120" s="1381">
        <f t="shared" si="377"/>
        <v>0</v>
      </c>
      <c r="AI120" s="1381">
        <f t="shared" si="377"/>
        <v>0</v>
      </c>
      <c r="AJ120" s="1381">
        <f t="shared" si="378"/>
        <v>0</v>
      </c>
      <c r="AK120" s="1381">
        <f t="shared" si="378"/>
        <v>0</v>
      </c>
      <c r="AL120" s="1382">
        <f t="shared" si="339"/>
        <v>0</v>
      </c>
      <c r="AM120" s="1380">
        <f t="shared" si="340"/>
        <v>0</v>
      </c>
      <c r="AN120" s="1381">
        <f t="shared" si="379"/>
        <v>0</v>
      </c>
      <c r="AO120" s="1381">
        <f t="shared" si="379"/>
        <v>0</v>
      </c>
      <c r="AP120" s="1381">
        <f t="shared" si="380"/>
        <v>0</v>
      </c>
      <c r="AQ120" s="1381">
        <f t="shared" si="380"/>
        <v>0</v>
      </c>
      <c r="AR120" s="1382">
        <f t="shared" si="341"/>
        <v>0</v>
      </c>
      <c r="AS120" s="1380">
        <f t="shared" si="342"/>
        <v>0</v>
      </c>
      <c r="AT120" s="1381">
        <f t="shared" si="381"/>
        <v>0</v>
      </c>
      <c r="AU120" s="1381">
        <f t="shared" si="381"/>
        <v>0</v>
      </c>
      <c r="AV120" s="1381">
        <f t="shared" si="382"/>
        <v>0</v>
      </c>
      <c r="AW120" s="1381">
        <f t="shared" si="382"/>
        <v>0</v>
      </c>
      <c r="AX120" s="1382">
        <f t="shared" si="343"/>
        <v>0</v>
      </c>
      <c r="AY120" s="1380">
        <f t="shared" si="344"/>
        <v>0</v>
      </c>
      <c r="AZ120" s="1381">
        <f t="shared" si="383"/>
        <v>0</v>
      </c>
      <c r="BA120" s="1381">
        <f t="shared" si="383"/>
        <v>0</v>
      </c>
      <c r="BB120" s="1381">
        <f t="shared" si="384"/>
        <v>0</v>
      </c>
      <c r="BC120" s="1381">
        <f t="shared" si="384"/>
        <v>0</v>
      </c>
      <c r="BD120" s="1382">
        <f t="shared" si="345"/>
        <v>0</v>
      </c>
      <c r="BE120" s="1380">
        <f t="shared" si="346"/>
        <v>0</v>
      </c>
      <c r="BF120" s="1381">
        <f t="shared" si="385"/>
        <v>0</v>
      </c>
      <c r="BG120" s="1381">
        <f t="shared" si="385"/>
        <v>0</v>
      </c>
      <c r="BH120" s="1381">
        <f t="shared" si="386"/>
        <v>0</v>
      </c>
      <c r="BI120" s="1381">
        <f t="shared" si="386"/>
        <v>0</v>
      </c>
      <c r="BJ120" s="1382">
        <f t="shared" si="347"/>
        <v>0</v>
      </c>
      <c r="BK120" s="1380">
        <f t="shared" si="348"/>
        <v>0</v>
      </c>
      <c r="BL120" s="1381">
        <f t="shared" si="387"/>
        <v>0</v>
      </c>
      <c r="BM120" s="1381">
        <f t="shared" si="387"/>
        <v>0</v>
      </c>
      <c r="BN120" s="1381">
        <f t="shared" si="388"/>
        <v>0</v>
      </c>
      <c r="BO120" s="1381">
        <f t="shared" si="388"/>
        <v>0</v>
      </c>
      <c r="BP120" s="1382">
        <f t="shared" si="349"/>
        <v>0</v>
      </c>
      <c r="BQ120" s="1380">
        <f t="shared" si="350"/>
        <v>0</v>
      </c>
      <c r="BR120" s="1381">
        <f t="shared" si="389"/>
        <v>0</v>
      </c>
      <c r="BS120" s="1381">
        <f t="shared" si="389"/>
        <v>0</v>
      </c>
      <c r="BT120" s="1381">
        <f t="shared" si="390"/>
        <v>0</v>
      </c>
      <c r="BU120" s="1381">
        <f t="shared" si="390"/>
        <v>0</v>
      </c>
      <c r="BV120" s="1382">
        <f t="shared" si="351"/>
        <v>0</v>
      </c>
      <c r="BW120" s="1380">
        <f t="shared" si="352"/>
        <v>0</v>
      </c>
      <c r="BX120" s="1381">
        <f t="shared" si="391"/>
        <v>0</v>
      </c>
      <c r="BY120" s="1381">
        <f t="shared" si="391"/>
        <v>0</v>
      </c>
      <c r="BZ120" s="1381">
        <f t="shared" si="392"/>
        <v>0</v>
      </c>
      <c r="CA120" s="1381">
        <f t="shared" si="392"/>
        <v>0</v>
      </c>
      <c r="CB120" s="1382">
        <f t="shared" si="353"/>
        <v>0</v>
      </c>
      <c r="CC120" s="1380">
        <f t="shared" si="354"/>
        <v>0</v>
      </c>
      <c r="CD120" s="1381">
        <f t="shared" si="355"/>
        <v>0</v>
      </c>
      <c r="CE120" s="1381">
        <f t="shared" si="356"/>
        <v>0</v>
      </c>
      <c r="CF120" s="1381">
        <f t="shared" si="357"/>
        <v>0</v>
      </c>
      <c r="CG120" s="1381">
        <f t="shared" si="358"/>
        <v>0</v>
      </c>
      <c r="CH120" s="1382">
        <f t="shared" si="359"/>
        <v>0</v>
      </c>
      <c r="CI120" s="1381">
        <f t="shared" si="360"/>
        <v>0</v>
      </c>
      <c r="CJ120" s="1381">
        <f t="shared" si="361"/>
        <v>0</v>
      </c>
      <c r="CK120" s="1381">
        <f t="shared" si="362"/>
        <v>0</v>
      </c>
      <c r="CL120" s="1381">
        <f t="shared" si="363"/>
        <v>0</v>
      </c>
      <c r="CM120" s="1381">
        <f t="shared" si="364"/>
        <v>0</v>
      </c>
      <c r="CN120" s="1384">
        <f t="shared" si="365"/>
        <v>0</v>
      </c>
      <c r="CO120" s="1379"/>
    </row>
    <row r="121" spans="1:93" ht="15" customHeight="1">
      <c r="A121" s="2268" t="s">
        <v>36</v>
      </c>
      <c r="B121" s="2269"/>
      <c r="C121" s="1475">
        <f t="shared" si="366"/>
        <v>0</v>
      </c>
      <c r="D121" s="1476">
        <f t="shared" si="367"/>
        <v>0</v>
      </c>
      <c r="E121" s="1476">
        <f t="shared" si="367"/>
        <v>0</v>
      </c>
      <c r="F121" s="1476">
        <f t="shared" si="368"/>
        <v>0</v>
      </c>
      <c r="G121" s="1476">
        <f t="shared" si="368"/>
        <v>0</v>
      </c>
      <c r="H121" s="1477">
        <f t="shared" si="329"/>
        <v>0</v>
      </c>
      <c r="I121" s="1478">
        <f t="shared" si="330"/>
        <v>0</v>
      </c>
      <c r="J121" s="1476">
        <f t="shared" si="369"/>
        <v>0</v>
      </c>
      <c r="K121" s="1476">
        <f t="shared" si="369"/>
        <v>0</v>
      </c>
      <c r="L121" s="1476">
        <f t="shared" si="370"/>
        <v>0</v>
      </c>
      <c r="M121" s="1476">
        <f t="shared" si="370"/>
        <v>0</v>
      </c>
      <c r="N121" s="1479">
        <f t="shared" si="331"/>
        <v>0</v>
      </c>
      <c r="O121" s="1475">
        <f t="shared" si="332"/>
        <v>0</v>
      </c>
      <c r="P121" s="1476">
        <f t="shared" si="371"/>
        <v>0</v>
      </c>
      <c r="Q121" s="1476">
        <f t="shared" si="371"/>
        <v>0</v>
      </c>
      <c r="R121" s="1476">
        <f t="shared" si="372"/>
        <v>0</v>
      </c>
      <c r="S121" s="1476">
        <f t="shared" si="372"/>
        <v>0</v>
      </c>
      <c r="T121" s="1477">
        <f t="shared" si="333"/>
        <v>0</v>
      </c>
      <c r="U121" s="1478">
        <f t="shared" si="334"/>
        <v>0</v>
      </c>
      <c r="V121" s="1476">
        <f t="shared" si="373"/>
        <v>0</v>
      </c>
      <c r="W121" s="1476">
        <f t="shared" si="373"/>
        <v>0</v>
      </c>
      <c r="X121" s="1476">
        <f t="shared" si="374"/>
        <v>0</v>
      </c>
      <c r="Y121" s="1476">
        <f t="shared" si="374"/>
        <v>0</v>
      </c>
      <c r="Z121" s="1479">
        <f t="shared" si="335"/>
        <v>0</v>
      </c>
      <c r="AA121" s="1475">
        <f t="shared" si="336"/>
        <v>0</v>
      </c>
      <c r="AB121" s="1476">
        <f t="shared" si="375"/>
        <v>0</v>
      </c>
      <c r="AC121" s="1476">
        <f t="shared" si="375"/>
        <v>0</v>
      </c>
      <c r="AD121" s="1476">
        <f t="shared" si="376"/>
        <v>0</v>
      </c>
      <c r="AE121" s="1476">
        <f t="shared" si="376"/>
        <v>0</v>
      </c>
      <c r="AF121" s="1477">
        <f t="shared" si="337"/>
        <v>0</v>
      </c>
      <c r="AG121" s="1475">
        <f t="shared" si="338"/>
        <v>0</v>
      </c>
      <c r="AH121" s="1476">
        <f t="shared" si="377"/>
        <v>0</v>
      </c>
      <c r="AI121" s="1476">
        <f t="shared" si="377"/>
        <v>0</v>
      </c>
      <c r="AJ121" s="1476">
        <f t="shared" si="378"/>
        <v>0</v>
      </c>
      <c r="AK121" s="1476">
        <f t="shared" si="378"/>
        <v>0</v>
      </c>
      <c r="AL121" s="1477">
        <f t="shared" si="339"/>
        <v>0</v>
      </c>
      <c r="AM121" s="1475">
        <f t="shared" si="340"/>
        <v>0</v>
      </c>
      <c r="AN121" s="1476">
        <f t="shared" si="379"/>
        <v>0</v>
      </c>
      <c r="AO121" s="1476">
        <f t="shared" si="379"/>
        <v>0</v>
      </c>
      <c r="AP121" s="1476">
        <f t="shared" si="380"/>
        <v>0</v>
      </c>
      <c r="AQ121" s="1476">
        <f t="shared" si="380"/>
        <v>0</v>
      </c>
      <c r="AR121" s="1477">
        <f t="shared" si="341"/>
        <v>0</v>
      </c>
      <c r="AS121" s="1475">
        <f t="shared" si="342"/>
        <v>0</v>
      </c>
      <c r="AT121" s="1476">
        <f t="shared" si="381"/>
        <v>0</v>
      </c>
      <c r="AU121" s="1476">
        <f t="shared" si="381"/>
        <v>0</v>
      </c>
      <c r="AV121" s="1476">
        <f t="shared" si="382"/>
        <v>0</v>
      </c>
      <c r="AW121" s="1476">
        <f t="shared" si="382"/>
        <v>0</v>
      </c>
      <c r="AX121" s="1477">
        <f t="shared" si="343"/>
        <v>0</v>
      </c>
      <c r="AY121" s="1475">
        <f t="shared" si="344"/>
        <v>0</v>
      </c>
      <c r="AZ121" s="1476">
        <f t="shared" si="383"/>
        <v>0</v>
      </c>
      <c r="BA121" s="1476">
        <f t="shared" si="383"/>
        <v>0</v>
      </c>
      <c r="BB121" s="1476">
        <f t="shared" si="384"/>
        <v>0</v>
      </c>
      <c r="BC121" s="1476">
        <f t="shared" si="384"/>
        <v>0</v>
      </c>
      <c r="BD121" s="1477">
        <f t="shared" si="345"/>
        <v>0</v>
      </c>
      <c r="BE121" s="1475">
        <f t="shared" si="346"/>
        <v>0</v>
      </c>
      <c r="BF121" s="1476">
        <f t="shared" si="385"/>
        <v>0</v>
      </c>
      <c r="BG121" s="1476">
        <f t="shared" si="385"/>
        <v>0</v>
      </c>
      <c r="BH121" s="1476">
        <f t="shared" si="386"/>
        <v>0</v>
      </c>
      <c r="BI121" s="1476">
        <f t="shared" si="386"/>
        <v>0</v>
      </c>
      <c r="BJ121" s="1477">
        <f t="shared" si="347"/>
        <v>0</v>
      </c>
      <c r="BK121" s="1475">
        <f t="shared" si="348"/>
        <v>0</v>
      </c>
      <c r="BL121" s="1476">
        <f t="shared" si="387"/>
        <v>0</v>
      </c>
      <c r="BM121" s="1476">
        <f t="shared" si="387"/>
        <v>0</v>
      </c>
      <c r="BN121" s="1476">
        <f t="shared" si="388"/>
        <v>0</v>
      </c>
      <c r="BO121" s="1476">
        <f t="shared" si="388"/>
        <v>0</v>
      </c>
      <c r="BP121" s="1477">
        <f t="shared" si="349"/>
        <v>0</v>
      </c>
      <c r="BQ121" s="1475">
        <f t="shared" si="350"/>
        <v>0</v>
      </c>
      <c r="BR121" s="1476">
        <f t="shared" si="389"/>
        <v>0</v>
      </c>
      <c r="BS121" s="1476">
        <f t="shared" si="389"/>
        <v>0</v>
      </c>
      <c r="BT121" s="1476">
        <f t="shared" si="390"/>
        <v>0</v>
      </c>
      <c r="BU121" s="1476">
        <f t="shared" si="390"/>
        <v>0</v>
      </c>
      <c r="BV121" s="1477">
        <f t="shared" si="351"/>
        <v>0</v>
      </c>
      <c r="BW121" s="1475">
        <f t="shared" si="352"/>
        <v>0</v>
      </c>
      <c r="BX121" s="1476">
        <f t="shared" si="391"/>
        <v>0</v>
      </c>
      <c r="BY121" s="1476">
        <f t="shared" si="391"/>
        <v>0</v>
      </c>
      <c r="BZ121" s="1476">
        <f t="shared" si="392"/>
        <v>0</v>
      </c>
      <c r="CA121" s="1476">
        <f t="shared" si="392"/>
        <v>0</v>
      </c>
      <c r="CB121" s="1477">
        <f t="shared" si="353"/>
        <v>0</v>
      </c>
      <c r="CC121" s="1475">
        <f t="shared" si="354"/>
        <v>0</v>
      </c>
      <c r="CD121" s="1476">
        <f t="shared" si="355"/>
        <v>0</v>
      </c>
      <c r="CE121" s="1476">
        <f t="shared" si="356"/>
        <v>0</v>
      </c>
      <c r="CF121" s="1476">
        <f t="shared" si="357"/>
        <v>0</v>
      </c>
      <c r="CG121" s="1476">
        <f t="shared" si="358"/>
        <v>0</v>
      </c>
      <c r="CH121" s="1477">
        <f t="shared" si="359"/>
        <v>0</v>
      </c>
      <c r="CI121" s="1476">
        <f t="shared" si="360"/>
        <v>0</v>
      </c>
      <c r="CJ121" s="1476">
        <f t="shared" si="361"/>
        <v>0</v>
      </c>
      <c r="CK121" s="1476">
        <f t="shared" si="362"/>
        <v>0</v>
      </c>
      <c r="CL121" s="1476">
        <f t="shared" si="363"/>
        <v>0</v>
      </c>
      <c r="CM121" s="1476">
        <f t="shared" si="364"/>
        <v>0</v>
      </c>
      <c r="CN121" s="1479">
        <f t="shared" si="365"/>
        <v>0</v>
      </c>
      <c r="CO121" s="1379"/>
    </row>
    <row r="122" spans="1:93" ht="15" customHeight="1">
      <c r="A122" s="2251" t="s">
        <v>37</v>
      </c>
      <c r="B122" s="2252"/>
      <c r="C122" s="1397">
        <f t="shared" ref="C122:AH122" si="393">SUM(C113:C121)</f>
        <v>0</v>
      </c>
      <c r="D122" s="1397">
        <f t="shared" si="393"/>
        <v>0</v>
      </c>
      <c r="E122" s="1397">
        <f t="shared" si="393"/>
        <v>0</v>
      </c>
      <c r="F122" s="1397">
        <f t="shared" si="393"/>
        <v>0</v>
      </c>
      <c r="G122" s="1397">
        <f t="shared" si="393"/>
        <v>0</v>
      </c>
      <c r="H122" s="1397">
        <f t="shared" si="393"/>
        <v>0</v>
      </c>
      <c r="I122" s="1397">
        <f t="shared" si="393"/>
        <v>0</v>
      </c>
      <c r="J122" s="1397">
        <f t="shared" si="393"/>
        <v>0</v>
      </c>
      <c r="K122" s="1397">
        <f t="shared" si="393"/>
        <v>0</v>
      </c>
      <c r="L122" s="1397">
        <f t="shared" si="393"/>
        <v>0</v>
      </c>
      <c r="M122" s="1397">
        <f t="shared" si="393"/>
        <v>0</v>
      </c>
      <c r="N122" s="1397">
        <f t="shared" si="393"/>
        <v>0</v>
      </c>
      <c r="O122" s="1397">
        <f t="shared" si="393"/>
        <v>0</v>
      </c>
      <c r="P122" s="1397">
        <f t="shared" si="393"/>
        <v>0</v>
      </c>
      <c r="Q122" s="1397">
        <f t="shared" si="393"/>
        <v>0</v>
      </c>
      <c r="R122" s="1397">
        <f t="shared" si="393"/>
        <v>0</v>
      </c>
      <c r="S122" s="1397">
        <f t="shared" si="393"/>
        <v>0</v>
      </c>
      <c r="T122" s="1397">
        <f t="shared" si="393"/>
        <v>0</v>
      </c>
      <c r="U122" s="1397">
        <f t="shared" si="393"/>
        <v>0</v>
      </c>
      <c r="V122" s="1397">
        <f t="shared" si="393"/>
        <v>0</v>
      </c>
      <c r="W122" s="1397">
        <f t="shared" si="393"/>
        <v>0</v>
      </c>
      <c r="X122" s="1397">
        <f t="shared" si="393"/>
        <v>0</v>
      </c>
      <c r="Y122" s="1397">
        <f t="shared" si="393"/>
        <v>0</v>
      </c>
      <c r="Z122" s="1397">
        <f t="shared" si="393"/>
        <v>0</v>
      </c>
      <c r="AA122" s="1397">
        <f t="shared" si="393"/>
        <v>0</v>
      </c>
      <c r="AB122" s="1397">
        <f t="shared" si="393"/>
        <v>0</v>
      </c>
      <c r="AC122" s="1397">
        <f t="shared" si="393"/>
        <v>0</v>
      </c>
      <c r="AD122" s="1397">
        <f t="shared" si="393"/>
        <v>0</v>
      </c>
      <c r="AE122" s="1397">
        <f t="shared" si="393"/>
        <v>0</v>
      </c>
      <c r="AF122" s="1397">
        <f t="shared" si="393"/>
        <v>0</v>
      </c>
      <c r="AG122" s="1397">
        <f t="shared" si="393"/>
        <v>0</v>
      </c>
      <c r="AH122" s="1397">
        <f t="shared" si="393"/>
        <v>0</v>
      </c>
      <c r="AI122" s="1397">
        <f t="shared" ref="AI122:BN122" si="394">SUM(AI113:AI121)</f>
        <v>0</v>
      </c>
      <c r="AJ122" s="1397">
        <f t="shared" si="394"/>
        <v>0</v>
      </c>
      <c r="AK122" s="1397">
        <f t="shared" si="394"/>
        <v>0</v>
      </c>
      <c r="AL122" s="1397">
        <f t="shared" si="394"/>
        <v>0</v>
      </c>
      <c r="AM122" s="1397">
        <f t="shared" si="394"/>
        <v>0</v>
      </c>
      <c r="AN122" s="1397">
        <f t="shared" si="394"/>
        <v>0</v>
      </c>
      <c r="AO122" s="1397">
        <f t="shared" si="394"/>
        <v>0</v>
      </c>
      <c r="AP122" s="1397">
        <f t="shared" si="394"/>
        <v>0</v>
      </c>
      <c r="AQ122" s="1397">
        <f t="shared" si="394"/>
        <v>0</v>
      </c>
      <c r="AR122" s="1397">
        <f t="shared" si="394"/>
        <v>0</v>
      </c>
      <c r="AS122" s="1397">
        <f t="shared" si="394"/>
        <v>0</v>
      </c>
      <c r="AT122" s="1397">
        <f t="shared" si="394"/>
        <v>0</v>
      </c>
      <c r="AU122" s="1397">
        <f t="shared" si="394"/>
        <v>0</v>
      </c>
      <c r="AV122" s="1397">
        <f t="shared" si="394"/>
        <v>0</v>
      </c>
      <c r="AW122" s="1397">
        <f t="shared" si="394"/>
        <v>0</v>
      </c>
      <c r="AX122" s="1397">
        <f t="shared" si="394"/>
        <v>0</v>
      </c>
      <c r="AY122" s="1397">
        <f t="shared" si="394"/>
        <v>0</v>
      </c>
      <c r="AZ122" s="1397">
        <f t="shared" si="394"/>
        <v>0</v>
      </c>
      <c r="BA122" s="1397">
        <f t="shared" si="394"/>
        <v>0</v>
      </c>
      <c r="BB122" s="1397">
        <f t="shared" si="394"/>
        <v>0</v>
      </c>
      <c r="BC122" s="1397">
        <f t="shared" si="394"/>
        <v>0</v>
      </c>
      <c r="BD122" s="1397">
        <f t="shared" si="394"/>
        <v>0</v>
      </c>
      <c r="BE122" s="1397">
        <f t="shared" si="394"/>
        <v>0</v>
      </c>
      <c r="BF122" s="1397">
        <f t="shared" si="394"/>
        <v>0</v>
      </c>
      <c r="BG122" s="1397">
        <f t="shared" si="394"/>
        <v>0</v>
      </c>
      <c r="BH122" s="1397">
        <f t="shared" si="394"/>
        <v>0</v>
      </c>
      <c r="BI122" s="1397">
        <f t="shared" si="394"/>
        <v>0</v>
      </c>
      <c r="BJ122" s="1397">
        <f t="shared" si="394"/>
        <v>0</v>
      </c>
      <c r="BK122" s="1397">
        <f t="shared" si="394"/>
        <v>0</v>
      </c>
      <c r="BL122" s="1397">
        <f t="shared" si="394"/>
        <v>0</v>
      </c>
      <c r="BM122" s="1397">
        <f t="shared" si="394"/>
        <v>0</v>
      </c>
      <c r="BN122" s="1397">
        <f t="shared" si="394"/>
        <v>0</v>
      </c>
      <c r="BO122" s="1397">
        <f t="shared" ref="BO122:CT122" si="395">SUM(BO113:BO121)</f>
        <v>0</v>
      </c>
      <c r="BP122" s="1397">
        <f t="shared" si="395"/>
        <v>0</v>
      </c>
      <c r="BQ122" s="1397">
        <f t="shared" si="395"/>
        <v>0</v>
      </c>
      <c r="BR122" s="1397">
        <f t="shared" si="395"/>
        <v>0</v>
      </c>
      <c r="BS122" s="1397">
        <f t="shared" si="395"/>
        <v>0</v>
      </c>
      <c r="BT122" s="1397">
        <f t="shared" si="395"/>
        <v>0</v>
      </c>
      <c r="BU122" s="1397">
        <f t="shared" si="395"/>
        <v>0</v>
      </c>
      <c r="BV122" s="1397">
        <f t="shared" si="395"/>
        <v>0</v>
      </c>
      <c r="BW122" s="1397">
        <f t="shared" si="395"/>
        <v>0</v>
      </c>
      <c r="BX122" s="1397">
        <f t="shared" si="395"/>
        <v>0</v>
      </c>
      <c r="BY122" s="1397">
        <f t="shared" si="395"/>
        <v>0</v>
      </c>
      <c r="BZ122" s="1397">
        <f t="shared" si="395"/>
        <v>0</v>
      </c>
      <c r="CA122" s="1397">
        <f t="shared" si="395"/>
        <v>0</v>
      </c>
      <c r="CB122" s="1397">
        <f t="shared" si="395"/>
        <v>0</v>
      </c>
      <c r="CC122" s="1397">
        <f t="shared" si="395"/>
        <v>0</v>
      </c>
      <c r="CD122" s="1397">
        <f t="shared" si="395"/>
        <v>0</v>
      </c>
      <c r="CE122" s="1397">
        <f t="shared" si="395"/>
        <v>0</v>
      </c>
      <c r="CF122" s="1397">
        <f t="shared" si="395"/>
        <v>0</v>
      </c>
      <c r="CG122" s="1397">
        <f t="shared" si="395"/>
        <v>0</v>
      </c>
      <c r="CH122" s="1397">
        <f t="shared" si="395"/>
        <v>0</v>
      </c>
      <c r="CI122" s="1397">
        <f t="shared" si="395"/>
        <v>0</v>
      </c>
      <c r="CJ122" s="1397">
        <f t="shared" si="395"/>
        <v>0</v>
      </c>
      <c r="CK122" s="1397">
        <f t="shared" si="395"/>
        <v>0</v>
      </c>
      <c r="CL122" s="1397">
        <f t="shared" si="395"/>
        <v>0</v>
      </c>
      <c r="CM122" s="1397">
        <f t="shared" si="395"/>
        <v>0</v>
      </c>
      <c r="CN122" s="1398">
        <f t="shared" si="395"/>
        <v>0</v>
      </c>
      <c r="CO122" s="1370"/>
    </row>
    <row r="123" spans="1:93" ht="24.75" customHeight="1">
      <c r="A123" s="1399" t="s">
        <v>323</v>
      </c>
      <c r="B123" s="1399"/>
      <c r="C123" s="1400"/>
      <c r="D123" s="1400"/>
      <c r="E123" s="1400"/>
      <c r="F123" s="1400"/>
      <c r="G123" s="1400"/>
      <c r="H123" s="1401"/>
      <c r="I123" s="1400"/>
      <c r="J123" s="1400"/>
      <c r="K123" s="1400"/>
      <c r="L123" s="1400"/>
      <c r="M123" s="1400"/>
      <c r="N123" s="1401"/>
      <c r="O123" s="1400"/>
      <c r="P123" s="1400"/>
      <c r="Q123" s="1400"/>
      <c r="R123" s="1400"/>
      <c r="S123" s="1400"/>
      <c r="T123" s="1401"/>
      <c r="U123" s="1400"/>
      <c r="V123" s="1400"/>
      <c r="W123" s="1400"/>
      <c r="X123" s="1400"/>
      <c r="Y123" s="1400"/>
      <c r="Z123" s="1401"/>
      <c r="AA123" s="1400"/>
      <c r="AB123" s="1400"/>
      <c r="AC123" s="1400"/>
      <c r="AD123" s="1400"/>
      <c r="AE123" s="1400"/>
      <c r="AF123" s="1401"/>
      <c r="AG123" s="1400"/>
      <c r="AH123" s="1400"/>
      <c r="AI123" s="1400"/>
      <c r="AJ123" s="1400"/>
      <c r="AK123" s="1400"/>
      <c r="AL123" s="1401"/>
      <c r="AM123" s="1400"/>
      <c r="AN123" s="1400"/>
      <c r="AO123" s="1400"/>
      <c r="AP123" s="1400"/>
      <c r="AQ123" s="1400"/>
      <c r="AR123" s="1401"/>
      <c r="AS123" s="1400"/>
      <c r="AT123" s="1400"/>
      <c r="AU123" s="1400"/>
      <c r="AV123" s="1400"/>
      <c r="AW123" s="1400"/>
      <c r="AX123" s="1401"/>
      <c r="AY123" s="1400"/>
      <c r="AZ123" s="1400"/>
      <c r="BA123" s="1400"/>
      <c r="BB123" s="1400"/>
      <c r="BC123" s="1400"/>
      <c r="BD123" s="1401"/>
      <c r="BE123" s="1400"/>
      <c r="BF123" s="1400"/>
      <c r="BG123" s="1400"/>
      <c r="BH123" s="1400"/>
      <c r="BI123" s="1400"/>
      <c r="BJ123" s="1401"/>
      <c r="BK123" s="1400"/>
      <c r="BL123" s="1400"/>
      <c r="BM123" s="1400"/>
      <c r="BN123" s="1400"/>
      <c r="BO123" s="1400"/>
      <c r="BP123" s="1401"/>
      <c r="BQ123" s="1400"/>
      <c r="BR123" s="1400"/>
      <c r="BS123" s="1400"/>
      <c r="BT123" s="1400"/>
      <c r="BU123" s="1400"/>
      <c r="BV123" s="1401"/>
      <c r="BW123" s="1400"/>
      <c r="BX123" s="1400"/>
      <c r="BY123" s="1400"/>
      <c r="BZ123" s="1400"/>
      <c r="CA123" s="1400"/>
      <c r="CB123" s="1401"/>
      <c r="CC123" s="1400"/>
      <c r="CD123" s="1400"/>
      <c r="CE123" s="1400"/>
      <c r="CF123" s="1400"/>
      <c r="CG123" s="1400"/>
      <c r="CH123" s="1401"/>
      <c r="CI123" s="1401"/>
      <c r="CJ123" s="1401"/>
      <c r="CK123" s="1401"/>
      <c r="CL123" s="1401"/>
      <c r="CM123" s="1401"/>
      <c r="CN123" s="1401"/>
      <c r="CO123" s="1370"/>
    </row>
    <row r="124" spans="1:93" ht="15" customHeight="1">
      <c r="A124" s="2244" t="s">
        <v>302</v>
      </c>
      <c r="B124" s="2245"/>
      <c r="C124" s="1374">
        <f>C13</f>
        <v>0</v>
      </c>
      <c r="D124" s="1375">
        <f>D13</f>
        <v>0</v>
      </c>
      <c r="E124" s="1375">
        <f>E13</f>
        <v>0</v>
      </c>
      <c r="F124" s="1375">
        <f>F13</f>
        <v>0</v>
      </c>
      <c r="G124" s="1375">
        <f>G13</f>
        <v>0</v>
      </c>
      <c r="H124" s="1376">
        <f t="shared" ref="H124:H132" si="396">C124+D124-E124+F124-G124</f>
        <v>0</v>
      </c>
      <c r="I124" s="1377">
        <f t="shared" ref="I124:I132" si="397">H124</f>
        <v>0</v>
      </c>
      <c r="J124" s="1375">
        <f>J13</f>
        <v>0</v>
      </c>
      <c r="K124" s="1375">
        <f>K13</f>
        <v>0</v>
      </c>
      <c r="L124" s="1375">
        <f>L13</f>
        <v>0</v>
      </c>
      <c r="M124" s="1375">
        <f>M13</f>
        <v>0</v>
      </c>
      <c r="N124" s="1378">
        <f t="shared" ref="N124:N132" si="398">I124+J124-K124+L124-M124</f>
        <v>0</v>
      </c>
      <c r="O124" s="1374">
        <f t="shared" ref="O124:O132" si="399">N124</f>
        <v>0</v>
      </c>
      <c r="P124" s="1375">
        <f>P13</f>
        <v>0</v>
      </c>
      <c r="Q124" s="1375">
        <f>Q13</f>
        <v>0</v>
      </c>
      <c r="R124" s="1375">
        <f>R13</f>
        <v>0</v>
      </c>
      <c r="S124" s="1375">
        <f>S13</f>
        <v>0</v>
      </c>
      <c r="T124" s="1376">
        <f t="shared" ref="T124:T132" si="400">O124+P124-Q124+R124-S124</f>
        <v>0</v>
      </c>
      <c r="U124" s="1377">
        <f t="shared" ref="U124:U132" si="401">T124</f>
        <v>0</v>
      </c>
      <c r="V124" s="1375">
        <f>V13</f>
        <v>0</v>
      </c>
      <c r="W124" s="1375">
        <f>W13</f>
        <v>0</v>
      </c>
      <c r="X124" s="1375">
        <f>X13</f>
        <v>0</v>
      </c>
      <c r="Y124" s="1375">
        <f>Y13</f>
        <v>0</v>
      </c>
      <c r="Z124" s="1378">
        <f t="shared" ref="Z124:Z132" si="402">U124+V124-W124+X124-Y124</f>
        <v>0</v>
      </c>
      <c r="AA124" s="1374">
        <f t="shared" ref="AA124:AA132" si="403">Z124</f>
        <v>0</v>
      </c>
      <c r="AB124" s="1375">
        <f>AB13</f>
        <v>0</v>
      </c>
      <c r="AC124" s="1375">
        <f>AC13</f>
        <v>0</v>
      </c>
      <c r="AD124" s="1375">
        <f>AD13</f>
        <v>0</v>
      </c>
      <c r="AE124" s="1375">
        <f>AE13</f>
        <v>0</v>
      </c>
      <c r="AF124" s="1376">
        <f t="shared" ref="AF124:AF132" si="404">AA124+AB124-AC124+AD124-AE124</f>
        <v>0</v>
      </c>
      <c r="AG124" s="1374">
        <f t="shared" ref="AG124:AG132" si="405">AF124</f>
        <v>0</v>
      </c>
      <c r="AH124" s="1375">
        <f>AH13</f>
        <v>0</v>
      </c>
      <c r="AI124" s="1375">
        <f>AI13</f>
        <v>0</v>
      </c>
      <c r="AJ124" s="1375">
        <f>AJ13</f>
        <v>0</v>
      </c>
      <c r="AK124" s="1375">
        <f>AK13</f>
        <v>0</v>
      </c>
      <c r="AL124" s="1376">
        <f t="shared" ref="AL124:AL132" si="406">AG124+AH124-AI124+AJ124-AK124</f>
        <v>0</v>
      </c>
      <c r="AM124" s="1374">
        <f t="shared" ref="AM124:AM132" si="407">AL124</f>
        <v>0</v>
      </c>
      <c r="AN124" s="1375">
        <f>AN13</f>
        <v>0</v>
      </c>
      <c r="AO124" s="1375">
        <f>AO13</f>
        <v>0</v>
      </c>
      <c r="AP124" s="1375">
        <f>AP13</f>
        <v>0</v>
      </c>
      <c r="AQ124" s="1375">
        <f>AQ13</f>
        <v>0</v>
      </c>
      <c r="AR124" s="1376">
        <f t="shared" ref="AR124:AR132" si="408">AM124+AN124-AO124+AP124-AQ124</f>
        <v>0</v>
      </c>
      <c r="AS124" s="1374">
        <f t="shared" ref="AS124:AS132" si="409">AR124</f>
        <v>0</v>
      </c>
      <c r="AT124" s="1375">
        <f>AT13</f>
        <v>0</v>
      </c>
      <c r="AU124" s="1375">
        <f>AU13</f>
        <v>0</v>
      </c>
      <c r="AV124" s="1375">
        <f>AV13</f>
        <v>0</v>
      </c>
      <c r="AW124" s="1375">
        <f>AW13</f>
        <v>0</v>
      </c>
      <c r="AX124" s="1376">
        <f t="shared" ref="AX124:AX132" si="410">AS124+AT124-AU124+AV124-AW124</f>
        <v>0</v>
      </c>
      <c r="AY124" s="1374">
        <f t="shared" ref="AY124:AY132" si="411">AX124</f>
        <v>0</v>
      </c>
      <c r="AZ124" s="1375">
        <f>AZ13</f>
        <v>0</v>
      </c>
      <c r="BA124" s="1375">
        <f>BA13</f>
        <v>0</v>
      </c>
      <c r="BB124" s="1375">
        <f>BB13</f>
        <v>0</v>
      </c>
      <c r="BC124" s="1375">
        <f>BC13</f>
        <v>0</v>
      </c>
      <c r="BD124" s="1376">
        <f t="shared" ref="BD124:BD132" si="412">AY124+AZ124-BA124+BB124-BC124</f>
        <v>0</v>
      </c>
      <c r="BE124" s="1374">
        <f t="shared" ref="BE124:BE132" si="413">BD124</f>
        <v>0</v>
      </c>
      <c r="BF124" s="1375">
        <f>BF13</f>
        <v>0</v>
      </c>
      <c r="BG124" s="1375">
        <f>BG13</f>
        <v>0</v>
      </c>
      <c r="BH124" s="1375">
        <f>BH13</f>
        <v>0</v>
      </c>
      <c r="BI124" s="1375">
        <f>BI13</f>
        <v>0</v>
      </c>
      <c r="BJ124" s="1376">
        <f t="shared" ref="BJ124:BJ132" si="414">BE124+BF124-BG124+BH124-BI124</f>
        <v>0</v>
      </c>
      <c r="BK124" s="1374">
        <f t="shared" ref="BK124:BK132" si="415">BJ124</f>
        <v>0</v>
      </c>
      <c r="BL124" s="1375">
        <f>BL13</f>
        <v>0</v>
      </c>
      <c r="BM124" s="1375">
        <f>BM13</f>
        <v>0</v>
      </c>
      <c r="BN124" s="1375">
        <f>BN13</f>
        <v>0</v>
      </c>
      <c r="BO124" s="1375">
        <f>BO13</f>
        <v>0</v>
      </c>
      <c r="BP124" s="1376">
        <f t="shared" ref="BP124:BP132" si="416">BK124+BL124-BM124+BN124-BO124</f>
        <v>0</v>
      </c>
      <c r="BQ124" s="1374">
        <f t="shared" ref="BQ124:BQ132" si="417">BP124</f>
        <v>0</v>
      </c>
      <c r="BR124" s="1375">
        <f>BR13</f>
        <v>0</v>
      </c>
      <c r="BS124" s="1375">
        <f>BS13</f>
        <v>0</v>
      </c>
      <c r="BT124" s="1375">
        <f>BT13</f>
        <v>0</v>
      </c>
      <c r="BU124" s="1375">
        <f>BU13</f>
        <v>0</v>
      </c>
      <c r="BV124" s="1376">
        <f t="shared" ref="BV124:BV132" si="418">BQ124+BR124-BS124+BT124-BU124</f>
        <v>0</v>
      </c>
      <c r="BW124" s="1374">
        <f t="shared" ref="BW124:BW132" si="419">BV124</f>
        <v>0</v>
      </c>
      <c r="BX124" s="1375">
        <f>BX13</f>
        <v>0</v>
      </c>
      <c r="BY124" s="1375">
        <f>BY13</f>
        <v>0</v>
      </c>
      <c r="BZ124" s="1375">
        <f>BZ13</f>
        <v>0</v>
      </c>
      <c r="CA124" s="1375">
        <f>CA13</f>
        <v>0</v>
      </c>
      <c r="CB124" s="1376">
        <f t="shared" ref="CB124:CB132" si="420">BW124+BX124-BY124+BZ124-CA124</f>
        <v>0</v>
      </c>
      <c r="CC124" s="1374">
        <f t="shared" ref="CC124:CC132" si="421">H124</f>
        <v>0</v>
      </c>
      <c r="CD124" s="1375">
        <f t="shared" ref="CD124:CD132" si="422">J124+P124+V124+AB124+AH124+AN124+AT124+AZ124+BF124+BL124+BR124+BX124</f>
        <v>0</v>
      </c>
      <c r="CE124" s="1375">
        <f t="shared" ref="CE124:CE132" si="423">K124+Q124+W124+AC124+AI124+AO124+AU124+BA124+BG124+BM124+BS124+BY124</f>
        <v>0</v>
      </c>
      <c r="CF124" s="1375">
        <f t="shared" ref="CF124:CF132" si="424">L124+R124+X124+AD124+AJ124+AP124+AV124+BB124+BH124+BN124+BT124+BZ124</f>
        <v>0</v>
      </c>
      <c r="CG124" s="1375">
        <f t="shared" ref="CG124:CG132" si="425">M124+S124+Y124+AE124+AK124+AQ124+AW124+BC124+BI124+BO124+BU124+CA124</f>
        <v>0</v>
      </c>
      <c r="CH124" s="1376">
        <f t="shared" ref="CH124:CH132" si="426">CC124+CD124-CE124+CF124-CG124</f>
        <v>0</v>
      </c>
      <c r="CI124" s="1375">
        <f t="shared" ref="CI124:CI132" si="427">C124</f>
        <v>0</v>
      </c>
      <c r="CJ124" s="1375">
        <f t="shared" ref="CJ124:CJ132" si="428">D124+CD124</f>
        <v>0</v>
      </c>
      <c r="CK124" s="1375">
        <f t="shared" ref="CK124:CK132" si="429">E124+CE124</f>
        <v>0</v>
      </c>
      <c r="CL124" s="1375">
        <f t="shared" ref="CL124:CL132" si="430">F124+CF124</f>
        <v>0</v>
      </c>
      <c r="CM124" s="1375">
        <f t="shared" ref="CM124:CM132" si="431">G124+CG124</f>
        <v>0</v>
      </c>
      <c r="CN124" s="1378">
        <f t="shared" ref="CN124:CN132" si="432">CI124+CJ124-CK124+CL124-CM124</f>
        <v>0</v>
      </c>
      <c r="CO124" s="1379"/>
    </row>
    <row r="125" spans="1:93" ht="15" customHeight="1">
      <c r="A125" s="2246" t="s">
        <v>321</v>
      </c>
      <c r="B125" s="2247"/>
      <c r="C125" s="1380">
        <f t="shared" ref="C125:C132" si="433">C32+C77</f>
        <v>0</v>
      </c>
      <c r="D125" s="1381">
        <f t="shared" ref="D125:E132" si="434">D32</f>
        <v>0</v>
      </c>
      <c r="E125" s="1381">
        <f t="shared" si="434"/>
        <v>0</v>
      </c>
      <c r="F125" s="1381">
        <f t="shared" ref="F125:G132" si="435">F77</f>
        <v>0</v>
      </c>
      <c r="G125" s="1381">
        <f t="shared" si="435"/>
        <v>0</v>
      </c>
      <c r="H125" s="1382">
        <f t="shared" si="396"/>
        <v>0</v>
      </c>
      <c r="I125" s="1383">
        <f t="shared" si="397"/>
        <v>0</v>
      </c>
      <c r="J125" s="1381">
        <f t="shared" ref="J125:K132" si="436">J32</f>
        <v>0</v>
      </c>
      <c r="K125" s="1381">
        <f t="shared" si="436"/>
        <v>0</v>
      </c>
      <c r="L125" s="1381">
        <f t="shared" ref="L125:M132" si="437">L77</f>
        <v>0</v>
      </c>
      <c r="M125" s="1381">
        <f t="shared" si="437"/>
        <v>0</v>
      </c>
      <c r="N125" s="1384">
        <f t="shared" si="398"/>
        <v>0</v>
      </c>
      <c r="O125" s="1380">
        <f t="shared" si="399"/>
        <v>0</v>
      </c>
      <c r="P125" s="1381">
        <f t="shared" ref="P125:Q132" si="438">P32</f>
        <v>0</v>
      </c>
      <c r="Q125" s="1381">
        <f t="shared" si="438"/>
        <v>0</v>
      </c>
      <c r="R125" s="1381">
        <f t="shared" ref="R125:S132" si="439">R77</f>
        <v>0</v>
      </c>
      <c r="S125" s="1381">
        <f t="shared" si="439"/>
        <v>0</v>
      </c>
      <c r="T125" s="1382">
        <f t="shared" si="400"/>
        <v>0</v>
      </c>
      <c r="U125" s="1383">
        <f t="shared" si="401"/>
        <v>0</v>
      </c>
      <c r="V125" s="1381">
        <f t="shared" ref="V125:W132" si="440">V32</f>
        <v>0</v>
      </c>
      <c r="W125" s="1381">
        <f t="shared" si="440"/>
        <v>0</v>
      </c>
      <c r="X125" s="1381">
        <f t="shared" ref="X125:Y132" si="441">X77</f>
        <v>0</v>
      </c>
      <c r="Y125" s="1381">
        <f t="shared" si="441"/>
        <v>0</v>
      </c>
      <c r="Z125" s="1384">
        <f t="shared" si="402"/>
        <v>0</v>
      </c>
      <c r="AA125" s="1380">
        <f t="shared" si="403"/>
        <v>0</v>
      </c>
      <c r="AB125" s="1381">
        <f t="shared" ref="AB125:AC132" si="442">AB32</f>
        <v>0</v>
      </c>
      <c r="AC125" s="1381">
        <f t="shared" si="442"/>
        <v>0</v>
      </c>
      <c r="AD125" s="1381">
        <f t="shared" ref="AD125:AE132" si="443">AD77</f>
        <v>0</v>
      </c>
      <c r="AE125" s="1381">
        <f t="shared" si="443"/>
        <v>0</v>
      </c>
      <c r="AF125" s="1382">
        <f t="shared" si="404"/>
        <v>0</v>
      </c>
      <c r="AG125" s="1380">
        <f t="shared" si="405"/>
        <v>0</v>
      </c>
      <c r="AH125" s="1381">
        <f t="shared" ref="AH125:AI132" si="444">AH32</f>
        <v>0</v>
      </c>
      <c r="AI125" s="1381">
        <f t="shared" si="444"/>
        <v>0</v>
      </c>
      <c r="AJ125" s="1381">
        <f t="shared" ref="AJ125:AK132" si="445">AJ77</f>
        <v>0</v>
      </c>
      <c r="AK125" s="1381">
        <f t="shared" si="445"/>
        <v>0</v>
      </c>
      <c r="AL125" s="1382">
        <f t="shared" si="406"/>
        <v>0</v>
      </c>
      <c r="AM125" s="1380">
        <f t="shared" si="407"/>
        <v>0</v>
      </c>
      <c r="AN125" s="1381">
        <f t="shared" ref="AN125:AO132" si="446">AN32</f>
        <v>0</v>
      </c>
      <c r="AO125" s="1381">
        <f t="shared" si="446"/>
        <v>0</v>
      </c>
      <c r="AP125" s="1381">
        <f t="shared" ref="AP125:AQ132" si="447">AP77</f>
        <v>0</v>
      </c>
      <c r="AQ125" s="1381">
        <f t="shared" si="447"/>
        <v>0</v>
      </c>
      <c r="AR125" s="1382">
        <f t="shared" si="408"/>
        <v>0</v>
      </c>
      <c r="AS125" s="1380">
        <f t="shared" si="409"/>
        <v>0</v>
      </c>
      <c r="AT125" s="1381">
        <f t="shared" ref="AT125:AU132" si="448">AT32</f>
        <v>0</v>
      </c>
      <c r="AU125" s="1381">
        <f t="shared" si="448"/>
        <v>0</v>
      </c>
      <c r="AV125" s="1381">
        <f t="shared" ref="AV125:AW132" si="449">AV77</f>
        <v>0</v>
      </c>
      <c r="AW125" s="1381">
        <f t="shared" si="449"/>
        <v>0</v>
      </c>
      <c r="AX125" s="1382">
        <f t="shared" si="410"/>
        <v>0</v>
      </c>
      <c r="AY125" s="1380">
        <f t="shared" si="411"/>
        <v>0</v>
      </c>
      <c r="AZ125" s="1381">
        <f t="shared" ref="AZ125:BA132" si="450">AZ32</f>
        <v>0</v>
      </c>
      <c r="BA125" s="1381">
        <f t="shared" si="450"/>
        <v>0</v>
      </c>
      <c r="BB125" s="1381">
        <f t="shared" ref="BB125:BC132" si="451">BB77</f>
        <v>0</v>
      </c>
      <c r="BC125" s="1381">
        <f t="shared" si="451"/>
        <v>0</v>
      </c>
      <c r="BD125" s="1382">
        <f t="shared" si="412"/>
        <v>0</v>
      </c>
      <c r="BE125" s="1380">
        <f t="shared" si="413"/>
        <v>0</v>
      </c>
      <c r="BF125" s="1381">
        <f t="shared" ref="BF125:BG132" si="452">BF32</f>
        <v>0</v>
      </c>
      <c r="BG125" s="1381">
        <f t="shared" si="452"/>
        <v>0</v>
      </c>
      <c r="BH125" s="1381">
        <f t="shared" ref="BH125:BI132" si="453">BH77</f>
        <v>0</v>
      </c>
      <c r="BI125" s="1381">
        <f t="shared" si="453"/>
        <v>0</v>
      </c>
      <c r="BJ125" s="1382">
        <f t="shared" si="414"/>
        <v>0</v>
      </c>
      <c r="BK125" s="1380">
        <f t="shared" si="415"/>
        <v>0</v>
      </c>
      <c r="BL125" s="1381">
        <f t="shared" ref="BL125:BM132" si="454">BL32</f>
        <v>0</v>
      </c>
      <c r="BM125" s="1381">
        <f t="shared" si="454"/>
        <v>0</v>
      </c>
      <c r="BN125" s="1381">
        <f t="shared" ref="BN125:BO132" si="455">BN77</f>
        <v>0</v>
      </c>
      <c r="BO125" s="1381">
        <f t="shared" si="455"/>
        <v>0</v>
      </c>
      <c r="BP125" s="1382">
        <f t="shared" si="416"/>
        <v>0</v>
      </c>
      <c r="BQ125" s="1380">
        <f t="shared" si="417"/>
        <v>0</v>
      </c>
      <c r="BR125" s="1381">
        <f t="shared" ref="BR125:BS132" si="456">BR32</f>
        <v>0</v>
      </c>
      <c r="BS125" s="1381">
        <f t="shared" si="456"/>
        <v>0</v>
      </c>
      <c r="BT125" s="1381">
        <f t="shared" ref="BT125:BU132" si="457">BT77</f>
        <v>0</v>
      </c>
      <c r="BU125" s="1381">
        <f t="shared" si="457"/>
        <v>0</v>
      </c>
      <c r="BV125" s="1382">
        <f t="shared" si="418"/>
        <v>0</v>
      </c>
      <c r="BW125" s="1380">
        <f t="shared" si="419"/>
        <v>0</v>
      </c>
      <c r="BX125" s="1381">
        <f t="shared" ref="BX125:BY132" si="458">BX32</f>
        <v>0</v>
      </c>
      <c r="BY125" s="1381">
        <f t="shared" si="458"/>
        <v>0</v>
      </c>
      <c r="BZ125" s="1381">
        <f t="shared" ref="BZ125:CA132" si="459">BZ77</f>
        <v>0</v>
      </c>
      <c r="CA125" s="1381">
        <f t="shared" si="459"/>
        <v>0</v>
      </c>
      <c r="CB125" s="1382">
        <f t="shared" si="420"/>
        <v>0</v>
      </c>
      <c r="CC125" s="1380">
        <f t="shared" si="421"/>
        <v>0</v>
      </c>
      <c r="CD125" s="1381">
        <f t="shared" si="422"/>
        <v>0</v>
      </c>
      <c r="CE125" s="1381">
        <f t="shared" si="423"/>
        <v>0</v>
      </c>
      <c r="CF125" s="1381">
        <f t="shared" si="424"/>
        <v>0</v>
      </c>
      <c r="CG125" s="1381">
        <f t="shared" si="425"/>
        <v>0</v>
      </c>
      <c r="CH125" s="1382">
        <f t="shared" si="426"/>
        <v>0</v>
      </c>
      <c r="CI125" s="1381">
        <f t="shared" si="427"/>
        <v>0</v>
      </c>
      <c r="CJ125" s="1381">
        <f t="shared" si="428"/>
        <v>0</v>
      </c>
      <c r="CK125" s="1381">
        <f t="shared" si="429"/>
        <v>0</v>
      </c>
      <c r="CL125" s="1381">
        <f t="shared" si="430"/>
        <v>0</v>
      </c>
      <c r="CM125" s="1381">
        <f t="shared" si="431"/>
        <v>0</v>
      </c>
      <c r="CN125" s="1384">
        <f t="shared" si="432"/>
        <v>0</v>
      </c>
      <c r="CO125" s="1379"/>
    </row>
    <row r="126" spans="1:93" ht="15" customHeight="1">
      <c r="A126" s="2246" t="s">
        <v>322</v>
      </c>
      <c r="B126" s="2247"/>
      <c r="C126" s="1380">
        <f t="shared" si="433"/>
        <v>0</v>
      </c>
      <c r="D126" s="1381">
        <f t="shared" si="434"/>
        <v>0</v>
      </c>
      <c r="E126" s="1381">
        <f t="shared" si="434"/>
        <v>0</v>
      </c>
      <c r="F126" s="1381">
        <f t="shared" si="435"/>
        <v>0</v>
      </c>
      <c r="G126" s="1381">
        <f t="shared" si="435"/>
        <v>0</v>
      </c>
      <c r="H126" s="1382">
        <f t="shared" si="396"/>
        <v>0</v>
      </c>
      <c r="I126" s="1383">
        <f t="shared" si="397"/>
        <v>0</v>
      </c>
      <c r="J126" s="1381">
        <f t="shared" si="436"/>
        <v>0</v>
      </c>
      <c r="K126" s="1381">
        <f t="shared" si="436"/>
        <v>0</v>
      </c>
      <c r="L126" s="1381">
        <f t="shared" si="437"/>
        <v>0</v>
      </c>
      <c r="M126" s="1381">
        <f t="shared" si="437"/>
        <v>0</v>
      </c>
      <c r="N126" s="1384">
        <f t="shared" si="398"/>
        <v>0</v>
      </c>
      <c r="O126" s="1380">
        <f t="shared" si="399"/>
        <v>0</v>
      </c>
      <c r="P126" s="1381">
        <f t="shared" si="438"/>
        <v>0</v>
      </c>
      <c r="Q126" s="1381">
        <f t="shared" si="438"/>
        <v>0</v>
      </c>
      <c r="R126" s="1381">
        <f t="shared" si="439"/>
        <v>0</v>
      </c>
      <c r="S126" s="1381">
        <f t="shared" si="439"/>
        <v>0</v>
      </c>
      <c r="T126" s="1382">
        <f t="shared" si="400"/>
        <v>0</v>
      </c>
      <c r="U126" s="1383">
        <f t="shared" si="401"/>
        <v>0</v>
      </c>
      <c r="V126" s="1381">
        <f t="shared" si="440"/>
        <v>0</v>
      </c>
      <c r="W126" s="1381">
        <f t="shared" si="440"/>
        <v>0</v>
      </c>
      <c r="X126" s="1381">
        <f t="shared" si="441"/>
        <v>0</v>
      </c>
      <c r="Y126" s="1381">
        <f t="shared" si="441"/>
        <v>0</v>
      </c>
      <c r="Z126" s="1384">
        <f t="shared" si="402"/>
        <v>0</v>
      </c>
      <c r="AA126" s="1380">
        <f t="shared" si="403"/>
        <v>0</v>
      </c>
      <c r="AB126" s="1381">
        <f t="shared" si="442"/>
        <v>0</v>
      </c>
      <c r="AC126" s="1381">
        <f t="shared" si="442"/>
        <v>0</v>
      </c>
      <c r="AD126" s="1381">
        <f t="shared" si="443"/>
        <v>0</v>
      </c>
      <c r="AE126" s="1381">
        <f t="shared" si="443"/>
        <v>0</v>
      </c>
      <c r="AF126" s="1382">
        <f t="shared" si="404"/>
        <v>0</v>
      </c>
      <c r="AG126" s="1380">
        <f t="shared" si="405"/>
        <v>0</v>
      </c>
      <c r="AH126" s="1381">
        <f t="shared" si="444"/>
        <v>0</v>
      </c>
      <c r="AI126" s="1381">
        <f t="shared" si="444"/>
        <v>0</v>
      </c>
      <c r="AJ126" s="1381">
        <f t="shared" si="445"/>
        <v>0</v>
      </c>
      <c r="AK126" s="1381">
        <f t="shared" si="445"/>
        <v>0</v>
      </c>
      <c r="AL126" s="1382">
        <f t="shared" si="406"/>
        <v>0</v>
      </c>
      <c r="AM126" s="1380">
        <f t="shared" si="407"/>
        <v>0</v>
      </c>
      <c r="AN126" s="1381">
        <f t="shared" si="446"/>
        <v>0</v>
      </c>
      <c r="AO126" s="1381">
        <f t="shared" si="446"/>
        <v>0</v>
      </c>
      <c r="AP126" s="1381">
        <f t="shared" si="447"/>
        <v>0</v>
      </c>
      <c r="AQ126" s="1381">
        <f t="shared" si="447"/>
        <v>0</v>
      </c>
      <c r="AR126" s="1382">
        <f t="shared" si="408"/>
        <v>0</v>
      </c>
      <c r="AS126" s="1380">
        <f t="shared" si="409"/>
        <v>0</v>
      </c>
      <c r="AT126" s="1381">
        <f t="shared" si="448"/>
        <v>0</v>
      </c>
      <c r="AU126" s="1381">
        <f t="shared" si="448"/>
        <v>0</v>
      </c>
      <c r="AV126" s="1381">
        <f t="shared" si="449"/>
        <v>0</v>
      </c>
      <c r="AW126" s="1381">
        <f t="shared" si="449"/>
        <v>0</v>
      </c>
      <c r="AX126" s="1382">
        <f t="shared" si="410"/>
        <v>0</v>
      </c>
      <c r="AY126" s="1380">
        <f t="shared" si="411"/>
        <v>0</v>
      </c>
      <c r="AZ126" s="1381">
        <f t="shared" si="450"/>
        <v>0</v>
      </c>
      <c r="BA126" s="1381">
        <f t="shared" si="450"/>
        <v>0</v>
      </c>
      <c r="BB126" s="1381">
        <f t="shared" si="451"/>
        <v>0</v>
      </c>
      <c r="BC126" s="1381">
        <f t="shared" si="451"/>
        <v>0</v>
      </c>
      <c r="BD126" s="1382">
        <f t="shared" si="412"/>
        <v>0</v>
      </c>
      <c r="BE126" s="1380">
        <f t="shared" si="413"/>
        <v>0</v>
      </c>
      <c r="BF126" s="1381">
        <f t="shared" si="452"/>
        <v>0</v>
      </c>
      <c r="BG126" s="1381">
        <f t="shared" si="452"/>
        <v>0</v>
      </c>
      <c r="BH126" s="1381">
        <f t="shared" si="453"/>
        <v>0</v>
      </c>
      <c r="BI126" s="1381">
        <f t="shared" si="453"/>
        <v>0</v>
      </c>
      <c r="BJ126" s="1382">
        <f t="shared" si="414"/>
        <v>0</v>
      </c>
      <c r="BK126" s="1380">
        <f t="shared" si="415"/>
        <v>0</v>
      </c>
      <c r="BL126" s="1381">
        <f t="shared" si="454"/>
        <v>0</v>
      </c>
      <c r="BM126" s="1381">
        <f t="shared" si="454"/>
        <v>0</v>
      </c>
      <c r="BN126" s="1381">
        <f t="shared" si="455"/>
        <v>0</v>
      </c>
      <c r="BO126" s="1381">
        <f t="shared" si="455"/>
        <v>0</v>
      </c>
      <c r="BP126" s="1382">
        <f t="shared" si="416"/>
        <v>0</v>
      </c>
      <c r="BQ126" s="1380">
        <f t="shared" si="417"/>
        <v>0</v>
      </c>
      <c r="BR126" s="1381">
        <f t="shared" si="456"/>
        <v>0</v>
      </c>
      <c r="BS126" s="1381">
        <f t="shared" si="456"/>
        <v>0</v>
      </c>
      <c r="BT126" s="1381">
        <f t="shared" si="457"/>
        <v>0</v>
      </c>
      <c r="BU126" s="1381">
        <f t="shared" si="457"/>
        <v>0</v>
      </c>
      <c r="BV126" s="1382">
        <f t="shared" si="418"/>
        <v>0</v>
      </c>
      <c r="BW126" s="1380">
        <f t="shared" si="419"/>
        <v>0</v>
      </c>
      <c r="BX126" s="1381">
        <f t="shared" si="458"/>
        <v>0</v>
      </c>
      <c r="BY126" s="1381">
        <f t="shared" si="458"/>
        <v>0</v>
      </c>
      <c r="BZ126" s="1381">
        <f t="shared" si="459"/>
        <v>0</v>
      </c>
      <c r="CA126" s="1381">
        <f t="shared" si="459"/>
        <v>0</v>
      </c>
      <c r="CB126" s="1382">
        <f t="shared" si="420"/>
        <v>0</v>
      </c>
      <c r="CC126" s="1380">
        <f t="shared" si="421"/>
        <v>0</v>
      </c>
      <c r="CD126" s="1381">
        <f t="shared" si="422"/>
        <v>0</v>
      </c>
      <c r="CE126" s="1381">
        <f t="shared" si="423"/>
        <v>0</v>
      </c>
      <c r="CF126" s="1381">
        <f t="shared" si="424"/>
        <v>0</v>
      </c>
      <c r="CG126" s="1381">
        <f t="shared" si="425"/>
        <v>0</v>
      </c>
      <c r="CH126" s="1382">
        <f t="shared" si="426"/>
        <v>0</v>
      </c>
      <c r="CI126" s="1381">
        <f t="shared" si="427"/>
        <v>0</v>
      </c>
      <c r="CJ126" s="1381">
        <f t="shared" si="428"/>
        <v>0</v>
      </c>
      <c r="CK126" s="1381">
        <f t="shared" si="429"/>
        <v>0</v>
      </c>
      <c r="CL126" s="1381">
        <f t="shared" si="430"/>
        <v>0</v>
      </c>
      <c r="CM126" s="1381">
        <f t="shared" si="431"/>
        <v>0</v>
      </c>
      <c r="CN126" s="1384">
        <f t="shared" si="432"/>
        <v>0</v>
      </c>
      <c r="CO126" s="1379"/>
    </row>
    <row r="127" spans="1:93" ht="15" customHeight="1">
      <c r="A127" s="2246" t="s">
        <v>31</v>
      </c>
      <c r="B127" s="2247"/>
      <c r="C127" s="1380">
        <f t="shared" si="433"/>
        <v>0</v>
      </c>
      <c r="D127" s="1381">
        <f t="shared" si="434"/>
        <v>0</v>
      </c>
      <c r="E127" s="1381">
        <f t="shared" si="434"/>
        <v>0</v>
      </c>
      <c r="F127" s="1381">
        <f t="shared" si="435"/>
        <v>0</v>
      </c>
      <c r="G127" s="1381">
        <f t="shared" si="435"/>
        <v>0</v>
      </c>
      <c r="H127" s="1382">
        <f t="shared" si="396"/>
        <v>0</v>
      </c>
      <c r="I127" s="1383">
        <f t="shared" si="397"/>
        <v>0</v>
      </c>
      <c r="J127" s="1381">
        <f t="shared" si="436"/>
        <v>0</v>
      </c>
      <c r="K127" s="1381">
        <f t="shared" si="436"/>
        <v>0</v>
      </c>
      <c r="L127" s="1381">
        <f t="shared" si="437"/>
        <v>0</v>
      </c>
      <c r="M127" s="1381">
        <f t="shared" si="437"/>
        <v>0</v>
      </c>
      <c r="N127" s="1384">
        <f t="shared" si="398"/>
        <v>0</v>
      </c>
      <c r="O127" s="1380">
        <f t="shared" si="399"/>
        <v>0</v>
      </c>
      <c r="P127" s="1381">
        <f t="shared" si="438"/>
        <v>0</v>
      </c>
      <c r="Q127" s="1381">
        <f t="shared" si="438"/>
        <v>0</v>
      </c>
      <c r="R127" s="1381">
        <f t="shared" si="439"/>
        <v>0</v>
      </c>
      <c r="S127" s="1381">
        <f t="shared" si="439"/>
        <v>0</v>
      </c>
      <c r="T127" s="1382">
        <f t="shared" si="400"/>
        <v>0</v>
      </c>
      <c r="U127" s="1383">
        <f t="shared" si="401"/>
        <v>0</v>
      </c>
      <c r="V127" s="1381">
        <f t="shared" si="440"/>
        <v>0</v>
      </c>
      <c r="W127" s="1381">
        <f t="shared" si="440"/>
        <v>0</v>
      </c>
      <c r="X127" s="1381">
        <f t="shared" si="441"/>
        <v>0</v>
      </c>
      <c r="Y127" s="1381">
        <f t="shared" si="441"/>
        <v>0</v>
      </c>
      <c r="Z127" s="1384">
        <f t="shared" si="402"/>
        <v>0</v>
      </c>
      <c r="AA127" s="1380">
        <f t="shared" si="403"/>
        <v>0</v>
      </c>
      <c r="AB127" s="1381">
        <f t="shared" si="442"/>
        <v>0</v>
      </c>
      <c r="AC127" s="1381">
        <f t="shared" si="442"/>
        <v>0</v>
      </c>
      <c r="AD127" s="1381">
        <f t="shared" si="443"/>
        <v>0</v>
      </c>
      <c r="AE127" s="1381">
        <f t="shared" si="443"/>
        <v>0</v>
      </c>
      <c r="AF127" s="1382">
        <f t="shared" si="404"/>
        <v>0</v>
      </c>
      <c r="AG127" s="1380">
        <f t="shared" si="405"/>
        <v>0</v>
      </c>
      <c r="AH127" s="1381">
        <f t="shared" si="444"/>
        <v>0</v>
      </c>
      <c r="AI127" s="1381">
        <f t="shared" si="444"/>
        <v>0</v>
      </c>
      <c r="AJ127" s="1381">
        <f t="shared" si="445"/>
        <v>0</v>
      </c>
      <c r="AK127" s="1381">
        <f t="shared" si="445"/>
        <v>0</v>
      </c>
      <c r="AL127" s="1382">
        <f t="shared" si="406"/>
        <v>0</v>
      </c>
      <c r="AM127" s="1380">
        <f t="shared" si="407"/>
        <v>0</v>
      </c>
      <c r="AN127" s="1381">
        <f t="shared" si="446"/>
        <v>0</v>
      </c>
      <c r="AO127" s="1381">
        <f t="shared" si="446"/>
        <v>0</v>
      </c>
      <c r="AP127" s="1381">
        <f t="shared" si="447"/>
        <v>0</v>
      </c>
      <c r="AQ127" s="1381">
        <f t="shared" si="447"/>
        <v>0</v>
      </c>
      <c r="AR127" s="1382">
        <f t="shared" si="408"/>
        <v>0</v>
      </c>
      <c r="AS127" s="1380">
        <f t="shared" si="409"/>
        <v>0</v>
      </c>
      <c r="AT127" s="1381">
        <f t="shared" si="448"/>
        <v>0</v>
      </c>
      <c r="AU127" s="1381">
        <f t="shared" si="448"/>
        <v>0</v>
      </c>
      <c r="AV127" s="1381">
        <f t="shared" si="449"/>
        <v>0</v>
      </c>
      <c r="AW127" s="1381">
        <f t="shared" si="449"/>
        <v>0</v>
      </c>
      <c r="AX127" s="1382">
        <f t="shared" si="410"/>
        <v>0</v>
      </c>
      <c r="AY127" s="1380">
        <f t="shared" si="411"/>
        <v>0</v>
      </c>
      <c r="AZ127" s="1381">
        <f t="shared" si="450"/>
        <v>0</v>
      </c>
      <c r="BA127" s="1381">
        <f t="shared" si="450"/>
        <v>0</v>
      </c>
      <c r="BB127" s="1381">
        <f t="shared" si="451"/>
        <v>0</v>
      </c>
      <c r="BC127" s="1381">
        <f t="shared" si="451"/>
        <v>0</v>
      </c>
      <c r="BD127" s="1382">
        <f t="shared" si="412"/>
        <v>0</v>
      </c>
      <c r="BE127" s="1380">
        <f t="shared" si="413"/>
        <v>0</v>
      </c>
      <c r="BF127" s="1381">
        <f t="shared" si="452"/>
        <v>0</v>
      </c>
      <c r="BG127" s="1381">
        <f t="shared" si="452"/>
        <v>0</v>
      </c>
      <c r="BH127" s="1381">
        <f t="shared" si="453"/>
        <v>0</v>
      </c>
      <c r="BI127" s="1381">
        <f t="shared" si="453"/>
        <v>0</v>
      </c>
      <c r="BJ127" s="1382">
        <f t="shared" si="414"/>
        <v>0</v>
      </c>
      <c r="BK127" s="1380">
        <f t="shared" si="415"/>
        <v>0</v>
      </c>
      <c r="BL127" s="1381">
        <f t="shared" si="454"/>
        <v>0</v>
      </c>
      <c r="BM127" s="1381">
        <f t="shared" si="454"/>
        <v>0</v>
      </c>
      <c r="BN127" s="1381">
        <f t="shared" si="455"/>
        <v>0</v>
      </c>
      <c r="BO127" s="1381">
        <f t="shared" si="455"/>
        <v>0</v>
      </c>
      <c r="BP127" s="1382">
        <f t="shared" si="416"/>
        <v>0</v>
      </c>
      <c r="BQ127" s="1380">
        <f t="shared" si="417"/>
        <v>0</v>
      </c>
      <c r="BR127" s="1381">
        <f t="shared" si="456"/>
        <v>0</v>
      </c>
      <c r="BS127" s="1381">
        <f t="shared" si="456"/>
        <v>0</v>
      </c>
      <c r="BT127" s="1381">
        <f t="shared" si="457"/>
        <v>0</v>
      </c>
      <c r="BU127" s="1381">
        <f t="shared" si="457"/>
        <v>0</v>
      </c>
      <c r="BV127" s="1382">
        <f t="shared" si="418"/>
        <v>0</v>
      </c>
      <c r="BW127" s="1380">
        <f t="shared" si="419"/>
        <v>0</v>
      </c>
      <c r="BX127" s="1381">
        <f t="shared" si="458"/>
        <v>0</v>
      </c>
      <c r="BY127" s="1381">
        <f t="shared" si="458"/>
        <v>0</v>
      </c>
      <c r="BZ127" s="1381">
        <f t="shared" si="459"/>
        <v>0</v>
      </c>
      <c r="CA127" s="1381">
        <f t="shared" si="459"/>
        <v>0</v>
      </c>
      <c r="CB127" s="1382">
        <f t="shared" si="420"/>
        <v>0</v>
      </c>
      <c r="CC127" s="1380">
        <f t="shared" si="421"/>
        <v>0</v>
      </c>
      <c r="CD127" s="1381">
        <f t="shared" si="422"/>
        <v>0</v>
      </c>
      <c r="CE127" s="1381">
        <f t="shared" si="423"/>
        <v>0</v>
      </c>
      <c r="CF127" s="1381">
        <f t="shared" si="424"/>
        <v>0</v>
      </c>
      <c r="CG127" s="1381">
        <f t="shared" si="425"/>
        <v>0</v>
      </c>
      <c r="CH127" s="1382">
        <f t="shared" si="426"/>
        <v>0</v>
      </c>
      <c r="CI127" s="1381">
        <f t="shared" si="427"/>
        <v>0</v>
      </c>
      <c r="CJ127" s="1381">
        <f t="shared" si="428"/>
        <v>0</v>
      </c>
      <c r="CK127" s="1381">
        <f t="shared" si="429"/>
        <v>0</v>
      </c>
      <c r="CL127" s="1381">
        <f t="shared" si="430"/>
        <v>0</v>
      </c>
      <c r="CM127" s="1381">
        <f t="shared" si="431"/>
        <v>0</v>
      </c>
      <c r="CN127" s="1384">
        <f t="shared" si="432"/>
        <v>0</v>
      </c>
      <c r="CO127" s="1379"/>
    </row>
    <row r="128" spans="1:93" ht="15" customHeight="1">
      <c r="A128" s="2246" t="s">
        <v>32</v>
      </c>
      <c r="B128" s="2247"/>
      <c r="C128" s="1380">
        <f t="shared" si="433"/>
        <v>0</v>
      </c>
      <c r="D128" s="1381">
        <f t="shared" si="434"/>
        <v>0</v>
      </c>
      <c r="E128" s="1381">
        <f t="shared" si="434"/>
        <v>0</v>
      </c>
      <c r="F128" s="1381">
        <f t="shared" si="435"/>
        <v>0</v>
      </c>
      <c r="G128" s="1381">
        <f t="shared" si="435"/>
        <v>0</v>
      </c>
      <c r="H128" s="1382">
        <f t="shared" si="396"/>
        <v>0</v>
      </c>
      <c r="I128" s="1383">
        <f t="shared" si="397"/>
        <v>0</v>
      </c>
      <c r="J128" s="1381">
        <f t="shared" si="436"/>
        <v>0</v>
      </c>
      <c r="K128" s="1381">
        <f t="shared" si="436"/>
        <v>0</v>
      </c>
      <c r="L128" s="1381">
        <f t="shared" si="437"/>
        <v>0</v>
      </c>
      <c r="M128" s="1381">
        <f t="shared" si="437"/>
        <v>0</v>
      </c>
      <c r="N128" s="1384">
        <f t="shared" si="398"/>
        <v>0</v>
      </c>
      <c r="O128" s="1380">
        <f t="shared" si="399"/>
        <v>0</v>
      </c>
      <c r="P128" s="1381">
        <f t="shared" si="438"/>
        <v>0</v>
      </c>
      <c r="Q128" s="1381">
        <f t="shared" si="438"/>
        <v>0</v>
      </c>
      <c r="R128" s="1381">
        <f t="shared" si="439"/>
        <v>0</v>
      </c>
      <c r="S128" s="1381">
        <f t="shared" si="439"/>
        <v>0</v>
      </c>
      <c r="T128" s="1382">
        <f t="shared" si="400"/>
        <v>0</v>
      </c>
      <c r="U128" s="1383">
        <f t="shared" si="401"/>
        <v>0</v>
      </c>
      <c r="V128" s="1381">
        <f t="shared" si="440"/>
        <v>0</v>
      </c>
      <c r="W128" s="1381">
        <f t="shared" si="440"/>
        <v>0</v>
      </c>
      <c r="X128" s="1381">
        <f t="shared" si="441"/>
        <v>0</v>
      </c>
      <c r="Y128" s="1381">
        <f t="shared" si="441"/>
        <v>0</v>
      </c>
      <c r="Z128" s="1384">
        <f t="shared" si="402"/>
        <v>0</v>
      </c>
      <c r="AA128" s="1380">
        <f t="shared" si="403"/>
        <v>0</v>
      </c>
      <c r="AB128" s="1381">
        <f t="shared" si="442"/>
        <v>0</v>
      </c>
      <c r="AC128" s="1381">
        <f t="shared" si="442"/>
        <v>0</v>
      </c>
      <c r="AD128" s="1381">
        <f t="shared" si="443"/>
        <v>0</v>
      </c>
      <c r="AE128" s="1381">
        <f t="shared" si="443"/>
        <v>0</v>
      </c>
      <c r="AF128" s="1382">
        <f t="shared" si="404"/>
        <v>0</v>
      </c>
      <c r="AG128" s="1380">
        <f t="shared" si="405"/>
        <v>0</v>
      </c>
      <c r="AH128" s="1381">
        <f t="shared" si="444"/>
        <v>0</v>
      </c>
      <c r="AI128" s="1381">
        <f t="shared" si="444"/>
        <v>0</v>
      </c>
      <c r="AJ128" s="1381">
        <f t="shared" si="445"/>
        <v>0</v>
      </c>
      <c r="AK128" s="1381">
        <f t="shared" si="445"/>
        <v>0</v>
      </c>
      <c r="AL128" s="1382">
        <f t="shared" si="406"/>
        <v>0</v>
      </c>
      <c r="AM128" s="1380">
        <f t="shared" si="407"/>
        <v>0</v>
      </c>
      <c r="AN128" s="1381">
        <f t="shared" si="446"/>
        <v>0</v>
      </c>
      <c r="AO128" s="1381">
        <f t="shared" si="446"/>
        <v>0</v>
      </c>
      <c r="AP128" s="1381">
        <f t="shared" si="447"/>
        <v>0</v>
      </c>
      <c r="AQ128" s="1381">
        <f t="shared" si="447"/>
        <v>0</v>
      </c>
      <c r="AR128" s="1382">
        <f t="shared" si="408"/>
        <v>0</v>
      </c>
      <c r="AS128" s="1380">
        <f t="shared" si="409"/>
        <v>0</v>
      </c>
      <c r="AT128" s="1381">
        <f t="shared" si="448"/>
        <v>0</v>
      </c>
      <c r="AU128" s="1381">
        <f t="shared" si="448"/>
        <v>0</v>
      </c>
      <c r="AV128" s="1381">
        <f t="shared" si="449"/>
        <v>0</v>
      </c>
      <c r="AW128" s="1381">
        <f t="shared" si="449"/>
        <v>0</v>
      </c>
      <c r="AX128" s="1382">
        <f t="shared" si="410"/>
        <v>0</v>
      </c>
      <c r="AY128" s="1380">
        <f t="shared" si="411"/>
        <v>0</v>
      </c>
      <c r="AZ128" s="1381">
        <f t="shared" si="450"/>
        <v>0</v>
      </c>
      <c r="BA128" s="1381">
        <f t="shared" si="450"/>
        <v>0</v>
      </c>
      <c r="BB128" s="1381">
        <f t="shared" si="451"/>
        <v>0</v>
      </c>
      <c r="BC128" s="1381">
        <f t="shared" si="451"/>
        <v>0</v>
      </c>
      <c r="BD128" s="1382">
        <f t="shared" si="412"/>
        <v>0</v>
      </c>
      <c r="BE128" s="1380">
        <f t="shared" si="413"/>
        <v>0</v>
      </c>
      <c r="BF128" s="1381">
        <f t="shared" si="452"/>
        <v>0</v>
      </c>
      <c r="BG128" s="1381">
        <f t="shared" si="452"/>
        <v>0</v>
      </c>
      <c r="BH128" s="1381">
        <f t="shared" si="453"/>
        <v>0</v>
      </c>
      <c r="BI128" s="1381">
        <f t="shared" si="453"/>
        <v>0</v>
      </c>
      <c r="BJ128" s="1382">
        <f t="shared" si="414"/>
        <v>0</v>
      </c>
      <c r="BK128" s="1380">
        <f t="shared" si="415"/>
        <v>0</v>
      </c>
      <c r="BL128" s="1381">
        <f t="shared" si="454"/>
        <v>0</v>
      </c>
      <c r="BM128" s="1381">
        <f t="shared" si="454"/>
        <v>0</v>
      </c>
      <c r="BN128" s="1381">
        <f t="shared" si="455"/>
        <v>0</v>
      </c>
      <c r="BO128" s="1381">
        <f t="shared" si="455"/>
        <v>0</v>
      </c>
      <c r="BP128" s="1382">
        <f t="shared" si="416"/>
        <v>0</v>
      </c>
      <c r="BQ128" s="1380">
        <f t="shared" si="417"/>
        <v>0</v>
      </c>
      <c r="BR128" s="1381">
        <f t="shared" si="456"/>
        <v>0</v>
      </c>
      <c r="BS128" s="1381">
        <f t="shared" si="456"/>
        <v>0</v>
      </c>
      <c r="BT128" s="1381">
        <f t="shared" si="457"/>
        <v>0</v>
      </c>
      <c r="BU128" s="1381">
        <f t="shared" si="457"/>
        <v>0</v>
      </c>
      <c r="BV128" s="1382">
        <f t="shared" si="418"/>
        <v>0</v>
      </c>
      <c r="BW128" s="1380">
        <f t="shared" si="419"/>
        <v>0</v>
      </c>
      <c r="BX128" s="1381">
        <f t="shared" si="458"/>
        <v>0</v>
      </c>
      <c r="BY128" s="1381">
        <f t="shared" si="458"/>
        <v>0</v>
      </c>
      <c r="BZ128" s="1381">
        <f t="shared" si="459"/>
        <v>0</v>
      </c>
      <c r="CA128" s="1381">
        <f t="shared" si="459"/>
        <v>0</v>
      </c>
      <c r="CB128" s="1382">
        <f t="shared" si="420"/>
        <v>0</v>
      </c>
      <c r="CC128" s="1380">
        <f t="shared" si="421"/>
        <v>0</v>
      </c>
      <c r="CD128" s="1381">
        <f t="shared" si="422"/>
        <v>0</v>
      </c>
      <c r="CE128" s="1381">
        <f t="shared" si="423"/>
        <v>0</v>
      </c>
      <c r="CF128" s="1381">
        <f t="shared" si="424"/>
        <v>0</v>
      </c>
      <c r="CG128" s="1381">
        <f t="shared" si="425"/>
        <v>0</v>
      </c>
      <c r="CH128" s="1382">
        <f t="shared" si="426"/>
        <v>0</v>
      </c>
      <c r="CI128" s="1381">
        <f t="shared" si="427"/>
        <v>0</v>
      </c>
      <c r="CJ128" s="1381">
        <f t="shared" si="428"/>
        <v>0</v>
      </c>
      <c r="CK128" s="1381">
        <f t="shared" si="429"/>
        <v>0</v>
      </c>
      <c r="CL128" s="1381">
        <f t="shared" si="430"/>
        <v>0</v>
      </c>
      <c r="CM128" s="1381">
        <f t="shared" si="431"/>
        <v>0</v>
      </c>
      <c r="CN128" s="1384">
        <f t="shared" si="432"/>
        <v>0</v>
      </c>
      <c r="CO128" s="1379"/>
    </row>
    <row r="129" spans="1:93" ht="15" customHeight="1">
      <c r="A129" s="2244" t="s">
        <v>33</v>
      </c>
      <c r="B129" s="2245"/>
      <c r="C129" s="1374">
        <f t="shared" si="433"/>
        <v>0</v>
      </c>
      <c r="D129" s="1375">
        <f t="shared" si="434"/>
        <v>0</v>
      </c>
      <c r="E129" s="1375">
        <f t="shared" si="434"/>
        <v>0</v>
      </c>
      <c r="F129" s="1375">
        <f t="shared" si="435"/>
        <v>0</v>
      </c>
      <c r="G129" s="1375">
        <f t="shared" si="435"/>
        <v>0</v>
      </c>
      <c r="H129" s="1376">
        <f t="shared" si="396"/>
        <v>0</v>
      </c>
      <c r="I129" s="1377">
        <f t="shared" si="397"/>
        <v>0</v>
      </c>
      <c r="J129" s="1375">
        <f t="shared" si="436"/>
        <v>0</v>
      </c>
      <c r="K129" s="1375">
        <f t="shared" si="436"/>
        <v>0</v>
      </c>
      <c r="L129" s="1375">
        <f t="shared" si="437"/>
        <v>0</v>
      </c>
      <c r="M129" s="1375">
        <f t="shared" si="437"/>
        <v>0</v>
      </c>
      <c r="N129" s="1378">
        <f t="shared" si="398"/>
        <v>0</v>
      </c>
      <c r="O129" s="1374">
        <f t="shared" si="399"/>
        <v>0</v>
      </c>
      <c r="P129" s="1375">
        <f t="shared" si="438"/>
        <v>0</v>
      </c>
      <c r="Q129" s="1375">
        <f t="shared" si="438"/>
        <v>0</v>
      </c>
      <c r="R129" s="1375">
        <f t="shared" si="439"/>
        <v>0</v>
      </c>
      <c r="S129" s="1375">
        <f t="shared" si="439"/>
        <v>0</v>
      </c>
      <c r="T129" s="1376">
        <f t="shared" si="400"/>
        <v>0</v>
      </c>
      <c r="U129" s="1377">
        <f t="shared" si="401"/>
        <v>0</v>
      </c>
      <c r="V129" s="1375">
        <f t="shared" si="440"/>
        <v>0</v>
      </c>
      <c r="W129" s="1375">
        <f t="shared" si="440"/>
        <v>0</v>
      </c>
      <c r="X129" s="1375">
        <f t="shared" si="441"/>
        <v>0</v>
      </c>
      <c r="Y129" s="1375">
        <f t="shared" si="441"/>
        <v>0</v>
      </c>
      <c r="Z129" s="1378">
        <f t="shared" si="402"/>
        <v>0</v>
      </c>
      <c r="AA129" s="1374">
        <f t="shared" si="403"/>
        <v>0</v>
      </c>
      <c r="AB129" s="1375">
        <f t="shared" si="442"/>
        <v>0</v>
      </c>
      <c r="AC129" s="1375">
        <f t="shared" si="442"/>
        <v>0</v>
      </c>
      <c r="AD129" s="1375">
        <f t="shared" si="443"/>
        <v>0</v>
      </c>
      <c r="AE129" s="1375">
        <f t="shared" si="443"/>
        <v>0</v>
      </c>
      <c r="AF129" s="1376">
        <f t="shared" si="404"/>
        <v>0</v>
      </c>
      <c r="AG129" s="1374">
        <f t="shared" si="405"/>
        <v>0</v>
      </c>
      <c r="AH129" s="1375">
        <f t="shared" si="444"/>
        <v>0</v>
      </c>
      <c r="AI129" s="1375">
        <f t="shared" si="444"/>
        <v>0</v>
      </c>
      <c r="AJ129" s="1375">
        <f t="shared" si="445"/>
        <v>0</v>
      </c>
      <c r="AK129" s="1375">
        <f t="shared" si="445"/>
        <v>0</v>
      </c>
      <c r="AL129" s="1376">
        <f t="shared" si="406"/>
        <v>0</v>
      </c>
      <c r="AM129" s="1374">
        <f t="shared" si="407"/>
        <v>0</v>
      </c>
      <c r="AN129" s="1375">
        <f t="shared" si="446"/>
        <v>0</v>
      </c>
      <c r="AO129" s="1375">
        <f t="shared" si="446"/>
        <v>0</v>
      </c>
      <c r="AP129" s="1375">
        <f t="shared" si="447"/>
        <v>0</v>
      </c>
      <c r="AQ129" s="1375">
        <f t="shared" si="447"/>
        <v>0</v>
      </c>
      <c r="AR129" s="1376">
        <f t="shared" si="408"/>
        <v>0</v>
      </c>
      <c r="AS129" s="1374">
        <f t="shared" si="409"/>
        <v>0</v>
      </c>
      <c r="AT129" s="1375">
        <f t="shared" si="448"/>
        <v>0</v>
      </c>
      <c r="AU129" s="1375">
        <f t="shared" si="448"/>
        <v>0</v>
      </c>
      <c r="AV129" s="1375">
        <f t="shared" si="449"/>
        <v>0</v>
      </c>
      <c r="AW129" s="1375">
        <f t="shared" si="449"/>
        <v>0</v>
      </c>
      <c r="AX129" s="1376">
        <f t="shared" si="410"/>
        <v>0</v>
      </c>
      <c r="AY129" s="1374">
        <f t="shared" si="411"/>
        <v>0</v>
      </c>
      <c r="AZ129" s="1375">
        <f t="shared" si="450"/>
        <v>0</v>
      </c>
      <c r="BA129" s="1375">
        <f t="shared" si="450"/>
        <v>0</v>
      </c>
      <c r="BB129" s="1375">
        <f t="shared" si="451"/>
        <v>0</v>
      </c>
      <c r="BC129" s="1375">
        <f t="shared" si="451"/>
        <v>0</v>
      </c>
      <c r="BD129" s="1376">
        <f t="shared" si="412"/>
        <v>0</v>
      </c>
      <c r="BE129" s="1374">
        <f t="shared" si="413"/>
        <v>0</v>
      </c>
      <c r="BF129" s="1375">
        <f t="shared" si="452"/>
        <v>0</v>
      </c>
      <c r="BG129" s="1375">
        <f t="shared" si="452"/>
        <v>0</v>
      </c>
      <c r="BH129" s="1375">
        <f t="shared" si="453"/>
        <v>0</v>
      </c>
      <c r="BI129" s="1375">
        <f t="shared" si="453"/>
        <v>0</v>
      </c>
      <c r="BJ129" s="1376">
        <f t="shared" si="414"/>
        <v>0</v>
      </c>
      <c r="BK129" s="1374">
        <f t="shared" si="415"/>
        <v>0</v>
      </c>
      <c r="BL129" s="1375">
        <f t="shared" si="454"/>
        <v>0</v>
      </c>
      <c r="BM129" s="1375">
        <f t="shared" si="454"/>
        <v>0</v>
      </c>
      <c r="BN129" s="1375">
        <f t="shared" si="455"/>
        <v>0</v>
      </c>
      <c r="BO129" s="1375">
        <f t="shared" si="455"/>
        <v>0</v>
      </c>
      <c r="BP129" s="1376">
        <f t="shared" si="416"/>
        <v>0</v>
      </c>
      <c r="BQ129" s="1374">
        <f t="shared" si="417"/>
        <v>0</v>
      </c>
      <c r="BR129" s="1375">
        <f t="shared" si="456"/>
        <v>0</v>
      </c>
      <c r="BS129" s="1375">
        <f t="shared" si="456"/>
        <v>0</v>
      </c>
      <c r="BT129" s="1375">
        <f t="shared" si="457"/>
        <v>0</v>
      </c>
      <c r="BU129" s="1375">
        <f t="shared" si="457"/>
        <v>0</v>
      </c>
      <c r="BV129" s="1376">
        <f t="shared" si="418"/>
        <v>0</v>
      </c>
      <c r="BW129" s="1374">
        <f t="shared" si="419"/>
        <v>0</v>
      </c>
      <c r="BX129" s="1375">
        <f t="shared" si="458"/>
        <v>0</v>
      </c>
      <c r="BY129" s="1375">
        <f t="shared" si="458"/>
        <v>0</v>
      </c>
      <c r="BZ129" s="1375">
        <f t="shared" si="459"/>
        <v>0</v>
      </c>
      <c r="CA129" s="1375">
        <f t="shared" si="459"/>
        <v>0</v>
      </c>
      <c r="CB129" s="1376">
        <f t="shared" si="420"/>
        <v>0</v>
      </c>
      <c r="CC129" s="1374">
        <f t="shared" si="421"/>
        <v>0</v>
      </c>
      <c r="CD129" s="1375">
        <f t="shared" si="422"/>
        <v>0</v>
      </c>
      <c r="CE129" s="1375">
        <f t="shared" si="423"/>
        <v>0</v>
      </c>
      <c r="CF129" s="1375">
        <f t="shared" si="424"/>
        <v>0</v>
      </c>
      <c r="CG129" s="1375">
        <f t="shared" si="425"/>
        <v>0</v>
      </c>
      <c r="CH129" s="1376">
        <f t="shared" si="426"/>
        <v>0</v>
      </c>
      <c r="CI129" s="1375">
        <f t="shared" si="427"/>
        <v>0</v>
      </c>
      <c r="CJ129" s="1375">
        <f t="shared" si="428"/>
        <v>0</v>
      </c>
      <c r="CK129" s="1375">
        <f t="shared" si="429"/>
        <v>0</v>
      </c>
      <c r="CL129" s="1375">
        <f t="shared" si="430"/>
        <v>0</v>
      </c>
      <c r="CM129" s="1375">
        <f t="shared" si="431"/>
        <v>0</v>
      </c>
      <c r="CN129" s="1378">
        <f t="shared" si="432"/>
        <v>0</v>
      </c>
      <c r="CO129" s="1379"/>
    </row>
    <row r="130" spans="1:93" ht="15" customHeight="1">
      <c r="A130" s="2246" t="s">
        <v>34</v>
      </c>
      <c r="B130" s="2247"/>
      <c r="C130" s="1380">
        <f t="shared" si="433"/>
        <v>0</v>
      </c>
      <c r="D130" s="1381">
        <f t="shared" si="434"/>
        <v>0</v>
      </c>
      <c r="E130" s="1381">
        <f t="shared" si="434"/>
        <v>0</v>
      </c>
      <c r="F130" s="1381">
        <f t="shared" si="435"/>
        <v>0</v>
      </c>
      <c r="G130" s="1381">
        <f t="shared" si="435"/>
        <v>0</v>
      </c>
      <c r="H130" s="1382">
        <f t="shared" si="396"/>
        <v>0</v>
      </c>
      <c r="I130" s="1383">
        <f t="shared" si="397"/>
        <v>0</v>
      </c>
      <c r="J130" s="1381">
        <f t="shared" si="436"/>
        <v>0</v>
      </c>
      <c r="K130" s="1381">
        <f t="shared" si="436"/>
        <v>0</v>
      </c>
      <c r="L130" s="1381">
        <f t="shared" si="437"/>
        <v>0</v>
      </c>
      <c r="M130" s="1381">
        <f t="shared" si="437"/>
        <v>0</v>
      </c>
      <c r="N130" s="1384">
        <f t="shared" si="398"/>
        <v>0</v>
      </c>
      <c r="O130" s="1380">
        <f t="shared" si="399"/>
        <v>0</v>
      </c>
      <c r="P130" s="1381">
        <f t="shared" si="438"/>
        <v>0</v>
      </c>
      <c r="Q130" s="1381">
        <f t="shared" si="438"/>
        <v>0</v>
      </c>
      <c r="R130" s="1381">
        <f t="shared" si="439"/>
        <v>0</v>
      </c>
      <c r="S130" s="1381">
        <f t="shared" si="439"/>
        <v>0</v>
      </c>
      <c r="T130" s="1382">
        <f t="shared" si="400"/>
        <v>0</v>
      </c>
      <c r="U130" s="1383">
        <f t="shared" si="401"/>
        <v>0</v>
      </c>
      <c r="V130" s="1381">
        <f t="shared" si="440"/>
        <v>0</v>
      </c>
      <c r="W130" s="1381">
        <f t="shared" si="440"/>
        <v>0</v>
      </c>
      <c r="X130" s="1381">
        <f t="shared" si="441"/>
        <v>0</v>
      </c>
      <c r="Y130" s="1381">
        <f t="shared" si="441"/>
        <v>0</v>
      </c>
      <c r="Z130" s="1384">
        <f t="shared" si="402"/>
        <v>0</v>
      </c>
      <c r="AA130" s="1380">
        <f t="shared" si="403"/>
        <v>0</v>
      </c>
      <c r="AB130" s="1381">
        <f t="shared" si="442"/>
        <v>0</v>
      </c>
      <c r="AC130" s="1381">
        <f t="shared" si="442"/>
        <v>0</v>
      </c>
      <c r="AD130" s="1381">
        <f t="shared" si="443"/>
        <v>0</v>
      </c>
      <c r="AE130" s="1381">
        <f t="shared" si="443"/>
        <v>0</v>
      </c>
      <c r="AF130" s="1382">
        <f t="shared" si="404"/>
        <v>0</v>
      </c>
      <c r="AG130" s="1380">
        <f t="shared" si="405"/>
        <v>0</v>
      </c>
      <c r="AH130" s="1381">
        <f t="shared" si="444"/>
        <v>0</v>
      </c>
      <c r="AI130" s="1381">
        <f t="shared" si="444"/>
        <v>0</v>
      </c>
      <c r="AJ130" s="1381">
        <f t="shared" si="445"/>
        <v>0</v>
      </c>
      <c r="AK130" s="1381">
        <f t="shared" si="445"/>
        <v>0</v>
      </c>
      <c r="AL130" s="1382">
        <f t="shared" si="406"/>
        <v>0</v>
      </c>
      <c r="AM130" s="1380">
        <f t="shared" si="407"/>
        <v>0</v>
      </c>
      <c r="AN130" s="1381">
        <f t="shared" si="446"/>
        <v>0</v>
      </c>
      <c r="AO130" s="1381">
        <f t="shared" si="446"/>
        <v>0</v>
      </c>
      <c r="AP130" s="1381">
        <f t="shared" si="447"/>
        <v>0</v>
      </c>
      <c r="AQ130" s="1381">
        <f t="shared" si="447"/>
        <v>0</v>
      </c>
      <c r="AR130" s="1382">
        <f t="shared" si="408"/>
        <v>0</v>
      </c>
      <c r="AS130" s="1380">
        <f t="shared" si="409"/>
        <v>0</v>
      </c>
      <c r="AT130" s="1381">
        <f t="shared" si="448"/>
        <v>0</v>
      </c>
      <c r="AU130" s="1381">
        <f t="shared" si="448"/>
        <v>0</v>
      </c>
      <c r="AV130" s="1381">
        <f t="shared" si="449"/>
        <v>0</v>
      </c>
      <c r="AW130" s="1381">
        <f t="shared" si="449"/>
        <v>0</v>
      </c>
      <c r="AX130" s="1382">
        <f t="shared" si="410"/>
        <v>0</v>
      </c>
      <c r="AY130" s="1380">
        <f t="shared" si="411"/>
        <v>0</v>
      </c>
      <c r="AZ130" s="1381">
        <f t="shared" si="450"/>
        <v>0</v>
      </c>
      <c r="BA130" s="1381">
        <f t="shared" si="450"/>
        <v>0</v>
      </c>
      <c r="BB130" s="1381">
        <f t="shared" si="451"/>
        <v>0</v>
      </c>
      <c r="BC130" s="1381">
        <f t="shared" si="451"/>
        <v>0</v>
      </c>
      <c r="BD130" s="1382">
        <f t="shared" si="412"/>
        <v>0</v>
      </c>
      <c r="BE130" s="1380">
        <f t="shared" si="413"/>
        <v>0</v>
      </c>
      <c r="BF130" s="1381">
        <f t="shared" si="452"/>
        <v>0</v>
      </c>
      <c r="BG130" s="1381">
        <f t="shared" si="452"/>
        <v>0</v>
      </c>
      <c r="BH130" s="1381">
        <f t="shared" si="453"/>
        <v>0</v>
      </c>
      <c r="BI130" s="1381">
        <f t="shared" si="453"/>
        <v>0</v>
      </c>
      <c r="BJ130" s="1382">
        <f t="shared" si="414"/>
        <v>0</v>
      </c>
      <c r="BK130" s="1380">
        <f t="shared" si="415"/>
        <v>0</v>
      </c>
      <c r="BL130" s="1381">
        <f t="shared" si="454"/>
        <v>0</v>
      </c>
      <c r="BM130" s="1381">
        <f t="shared" si="454"/>
        <v>0</v>
      </c>
      <c r="BN130" s="1381">
        <f t="shared" si="455"/>
        <v>0</v>
      </c>
      <c r="BO130" s="1381">
        <f t="shared" si="455"/>
        <v>0</v>
      </c>
      <c r="BP130" s="1382">
        <f t="shared" si="416"/>
        <v>0</v>
      </c>
      <c r="BQ130" s="1380">
        <f t="shared" si="417"/>
        <v>0</v>
      </c>
      <c r="BR130" s="1381">
        <f t="shared" si="456"/>
        <v>0</v>
      </c>
      <c r="BS130" s="1381">
        <f t="shared" si="456"/>
        <v>0</v>
      </c>
      <c r="BT130" s="1381">
        <f t="shared" si="457"/>
        <v>0</v>
      </c>
      <c r="BU130" s="1381">
        <f t="shared" si="457"/>
        <v>0</v>
      </c>
      <c r="BV130" s="1382">
        <f t="shared" si="418"/>
        <v>0</v>
      </c>
      <c r="BW130" s="1380">
        <f t="shared" si="419"/>
        <v>0</v>
      </c>
      <c r="BX130" s="1381">
        <f t="shared" si="458"/>
        <v>0</v>
      </c>
      <c r="BY130" s="1381">
        <f t="shared" si="458"/>
        <v>0</v>
      </c>
      <c r="BZ130" s="1381">
        <f t="shared" si="459"/>
        <v>0</v>
      </c>
      <c r="CA130" s="1381">
        <f t="shared" si="459"/>
        <v>0</v>
      </c>
      <c r="CB130" s="1382">
        <f t="shared" si="420"/>
        <v>0</v>
      </c>
      <c r="CC130" s="1380">
        <f t="shared" si="421"/>
        <v>0</v>
      </c>
      <c r="CD130" s="1381">
        <f t="shared" si="422"/>
        <v>0</v>
      </c>
      <c r="CE130" s="1381">
        <f t="shared" si="423"/>
        <v>0</v>
      </c>
      <c r="CF130" s="1381">
        <f t="shared" si="424"/>
        <v>0</v>
      </c>
      <c r="CG130" s="1381">
        <f t="shared" si="425"/>
        <v>0</v>
      </c>
      <c r="CH130" s="1382">
        <f t="shared" si="426"/>
        <v>0</v>
      </c>
      <c r="CI130" s="1381">
        <f t="shared" si="427"/>
        <v>0</v>
      </c>
      <c r="CJ130" s="1381">
        <f t="shared" si="428"/>
        <v>0</v>
      </c>
      <c r="CK130" s="1381">
        <f t="shared" si="429"/>
        <v>0</v>
      </c>
      <c r="CL130" s="1381">
        <f t="shared" si="430"/>
        <v>0</v>
      </c>
      <c r="CM130" s="1381">
        <f t="shared" si="431"/>
        <v>0</v>
      </c>
      <c r="CN130" s="1384">
        <f t="shared" si="432"/>
        <v>0</v>
      </c>
      <c r="CO130" s="1379"/>
    </row>
    <row r="131" spans="1:93" ht="15" customHeight="1">
      <c r="A131" s="2246" t="s">
        <v>35</v>
      </c>
      <c r="B131" s="2247"/>
      <c r="C131" s="1380">
        <f t="shared" si="433"/>
        <v>0</v>
      </c>
      <c r="D131" s="1381">
        <f t="shared" si="434"/>
        <v>0</v>
      </c>
      <c r="E131" s="1381">
        <f t="shared" si="434"/>
        <v>0</v>
      </c>
      <c r="F131" s="1381">
        <f t="shared" si="435"/>
        <v>0</v>
      </c>
      <c r="G131" s="1381">
        <f t="shared" si="435"/>
        <v>0</v>
      </c>
      <c r="H131" s="1382">
        <f t="shared" si="396"/>
        <v>0</v>
      </c>
      <c r="I131" s="1383">
        <f t="shared" si="397"/>
        <v>0</v>
      </c>
      <c r="J131" s="1381">
        <f t="shared" si="436"/>
        <v>0</v>
      </c>
      <c r="K131" s="1381">
        <f t="shared" si="436"/>
        <v>0</v>
      </c>
      <c r="L131" s="1381">
        <f t="shared" si="437"/>
        <v>0</v>
      </c>
      <c r="M131" s="1381">
        <f t="shared" si="437"/>
        <v>0</v>
      </c>
      <c r="N131" s="1384">
        <f t="shared" si="398"/>
        <v>0</v>
      </c>
      <c r="O131" s="1380">
        <f t="shared" si="399"/>
        <v>0</v>
      </c>
      <c r="P131" s="1381">
        <f t="shared" si="438"/>
        <v>0</v>
      </c>
      <c r="Q131" s="1381">
        <f t="shared" si="438"/>
        <v>0</v>
      </c>
      <c r="R131" s="1381">
        <f t="shared" si="439"/>
        <v>0</v>
      </c>
      <c r="S131" s="1381">
        <f t="shared" si="439"/>
        <v>0</v>
      </c>
      <c r="T131" s="1382">
        <f t="shared" si="400"/>
        <v>0</v>
      </c>
      <c r="U131" s="1383">
        <f t="shared" si="401"/>
        <v>0</v>
      </c>
      <c r="V131" s="1381">
        <f t="shared" si="440"/>
        <v>0</v>
      </c>
      <c r="W131" s="1381">
        <f t="shared" si="440"/>
        <v>0</v>
      </c>
      <c r="X131" s="1381">
        <f t="shared" si="441"/>
        <v>0</v>
      </c>
      <c r="Y131" s="1381">
        <f t="shared" si="441"/>
        <v>0</v>
      </c>
      <c r="Z131" s="1384">
        <f t="shared" si="402"/>
        <v>0</v>
      </c>
      <c r="AA131" s="1380">
        <f t="shared" si="403"/>
        <v>0</v>
      </c>
      <c r="AB131" s="1381">
        <f t="shared" si="442"/>
        <v>0</v>
      </c>
      <c r="AC131" s="1381">
        <f t="shared" si="442"/>
        <v>0</v>
      </c>
      <c r="AD131" s="1381">
        <f t="shared" si="443"/>
        <v>0</v>
      </c>
      <c r="AE131" s="1381">
        <f t="shared" si="443"/>
        <v>0</v>
      </c>
      <c r="AF131" s="1382">
        <f t="shared" si="404"/>
        <v>0</v>
      </c>
      <c r="AG131" s="1380">
        <f t="shared" si="405"/>
        <v>0</v>
      </c>
      <c r="AH131" s="1381">
        <f t="shared" si="444"/>
        <v>0</v>
      </c>
      <c r="AI131" s="1381">
        <f t="shared" si="444"/>
        <v>0</v>
      </c>
      <c r="AJ131" s="1381">
        <f t="shared" si="445"/>
        <v>0</v>
      </c>
      <c r="AK131" s="1381">
        <f t="shared" si="445"/>
        <v>0</v>
      </c>
      <c r="AL131" s="1382">
        <f t="shared" si="406"/>
        <v>0</v>
      </c>
      <c r="AM131" s="1380">
        <f t="shared" si="407"/>
        <v>0</v>
      </c>
      <c r="AN131" s="1381">
        <f t="shared" si="446"/>
        <v>0</v>
      </c>
      <c r="AO131" s="1381">
        <f t="shared" si="446"/>
        <v>0</v>
      </c>
      <c r="AP131" s="1381">
        <f t="shared" si="447"/>
        <v>0</v>
      </c>
      <c r="AQ131" s="1381">
        <f t="shared" si="447"/>
        <v>0</v>
      </c>
      <c r="AR131" s="1382">
        <f t="shared" si="408"/>
        <v>0</v>
      </c>
      <c r="AS131" s="1380">
        <f t="shared" si="409"/>
        <v>0</v>
      </c>
      <c r="AT131" s="1381">
        <f t="shared" si="448"/>
        <v>0</v>
      </c>
      <c r="AU131" s="1381">
        <f t="shared" si="448"/>
        <v>0</v>
      </c>
      <c r="AV131" s="1381">
        <f t="shared" si="449"/>
        <v>0</v>
      </c>
      <c r="AW131" s="1381">
        <f t="shared" si="449"/>
        <v>0</v>
      </c>
      <c r="AX131" s="1382">
        <f t="shared" si="410"/>
        <v>0</v>
      </c>
      <c r="AY131" s="1380">
        <f t="shared" si="411"/>
        <v>0</v>
      </c>
      <c r="AZ131" s="1381">
        <f t="shared" si="450"/>
        <v>0</v>
      </c>
      <c r="BA131" s="1381">
        <f t="shared" si="450"/>
        <v>0</v>
      </c>
      <c r="BB131" s="1381">
        <f t="shared" si="451"/>
        <v>0</v>
      </c>
      <c r="BC131" s="1381">
        <f t="shared" si="451"/>
        <v>0</v>
      </c>
      <c r="BD131" s="1382">
        <f t="shared" si="412"/>
        <v>0</v>
      </c>
      <c r="BE131" s="1380">
        <f t="shared" si="413"/>
        <v>0</v>
      </c>
      <c r="BF131" s="1381">
        <f t="shared" si="452"/>
        <v>0</v>
      </c>
      <c r="BG131" s="1381">
        <f t="shared" si="452"/>
        <v>0</v>
      </c>
      <c r="BH131" s="1381">
        <f t="shared" si="453"/>
        <v>0</v>
      </c>
      <c r="BI131" s="1381">
        <f t="shared" si="453"/>
        <v>0</v>
      </c>
      <c r="BJ131" s="1382">
        <f t="shared" si="414"/>
        <v>0</v>
      </c>
      <c r="BK131" s="1380">
        <f t="shared" si="415"/>
        <v>0</v>
      </c>
      <c r="BL131" s="1381">
        <f t="shared" si="454"/>
        <v>0</v>
      </c>
      <c r="BM131" s="1381">
        <f t="shared" si="454"/>
        <v>0</v>
      </c>
      <c r="BN131" s="1381">
        <f t="shared" si="455"/>
        <v>0</v>
      </c>
      <c r="BO131" s="1381">
        <f t="shared" si="455"/>
        <v>0</v>
      </c>
      <c r="BP131" s="1382">
        <f t="shared" si="416"/>
        <v>0</v>
      </c>
      <c r="BQ131" s="1380">
        <f t="shared" si="417"/>
        <v>0</v>
      </c>
      <c r="BR131" s="1381">
        <f t="shared" si="456"/>
        <v>0</v>
      </c>
      <c r="BS131" s="1381">
        <f t="shared" si="456"/>
        <v>0</v>
      </c>
      <c r="BT131" s="1381">
        <f t="shared" si="457"/>
        <v>0</v>
      </c>
      <c r="BU131" s="1381">
        <f t="shared" si="457"/>
        <v>0</v>
      </c>
      <c r="BV131" s="1382">
        <f t="shared" si="418"/>
        <v>0</v>
      </c>
      <c r="BW131" s="1380">
        <f t="shared" si="419"/>
        <v>0</v>
      </c>
      <c r="BX131" s="1381">
        <f t="shared" si="458"/>
        <v>0</v>
      </c>
      <c r="BY131" s="1381">
        <f t="shared" si="458"/>
        <v>0</v>
      </c>
      <c r="BZ131" s="1381">
        <f t="shared" si="459"/>
        <v>0</v>
      </c>
      <c r="CA131" s="1381">
        <f t="shared" si="459"/>
        <v>0</v>
      </c>
      <c r="CB131" s="1382">
        <f t="shared" si="420"/>
        <v>0</v>
      </c>
      <c r="CC131" s="1380">
        <f t="shared" si="421"/>
        <v>0</v>
      </c>
      <c r="CD131" s="1381">
        <f t="shared" si="422"/>
        <v>0</v>
      </c>
      <c r="CE131" s="1381">
        <f t="shared" si="423"/>
        <v>0</v>
      </c>
      <c r="CF131" s="1381">
        <f t="shared" si="424"/>
        <v>0</v>
      </c>
      <c r="CG131" s="1381">
        <f t="shared" si="425"/>
        <v>0</v>
      </c>
      <c r="CH131" s="1382">
        <f t="shared" si="426"/>
        <v>0</v>
      </c>
      <c r="CI131" s="1381">
        <f t="shared" si="427"/>
        <v>0</v>
      </c>
      <c r="CJ131" s="1381">
        <f t="shared" si="428"/>
        <v>0</v>
      </c>
      <c r="CK131" s="1381">
        <f t="shared" si="429"/>
        <v>0</v>
      </c>
      <c r="CL131" s="1381">
        <f t="shared" si="430"/>
        <v>0</v>
      </c>
      <c r="CM131" s="1381">
        <f t="shared" si="431"/>
        <v>0</v>
      </c>
      <c r="CN131" s="1384">
        <f t="shared" si="432"/>
        <v>0</v>
      </c>
      <c r="CO131" s="1379"/>
    </row>
    <row r="132" spans="1:93" ht="15" customHeight="1">
      <c r="A132" s="2268" t="s">
        <v>36</v>
      </c>
      <c r="B132" s="2269"/>
      <c r="C132" s="1475">
        <f t="shared" si="433"/>
        <v>0</v>
      </c>
      <c r="D132" s="1476">
        <f t="shared" si="434"/>
        <v>0</v>
      </c>
      <c r="E132" s="1476">
        <f t="shared" si="434"/>
        <v>0</v>
      </c>
      <c r="F132" s="1476">
        <f t="shared" si="435"/>
        <v>0</v>
      </c>
      <c r="G132" s="1476">
        <f t="shared" si="435"/>
        <v>0</v>
      </c>
      <c r="H132" s="1477">
        <f t="shared" si="396"/>
        <v>0</v>
      </c>
      <c r="I132" s="1478">
        <f t="shared" si="397"/>
        <v>0</v>
      </c>
      <c r="J132" s="1476">
        <f t="shared" si="436"/>
        <v>0</v>
      </c>
      <c r="K132" s="1476">
        <f t="shared" si="436"/>
        <v>0</v>
      </c>
      <c r="L132" s="1476">
        <f t="shared" si="437"/>
        <v>0</v>
      </c>
      <c r="M132" s="1476">
        <f t="shared" si="437"/>
        <v>0</v>
      </c>
      <c r="N132" s="1479">
        <f t="shared" si="398"/>
        <v>0</v>
      </c>
      <c r="O132" s="1475">
        <f t="shared" si="399"/>
        <v>0</v>
      </c>
      <c r="P132" s="1476">
        <f t="shared" si="438"/>
        <v>0</v>
      </c>
      <c r="Q132" s="1476">
        <f t="shared" si="438"/>
        <v>0</v>
      </c>
      <c r="R132" s="1476">
        <f t="shared" si="439"/>
        <v>0</v>
      </c>
      <c r="S132" s="1476">
        <f t="shared" si="439"/>
        <v>0</v>
      </c>
      <c r="T132" s="1477">
        <f t="shared" si="400"/>
        <v>0</v>
      </c>
      <c r="U132" s="1478">
        <f t="shared" si="401"/>
        <v>0</v>
      </c>
      <c r="V132" s="1476">
        <f t="shared" si="440"/>
        <v>0</v>
      </c>
      <c r="W132" s="1476">
        <f t="shared" si="440"/>
        <v>0</v>
      </c>
      <c r="X132" s="1476">
        <f t="shared" si="441"/>
        <v>0</v>
      </c>
      <c r="Y132" s="1476">
        <f t="shared" si="441"/>
        <v>0</v>
      </c>
      <c r="Z132" s="1479">
        <f t="shared" si="402"/>
        <v>0</v>
      </c>
      <c r="AA132" s="1475">
        <f t="shared" si="403"/>
        <v>0</v>
      </c>
      <c r="AB132" s="1476">
        <f t="shared" si="442"/>
        <v>0</v>
      </c>
      <c r="AC132" s="1476">
        <f t="shared" si="442"/>
        <v>0</v>
      </c>
      <c r="AD132" s="1476">
        <f t="shared" si="443"/>
        <v>0</v>
      </c>
      <c r="AE132" s="1476">
        <f t="shared" si="443"/>
        <v>0</v>
      </c>
      <c r="AF132" s="1477">
        <f t="shared" si="404"/>
        <v>0</v>
      </c>
      <c r="AG132" s="1475">
        <f t="shared" si="405"/>
        <v>0</v>
      </c>
      <c r="AH132" s="1476">
        <f t="shared" si="444"/>
        <v>0</v>
      </c>
      <c r="AI132" s="1476">
        <f t="shared" si="444"/>
        <v>0</v>
      </c>
      <c r="AJ132" s="1476">
        <f t="shared" si="445"/>
        <v>0</v>
      </c>
      <c r="AK132" s="1476">
        <f t="shared" si="445"/>
        <v>0</v>
      </c>
      <c r="AL132" s="1477">
        <f t="shared" si="406"/>
        <v>0</v>
      </c>
      <c r="AM132" s="1475">
        <f t="shared" si="407"/>
        <v>0</v>
      </c>
      <c r="AN132" s="1476">
        <f t="shared" si="446"/>
        <v>0</v>
      </c>
      <c r="AO132" s="1476">
        <f t="shared" si="446"/>
        <v>0</v>
      </c>
      <c r="AP132" s="1476">
        <f t="shared" si="447"/>
        <v>0</v>
      </c>
      <c r="AQ132" s="1476">
        <f t="shared" si="447"/>
        <v>0</v>
      </c>
      <c r="AR132" s="1477">
        <f t="shared" si="408"/>
        <v>0</v>
      </c>
      <c r="AS132" s="1475">
        <f t="shared" si="409"/>
        <v>0</v>
      </c>
      <c r="AT132" s="1476">
        <f t="shared" si="448"/>
        <v>0</v>
      </c>
      <c r="AU132" s="1476">
        <f t="shared" si="448"/>
        <v>0</v>
      </c>
      <c r="AV132" s="1476">
        <f t="shared" si="449"/>
        <v>0</v>
      </c>
      <c r="AW132" s="1476">
        <f t="shared" si="449"/>
        <v>0</v>
      </c>
      <c r="AX132" s="1477">
        <f t="shared" si="410"/>
        <v>0</v>
      </c>
      <c r="AY132" s="1475">
        <f t="shared" si="411"/>
        <v>0</v>
      </c>
      <c r="AZ132" s="1476">
        <f t="shared" si="450"/>
        <v>0</v>
      </c>
      <c r="BA132" s="1476">
        <f t="shared" si="450"/>
        <v>0</v>
      </c>
      <c r="BB132" s="1476">
        <f t="shared" si="451"/>
        <v>0</v>
      </c>
      <c r="BC132" s="1476">
        <f t="shared" si="451"/>
        <v>0</v>
      </c>
      <c r="BD132" s="1477">
        <f t="shared" si="412"/>
        <v>0</v>
      </c>
      <c r="BE132" s="1475">
        <f t="shared" si="413"/>
        <v>0</v>
      </c>
      <c r="BF132" s="1476">
        <f t="shared" si="452"/>
        <v>0</v>
      </c>
      <c r="BG132" s="1476">
        <f t="shared" si="452"/>
        <v>0</v>
      </c>
      <c r="BH132" s="1476">
        <f t="shared" si="453"/>
        <v>0</v>
      </c>
      <c r="BI132" s="1476">
        <f t="shared" si="453"/>
        <v>0</v>
      </c>
      <c r="BJ132" s="1477">
        <f t="shared" si="414"/>
        <v>0</v>
      </c>
      <c r="BK132" s="1475">
        <f t="shared" si="415"/>
        <v>0</v>
      </c>
      <c r="BL132" s="1476">
        <f t="shared" si="454"/>
        <v>0</v>
      </c>
      <c r="BM132" s="1476">
        <f t="shared" si="454"/>
        <v>0</v>
      </c>
      <c r="BN132" s="1476">
        <f t="shared" si="455"/>
        <v>0</v>
      </c>
      <c r="BO132" s="1476">
        <f t="shared" si="455"/>
        <v>0</v>
      </c>
      <c r="BP132" s="1477">
        <f t="shared" si="416"/>
        <v>0</v>
      </c>
      <c r="BQ132" s="1475">
        <f t="shared" si="417"/>
        <v>0</v>
      </c>
      <c r="BR132" s="1476">
        <f t="shared" si="456"/>
        <v>0</v>
      </c>
      <c r="BS132" s="1476">
        <f t="shared" si="456"/>
        <v>0</v>
      </c>
      <c r="BT132" s="1476">
        <f t="shared" si="457"/>
        <v>0</v>
      </c>
      <c r="BU132" s="1476">
        <f t="shared" si="457"/>
        <v>0</v>
      </c>
      <c r="BV132" s="1477">
        <f t="shared" si="418"/>
        <v>0</v>
      </c>
      <c r="BW132" s="1475">
        <f t="shared" si="419"/>
        <v>0</v>
      </c>
      <c r="BX132" s="1476">
        <f t="shared" si="458"/>
        <v>0</v>
      </c>
      <c r="BY132" s="1476">
        <f t="shared" si="458"/>
        <v>0</v>
      </c>
      <c r="BZ132" s="1476">
        <f t="shared" si="459"/>
        <v>0</v>
      </c>
      <c r="CA132" s="1476">
        <f t="shared" si="459"/>
        <v>0</v>
      </c>
      <c r="CB132" s="1477">
        <f t="shared" si="420"/>
        <v>0</v>
      </c>
      <c r="CC132" s="1475">
        <f t="shared" si="421"/>
        <v>0</v>
      </c>
      <c r="CD132" s="1476">
        <f t="shared" si="422"/>
        <v>0</v>
      </c>
      <c r="CE132" s="1476">
        <f t="shared" si="423"/>
        <v>0</v>
      </c>
      <c r="CF132" s="1476">
        <f t="shared" si="424"/>
        <v>0</v>
      </c>
      <c r="CG132" s="1476">
        <f t="shared" si="425"/>
        <v>0</v>
      </c>
      <c r="CH132" s="1477">
        <f t="shared" si="426"/>
        <v>0</v>
      </c>
      <c r="CI132" s="1476">
        <f t="shared" si="427"/>
        <v>0</v>
      </c>
      <c r="CJ132" s="1476">
        <f t="shared" si="428"/>
        <v>0</v>
      </c>
      <c r="CK132" s="1476">
        <f t="shared" si="429"/>
        <v>0</v>
      </c>
      <c r="CL132" s="1476">
        <f t="shared" si="430"/>
        <v>0</v>
      </c>
      <c r="CM132" s="1476">
        <f t="shared" si="431"/>
        <v>0</v>
      </c>
      <c r="CN132" s="1479">
        <f t="shared" si="432"/>
        <v>0</v>
      </c>
      <c r="CO132" s="1379"/>
    </row>
    <row r="133" spans="1:93" ht="15" customHeight="1">
      <c r="A133" s="2251" t="s">
        <v>37</v>
      </c>
      <c r="B133" s="2252"/>
      <c r="C133" s="1397">
        <f t="shared" ref="C133:AH133" si="460">SUM(C124:C132)</f>
        <v>0</v>
      </c>
      <c r="D133" s="1397">
        <f t="shared" si="460"/>
        <v>0</v>
      </c>
      <c r="E133" s="1397">
        <f t="shared" si="460"/>
        <v>0</v>
      </c>
      <c r="F133" s="1397">
        <f t="shared" si="460"/>
        <v>0</v>
      </c>
      <c r="G133" s="1397">
        <f t="shared" si="460"/>
        <v>0</v>
      </c>
      <c r="H133" s="1397">
        <f t="shared" si="460"/>
        <v>0</v>
      </c>
      <c r="I133" s="1397">
        <f t="shared" si="460"/>
        <v>0</v>
      </c>
      <c r="J133" s="1397">
        <f t="shared" si="460"/>
        <v>0</v>
      </c>
      <c r="K133" s="1397">
        <f t="shared" si="460"/>
        <v>0</v>
      </c>
      <c r="L133" s="1397">
        <f t="shared" si="460"/>
        <v>0</v>
      </c>
      <c r="M133" s="1397">
        <f t="shared" si="460"/>
        <v>0</v>
      </c>
      <c r="N133" s="1397">
        <f t="shared" si="460"/>
        <v>0</v>
      </c>
      <c r="O133" s="1397">
        <f t="shared" si="460"/>
        <v>0</v>
      </c>
      <c r="P133" s="1397">
        <f t="shared" si="460"/>
        <v>0</v>
      </c>
      <c r="Q133" s="1397">
        <f t="shared" si="460"/>
        <v>0</v>
      </c>
      <c r="R133" s="1397">
        <f t="shared" si="460"/>
        <v>0</v>
      </c>
      <c r="S133" s="1397">
        <f t="shared" si="460"/>
        <v>0</v>
      </c>
      <c r="T133" s="1397">
        <f t="shared" si="460"/>
        <v>0</v>
      </c>
      <c r="U133" s="1397">
        <f t="shared" si="460"/>
        <v>0</v>
      </c>
      <c r="V133" s="1397">
        <f t="shared" si="460"/>
        <v>0</v>
      </c>
      <c r="W133" s="1397">
        <f t="shared" si="460"/>
        <v>0</v>
      </c>
      <c r="X133" s="1397">
        <f t="shared" si="460"/>
        <v>0</v>
      </c>
      <c r="Y133" s="1397">
        <f t="shared" si="460"/>
        <v>0</v>
      </c>
      <c r="Z133" s="1397">
        <f t="shared" si="460"/>
        <v>0</v>
      </c>
      <c r="AA133" s="1397">
        <f t="shared" si="460"/>
        <v>0</v>
      </c>
      <c r="AB133" s="1397">
        <f t="shared" si="460"/>
        <v>0</v>
      </c>
      <c r="AC133" s="1397">
        <f t="shared" si="460"/>
        <v>0</v>
      </c>
      <c r="AD133" s="1397">
        <f t="shared" si="460"/>
        <v>0</v>
      </c>
      <c r="AE133" s="1397">
        <f t="shared" si="460"/>
        <v>0</v>
      </c>
      <c r="AF133" s="1397">
        <f t="shared" si="460"/>
        <v>0</v>
      </c>
      <c r="AG133" s="1397">
        <f t="shared" si="460"/>
        <v>0</v>
      </c>
      <c r="AH133" s="1397">
        <f t="shared" si="460"/>
        <v>0</v>
      </c>
      <c r="AI133" s="1397">
        <f t="shared" ref="AI133:BN133" si="461">SUM(AI124:AI132)</f>
        <v>0</v>
      </c>
      <c r="AJ133" s="1397">
        <f t="shared" si="461"/>
        <v>0</v>
      </c>
      <c r="AK133" s="1397">
        <f t="shared" si="461"/>
        <v>0</v>
      </c>
      <c r="AL133" s="1397">
        <f t="shared" si="461"/>
        <v>0</v>
      </c>
      <c r="AM133" s="1397">
        <f t="shared" si="461"/>
        <v>0</v>
      </c>
      <c r="AN133" s="1397">
        <f t="shared" si="461"/>
        <v>0</v>
      </c>
      <c r="AO133" s="1397">
        <f t="shared" si="461"/>
        <v>0</v>
      </c>
      <c r="AP133" s="1397">
        <f t="shared" si="461"/>
        <v>0</v>
      </c>
      <c r="AQ133" s="1397">
        <f t="shared" si="461"/>
        <v>0</v>
      </c>
      <c r="AR133" s="1397">
        <f t="shared" si="461"/>
        <v>0</v>
      </c>
      <c r="AS133" s="1397">
        <f t="shared" si="461"/>
        <v>0</v>
      </c>
      <c r="AT133" s="1397">
        <f t="shared" si="461"/>
        <v>0</v>
      </c>
      <c r="AU133" s="1397">
        <f t="shared" si="461"/>
        <v>0</v>
      </c>
      <c r="AV133" s="1397">
        <f t="shared" si="461"/>
        <v>0</v>
      </c>
      <c r="AW133" s="1397">
        <f t="shared" si="461"/>
        <v>0</v>
      </c>
      <c r="AX133" s="1397">
        <f t="shared" si="461"/>
        <v>0</v>
      </c>
      <c r="AY133" s="1397">
        <f t="shared" si="461"/>
        <v>0</v>
      </c>
      <c r="AZ133" s="1397">
        <f t="shared" si="461"/>
        <v>0</v>
      </c>
      <c r="BA133" s="1397">
        <f t="shared" si="461"/>
        <v>0</v>
      </c>
      <c r="BB133" s="1397">
        <f t="shared" si="461"/>
        <v>0</v>
      </c>
      <c r="BC133" s="1397">
        <f t="shared" si="461"/>
        <v>0</v>
      </c>
      <c r="BD133" s="1397">
        <f t="shared" si="461"/>
        <v>0</v>
      </c>
      <c r="BE133" s="1397">
        <f t="shared" si="461"/>
        <v>0</v>
      </c>
      <c r="BF133" s="1397">
        <f t="shared" si="461"/>
        <v>0</v>
      </c>
      <c r="BG133" s="1397">
        <f t="shared" si="461"/>
        <v>0</v>
      </c>
      <c r="BH133" s="1397">
        <f t="shared" si="461"/>
        <v>0</v>
      </c>
      <c r="BI133" s="1397">
        <f t="shared" si="461"/>
        <v>0</v>
      </c>
      <c r="BJ133" s="1397">
        <f t="shared" si="461"/>
        <v>0</v>
      </c>
      <c r="BK133" s="1397">
        <f t="shared" si="461"/>
        <v>0</v>
      </c>
      <c r="BL133" s="1397">
        <f t="shared" si="461"/>
        <v>0</v>
      </c>
      <c r="BM133" s="1397">
        <f t="shared" si="461"/>
        <v>0</v>
      </c>
      <c r="BN133" s="1397">
        <f t="shared" si="461"/>
        <v>0</v>
      </c>
      <c r="BO133" s="1397">
        <f t="shared" ref="BO133:CT133" si="462">SUM(BO124:BO132)</f>
        <v>0</v>
      </c>
      <c r="BP133" s="1397">
        <f t="shared" si="462"/>
        <v>0</v>
      </c>
      <c r="BQ133" s="1397">
        <f t="shared" si="462"/>
        <v>0</v>
      </c>
      <c r="BR133" s="1397">
        <f t="shared" si="462"/>
        <v>0</v>
      </c>
      <c r="BS133" s="1397">
        <f t="shared" si="462"/>
        <v>0</v>
      </c>
      <c r="BT133" s="1397">
        <f t="shared" si="462"/>
        <v>0</v>
      </c>
      <c r="BU133" s="1397">
        <f t="shared" si="462"/>
        <v>0</v>
      </c>
      <c r="BV133" s="1397">
        <f t="shared" si="462"/>
        <v>0</v>
      </c>
      <c r="BW133" s="1397">
        <f t="shared" si="462"/>
        <v>0</v>
      </c>
      <c r="BX133" s="1397">
        <f t="shared" si="462"/>
        <v>0</v>
      </c>
      <c r="BY133" s="1397">
        <f t="shared" si="462"/>
        <v>0</v>
      </c>
      <c r="BZ133" s="1397">
        <f t="shared" si="462"/>
        <v>0</v>
      </c>
      <c r="CA133" s="1397">
        <f t="shared" si="462"/>
        <v>0</v>
      </c>
      <c r="CB133" s="1397">
        <f t="shared" si="462"/>
        <v>0</v>
      </c>
      <c r="CC133" s="1397">
        <f t="shared" si="462"/>
        <v>0</v>
      </c>
      <c r="CD133" s="1397">
        <f t="shared" si="462"/>
        <v>0</v>
      </c>
      <c r="CE133" s="1397">
        <f t="shared" si="462"/>
        <v>0</v>
      </c>
      <c r="CF133" s="1397">
        <f t="shared" si="462"/>
        <v>0</v>
      </c>
      <c r="CG133" s="1397">
        <f t="shared" si="462"/>
        <v>0</v>
      </c>
      <c r="CH133" s="1397">
        <f t="shared" si="462"/>
        <v>0</v>
      </c>
      <c r="CI133" s="1397">
        <f t="shared" si="462"/>
        <v>0</v>
      </c>
      <c r="CJ133" s="1397">
        <f t="shared" si="462"/>
        <v>0</v>
      </c>
      <c r="CK133" s="1397">
        <f t="shared" si="462"/>
        <v>0</v>
      </c>
      <c r="CL133" s="1397">
        <f t="shared" si="462"/>
        <v>0</v>
      </c>
      <c r="CM133" s="1397">
        <f t="shared" si="462"/>
        <v>0</v>
      </c>
      <c r="CN133" s="1398">
        <f t="shared" si="462"/>
        <v>0</v>
      </c>
      <c r="CO133" s="1370"/>
    </row>
    <row r="134" spans="1:93" ht="24.75" customHeight="1">
      <c r="A134" s="1399" t="s">
        <v>324</v>
      </c>
      <c r="B134" s="1399"/>
      <c r="C134" s="1480"/>
      <c r="D134" s="1481"/>
      <c r="E134" s="1481"/>
      <c r="F134" s="1481"/>
      <c r="G134" s="1481"/>
      <c r="H134" s="1481"/>
      <c r="I134" s="1480"/>
      <c r="J134" s="1481"/>
      <c r="K134" s="1481"/>
      <c r="L134" s="1481"/>
      <c r="M134" s="1481"/>
      <c r="N134" s="1481"/>
      <c r="O134" s="1480"/>
      <c r="P134" s="1481"/>
      <c r="Q134" s="1481"/>
      <c r="R134" s="1481"/>
      <c r="S134" s="1481"/>
      <c r="T134" s="1481"/>
      <c r="U134" s="1480"/>
      <c r="V134" s="1481"/>
      <c r="W134" s="1481"/>
      <c r="X134" s="1481"/>
      <c r="Y134" s="1481"/>
      <c r="Z134" s="1481"/>
      <c r="AA134" s="1480"/>
      <c r="AB134" s="1481"/>
      <c r="AC134" s="1481"/>
      <c r="AD134" s="1481"/>
      <c r="AE134" s="1481"/>
      <c r="AF134" s="1481"/>
      <c r="AG134" s="1480"/>
      <c r="AH134" s="1481"/>
      <c r="AI134" s="1481"/>
      <c r="AJ134" s="1481"/>
      <c r="AK134" s="1481"/>
      <c r="AL134" s="1481"/>
      <c r="AM134" s="1480"/>
      <c r="AN134" s="1481"/>
      <c r="AO134" s="1481"/>
      <c r="AP134" s="1481"/>
      <c r="AQ134" s="1481"/>
      <c r="AR134" s="1481"/>
      <c r="AS134" s="1480"/>
      <c r="AT134" s="1481"/>
      <c r="AU134" s="1481"/>
      <c r="AV134" s="1481"/>
      <c r="AW134" s="1481"/>
      <c r="AX134" s="1481"/>
      <c r="AY134" s="1480"/>
      <c r="AZ134" s="1481"/>
      <c r="BA134" s="1481"/>
      <c r="BB134" s="1481"/>
      <c r="BC134" s="1481"/>
      <c r="BD134" s="1481"/>
      <c r="BE134" s="1480"/>
      <c r="BF134" s="1481"/>
      <c r="BG134" s="1481"/>
      <c r="BH134" s="1481"/>
      <c r="BI134" s="1481"/>
      <c r="BJ134" s="1481"/>
      <c r="BK134" s="1480"/>
      <c r="BL134" s="1481"/>
      <c r="BM134" s="1481"/>
      <c r="BN134" s="1481"/>
      <c r="BO134" s="1481"/>
      <c r="BP134" s="1481"/>
      <c r="BQ134" s="1480"/>
      <c r="BR134" s="1481"/>
      <c r="BS134" s="1481"/>
      <c r="BT134" s="1481"/>
      <c r="BU134" s="1481"/>
      <c r="BV134" s="1481"/>
      <c r="BW134" s="1480"/>
      <c r="BX134" s="1481"/>
      <c r="BY134" s="1481"/>
      <c r="BZ134" s="1481"/>
      <c r="CA134" s="1481"/>
      <c r="CB134" s="1481"/>
      <c r="CC134" s="1480"/>
      <c r="CD134" s="1481"/>
      <c r="CE134" s="1481"/>
      <c r="CF134" s="1481"/>
      <c r="CG134" s="1481"/>
      <c r="CH134" s="1481"/>
      <c r="CI134" s="1401"/>
      <c r="CJ134" s="1401"/>
      <c r="CK134" s="1481"/>
      <c r="CL134" s="1401"/>
      <c r="CM134" s="1481"/>
      <c r="CN134" s="1481"/>
      <c r="CO134" s="1370"/>
    </row>
    <row r="135" spans="1:93" ht="15" customHeight="1">
      <c r="A135" s="2244" t="s">
        <v>303</v>
      </c>
      <c r="B135" s="2245"/>
      <c r="C135" s="1374">
        <f>C14</f>
        <v>0</v>
      </c>
      <c r="D135" s="1375">
        <f>D14</f>
        <v>0</v>
      </c>
      <c r="E135" s="1375">
        <f>E14</f>
        <v>0</v>
      </c>
      <c r="F135" s="1375">
        <f>F14</f>
        <v>0</v>
      </c>
      <c r="G135" s="1375">
        <f>G14</f>
        <v>0</v>
      </c>
      <c r="H135" s="1376">
        <f t="shared" ref="H135:H143" si="463">C135+D135-E135+F135-G135</f>
        <v>0</v>
      </c>
      <c r="I135" s="1377">
        <f t="shared" ref="I135:I143" si="464">H135</f>
        <v>0</v>
      </c>
      <c r="J135" s="1375">
        <f>J14</f>
        <v>0</v>
      </c>
      <c r="K135" s="1375">
        <f>K14</f>
        <v>0</v>
      </c>
      <c r="L135" s="1375">
        <f>L14</f>
        <v>0</v>
      </c>
      <c r="M135" s="1375">
        <f>M14</f>
        <v>0</v>
      </c>
      <c r="N135" s="1378">
        <f t="shared" ref="N135:N143" si="465">I135+J135-K135+L135-M135</f>
        <v>0</v>
      </c>
      <c r="O135" s="1374">
        <f t="shared" ref="O135:O143" si="466">N135</f>
        <v>0</v>
      </c>
      <c r="P135" s="1375">
        <f>P14</f>
        <v>0</v>
      </c>
      <c r="Q135" s="1375">
        <f>Q14</f>
        <v>0</v>
      </c>
      <c r="R135" s="1375">
        <f>R14</f>
        <v>0</v>
      </c>
      <c r="S135" s="1375">
        <f>S14</f>
        <v>0</v>
      </c>
      <c r="T135" s="1376">
        <f t="shared" ref="T135:T143" si="467">O135+P135-Q135+R135-S135</f>
        <v>0</v>
      </c>
      <c r="U135" s="1377">
        <f t="shared" ref="U135:U143" si="468">T135</f>
        <v>0</v>
      </c>
      <c r="V135" s="1375">
        <f>V14</f>
        <v>0</v>
      </c>
      <c r="W135" s="1375">
        <f>W14</f>
        <v>0</v>
      </c>
      <c r="X135" s="1375">
        <f>X14</f>
        <v>0</v>
      </c>
      <c r="Y135" s="1375">
        <f>Y14</f>
        <v>0</v>
      </c>
      <c r="Z135" s="1378">
        <f t="shared" ref="Z135:Z143" si="469">U135+V135-W135+X135-Y135</f>
        <v>0</v>
      </c>
      <c r="AA135" s="1374">
        <f t="shared" ref="AA135:AA143" si="470">Z135</f>
        <v>0</v>
      </c>
      <c r="AB135" s="1375">
        <f>AB14</f>
        <v>0</v>
      </c>
      <c r="AC135" s="1375">
        <f>AC14</f>
        <v>0</v>
      </c>
      <c r="AD135" s="1375">
        <f>AD14</f>
        <v>0</v>
      </c>
      <c r="AE135" s="1375">
        <f>AE14</f>
        <v>0</v>
      </c>
      <c r="AF135" s="1376">
        <f t="shared" ref="AF135:AF143" si="471">AA135+AB135-AC135+AD135-AE135</f>
        <v>0</v>
      </c>
      <c r="AG135" s="1374">
        <f t="shared" ref="AG135:AG143" si="472">AF135</f>
        <v>0</v>
      </c>
      <c r="AH135" s="1375">
        <f>AH14</f>
        <v>0</v>
      </c>
      <c r="AI135" s="1375">
        <f>AI14</f>
        <v>0</v>
      </c>
      <c r="AJ135" s="1375">
        <f>AJ14</f>
        <v>0</v>
      </c>
      <c r="AK135" s="1375">
        <f>AK14</f>
        <v>0</v>
      </c>
      <c r="AL135" s="1376">
        <f t="shared" ref="AL135:AL143" si="473">AG135+AH135-AI135+AJ135-AK135</f>
        <v>0</v>
      </c>
      <c r="AM135" s="1374">
        <f t="shared" ref="AM135:AM143" si="474">AL135</f>
        <v>0</v>
      </c>
      <c r="AN135" s="1375">
        <f>AN14</f>
        <v>0</v>
      </c>
      <c r="AO135" s="1375">
        <f>AO14</f>
        <v>0</v>
      </c>
      <c r="AP135" s="1375">
        <f>AP14</f>
        <v>0</v>
      </c>
      <c r="AQ135" s="1375">
        <f>AQ14</f>
        <v>0</v>
      </c>
      <c r="AR135" s="1376">
        <f t="shared" ref="AR135:AR143" si="475">AM135+AN135-AO135+AP135-AQ135</f>
        <v>0</v>
      </c>
      <c r="AS135" s="1374">
        <f t="shared" ref="AS135:AS143" si="476">AR135</f>
        <v>0</v>
      </c>
      <c r="AT135" s="1375">
        <f>AT14</f>
        <v>0</v>
      </c>
      <c r="AU135" s="1375">
        <f>AU14</f>
        <v>0</v>
      </c>
      <c r="AV135" s="1375">
        <f>AV14</f>
        <v>0</v>
      </c>
      <c r="AW135" s="1375">
        <f>AW14</f>
        <v>0</v>
      </c>
      <c r="AX135" s="1376">
        <f t="shared" ref="AX135:AX143" si="477">AS135+AT135-AU135+AV135-AW135</f>
        <v>0</v>
      </c>
      <c r="AY135" s="1374">
        <f t="shared" ref="AY135:AY143" si="478">AX135</f>
        <v>0</v>
      </c>
      <c r="AZ135" s="1375">
        <f>AZ14</f>
        <v>0</v>
      </c>
      <c r="BA135" s="1375">
        <f>BA14</f>
        <v>0</v>
      </c>
      <c r="BB135" s="1375">
        <f>BB14</f>
        <v>0</v>
      </c>
      <c r="BC135" s="1375">
        <f>BC14</f>
        <v>0</v>
      </c>
      <c r="BD135" s="1376">
        <f t="shared" ref="BD135:BD143" si="479">AY135+AZ135-BA135+BB135-BC135</f>
        <v>0</v>
      </c>
      <c r="BE135" s="1374">
        <f t="shared" ref="BE135:BE143" si="480">BD135</f>
        <v>0</v>
      </c>
      <c r="BF135" s="1375">
        <f>BF14</f>
        <v>0</v>
      </c>
      <c r="BG135" s="1375">
        <f>BG14</f>
        <v>0</v>
      </c>
      <c r="BH135" s="1375">
        <f>BH14</f>
        <v>0</v>
      </c>
      <c r="BI135" s="1375">
        <f>BI14</f>
        <v>0</v>
      </c>
      <c r="BJ135" s="1376">
        <f t="shared" ref="BJ135:BJ143" si="481">BE135+BF135-BG135+BH135-BI135</f>
        <v>0</v>
      </c>
      <c r="BK135" s="1374">
        <f t="shared" ref="BK135:BK143" si="482">BJ135</f>
        <v>0</v>
      </c>
      <c r="BL135" s="1375">
        <f>BL14</f>
        <v>0</v>
      </c>
      <c r="BM135" s="1375">
        <f>BM14</f>
        <v>0</v>
      </c>
      <c r="BN135" s="1375">
        <f>BN14</f>
        <v>0</v>
      </c>
      <c r="BO135" s="1375">
        <f>BO14</f>
        <v>0</v>
      </c>
      <c r="BP135" s="1376">
        <f t="shared" ref="BP135:BP143" si="483">BK135+BL135-BM135+BN135-BO135</f>
        <v>0</v>
      </c>
      <c r="BQ135" s="1374">
        <f t="shared" ref="BQ135:BQ143" si="484">BP135</f>
        <v>0</v>
      </c>
      <c r="BR135" s="1375">
        <f>BR14</f>
        <v>0</v>
      </c>
      <c r="BS135" s="1375">
        <f>BS14</f>
        <v>0</v>
      </c>
      <c r="BT135" s="1375">
        <f>BT14</f>
        <v>0</v>
      </c>
      <c r="BU135" s="1375">
        <f>BU14</f>
        <v>0</v>
      </c>
      <c r="BV135" s="1376">
        <f t="shared" ref="BV135:BV143" si="485">BQ135+BR135-BS135+BT135-BU135</f>
        <v>0</v>
      </c>
      <c r="BW135" s="1374">
        <f t="shared" ref="BW135:BW143" si="486">BV135</f>
        <v>0</v>
      </c>
      <c r="BX135" s="1375">
        <f>BX14</f>
        <v>0</v>
      </c>
      <c r="BY135" s="1375">
        <f>BY14</f>
        <v>0</v>
      </c>
      <c r="BZ135" s="1375">
        <f>BZ14</f>
        <v>0</v>
      </c>
      <c r="CA135" s="1375">
        <f>CA14</f>
        <v>0</v>
      </c>
      <c r="CB135" s="1376">
        <f t="shared" ref="CB135:CB143" si="487">BW135+BX135-BY135+BZ135-CA135</f>
        <v>0</v>
      </c>
      <c r="CC135" s="1374">
        <f t="shared" ref="CC135:CC143" si="488">H135</f>
        <v>0</v>
      </c>
      <c r="CD135" s="1375">
        <f t="shared" ref="CD135:CD143" si="489">J135+P135+V135+AB135+AH135+AN135+AT135+AZ135+BF135+BL135+BR135+BX135</f>
        <v>0</v>
      </c>
      <c r="CE135" s="1375">
        <f t="shared" ref="CE135:CE143" si="490">K135+Q135+W135+AC135+AI135+AO135+AU135+BA135+BG135+BM135+BS135+BY135</f>
        <v>0</v>
      </c>
      <c r="CF135" s="1375">
        <f t="shared" ref="CF135:CF143" si="491">L135+R135+X135+AD135+AJ135+AP135+AV135+BB135+BH135+BN135+BT135+BZ135</f>
        <v>0</v>
      </c>
      <c r="CG135" s="1375">
        <f t="shared" ref="CG135:CG143" si="492">M135+S135+Y135+AE135+AK135+AQ135+AW135+BC135+BI135+BO135+BU135+CA135</f>
        <v>0</v>
      </c>
      <c r="CH135" s="1376">
        <f t="shared" ref="CH135:CH143" si="493">CC135+CD135-CE135+CF135-CG135</f>
        <v>0</v>
      </c>
      <c r="CI135" s="1375">
        <f t="shared" ref="CI135:CI143" si="494">C135</f>
        <v>0</v>
      </c>
      <c r="CJ135" s="1375">
        <f t="shared" ref="CJ135:CJ143" si="495">D135+CD135</f>
        <v>0</v>
      </c>
      <c r="CK135" s="1375">
        <f t="shared" ref="CK135:CK143" si="496">E135+CE135</f>
        <v>0</v>
      </c>
      <c r="CL135" s="1375">
        <f t="shared" ref="CL135:CL143" si="497">F135+CF135</f>
        <v>0</v>
      </c>
      <c r="CM135" s="1375">
        <f t="shared" ref="CM135:CM143" si="498">G135+CG135</f>
        <v>0</v>
      </c>
      <c r="CN135" s="1378">
        <f t="shared" ref="CN135:CN143" si="499">CI135+CJ135-CK135+CL135-CM135</f>
        <v>0</v>
      </c>
      <c r="CO135" s="1379"/>
    </row>
    <row r="136" spans="1:93" ht="15" customHeight="1">
      <c r="A136" s="2246" t="s">
        <v>321</v>
      </c>
      <c r="B136" s="2247"/>
      <c r="C136" s="1380">
        <f t="shared" ref="C136:C143" si="500">C42+C87</f>
        <v>0</v>
      </c>
      <c r="D136" s="1381">
        <f t="shared" ref="D136:E143" si="501">D42</f>
        <v>0</v>
      </c>
      <c r="E136" s="1381">
        <f t="shared" si="501"/>
        <v>0</v>
      </c>
      <c r="F136" s="1381">
        <f t="shared" ref="F136:G143" si="502">F87</f>
        <v>0</v>
      </c>
      <c r="G136" s="1381">
        <f t="shared" si="502"/>
        <v>0</v>
      </c>
      <c r="H136" s="1382">
        <f t="shared" si="463"/>
        <v>0</v>
      </c>
      <c r="I136" s="1383">
        <f t="shared" si="464"/>
        <v>0</v>
      </c>
      <c r="J136" s="1381">
        <f t="shared" ref="J136:K143" si="503">J42</f>
        <v>0</v>
      </c>
      <c r="K136" s="1381">
        <f t="shared" si="503"/>
        <v>0</v>
      </c>
      <c r="L136" s="1381">
        <f t="shared" ref="L136:M143" si="504">L87</f>
        <v>0</v>
      </c>
      <c r="M136" s="1381">
        <f t="shared" si="504"/>
        <v>0</v>
      </c>
      <c r="N136" s="1384">
        <f t="shared" si="465"/>
        <v>0</v>
      </c>
      <c r="O136" s="1380">
        <f t="shared" si="466"/>
        <v>0</v>
      </c>
      <c r="P136" s="1381">
        <f t="shared" ref="P136:Q143" si="505">P42</f>
        <v>0</v>
      </c>
      <c r="Q136" s="1381">
        <f t="shared" si="505"/>
        <v>0</v>
      </c>
      <c r="R136" s="1381">
        <f t="shared" ref="R136:S143" si="506">R87</f>
        <v>0</v>
      </c>
      <c r="S136" s="1381">
        <f t="shared" si="506"/>
        <v>0</v>
      </c>
      <c r="T136" s="1382">
        <f t="shared" si="467"/>
        <v>0</v>
      </c>
      <c r="U136" s="1383">
        <f t="shared" si="468"/>
        <v>0</v>
      </c>
      <c r="V136" s="1381">
        <f t="shared" ref="V136:W143" si="507">V42</f>
        <v>0</v>
      </c>
      <c r="W136" s="1381">
        <f t="shared" si="507"/>
        <v>0</v>
      </c>
      <c r="X136" s="1381">
        <f t="shared" ref="X136:Y143" si="508">X87</f>
        <v>0</v>
      </c>
      <c r="Y136" s="1381">
        <f t="shared" si="508"/>
        <v>0</v>
      </c>
      <c r="Z136" s="1384">
        <f t="shared" si="469"/>
        <v>0</v>
      </c>
      <c r="AA136" s="1380">
        <f t="shared" si="470"/>
        <v>0</v>
      </c>
      <c r="AB136" s="1381">
        <f t="shared" ref="AB136:AC143" si="509">AB42</f>
        <v>0</v>
      </c>
      <c r="AC136" s="1381">
        <f t="shared" si="509"/>
        <v>0</v>
      </c>
      <c r="AD136" s="1381">
        <f t="shared" ref="AD136:AE143" si="510">AD87</f>
        <v>0</v>
      </c>
      <c r="AE136" s="1381">
        <f t="shared" si="510"/>
        <v>0</v>
      </c>
      <c r="AF136" s="1382">
        <f t="shared" si="471"/>
        <v>0</v>
      </c>
      <c r="AG136" s="1380">
        <f t="shared" si="472"/>
        <v>0</v>
      </c>
      <c r="AH136" s="1381">
        <f t="shared" ref="AH136:AI143" si="511">AH42</f>
        <v>0</v>
      </c>
      <c r="AI136" s="1381">
        <f t="shared" si="511"/>
        <v>0</v>
      </c>
      <c r="AJ136" s="1381">
        <f t="shared" ref="AJ136:AK143" si="512">AJ87</f>
        <v>0</v>
      </c>
      <c r="AK136" s="1381">
        <f t="shared" si="512"/>
        <v>0</v>
      </c>
      <c r="AL136" s="1382">
        <f t="shared" si="473"/>
        <v>0</v>
      </c>
      <c r="AM136" s="1380">
        <f t="shared" si="474"/>
        <v>0</v>
      </c>
      <c r="AN136" s="1381">
        <f t="shared" ref="AN136:AO143" si="513">AN42</f>
        <v>0</v>
      </c>
      <c r="AO136" s="1381">
        <f t="shared" si="513"/>
        <v>0</v>
      </c>
      <c r="AP136" s="1381">
        <f t="shared" ref="AP136:AQ143" si="514">AP87</f>
        <v>0</v>
      </c>
      <c r="AQ136" s="1381">
        <f t="shared" si="514"/>
        <v>0</v>
      </c>
      <c r="AR136" s="1382">
        <f t="shared" si="475"/>
        <v>0</v>
      </c>
      <c r="AS136" s="1380">
        <f t="shared" si="476"/>
        <v>0</v>
      </c>
      <c r="AT136" s="1381">
        <f t="shared" ref="AT136:AU143" si="515">AT42</f>
        <v>0</v>
      </c>
      <c r="AU136" s="1381">
        <f t="shared" si="515"/>
        <v>0</v>
      </c>
      <c r="AV136" s="1381">
        <f t="shared" ref="AV136:AW143" si="516">AV87</f>
        <v>0</v>
      </c>
      <c r="AW136" s="1381">
        <f t="shared" si="516"/>
        <v>0</v>
      </c>
      <c r="AX136" s="1382">
        <f t="shared" si="477"/>
        <v>0</v>
      </c>
      <c r="AY136" s="1380">
        <f t="shared" si="478"/>
        <v>0</v>
      </c>
      <c r="AZ136" s="1381">
        <f t="shared" ref="AZ136:BA143" si="517">AZ42</f>
        <v>0</v>
      </c>
      <c r="BA136" s="1381">
        <f t="shared" si="517"/>
        <v>0</v>
      </c>
      <c r="BB136" s="1381">
        <f t="shared" ref="BB136:BC143" si="518">BB87</f>
        <v>0</v>
      </c>
      <c r="BC136" s="1381">
        <f t="shared" si="518"/>
        <v>0</v>
      </c>
      <c r="BD136" s="1382">
        <f t="shared" si="479"/>
        <v>0</v>
      </c>
      <c r="BE136" s="1380">
        <f t="shared" si="480"/>
        <v>0</v>
      </c>
      <c r="BF136" s="1381">
        <f t="shared" ref="BF136:BG143" si="519">BF42</f>
        <v>0</v>
      </c>
      <c r="BG136" s="1381">
        <f t="shared" si="519"/>
        <v>0</v>
      </c>
      <c r="BH136" s="1381">
        <f t="shared" ref="BH136:BI143" si="520">BH87</f>
        <v>0</v>
      </c>
      <c r="BI136" s="1381">
        <f t="shared" si="520"/>
        <v>0</v>
      </c>
      <c r="BJ136" s="1382">
        <f t="shared" si="481"/>
        <v>0</v>
      </c>
      <c r="BK136" s="1380">
        <f t="shared" si="482"/>
        <v>0</v>
      </c>
      <c r="BL136" s="1381">
        <f t="shared" ref="BL136:BM143" si="521">BL42</f>
        <v>0</v>
      </c>
      <c r="BM136" s="1381">
        <f t="shared" si="521"/>
        <v>0</v>
      </c>
      <c r="BN136" s="1381">
        <f t="shared" ref="BN136:BO143" si="522">BN87</f>
        <v>0</v>
      </c>
      <c r="BO136" s="1381">
        <f t="shared" si="522"/>
        <v>0</v>
      </c>
      <c r="BP136" s="1382">
        <f t="shared" si="483"/>
        <v>0</v>
      </c>
      <c r="BQ136" s="1380">
        <f t="shared" si="484"/>
        <v>0</v>
      </c>
      <c r="BR136" s="1381">
        <f t="shared" ref="BR136:BS143" si="523">BR42</f>
        <v>0</v>
      </c>
      <c r="BS136" s="1381">
        <f t="shared" si="523"/>
        <v>0</v>
      </c>
      <c r="BT136" s="1381">
        <f t="shared" ref="BT136:BU143" si="524">BT87</f>
        <v>0</v>
      </c>
      <c r="BU136" s="1381">
        <f t="shared" si="524"/>
        <v>0</v>
      </c>
      <c r="BV136" s="1382">
        <f t="shared" si="485"/>
        <v>0</v>
      </c>
      <c r="BW136" s="1380">
        <f t="shared" si="486"/>
        <v>0</v>
      </c>
      <c r="BX136" s="1381">
        <f t="shared" ref="BX136:BY143" si="525">BX42</f>
        <v>0</v>
      </c>
      <c r="BY136" s="1381">
        <f t="shared" si="525"/>
        <v>0</v>
      </c>
      <c r="BZ136" s="1381">
        <f t="shared" ref="BZ136:CA143" si="526">BZ87</f>
        <v>0</v>
      </c>
      <c r="CA136" s="1381">
        <f t="shared" si="526"/>
        <v>0</v>
      </c>
      <c r="CB136" s="1382">
        <f t="shared" si="487"/>
        <v>0</v>
      </c>
      <c r="CC136" s="1380">
        <f t="shared" si="488"/>
        <v>0</v>
      </c>
      <c r="CD136" s="1381">
        <f t="shared" si="489"/>
        <v>0</v>
      </c>
      <c r="CE136" s="1381">
        <f t="shared" si="490"/>
        <v>0</v>
      </c>
      <c r="CF136" s="1381">
        <f t="shared" si="491"/>
        <v>0</v>
      </c>
      <c r="CG136" s="1381">
        <f t="shared" si="492"/>
        <v>0</v>
      </c>
      <c r="CH136" s="1382">
        <f t="shared" si="493"/>
        <v>0</v>
      </c>
      <c r="CI136" s="1381">
        <f t="shared" si="494"/>
        <v>0</v>
      </c>
      <c r="CJ136" s="1381">
        <f t="shared" si="495"/>
        <v>0</v>
      </c>
      <c r="CK136" s="1381">
        <f t="shared" si="496"/>
        <v>0</v>
      </c>
      <c r="CL136" s="1381">
        <f t="shared" si="497"/>
        <v>0</v>
      </c>
      <c r="CM136" s="1381">
        <f t="shared" si="498"/>
        <v>0</v>
      </c>
      <c r="CN136" s="1384">
        <f t="shared" si="499"/>
        <v>0</v>
      </c>
      <c r="CO136" s="1379"/>
    </row>
    <row r="137" spans="1:93" ht="15" customHeight="1">
      <c r="A137" s="2246" t="s">
        <v>322</v>
      </c>
      <c r="B137" s="2247"/>
      <c r="C137" s="1380">
        <f t="shared" si="500"/>
        <v>0</v>
      </c>
      <c r="D137" s="1381">
        <f t="shared" si="501"/>
        <v>0</v>
      </c>
      <c r="E137" s="1381">
        <f t="shared" si="501"/>
        <v>0</v>
      </c>
      <c r="F137" s="1381">
        <f t="shared" si="502"/>
        <v>0</v>
      </c>
      <c r="G137" s="1381">
        <f t="shared" si="502"/>
        <v>0</v>
      </c>
      <c r="H137" s="1382">
        <f t="shared" si="463"/>
        <v>0</v>
      </c>
      <c r="I137" s="1383">
        <f t="shared" si="464"/>
        <v>0</v>
      </c>
      <c r="J137" s="1381">
        <f t="shared" si="503"/>
        <v>0</v>
      </c>
      <c r="K137" s="1381">
        <f t="shared" si="503"/>
        <v>0</v>
      </c>
      <c r="L137" s="1381">
        <f t="shared" si="504"/>
        <v>0</v>
      </c>
      <c r="M137" s="1381">
        <f t="shared" si="504"/>
        <v>0</v>
      </c>
      <c r="N137" s="1384">
        <f t="shared" si="465"/>
        <v>0</v>
      </c>
      <c r="O137" s="1380">
        <f t="shared" si="466"/>
        <v>0</v>
      </c>
      <c r="P137" s="1381">
        <f t="shared" si="505"/>
        <v>0</v>
      </c>
      <c r="Q137" s="1381">
        <f t="shared" si="505"/>
        <v>0</v>
      </c>
      <c r="R137" s="1381">
        <f t="shared" si="506"/>
        <v>0</v>
      </c>
      <c r="S137" s="1381">
        <f t="shared" si="506"/>
        <v>0</v>
      </c>
      <c r="T137" s="1382">
        <f t="shared" si="467"/>
        <v>0</v>
      </c>
      <c r="U137" s="1383">
        <f t="shared" si="468"/>
        <v>0</v>
      </c>
      <c r="V137" s="1381">
        <f t="shared" si="507"/>
        <v>0</v>
      </c>
      <c r="W137" s="1381">
        <f t="shared" si="507"/>
        <v>0</v>
      </c>
      <c r="X137" s="1381">
        <f t="shared" si="508"/>
        <v>0</v>
      </c>
      <c r="Y137" s="1381">
        <f t="shared" si="508"/>
        <v>0</v>
      </c>
      <c r="Z137" s="1384">
        <f t="shared" si="469"/>
        <v>0</v>
      </c>
      <c r="AA137" s="1380">
        <f t="shared" si="470"/>
        <v>0</v>
      </c>
      <c r="AB137" s="1381">
        <f t="shared" si="509"/>
        <v>0</v>
      </c>
      <c r="AC137" s="1381">
        <f t="shared" si="509"/>
        <v>0</v>
      </c>
      <c r="AD137" s="1381">
        <f t="shared" si="510"/>
        <v>0</v>
      </c>
      <c r="AE137" s="1381">
        <f t="shared" si="510"/>
        <v>0</v>
      </c>
      <c r="AF137" s="1382">
        <f t="shared" si="471"/>
        <v>0</v>
      </c>
      <c r="AG137" s="1380">
        <f t="shared" si="472"/>
        <v>0</v>
      </c>
      <c r="AH137" s="1381">
        <f t="shared" si="511"/>
        <v>0</v>
      </c>
      <c r="AI137" s="1381">
        <f t="shared" si="511"/>
        <v>0</v>
      </c>
      <c r="AJ137" s="1381">
        <f t="shared" si="512"/>
        <v>0</v>
      </c>
      <c r="AK137" s="1381">
        <f t="shared" si="512"/>
        <v>0</v>
      </c>
      <c r="AL137" s="1382">
        <f t="shared" si="473"/>
        <v>0</v>
      </c>
      <c r="AM137" s="1380">
        <f t="shared" si="474"/>
        <v>0</v>
      </c>
      <c r="AN137" s="1381">
        <f t="shared" si="513"/>
        <v>0</v>
      </c>
      <c r="AO137" s="1381">
        <f t="shared" si="513"/>
        <v>0</v>
      </c>
      <c r="AP137" s="1381">
        <f t="shared" si="514"/>
        <v>0</v>
      </c>
      <c r="AQ137" s="1381">
        <f t="shared" si="514"/>
        <v>0</v>
      </c>
      <c r="AR137" s="1382">
        <f t="shared" si="475"/>
        <v>0</v>
      </c>
      <c r="AS137" s="1380">
        <f t="shared" si="476"/>
        <v>0</v>
      </c>
      <c r="AT137" s="1381">
        <f t="shared" si="515"/>
        <v>0</v>
      </c>
      <c r="AU137" s="1381">
        <f t="shared" si="515"/>
        <v>0</v>
      </c>
      <c r="AV137" s="1381">
        <f t="shared" si="516"/>
        <v>0</v>
      </c>
      <c r="AW137" s="1381">
        <f t="shared" si="516"/>
        <v>0</v>
      </c>
      <c r="AX137" s="1382">
        <f t="shared" si="477"/>
        <v>0</v>
      </c>
      <c r="AY137" s="1380">
        <f t="shared" si="478"/>
        <v>0</v>
      </c>
      <c r="AZ137" s="1381">
        <f t="shared" si="517"/>
        <v>0</v>
      </c>
      <c r="BA137" s="1381">
        <f t="shared" si="517"/>
        <v>0</v>
      </c>
      <c r="BB137" s="1381">
        <f t="shared" si="518"/>
        <v>0</v>
      </c>
      <c r="BC137" s="1381">
        <f t="shared" si="518"/>
        <v>0</v>
      </c>
      <c r="BD137" s="1382">
        <f t="shared" si="479"/>
        <v>0</v>
      </c>
      <c r="BE137" s="1380">
        <f t="shared" si="480"/>
        <v>0</v>
      </c>
      <c r="BF137" s="1381">
        <f t="shared" si="519"/>
        <v>0</v>
      </c>
      <c r="BG137" s="1381">
        <f t="shared" si="519"/>
        <v>0</v>
      </c>
      <c r="BH137" s="1381">
        <f t="shared" si="520"/>
        <v>0</v>
      </c>
      <c r="BI137" s="1381">
        <f t="shared" si="520"/>
        <v>0</v>
      </c>
      <c r="BJ137" s="1382">
        <f t="shared" si="481"/>
        <v>0</v>
      </c>
      <c r="BK137" s="1380">
        <f t="shared" si="482"/>
        <v>0</v>
      </c>
      <c r="BL137" s="1381">
        <f t="shared" si="521"/>
        <v>0</v>
      </c>
      <c r="BM137" s="1381">
        <f t="shared" si="521"/>
        <v>0</v>
      </c>
      <c r="BN137" s="1381">
        <f t="shared" si="522"/>
        <v>0</v>
      </c>
      <c r="BO137" s="1381">
        <f t="shared" si="522"/>
        <v>0</v>
      </c>
      <c r="BP137" s="1382">
        <f t="shared" si="483"/>
        <v>0</v>
      </c>
      <c r="BQ137" s="1380">
        <f t="shared" si="484"/>
        <v>0</v>
      </c>
      <c r="BR137" s="1381">
        <f t="shared" si="523"/>
        <v>0</v>
      </c>
      <c r="BS137" s="1381">
        <f t="shared" si="523"/>
        <v>0</v>
      </c>
      <c r="BT137" s="1381">
        <f t="shared" si="524"/>
        <v>0</v>
      </c>
      <c r="BU137" s="1381">
        <f t="shared" si="524"/>
        <v>0</v>
      </c>
      <c r="BV137" s="1382">
        <f t="shared" si="485"/>
        <v>0</v>
      </c>
      <c r="BW137" s="1380">
        <f t="shared" si="486"/>
        <v>0</v>
      </c>
      <c r="BX137" s="1381">
        <f t="shared" si="525"/>
        <v>0</v>
      </c>
      <c r="BY137" s="1381">
        <f t="shared" si="525"/>
        <v>0</v>
      </c>
      <c r="BZ137" s="1381">
        <f t="shared" si="526"/>
        <v>0</v>
      </c>
      <c r="CA137" s="1381">
        <f t="shared" si="526"/>
        <v>0</v>
      </c>
      <c r="CB137" s="1382">
        <f t="shared" si="487"/>
        <v>0</v>
      </c>
      <c r="CC137" s="1380">
        <f t="shared" si="488"/>
        <v>0</v>
      </c>
      <c r="CD137" s="1381">
        <f t="shared" si="489"/>
        <v>0</v>
      </c>
      <c r="CE137" s="1381">
        <f t="shared" si="490"/>
        <v>0</v>
      </c>
      <c r="CF137" s="1381">
        <f t="shared" si="491"/>
        <v>0</v>
      </c>
      <c r="CG137" s="1381">
        <f t="shared" si="492"/>
        <v>0</v>
      </c>
      <c r="CH137" s="1382">
        <f t="shared" si="493"/>
        <v>0</v>
      </c>
      <c r="CI137" s="1381">
        <f t="shared" si="494"/>
        <v>0</v>
      </c>
      <c r="CJ137" s="1381">
        <f t="shared" si="495"/>
        <v>0</v>
      </c>
      <c r="CK137" s="1381">
        <f t="shared" si="496"/>
        <v>0</v>
      </c>
      <c r="CL137" s="1381">
        <f t="shared" si="497"/>
        <v>0</v>
      </c>
      <c r="CM137" s="1381">
        <f t="shared" si="498"/>
        <v>0</v>
      </c>
      <c r="CN137" s="1384">
        <f t="shared" si="499"/>
        <v>0</v>
      </c>
      <c r="CO137" s="1379"/>
    </row>
    <row r="138" spans="1:93" ht="15" customHeight="1">
      <c r="A138" s="2246" t="s">
        <v>31</v>
      </c>
      <c r="B138" s="2247"/>
      <c r="C138" s="1380">
        <f t="shared" si="500"/>
        <v>0</v>
      </c>
      <c r="D138" s="1381">
        <f t="shared" si="501"/>
        <v>0</v>
      </c>
      <c r="E138" s="1381">
        <f t="shared" si="501"/>
        <v>0</v>
      </c>
      <c r="F138" s="1381">
        <f t="shared" si="502"/>
        <v>0</v>
      </c>
      <c r="G138" s="1381">
        <f t="shared" si="502"/>
        <v>0</v>
      </c>
      <c r="H138" s="1382">
        <f t="shared" si="463"/>
        <v>0</v>
      </c>
      <c r="I138" s="1383">
        <f t="shared" si="464"/>
        <v>0</v>
      </c>
      <c r="J138" s="1381">
        <f t="shared" si="503"/>
        <v>0</v>
      </c>
      <c r="K138" s="1381">
        <f t="shared" si="503"/>
        <v>0</v>
      </c>
      <c r="L138" s="1381">
        <f t="shared" si="504"/>
        <v>0</v>
      </c>
      <c r="M138" s="1381">
        <f t="shared" si="504"/>
        <v>0</v>
      </c>
      <c r="N138" s="1384">
        <f t="shared" si="465"/>
        <v>0</v>
      </c>
      <c r="O138" s="1380">
        <f t="shared" si="466"/>
        <v>0</v>
      </c>
      <c r="P138" s="1381">
        <f t="shared" si="505"/>
        <v>0</v>
      </c>
      <c r="Q138" s="1381">
        <f t="shared" si="505"/>
        <v>0</v>
      </c>
      <c r="R138" s="1381">
        <f t="shared" si="506"/>
        <v>0</v>
      </c>
      <c r="S138" s="1381">
        <f t="shared" si="506"/>
        <v>0</v>
      </c>
      <c r="T138" s="1382">
        <f t="shared" si="467"/>
        <v>0</v>
      </c>
      <c r="U138" s="1383">
        <f t="shared" si="468"/>
        <v>0</v>
      </c>
      <c r="V138" s="1381">
        <f t="shared" si="507"/>
        <v>0</v>
      </c>
      <c r="W138" s="1381">
        <f t="shared" si="507"/>
        <v>0</v>
      </c>
      <c r="X138" s="1381">
        <f t="shared" si="508"/>
        <v>0</v>
      </c>
      <c r="Y138" s="1381">
        <f t="shared" si="508"/>
        <v>0</v>
      </c>
      <c r="Z138" s="1384">
        <f t="shared" si="469"/>
        <v>0</v>
      </c>
      <c r="AA138" s="1380">
        <f t="shared" si="470"/>
        <v>0</v>
      </c>
      <c r="AB138" s="1381">
        <f t="shared" si="509"/>
        <v>0</v>
      </c>
      <c r="AC138" s="1381">
        <f t="shared" si="509"/>
        <v>0</v>
      </c>
      <c r="AD138" s="1381">
        <f t="shared" si="510"/>
        <v>0</v>
      </c>
      <c r="AE138" s="1381">
        <f t="shared" si="510"/>
        <v>0</v>
      </c>
      <c r="AF138" s="1382">
        <f t="shared" si="471"/>
        <v>0</v>
      </c>
      <c r="AG138" s="1380">
        <f t="shared" si="472"/>
        <v>0</v>
      </c>
      <c r="AH138" s="1381">
        <f t="shared" si="511"/>
        <v>0</v>
      </c>
      <c r="AI138" s="1381">
        <f t="shared" si="511"/>
        <v>0</v>
      </c>
      <c r="AJ138" s="1381">
        <f t="shared" si="512"/>
        <v>0</v>
      </c>
      <c r="AK138" s="1381">
        <f t="shared" si="512"/>
        <v>0</v>
      </c>
      <c r="AL138" s="1382">
        <f t="shared" si="473"/>
        <v>0</v>
      </c>
      <c r="AM138" s="1380">
        <f t="shared" si="474"/>
        <v>0</v>
      </c>
      <c r="AN138" s="1381">
        <f t="shared" si="513"/>
        <v>0</v>
      </c>
      <c r="AO138" s="1381">
        <f t="shared" si="513"/>
        <v>0</v>
      </c>
      <c r="AP138" s="1381">
        <f t="shared" si="514"/>
        <v>0</v>
      </c>
      <c r="AQ138" s="1381">
        <f t="shared" si="514"/>
        <v>0</v>
      </c>
      <c r="AR138" s="1382">
        <f t="shared" si="475"/>
        <v>0</v>
      </c>
      <c r="AS138" s="1380">
        <f t="shared" si="476"/>
        <v>0</v>
      </c>
      <c r="AT138" s="1381">
        <f t="shared" si="515"/>
        <v>0</v>
      </c>
      <c r="AU138" s="1381">
        <f t="shared" si="515"/>
        <v>0</v>
      </c>
      <c r="AV138" s="1381">
        <f t="shared" si="516"/>
        <v>0</v>
      </c>
      <c r="AW138" s="1381">
        <f t="shared" si="516"/>
        <v>0</v>
      </c>
      <c r="AX138" s="1382">
        <f t="shared" si="477"/>
        <v>0</v>
      </c>
      <c r="AY138" s="1380">
        <f t="shared" si="478"/>
        <v>0</v>
      </c>
      <c r="AZ138" s="1381">
        <f t="shared" si="517"/>
        <v>0</v>
      </c>
      <c r="BA138" s="1381">
        <f t="shared" si="517"/>
        <v>0</v>
      </c>
      <c r="BB138" s="1381">
        <f t="shared" si="518"/>
        <v>0</v>
      </c>
      <c r="BC138" s="1381">
        <f t="shared" si="518"/>
        <v>0</v>
      </c>
      <c r="BD138" s="1382">
        <f t="shared" si="479"/>
        <v>0</v>
      </c>
      <c r="BE138" s="1380">
        <f t="shared" si="480"/>
        <v>0</v>
      </c>
      <c r="BF138" s="1381">
        <f t="shared" si="519"/>
        <v>0</v>
      </c>
      <c r="BG138" s="1381">
        <f t="shared" si="519"/>
        <v>0</v>
      </c>
      <c r="BH138" s="1381">
        <f t="shared" si="520"/>
        <v>0</v>
      </c>
      <c r="BI138" s="1381">
        <f t="shared" si="520"/>
        <v>0</v>
      </c>
      <c r="BJ138" s="1382">
        <f t="shared" si="481"/>
        <v>0</v>
      </c>
      <c r="BK138" s="1380">
        <f t="shared" si="482"/>
        <v>0</v>
      </c>
      <c r="BL138" s="1381">
        <f t="shared" si="521"/>
        <v>0</v>
      </c>
      <c r="BM138" s="1381">
        <f t="shared" si="521"/>
        <v>0</v>
      </c>
      <c r="BN138" s="1381">
        <f t="shared" si="522"/>
        <v>0</v>
      </c>
      <c r="BO138" s="1381">
        <f t="shared" si="522"/>
        <v>0</v>
      </c>
      <c r="BP138" s="1382">
        <f t="shared" si="483"/>
        <v>0</v>
      </c>
      <c r="BQ138" s="1380">
        <f t="shared" si="484"/>
        <v>0</v>
      </c>
      <c r="BR138" s="1381">
        <f t="shared" si="523"/>
        <v>0</v>
      </c>
      <c r="BS138" s="1381">
        <f t="shared" si="523"/>
        <v>0</v>
      </c>
      <c r="BT138" s="1381">
        <f t="shared" si="524"/>
        <v>0</v>
      </c>
      <c r="BU138" s="1381">
        <f t="shared" si="524"/>
        <v>0</v>
      </c>
      <c r="BV138" s="1382">
        <f t="shared" si="485"/>
        <v>0</v>
      </c>
      <c r="BW138" s="1380">
        <f t="shared" si="486"/>
        <v>0</v>
      </c>
      <c r="BX138" s="1381">
        <f t="shared" si="525"/>
        <v>0</v>
      </c>
      <c r="BY138" s="1381">
        <f t="shared" si="525"/>
        <v>0</v>
      </c>
      <c r="BZ138" s="1381">
        <f t="shared" si="526"/>
        <v>0</v>
      </c>
      <c r="CA138" s="1381">
        <f t="shared" si="526"/>
        <v>0</v>
      </c>
      <c r="CB138" s="1382">
        <f t="shared" si="487"/>
        <v>0</v>
      </c>
      <c r="CC138" s="1380">
        <f t="shared" si="488"/>
        <v>0</v>
      </c>
      <c r="CD138" s="1381">
        <f t="shared" si="489"/>
        <v>0</v>
      </c>
      <c r="CE138" s="1381">
        <f t="shared" si="490"/>
        <v>0</v>
      </c>
      <c r="CF138" s="1381">
        <f t="shared" si="491"/>
        <v>0</v>
      </c>
      <c r="CG138" s="1381">
        <f t="shared" si="492"/>
        <v>0</v>
      </c>
      <c r="CH138" s="1382">
        <f t="shared" si="493"/>
        <v>0</v>
      </c>
      <c r="CI138" s="1381">
        <f t="shared" si="494"/>
        <v>0</v>
      </c>
      <c r="CJ138" s="1381">
        <f t="shared" si="495"/>
        <v>0</v>
      </c>
      <c r="CK138" s="1381">
        <f t="shared" si="496"/>
        <v>0</v>
      </c>
      <c r="CL138" s="1381">
        <f t="shared" si="497"/>
        <v>0</v>
      </c>
      <c r="CM138" s="1381">
        <f t="shared" si="498"/>
        <v>0</v>
      </c>
      <c r="CN138" s="1384">
        <f t="shared" si="499"/>
        <v>0</v>
      </c>
      <c r="CO138" s="1379"/>
    </row>
    <row r="139" spans="1:93" ht="15" customHeight="1">
      <c r="A139" s="2246" t="s">
        <v>32</v>
      </c>
      <c r="B139" s="2247"/>
      <c r="C139" s="1380">
        <f t="shared" si="500"/>
        <v>0</v>
      </c>
      <c r="D139" s="1381">
        <f t="shared" si="501"/>
        <v>0</v>
      </c>
      <c r="E139" s="1381">
        <f t="shared" si="501"/>
        <v>0</v>
      </c>
      <c r="F139" s="1381">
        <f t="shared" si="502"/>
        <v>0</v>
      </c>
      <c r="G139" s="1381">
        <f t="shared" si="502"/>
        <v>0</v>
      </c>
      <c r="H139" s="1382">
        <f t="shared" si="463"/>
        <v>0</v>
      </c>
      <c r="I139" s="1383">
        <f t="shared" si="464"/>
        <v>0</v>
      </c>
      <c r="J139" s="1381">
        <f t="shared" si="503"/>
        <v>0</v>
      </c>
      <c r="K139" s="1381">
        <f t="shared" si="503"/>
        <v>0</v>
      </c>
      <c r="L139" s="1381">
        <f t="shared" si="504"/>
        <v>0</v>
      </c>
      <c r="M139" s="1381">
        <f t="shared" si="504"/>
        <v>0</v>
      </c>
      <c r="N139" s="1384">
        <f t="shared" si="465"/>
        <v>0</v>
      </c>
      <c r="O139" s="1380">
        <f t="shared" si="466"/>
        <v>0</v>
      </c>
      <c r="P139" s="1381">
        <f t="shared" si="505"/>
        <v>0</v>
      </c>
      <c r="Q139" s="1381">
        <f t="shared" si="505"/>
        <v>0</v>
      </c>
      <c r="R139" s="1381">
        <f t="shared" si="506"/>
        <v>0</v>
      </c>
      <c r="S139" s="1381">
        <f t="shared" si="506"/>
        <v>0</v>
      </c>
      <c r="T139" s="1382">
        <f t="shared" si="467"/>
        <v>0</v>
      </c>
      <c r="U139" s="1383">
        <f t="shared" si="468"/>
        <v>0</v>
      </c>
      <c r="V139" s="1381">
        <f t="shared" si="507"/>
        <v>0</v>
      </c>
      <c r="W139" s="1381">
        <f t="shared" si="507"/>
        <v>0</v>
      </c>
      <c r="X139" s="1381">
        <f t="shared" si="508"/>
        <v>0</v>
      </c>
      <c r="Y139" s="1381">
        <f t="shared" si="508"/>
        <v>0</v>
      </c>
      <c r="Z139" s="1384">
        <f t="shared" si="469"/>
        <v>0</v>
      </c>
      <c r="AA139" s="1380">
        <f t="shared" si="470"/>
        <v>0</v>
      </c>
      <c r="AB139" s="1381">
        <f t="shared" si="509"/>
        <v>0</v>
      </c>
      <c r="AC139" s="1381">
        <f t="shared" si="509"/>
        <v>0</v>
      </c>
      <c r="AD139" s="1381">
        <f t="shared" si="510"/>
        <v>0</v>
      </c>
      <c r="AE139" s="1381">
        <f t="shared" si="510"/>
        <v>0</v>
      </c>
      <c r="AF139" s="1382">
        <f t="shared" si="471"/>
        <v>0</v>
      </c>
      <c r="AG139" s="1380">
        <f t="shared" si="472"/>
        <v>0</v>
      </c>
      <c r="AH139" s="1381">
        <f t="shared" si="511"/>
        <v>0</v>
      </c>
      <c r="AI139" s="1381">
        <f t="shared" si="511"/>
        <v>0</v>
      </c>
      <c r="AJ139" s="1381">
        <f t="shared" si="512"/>
        <v>0</v>
      </c>
      <c r="AK139" s="1381">
        <f t="shared" si="512"/>
        <v>0</v>
      </c>
      <c r="AL139" s="1382">
        <f t="shared" si="473"/>
        <v>0</v>
      </c>
      <c r="AM139" s="1380">
        <f t="shared" si="474"/>
        <v>0</v>
      </c>
      <c r="AN139" s="1381">
        <f t="shared" si="513"/>
        <v>0</v>
      </c>
      <c r="AO139" s="1381">
        <f t="shared" si="513"/>
        <v>0</v>
      </c>
      <c r="AP139" s="1381">
        <f t="shared" si="514"/>
        <v>0</v>
      </c>
      <c r="AQ139" s="1381">
        <f t="shared" si="514"/>
        <v>0</v>
      </c>
      <c r="AR139" s="1382">
        <f t="shared" si="475"/>
        <v>0</v>
      </c>
      <c r="AS139" s="1380">
        <f t="shared" si="476"/>
        <v>0</v>
      </c>
      <c r="AT139" s="1381">
        <f t="shared" si="515"/>
        <v>0</v>
      </c>
      <c r="AU139" s="1381">
        <f t="shared" si="515"/>
        <v>0</v>
      </c>
      <c r="AV139" s="1381">
        <f t="shared" si="516"/>
        <v>0</v>
      </c>
      <c r="AW139" s="1381">
        <f t="shared" si="516"/>
        <v>0</v>
      </c>
      <c r="AX139" s="1382">
        <f t="shared" si="477"/>
        <v>0</v>
      </c>
      <c r="AY139" s="1380">
        <f t="shared" si="478"/>
        <v>0</v>
      </c>
      <c r="AZ139" s="1381">
        <f t="shared" si="517"/>
        <v>0</v>
      </c>
      <c r="BA139" s="1381">
        <f t="shared" si="517"/>
        <v>0</v>
      </c>
      <c r="BB139" s="1381">
        <f t="shared" si="518"/>
        <v>0</v>
      </c>
      <c r="BC139" s="1381">
        <f t="shared" si="518"/>
        <v>0</v>
      </c>
      <c r="BD139" s="1382">
        <f t="shared" si="479"/>
        <v>0</v>
      </c>
      <c r="BE139" s="1380">
        <f t="shared" si="480"/>
        <v>0</v>
      </c>
      <c r="BF139" s="1381">
        <f t="shared" si="519"/>
        <v>0</v>
      </c>
      <c r="BG139" s="1381">
        <f t="shared" si="519"/>
        <v>0</v>
      </c>
      <c r="BH139" s="1381">
        <f t="shared" si="520"/>
        <v>0</v>
      </c>
      <c r="BI139" s="1381">
        <f t="shared" si="520"/>
        <v>0</v>
      </c>
      <c r="BJ139" s="1382">
        <f t="shared" si="481"/>
        <v>0</v>
      </c>
      <c r="BK139" s="1380">
        <f t="shared" si="482"/>
        <v>0</v>
      </c>
      <c r="BL139" s="1381">
        <f t="shared" si="521"/>
        <v>0</v>
      </c>
      <c r="BM139" s="1381">
        <f t="shared" si="521"/>
        <v>0</v>
      </c>
      <c r="BN139" s="1381">
        <f t="shared" si="522"/>
        <v>0</v>
      </c>
      <c r="BO139" s="1381">
        <f t="shared" si="522"/>
        <v>0</v>
      </c>
      <c r="BP139" s="1382">
        <f t="shared" si="483"/>
        <v>0</v>
      </c>
      <c r="BQ139" s="1380">
        <f t="shared" si="484"/>
        <v>0</v>
      </c>
      <c r="BR139" s="1381">
        <f t="shared" si="523"/>
        <v>0</v>
      </c>
      <c r="BS139" s="1381">
        <f t="shared" si="523"/>
        <v>0</v>
      </c>
      <c r="BT139" s="1381">
        <f t="shared" si="524"/>
        <v>0</v>
      </c>
      <c r="BU139" s="1381">
        <f t="shared" si="524"/>
        <v>0</v>
      </c>
      <c r="BV139" s="1382">
        <f t="shared" si="485"/>
        <v>0</v>
      </c>
      <c r="BW139" s="1380">
        <f t="shared" si="486"/>
        <v>0</v>
      </c>
      <c r="BX139" s="1381">
        <f t="shared" si="525"/>
        <v>0</v>
      </c>
      <c r="BY139" s="1381">
        <f t="shared" si="525"/>
        <v>0</v>
      </c>
      <c r="BZ139" s="1381">
        <f t="shared" si="526"/>
        <v>0</v>
      </c>
      <c r="CA139" s="1381">
        <f t="shared" si="526"/>
        <v>0</v>
      </c>
      <c r="CB139" s="1382">
        <f t="shared" si="487"/>
        <v>0</v>
      </c>
      <c r="CC139" s="1380">
        <f t="shared" si="488"/>
        <v>0</v>
      </c>
      <c r="CD139" s="1381">
        <f t="shared" si="489"/>
        <v>0</v>
      </c>
      <c r="CE139" s="1381">
        <f t="shared" si="490"/>
        <v>0</v>
      </c>
      <c r="CF139" s="1381">
        <f t="shared" si="491"/>
        <v>0</v>
      </c>
      <c r="CG139" s="1381">
        <f t="shared" si="492"/>
        <v>0</v>
      </c>
      <c r="CH139" s="1382">
        <f t="shared" si="493"/>
        <v>0</v>
      </c>
      <c r="CI139" s="1381">
        <f t="shared" si="494"/>
        <v>0</v>
      </c>
      <c r="CJ139" s="1381">
        <f t="shared" si="495"/>
        <v>0</v>
      </c>
      <c r="CK139" s="1381">
        <f t="shared" si="496"/>
        <v>0</v>
      </c>
      <c r="CL139" s="1381">
        <f t="shared" si="497"/>
        <v>0</v>
      </c>
      <c r="CM139" s="1381">
        <f t="shared" si="498"/>
        <v>0</v>
      </c>
      <c r="CN139" s="1384">
        <f t="shared" si="499"/>
        <v>0</v>
      </c>
      <c r="CO139" s="1379"/>
    </row>
    <row r="140" spans="1:93" ht="15" customHeight="1">
      <c r="A140" s="2244" t="s">
        <v>33</v>
      </c>
      <c r="B140" s="2245"/>
      <c r="C140" s="1374">
        <f t="shared" si="500"/>
        <v>0</v>
      </c>
      <c r="D140" s="1375">
        <f t="shared" si="501"/>
        <v>0</v>
      </c>
      <c r="E140" s="1375">
        <f t="shared" si="501"/>
        <v>0</v>
      </c>
      <c r="F140" s="1375">
        <f t="shared" si="502"/>
        <v>0</v>
      </c>
      <c r="G140" s="1375">
        <f t="shared" si="502"/>
        <v>0</v>
      </c>
      <c r="H140" s="1376">
        <f t="shared" si="463"/>
        <v>0</v>
      </c>
      <c r="I140" s="1377">
        <f t="shared" si="464"/>
        <v>0</v>
      </c>
      <c r="J140" s="1375">
        <f t="shared" si="503"/>
        <v>0</v>
      </c>
      <c r="K140" s="1375">
        <f t="shared" si="503"/>
        <v>0</v>
      </c>
      <c r="L140" s="1375">
        <f t="shared" si="504"/>
        <v>0</v>
      </c>
      <c r="M140" s="1375">
        <f t="shared" si="504"/>
        <v>0</v>
      </c>
      <c r="N140" s="1378">
        <f t="shared" si="465"/>
        <v>0</v>
      </c>
      <c r="O140" s="1374">
        <f t="shared" si="466"/>
        <v>0</v>
      </c>
      <c r="P140" s="1375">
        <f t="shared" si="505"/>
        <v>0</v>
      </c>
      <c r="Q140" s="1375">
        <f t="shared" si="505"/>
        <v>0</v>
      </c>
      <c r="R140" s="1375">
        <f t="shared" si="506"/>
        <v>0</v>
      </c>
      <c r="S140" s="1375">
        <f t="shared" si="506"/>
        <v>0</v>
      </c>
      <c r="T140" s="1376">
        <f t="shared" si="467"/>
        <v>0</v>
      </c>
      <c r="U140" s="1377">
        <f t="shared" si="468"/>
        <v>0</v>
      </c>
      <c r="V140" s="1375">
        <f t="shared" si="507"/>
        <v>0</v>
      </c>
      <c r="W140" s="1375">
        <f t="shared" si="507"/>
        <v>0</v>
      </c>
      <c r="X140" s="1375">
        <f t="shared" si="508"/>
        <v>0</v>
      </c>
      <c r="Y140" s="1375">
        <f t="shared" si="508"/>
        <v>0</v>
      </c>
      <c r="Z140" s="1378">
        <f t="shared" si="469"/>
        <v>0</v>
      </c>
      <c r="AA140" s="1374">
        <f t="shared" si="470"/>
        <v>0</v>
      </c>
      <c r="AB140" s="1375">
        <f t="shared" si="509"/>
        <v>0</v>
      </c>
      <c r="AC140" s="1375">
        <f t="shared" si="509"/>
        <v>0</v>
      </c>
      <c r="AD140" s="1375">
        <f t="shared" si="510"/>
        <v>0</v>
      </c>
      <c r="AE140" s="1375">
        <f t="shared" si="510"/>
        <v>0</v>
      </c>
      <c r="AF140" s="1376">
        <f t="shared" si="471"/>
        <v>0</v>
      </c>
      <c r="AG140" s="1374">
        <f t="shared" si="472"/>
        <v>0</v>
      </c>
      <c r="AH140" s="1375">
        <f t="shared" si="511"/>
        <v>0</v>
      </c>
      <c r="AI140" s="1375">
        <f t="shared" si="511"/>
        <v>0</v>
      </c>
      <c r="AJ140" s="1375">
        <f t="shared" si="512"/>
        <v>0</v>
      </c>
      <c r="AK140" s="1375">
        <f t="shared" si="512"/>
        <v>0</v>
      </c>
      <c r="AL140" s="1376">
        <f t="shared" si="473"/>
        <v>0</v>
      </c>
      <c r="AM140" s="1374">
        <f t="shared" si="474"/>
        <v>0</v>
      </c>
      <c r="AN140" s="1375">
        <f t="shared" si="513"/>
        <v>0</v>
      </c>
      <c r="AO140" s="1375">
        <f t="shared" si="513"/>
        <v>0</v>
      </c>
      <c r="AP140" s="1375">
        <f t="shared" si="514"/>
        <v>0</v>
      </c>
      <c r="AQ140" s="1375">
        <f t="shared" si="514"/>
        <v>0</v>
      </c>
      <c r="AR140" s="1376">
        <f t="shared" si="475"/>
        <v>0</v>
      </c>
      <c r="AS140" s="1374">
        <f t="shared" si="476"/>
        <v>0</v>
      </c>
      <c r="AT140" s="1375">
        <f t="shared" si="515"/>
        <v>0</v>
      </c>
      <c r="AU140" s="1375">
        <f t="shared" si="515"/>
        <v>0</v>
      </c>
      <c r="AV140" s="1375">
        <f t="shared" si="516"/>
        <v>0</v>
      </c>
      <c r="AW140" s="1375">
        <f t="shared" si="516"/>
        <v>0</v>
      </c>
      <c r="AX140" s="1376">
        <f t="shared" si="477"/>
        <v>0</v>
      </c>
      <c r="AY140" s="1374">
        <f t="shared" si="478"/>
        <v>0</v>
      </c>
      <c r="AZ140" s="1375">
        <f t="shared" si="517"/>
        <v>0</v>
      </c>
      <c r="BA140" s="1375">
        <f t="shared" si="517"/>
        <v>0</v>
      </c>
      <c r="BB140" s="1375">
        <f t="shared" si="518"/>
        <v>0</v>
      </c>
      <c r="BC140" s="1375">
        <f t="shared" si="518"/>
        <v>0</v>
      </c>
      <c r="BD140" s="1376">
        <f t="shared" si="479"/>
        <v>0</v>
      </c>
      <c r="BE140" s="1374">
        <f t="shared" si="480"/>
        <v>0</v>
      </c>
      <c r="BF140" s="1375">
        <f t="shared" si="519"/>
        <v>0</v>
      </c>
      <c r="BG140" s="1375">
        <f t="shared" si="519"/>
        <v>0</v>
      </c>
      <c r="BH140" s="1375">
        <f t="shared" si="520"/>
        <v>0</v>
      </c>
      <c r="BI140" s="1375">
        <f t="shared" si="520"/>
        <v>0</v>
      </c>
      <c r="BJ140" s="1376">
        <f t="shared" si="481"/>
        <v>0</v>
      </c>
      <c r="BK140" s="1374">
        <f t="shared" si="482"/>
        <v>0</v>
      </c>
      <c r="BL140" s="1375">
        <f t="shared" si="521"/>
        <v>0</v>
      </c>
      <c r="BM140" s="1375">
        <f t="shared" si="521"/>
        <v>0</v>
      </c>
      <c r="BN140" s="1375">
        <f t="shared" si="522"/>
        <v>0</v>
      </c>
      <c r="BO140" s="1375">
        <f t="shared" si="522"/>
        <v>0</v>
      </c>
      <c r="BP140" s="1376">
        <f t="shared" si="483"/>
        <v>0</v>
      </c>
      <c r="BQ140" s="1374">
        <f t="shared" si="484"/>
        <v>0</v>
      </c>
      <c r="BR140" s="1375">
        <f t="shared" si="523"/>
        <v>0</v>
      </c>
      <c r="BS140" s="1375">
        <f t="shared" si="523"/>
        <v>0</v>
      </c>
      <c r="BT140" s="1375">
        <f t="shared" si="524"/>
        <v>0</v>
      </c>
      <c r="BU140" s="1375">
        <f t="shared" si="524"/>
        <v>0</v>
      </c>
      <c r="BV140" s="1376">
        <f t="shared" si="485"/>
        <v>0</v>
      </c>
      <c r="BW140" s="1374">
        <f t="shared" si="486"/>
        <v>0</v>
      </c>
      <c r="BX140" s="1375">
        <f t="shared" si="525"/>
        <v>0</v>
      </c>
      <c r="BY140" s="1375">
        <f t="shared" si="525"/>
        <v>0</v>
      </c>
      <c r="BZ140" s="1375">
        <f t="shared" si="526"/>
        <v>0</v>
      </c>
      <c r="CA140" s="1375">
        <f t="shared" si="526"/>
        <v>0</v>
      </c>
      <c r="CB140" s="1376">
        <f t="shared" si="487"/>
        <v>0</v>
      </c>
      <c r="CC140" s="1374">
        <f t="shared" si="488"/>
        <v>0</v>
      </c>
      <c r="CD140" s="1375">
        <f t="shared" si="489"/>
        <v>0</v>
      </c>
      <c r="CE140" s="1375">
        <f t="shared" si="490"/>
        <v>0</v>
      </c>
      <c r="CF140" s="1375">
        <f t="shared" si="491"/>
        <v>0</v>
      </c>
      <c r="CG140" s="1375">
        <f t="shared" si="492"/>
        <v>0</v>
      </c>
      <c r="CH140" s="1376">
        <f t="shared" si="493"/>
        <v>0</v>
      </c>
      <c r="CI140" s="1375">
        <f t="shared" si="494"/>
        <v>0</v>
      </c>
      <c r="CJ140" s="1375">
        <f t="shared" si="495"/>
        <v>0</v>
      </c>
      <c r="CK140" s="1375">
        <f t="shared" si="496"/>
        <v>0</v>
      </c>
      <c r="CL140" s="1375">
        <f t="shared" si="497"/>
        <v>0</v>
      </c>
      <c r="CM140" s="1375">
        <f t="shared" si="498"/>
        <v>0</v>
      </c>
      <c r="CN140" s="1378">
        <f t="shared" si="499"/>
        <v>0</v>
      </c>
      <c r="CO140" s="1379"/>
    </row>
    <row r="141" spans="1:93" ht="15" customHeight="1">
      <c r="A141" s="2246" t="s">
        <v>34</v>
      </c>
      <c r="B141" s="2247"/>
      <c r="C141" s="1380">
        <f t="shared" si="500"/>
        <v>0</v>
      </c>
      <c r="D141" s="1381">
        <f t="shared" si="501"/>
        <v>0</v>
      </c>
      <c r="E141" s="1381">
        <f t="shared" si="501"/>
        <v>0</v>
      </c>
      <c r="F141" s="1381">
        <f t="shared" si="502"/>
        <v>0</v>
      </c>
      <c r="G141" s="1381">
        <f t="shared" si="502"/>
        <v>0</v>
      </c>
      <c r="H141" s="1382">
        <f t="shared" si="463"/>
        <v>0</v>
      </c>
      <c r="I141" s="1383">
        <f t="shared" si="464"/>
        <v>0</v>
      </c>
      <c r="J141" s="1381">
        <f t="shared" si="503"/>
        <v>0</v>
      </c>
      <c r="K141" s="1381">
        <f t="shared" si="503"/>
        <v>0</v>
      </c>
      <c r="L141" s="1381">
        <f t="shared" si="504"/>
        <v>0</v>
      </c>
      <c r="M141" s="1381">
        <f t="shared" si="504"/>
        <v>0</v>
      </c>
      <c r="N141" s="1384">
        <f t="shared" si="465"/>
        <v>0</v>
      </c>
      <c r="O141" s="1380">
        <f t="shared" si="466"/>
        <v>0</v>
      </c>
      <c r="P141" s="1381">
        <f t="shared" si="505"/>
        <v>0</v>
      </c>
      <c r="Q141" s="1381">
        <f t="shared" si="505"/>
        <v>0</v>
      </c>
      <c r="R141" s="1381">
        <f t="shared" si="506"/>
        <v>0</v>
      </c>
      <c r="S141" s="1381">
        <f t="shared" si="506"/>
        <v>0</v>
      </c>
      <c r="T141" s="1382">
        <f t="shared" si="467"/>
        <v>0</v>
      </c>
      <c r="U141" s="1383">
        <f t="shared" si="468"/>
        <v>0</v>
      </c>
      <c r="V141" s="1381">
        <f t="shared" si="507"/>
        <v>0</v>
      </c>
      <c r="W141" s="1381">
        <f t="shared" si="507"/>
        <v>0</v>
      </c>
      <c r="X141" s="1381">
        <f t="shared" si="508"/>
        <v>0</v>
      </c>
      <c r="Y141" s="1381">
        <f t="shared" si="508"/>
        <v>0</v>
      </c>
      <c r="Z141" s="1384">
        <f t="shared" si="469"/>
        <v>0</v>
      </c>
      <c r="AA141" s="1380">
        <f t="shared" si="470"/>
        <v>0</v>
      </c>
      <c r="AB141" s="1381">
        <f t="shared" si="509"/>
        <v>0</v>
      </c>
      <c r="AC141" s="1381">
        <f t="shared" si="509"/>
        <v>0</v>
      </c>
      <c r="AD141" s="1381">
        <f t="shared" si="510"/>
        <v>0</v>
      </c>
      <c r="AE141" s="1381">
        <f t="shared" si="510"/>
        <v>0</v>
      </c>
      <c r="AF141" s="1382">
        <f t="shared" si="471"/>
        <v>0</v>
      </c>
      <c r="AG141" s="1380">
        <f t="shared" si="472"/>
        <v>0</v>
      </c>
      <c r="AH141" s="1381">
        <f t="shared" si="511"/>
        <v>0</v>
      </c>
      <c r="AI141" s="1381">
        <f t="shared" si="511"/>
        <v>0</v>
      </c>
      <c r="AJ141" s="1381">
        <f t="shared" si="512"/>
        <v>0</v>
      </c>
      <c r="AK141" s="1381">
        <f t="shared" si="512"/>
        <v>0</v>
      </c>
      <c r="AL141" s="1382">
        <f t="shared" si="473"/>
        <v>0</v>
      </c>
      <c r="AM141" s="1380">
        <f t="shared" si="474"/>
        <v>0</v>
      </c>
      <c r="AN141" s="1381">
        <f t="shared" si="513"/>
        <v>0</v>
      </c>
      <c r="AO141" s="1381">
        <f t="shared" si="513"/>
        <v>0</v>
      </c>
      <c r="AP141" s="1381">
        <f t="shared" si="514"/>
        <v>0</v>
      </c>
      <c r="AQ141" s="1381">
        <f t="shared" si="514"/>
        <v>0</v>
      </c>
      <c r="AR141" s="1382">
        <f t="shared" si="475"/>
        <v>0</v>
      </c>
      <c r="AS141" s="1380">
        <f t="shared" si="476"/>
        <v>0</v>
      </c>
      <c r="AT141" s="1381">
        <f t="shared" si="515"/>
        <v>0</v>
      </c>
      <c r="AU141" s="1381">
        <f t="shared" si="515"/>
        <v>0</v>
      </c>
      <c r="AV141" s="1381">
        <f t="shared" si="516"/>
        <v>0</v>
      </c>
      <c r="AW141" s="1381">
        <f t="shared" si="516"/>
        <v>0</v>
      </c>
      <c r="AX141" s="1382">
        <f t="shared" si="477"/>
        <v>0</v>
      </c>
      <c r="AY141" s="1380">
        <f t="shared" si="478"/>
        <v>0</v>
      </c>
      <c r="AZ141" s="1381">
        <f t="shared" si="517"/>
        <v>0</v>
      </c>
      <c r="BA141" s="1381">
        <f t="shared" si="517"/>
        <v>0</v>
      </c>
      <c r="BB141" s="1381">
        <f t="shared" si="518"/>
        <v>0</v>
      </c>
      <c r="BC141" s="1381">
        <f t="shared" si="518"/>
        <v>0</v>
      </c>
      <c r="BD141" s="1382">
        <f t="shared" si="479"/>
        <v>0</v>
      </c>
      <c r="BE141" s="1380">
        <f t="shared" si="480"/>
        <v>0</v>
      </c>
      <c r="BF141" s="1381">
        <f t="shared" si="519"/>
        <v>0</v>
      </c>
      <c r="BG141" s="1381">
        <f t="shared" si="519"/>
        <v>0</v>
      </c>
      <c r="BH141" s="1381">
        <f t="shared" si="520"/>
        <v>0</v>
      </c>
      <c r="BI141" s="1381">
        <f t="shared" si="520"/>
        <v>0</v>
      </c>
      <c r="BJ141" s="1382">
        <f t="shared" si="481"/>
        <v>0</v>
      </c>
      <c r="BK141" s="1380">
        <f t="shared" si="482"/>
        <v>0</v>
      </c>
      <c r="BL141" s="1381">
        <f t="shared" si="521"/>
        <v>0</v>
      </c>
      <c r="BM141" s="1381">
        <f t="shared" si="521"/>
        <v>0</v>
      </c>
      <c r="BN141" s="1381">
        <f t="shared" si="522"/>
        <v>0</v>
      </c>
      <c r="BO141" s="1381">
        <f t="shared" si="522"/>
        <v>0</v>
      </c>
      <c r="BP141" s="1382">
        <f t="shared" si="483"/>
        <v>0</v>
      </c>
      <c r="BQ141" s="1380">
        <f t="shared" si="484"/>
        <v>0</v>
      </c>
      <c r="BR141" s="1381">
        <f t="shared" si="523"/>
        <v>0</v>
      </c>
      <c r="BS141" s="1381">
        <f t="shared" si="523"/>
        <v>0</v>
      </c>
      <c r="BT141" s="1381">
        <f t="shared" si="524"/>
        <v>0</v>
      </c>
      <c r="BU141" s="1381">
        <f t="shared" si="524"/>
        <v>0</v>
      </c>
      <c r="BV141" s="1382">
        <f t="shared" si="485"/>
        <v>0</v>
      </c>
      <c r="BW141" s="1380">
        <f t="shared" si="486"/>
        <v>0</v>
      </c>
      <c r="BX141" s="1381">
        <f t="shared" si="525"/>
        <v>0</v>
      </c>
      <c r="BY141" s="1381">
        <f t="shared" si="525"/>
        <v>0</v>
      </c>
      <c r="BZ141" s="1381">
        <f t="shared" si="526"/>
        <v>0</v>
      </c>
      <c r="CA141" s="1381">
        <f t="shared" si="526"/>
        <v>0</v>
      </c>
      <c r="CB141" s="1382">
        <f t="shared" si="487"/>
        <v>0</v>
      </c>
      <c r="CC141" s="1380">
        <f t="shared" si="488"/>
        <v>0</v>
      </c>
      <c r="CD141" s="1381">
        <f t="shared" si="489"/>
        <v>0</v>
      </c>
      <c r="CE141" s="1381">
        <f t="shared" si="490"/>
        <v>0</v>
      </c>
      <c r="CF141" s="1381">
        <f t="shared" si="491"/>
        <v>0</v>
      </c>
      <c r="CG141" s="1381">
        <f t="shared" si="492"/>
        <v>0</v>
      </c>
      <c r="CH141" s="1382">
        <f t="shared" si="493"/>
        <v>0</v>
      </c>
      <c r="CI141" s="1381">
        <f t="shared" si="494"/>
        <v>0</v>
      </c>
      <c r="CJ141" s="1381">
        <f t="shared" si="495"/>
        <v>0</v>
      </c>
      <c r="CK141" s="1381">
        <f t="shared" si="496"/>
        <v>0</v>
      </c>
      <c r="CL141" s="1381">
        <f t="shared" si="497"/>
        <v>0</v>
      </c>
      <c r="CM141" s="1381">
        <f t="shared" si="498"/>
        <v>0</v>
      </c>
      <c r="CN141" s="1384">
        <f t="shared" si="499"/>
        <v>0</v>
      </c>
      <c r="CO141" s="1379"/>
    </row>
    <row r="142" spans="1:93" ht="15" customHeight="1">
      <c r="A142" s="2246" t="s">
        <v>35</v>
      </c>
      <c r="B142" s="2247"/>
      <c r="C142" s="1380">
        <f t="shared" si="500"/>
        <v>0</v>
      </c>
      <c r="D142" s="1381">
        <f t="shared" si="501"/>
        <v>0</v>
      </c>
      <c r="E142" s="1381">
        <f t="shared" si="501"/>
        <v>0</v>
      </c>
      <c r="F142" s="1381">
        <f t="shared" si="502"/>
        <v>0</v>
      </c>
      <c r="G142" s="1381">
        <f t="shared" si="502"/>
        <v>0</v>
      </c>
      <c r="H142" s="1382">
        <f t="shared" si="463"/>
        <v>0</v>
      </c>
      <c r="I142" s="1383">
        <f t="shared" si="464"/>
        <v>0</v>
      </c>
      <c r="J142" s="1381">
        <f t="shared" si="503"/>
        <v>0</v>
      </c>
      <c r="K142" s="1381">
        <f t="shared" si="503"/>
        <v>0</v>
      </c>
      <c r="L142" s="1381">
        <f t="shared" si="504"/>
        <v>0</v>
      </c>
      <c r="M142" s="1381">
        <f t="shared" si="504"/>
        <v>0</v>
      </c>
      <c r="N142" s="1384">
        <f t="shared" si="465"/>
        <v>0</v>
      </c>
      <c r="O142" s="1380">
        <f t="shared" si="466"/>
        <v>0</v>
      </c>
      <c r="P142" s="1381">
        <f t="shared" si="505"/>
        <v>0</v>
      </c>
      <c r="Q142" s="1381">
        <f t="shared" si="505"/>
        <v>0</v>
      </c>
      <c r="R142" s="1381">
        <f t="shared" si="506"/>
        <v>0</v>
      </c>
      <c r="S142" s="1381">
        <f t="shared" si="506"/>
        <v>0</v>
      </c>
      <c r="T142" s="1382">
        <f t="shared" si="467"/>
        <v>0</v>
      </c>
      <c r="U142" s="1383">
        <f t="shared" si="468"/>
        <v>0</v>
      </c>
      <c r="V142" s="1381">
        <f t="shared" si="507"/>
        <v>0</v>
      </c>
      <c r="W142" s="1381">
        <f t="shared" si="507"/>
        <v>0</v>
      </c>
      <c r="X142" s="1381">
        <f t="shared" si="508"/>
        <v>0</v>
      </c>
      <c r="Y142" s="1381">
        <f t="shared" si="508"/>
        <v>0</v>
      </c>
      <c r="Z142" s="1384">
        <f t="shared" si="469"/>
        <v>0</v>
      </c>
      <c r="AA142" s="1380">
        <f t="shared" si="470"/>
        <v>0</v>
      </c>
      <c r="AB142" s="1381">
        <f t="shared" si="509"/>
        <v>0</v>
      </c>
      <c r="AC142" s="1381">
        <f t="shared" si="509"/>
        <v>0</v>
      </c>
      <c r="AD142" s="1381">
        <f t="shared" si="510"/>
        <v>0</v>
      </c>
      <c r="AE142" s="1381">
        <f t="shared" si="510"/>
        <v>0</v>
      </c>
      <c r="AF142" s="1382">
        <f t="shared" si="471"/>
        <v>0</v>
      </c>
      <c r="AG142" s="1380">
        <f t="shared" si="472"/>
        <v>0</v>
      </c>
      <c r="AH142" s="1381">
        <f t="shared" si="511"/>
        <v>0</v>
      </c>
      <c r="AI142" s="1381">
        <f t="shared" si="511"/>
        <v>0</v>
      </c>
      <c r="AJ142" s="1381">
        <f t="shared" si="512"/>
        <v>0</v>
      </c>
      <c r="AK142" s="1381">
        <f t="shared" si="512"/>
        <v>0</v>
      </c>
      <c r="AL142" s="1382">
        <f t="shared" si="473"/>
        <v>0</v>
      </c>
      <c r="AM142" s="1380">
        <f t="shared" si="474"/>
        <v>0</v>
      </c>
      <c r="AN142" s="1381">
        <f t="shared" si="513"/>
        <v>0</v>
      </c>
      <c r="AO142" s="1381">
        <f t="shared" si="513"/>
        <v>0</v>
      </c>
      <c r="AP142" s="1381">
        <f t="shared" si="514"/>
        <v>0</v>
      </c>
      <c r="AQ142" s="1381">
        <f t="shared" si="514"/>
        <v>0</v>
      </c>
      <c r="AR142" s="1382">
        <f t="shared" si="475"/>
        <v>0</v>
      </c>
      <c r="AS142" s="1380">
        <f t="shared" si="476"/>
        <v>0</v>
      </c>
      <c r="AT142" s="1381">
        <f t="shared" si="515"/>
        <v>0</v>
      </c>
      <c r="AU142" s="1381">
        <f t="shared" si="515"/>
        <v>0</v>
      </c>
      <c r="AV142" s="1381">
        <f t="shared" si="516"/>
        <v>0</v>
      </c>
      <c r="AW142" s="1381">
        <f t="shared" si="516"/>
        <v>0</v>
      </c>
      <c r="AX142" s="1382">
        <f t="shared" si="477"/>
        <v>0</v>
      </c>
      <c r="AY142" s="1380">
        <f t="shared" si="478"/>
        <v>0</v>
      </c>
      <c r="AZ142" s="1381">
        <f t="shared" si="517"/>
        <v>0</v>
      </c>
      <c r="BA142" s="1381">
        <f t="shared" si="517"/>
        <v>0</v>
      </c>
      <c r="BB142" s="1381">
        <f t="shared" si="518"/>
        <v>0</v>
      </c>
      <c r="BC142" s="1381">
        <f t="shared" si="518"/>
        <v>0</v>
      </c>
      <c r="BD142" s="1382">
        <f t="shared" si="479"/>
        <v>0</v>
      </c>
      <c r="BE142" s="1380">
        <f t="shared" si="480"/>
        <v>0</v>
      </c>
      <c r="BF142" s="1381">
        <f t="shared" si="519"/>
        <v>0</v>
      </c>
      <c r="BG142" s="1381">
        <f t="shared" si="519"/>
        <v>0</v>
      </c>
      <c r="BH142" s="1381">
        <f t="shared" si="520"/>
        <v>0</v>
      </c>
      <c r="BI142" s="1381">
        <f t="shared" si="520"/>
        <v>0</v>
      </c>
      <c r="BJ142" s="1382">
        <f t="shared" si="481"/>
        <v>0</v>
      </c>
      <c r="BK142" s="1380">
        <f t="shared" si="482"/>
        <v>0</v>
      </c>
      <c r="BL142" s="1381">
        <f t="shared" si="521"/>
        <v>0</v>
      </c>
      <c r="BM142" s="1381">
        <f t="shared" si="521"/>
        <v>0</v>
      </c>
      <c r="BN142" s="1381">
        <f t="shared" si="522"/>
        <v>0</v>
      </c>
      <c r="BO142" s="1381">
        <f t="shared" si="522"/>
        <v>0</v>
      </c>
      <c r="BP142" s="1382">
        <f t="shared" si="483"/>
        <v>0</v>
      </c>
      <c r="BQ142" s="1380">
        <f t="shared" si="484"/>
        <v>0</v>
      </c>
      <c r="BR142" s="1381">
        <f t="shared" si="523"/>
        <v>0</v>
      </c>
      <c r="BS142" s="1381">
        <f t="shared" si="523"/>
        <v>0</v>
      </c>
      <c r="BT142" s="1381">
        <f t="shared" si="524"/>
        <v>0</v>
      </c>
      <c r="BU142" s="1381">
        <f t="shared" si="524"/>
        <v>0</v>
      </c>
      <c r="BV142" s="1382">
        <f t="shared" si="485"/>
        <v>0</v>
      </c>
      <c r="BW142" s="1380">
        <f t="shared" si="486"/>
        <v>0</v>
      </c>
      <c r="BX142" s="1381">
        <f t="shared" si="525"/>
        <v>0</v>
      </c>
      <c r="BY142" s="1381">
        <f t="shared" si="525"/>
        <v>0</v>
      </c>
      <c r="BZ142" s="1381">
        <f t="shared" si="526"/>
        <v>0</v>
      </c>
      <c r="CA142" s="1381">
        <f t="shared" si="526"/>
        <v>0</v>
      </c>
      <c r="CB142" s="1382">
        <f t="shared" si="487"/>
        <v>0</v>
      </c>
      <c r="CC142" s="1380">
        <f t="shared" si="488"/>
        <v>0</v>
      </c>
      <c r="CD142" s="1381">
        <f t="shared" si="489"/>
        <v>0</v>
      </c>
      <c r="CE142" s="1381">
        <f t="shared" si="490"/>
        <v>0</v>
      </c>
      <c r="CF142" s="1381">
        <f t="shared" si="491"/>
        <v>0</v>
      </c>
      <c r="CG142" s="1381">
        <f t="shared" si="492"/>
        <v>0</v>
      </c>
      <c r="CH142" s="1382">
        <f t="shared" si="493"/>
        <v>0</v>
      </c>
      <c r="CI142" s="1381">
        <f t="shared" si="494"/>
        <v>0</v>
      </c>
      <c r="CJ142" s="1381">
        <f t="shared" si="495"/>
        <v>0</v>
      </c>
      <c r="CK142" s="1381">
        <f t="shared" si="496"/>
        <v>0</v>
      </c>
      <c r="CL142" s="1381">
        <f t="shared" si="497"/>
        <v>0</v>
      </c>
      <c r="CM142" s="1381">
        <f t="shared" si="498"/>
        <v>0</v>
      </c>
      <c r="CN142" s="1384">
        <f t="shared" si="499"/>
        <v>0</v>
      </c>
      <c r="CO142" s="1379"/>
    </row>
    <row r="143" spans="1:93" ht="15" customHeight="1">
      <c r="A143" s="2268" t="s">
        <v>36</v>
      </c>
      <c r="B143" s="2269"/>
      <c r="C143" s="1475">
        <f t="shared" si="500"/>
        <v>0</v>
      </c>
      <c r="D143" s="1476">
        <f t="shared" si="501"/>
        <v>0</v>
      </c>
      <c r="E143" s="1476">
        <f t="shared" si="501"/>
        <v>0</v>
      </c>
      <c r="F143" s="1476">
        <f t="shared" si="502"/>
        <v>0</v>
      </c>
      <c r="G143" s="1476">
        <f t="shared" si="502"/>
        <v>0</v>
      </c>
      <c r="H143" s="1477">
        <f t="shared" si="463"/>
        <v>0</v>
      </c>
      <c r="I143" s="1478">
        <f t="shared" si="464"/>
        <v>0</v>
      </c>
      <c r="J143" s="1476">
        <f t="shared" si="503"/>
        <v>0</v>
      </c>
      <c r="K143" s="1476">
        <f t="shared" si="503"/>
        <v>0</v>
      </c>
      <c r="L143" s="1476">
        <f t="shared" si="504"/>
        <v>0</v>
      </c>
      <c r="M143" s="1476">
        <f t="shared" si="504"/>
        <v>0</v>
      </c>
      <c r="N143" s="1479">
        <f t="shared" si="465"/>
        <v>0</v>
      </c>
      <c r="O143" s="1475">
        <f t="shared" si="466"/>
        <v>0</v>
      </c>
      <c r="P143" s="1476">
        <f t="shared" si="505"/>
        <v>0</v>
      </c>
      <c r="Q143" s="1476">
        <f t="shared" si="505"/>
        <v>0</v>
      </c>
      <c r="R143" s="1476">
        <f t="shared" si="506"/>
        <v>0</v>
      </c>
      <c r="S143" s="1476">
        <f t="shared" si="506"/>
        <v>0</v>
      </c>
      <c r="T143" s="1477">
        <f t="shared" si="467"/>
        <v>0</v>
      </c>
      <c r="U143" s="1478">
        <f t="shared" si="468"/>
        <v>0</v>
      </c>
      <c r="V143" s="1476">
        <f t="shared" si="507"/>
        <v>0</v>
      </c>
      <c r="W143" s="1476">
        <f t="shared" si="507"/>
        <v>0</v>
      </c>
      <c r="X143" s="1476">
        <f t="shared" si="508"/>
        <v>0</v>
      </c>
      <c r="Y143" s="1476">
        <f t="shared" si="508"/>
        <v>0</v>
      </c>
      <c r="Z143" s="1479">
        <f t="shared" si="469"/>
        <v>0</v>
      </c>
      <c r="AA143" s="1475">
        <f t="shared" si="470"/>
        <v>0</v>
      </c>
      <c r="AB143" s="1476">
        <f t="shared" si="509"/>
        <v>0</v>
      </c>
      <c r="AC143" s="1476">
        <f t="shared" si="509"/>
        <v>0</v>
      </c>
      <c r="AD143" s="1476">
        <f t="shared" si="510"/>
        <v>0</v>
      </c>
      <c r="AE143" s="1476">
        <f t="shared" si="510"/>
        <v>0</v>
      </c>
      <c r="AF143" s="1477">
        <f t="shared" si="471"/>
        <v>0</v>
      </c>
      <c r="AG143" s="1475">
        <f t="shared" si="472"/>
        <v>0</v>
      </c>
      <c r="AH143" s="1476">
        <f t="shared" si="511"/>
        <v>0</v>
      </c>
      <c r="AI143" s="1476">
        <f t="shared" si="511"/>
        <v>0</v>
      </c>
      <c r="AJ143" s="1476">
        <f t="shared" si="512"/>
        <v>0</v>
      </c>
      <c r="AK143" s="1476">
        <f t="shared" si="512"/>
        <v>0</v>
      </c>
      <c r="AL143" s="1477">
        <f t="shared" si="473"/>
        <v>0</v>
      </c>
      <c r="AM143" s="1475">
        <f t="shared" si="474"/>
        <v>0</v>
      </c>
      <c r="AN143" s="1476">
        <f t="shared" si="513"/>
        <v>0</v>
      </c>
      <c r="AO143" s="1476">
        <f t="shared" si="513"/>
        <v>0</v>
      </c>
      <c r="AP143" s="1476">
        <f t="shared" si="514"/>
        <v>0</v>
      </c>
      <c r="AQ143" s="1476">
        <f t="shared" si="514"/>
        <v>0</v>
      </c>
      <c r="AR143" s="1477">
        <f t="shared" si="475"/>
        <v>0</v>
      </c>
      <c r="AS143" s="1475">
        <f t="shared" si="476"/>
        <v>0</v>
      </c>
      <c r="AT143" s="1476">
        <f t="shared" si="515"/>
        <v>0</v>
      </c>
      <c r="AU143" s="1476">
        <f t="shared" si="515"/>
        <v>0</v>
      </c>
      <c r="AV143" s="1476">
        <f t="shared" si="516"/>
        <v>0</v>
      </c>
      <c r="AW143" s="1476">
        <f t="shared" si="516"/>
        <v>0</v>
      </c>
      <c r="AX143" s="1477">
        <f t="shared" si="477"/>
        <v>0</v>
      </c>
      <c r="AY143" s="1475">
        <f t="shared" si="478"/>
        <v>0</v>
      </c>
      <c r="AZ143" s="1476">
        <f t="shared" si="517"/>
        <v>0</v>
      </c>
      <c r="BA143" s="1476">
        <f t="shared" si="517"/>
        <v>0</v>
      </c>
      <c r="BB143" s="1476">
        <f t="shared" si="518"/>
        <v>0</v>
      </c>
      <c r="BC143" s="1476">
        <f t="shared" si="518"/>
        <v>0</v>
      </c>
      <c r="BD143" s="1477">
        <f t="shared" si="479"/>
        <v>0</v>
      </c>
      <c r="BE143" s="1475">
        <f t="shared" si="480"/>
        <v>0</v>
      </c>
      <c r="BF143" s="1476">
        <f t="shared" si="519"/>
        <v>0</v>
      </c>
      <c r="BG143" s="1476">
        <f t="shared" si="519"/>
        <v>0</v>
      </c>
      <c r="BH143" s="1476">
        <f t="shared" si="520"/>
        <v>0</v>
      </c>
      <c r="BI143" s="1476">
        <f t="shared" si="520"/>
        <v>0</v>
      </c>
      <c r="BJ143" s="1477">
        <f t="shared" si="481"/>
        <v>0</v>
      </c>
      <c r="BK143" s="1475">
        <f t="shared" si="482"/>
        <v>0</v>
      </c>
      <c r="BL143" s="1476">
        <f t="shared" si="521"/>
        <v>0</v>
      </c>
      <c r="BM143" s="1476">
        <f t="shared" si="521"/>
        <v>0</v>
      </c>
      <c r="BN143" s="1476">
        <f t="shared" si="522"/>
        <v>0</v>
      </c>
      <c r="BO143" s="1476">
        <f t="shared" si="522"/>
        <v>0</v>
      </c>
      <c r="BP143" s="1477">
        <f t="shared" si="483"/>
        <v>0</v>
      </c>
      <c r="BQ143" s="1475">
        <f t="shared" si="484"/>
        <v>0</v>
      </c>
      <c r="BR143" s="1476">
        <f t="shared" si="523"/>
        <v>0</v>
      </c>
      <c r="BS143" s="1476">
        <f t="shared" si="523"/>
        <v>0</v>
      </c>
      <c r="BT143" s="1476">
        <f t="shared" si="524"/>
        <v>0</v>
      </c>
      <c r="BU143" s="1476">
        <f t="shared" si="524"/>
        <v>0</v>
      </c>
      <c r="BV143" s="1477">
        <f t="shared" si="485"/>
        <v>0</v>
      </c>
      <c r="BW143" s="1475">
        <f t="shared" si="486"/>
        <v>0</v>
      </c>
      <c r="BX143" s="1476">
        <f t="shared" si="525"/>
        <v>0</v>
      </c>
      <c r="BY143" s="1476">
        <f t="shared" si="525"/>
        <v>0</v>
      </c>
      <c r="BZ143" s="1476">
        <f t="shared" si="526"/>
        <v>0</v>
      </c>
      <c r="CA143" s="1476">
        <f t="shared" si="526"/>
        <v>0</v>
      </c>
      <c r="CB143" s="1477">
        <f t="shared" si="487"/>
        <v>0</v>
      </c>
      <c r="CC143" s="1475">
        <f t="shared" si="488"/>
        <v>0</v>
      </c>
      <c r="CD143" s="1476">
        <f t="shared" si="489"/>
        <v>0</v>
      </c>
      <c r="CE143" s="1476">
        <f t="shared" si="490"/>
        <v>0</v>
      </c>
      <c r="CF143" s="1476">
        <f t="shared" si="491"/>
        <v>0</v>
      </c>
      <c r="CG143" s="1476">
        <f t="shared" si="492"/>
        <v>0</v>
      </c>
      <c r="CH143" s="1477">
        <f t="shared" si="493"/>
        <v>0</v>
      </c>
      <c r="CI143" s="1476">
        <f t="shared" si="494"/>
        <v>0</v>
      </c>
      <c r="CJ143" s="1476">
        <f t="shared" si="495"/>
        <v>0</v>
      </c>
      <c r="CK143" s="1476">
        <f t="shared" si="496"/>
        <v>0</v>
      </c>
      <c r="CL143" s="1476">
        <f t="shared" si="497"/>
        <v>0</v>
      </c>
      <c r="CM143" s="1476">
        <f t="shared" si="498"/>
        <v>0</v>
      </c>
      <c r="CN143" s="1479">
        <f t="shared" si="499"/>
        <v>0</v>
      </c>
      <c r="CO143" s="1379"/>
    </row>
    <row r="144" spans="1:93" ht="15" customHeight="1">
      <c r="A144" s="2251" t="s">
        <v>37</v>
      </c>
      <c r="B144" s="2252"/>
      <c r="C144" s="1397">
        <f t="shared" ref="C144:AH144" si="527">SUM(C135:C143)</f>
        <v>0</v>
      </c>
      <c r="D144" s="1397">
        <f t="shared" si="527"/>
        <v>0</v>
      </c>
      <c r="E144" s="1397">
        <f t="shared" si="527"/>
        <v>0</v>
      </c>
      <c r="F144" s="1397">
        <f t="shared" si="527"/>
        <v>0</v>
      </c>
      <c r="G144" s="1397">
        <f t="shared" si="527"/>
        <v>0</v>
      </c>
      <c r="H144" s="1397">
        <f t="shared" si="527"/>
        <v>0</v>
      </c>
      <c r="I144" s="1397">
        <f t="shared" si="527"/>
        <v>0</v>
      </c>
      <c r="J144" s="1397">
        <f t="shared" si="527"/>
        <v>0</v>
      </c>
      <c r="K144" s="1397">
        <f t="shared" si="527"/>
        <v>0</v>
      </c>
      <c r="L144" s="1397">
        <f t="shared" si="527"/>
        <v>0</v>
      </c>
      <c r="M144" s="1397">
        <f t="shared" si="527"/>
        <v>0</v>
      </c>
      <c r="N144" s="1397">
        <f t="shared" si="527"/>
        <v>0</v>
      </c>
      <c r="O144" s="1397">
        <f t="shared" si="527"/>
        <v>0</v>
      </c>
      <c r="P144" s="1397">
        <f t="shared" si="527"/>
        <v>0</v>
      </c>
      <c r="Q144" s="1397">
        <f t="shared" si="527"/>
        <v>0</v>
      </c>
      <c r="R144" s="1397">
        <f t="shared" si="527"/>
        <v>0</v>
      </c>
      <c r="S144" s="1397">
        <f t="shared" si="527"/>
        <v>0</v>
      </c>
      <c r="T144" s="1397">
        <f t="shared" si="527"/>
        <v>0</v>
      </c>
      <c r="U144" s="1397">
        <f t="shared" si="527"/>
        <v>0</v>
      </c>
      <c r="V144" s="1397">
        <f t="shared" si="527"/>
        <v>0</v>
      </c>
      <c r="W144" s="1397">
        <f t="shared" si="527"/>
        <v>0</v>
      </c>
      <c r="X144" s="1397">
        <f t="shared" si="527"/>
        <v>0</v>
      </c>
      <c r="Y144" s="1397">
        <f t="shared" si="527"/>
        <v>0</v>
      </c>
      <c r="Z144" s="1397">
        <f t="shared" si="527"/>
        <v>0</v>
      </c>
      <c r="AA144" s="1397">
        <f t="shared" si="527"/>
        <v>0</v>
      </c>
      <c r="AB144" s="1397">
        <f t="shared" si="527"/>
        <v>0</v>
      </c>
      <c r="AC144" s="1397">
        <f t="shared" si="527"/>
        <v>0</v>
      </c>
      <c r="AD144" s="1397">
        <f t="shared" si="527"/>
        <v>0</v>
      </c>
      <c r="AE144" s="1397">
        <f t="shared" si="527"/>
        <v>0</v>
      </c>
      <c r="AF144" s="1397">
        <f t="shared" si="527"/>
        <v>0</v>
      </c>
      <c r="AG144" s="1397">
        <f t="shared" si="527"/>
        <v>0</v>
      </c>
      <c r="AH144" s="1397">
        <f t="shared" si="527"/>
        <v>0</v>
      </c>
      <c r="AI144" s="1397">
        <f t="shared" ref="AI144:BN144" si="528">SUM(AI135:AI143)</f>
        <v>0</v>
      </c>
      <c r="AJ144" s="1397">
        <f t="shared" si="528"/>
        <v>0</v>
      </c>
      <c r="AK144" s="1397">
        <f t="shared" si="528"/>
        <v>0</v>
      </c>
      <c r="AL144" s="1397">
        <f t="shared" si="528"/>
        <v>0</v>
      </c>
      <c r="AM144" s="1397">
        <f t="shared" si="528"/>
        <v>0</v>
      </c>
      <c r="AN144" s="1397">
        <f t="shared" si="528"/>
        <v>0</v>
      </c>
      <c r="AO144" s="1397">
        <f t="shared" si="528"/>
        <v>0</v>
      </c>
      <c r="AP144" s="1397">
        <f t="shared" si="528"/>
        <v>0</v>
      </c>
      <c r="AQ144" s="1397">
        <f t="shared" si="528"/>
        <v>0</v>
      </c>
      <c r="AR144" s="1397">
        <f t="shared" si="528"/>
        <v>0</v>
      </c>
      <c r="AS144" s="1397">
        <f t="shared" si="528"/>
        <v>0</v>
      </c>
      <c r="AT144" s="1397">
        <f t="shared" si="528"/>
        <v>0</v>
      </c>
      <c r="AU144" s="1397">
        <f t="shared" si="528"/>
        <v>0</v>
      </c>
      <c r="AV144" s="1397">
        <f t="shared" si="528"/>
        <v>0</v>
      </c>
      <c r="AW144" s="1397">
        <f t="shared" si="528"/>
        <v>0</v>
      </c>
      <c r="AX144" s="1397">
        <f t="shared" si="528"/>
        <v>0</v>
      </c>
      <c r="AY144" s="1397">
        <f t="shared" si="528"/>
        <v>0</v>
      </c>
      <c r="AZ144" s="1397">
        <f t="shared" si="528"/>
        <v>0</v>
      </c>
      <c r="BA144" s="1397">
        <f t="shared" si="528"/>
        <v>0</v>
      </c>
      <c r="BB144" s="1397">
        <f t="shared" si="528"/>
        <v>0</v>
      </c>
      <c r="BC144" s="1397">
        <f t="shared" si="528"/>
        <v>0</v>
      </c>
      <c r="BD144" s="1397">
        <f t="shared" si="528"/>
        <v>0</v>
      </c>
      <c r="BE144" s="1397">
        <f t="shared" si="528"/>
        <v>0</v>
      </c>
      <c r="BF144" s="1397">
        <f t="shared" si="528"/>
        <v>0</v>
      </c>
      <c r="BG144" s="1397">
        <f t="shared" si="528"/>
        <v>0</v>
      </c>
      <c r="BH144" s="1397">
        <f t="shared" si="528"/>
        <v>0</v>
      </c>
      <c r="BI144" s="1397">
        <f t="shared" si="528"/>
        <v>0</v>
      </c>
      <c r="BJ144" s="1397">
        <f t="shared" si="528"/>
        <v>0</v>
      </c>
      <c r="BK144" s="1397">
        <f t="shared" si="528"/>
        <v>0</v>
      </c>
      <c r="BL144" s="1397">
        <f t="shared" si="528"/>
        <v>0</v>
      </c>
      <c r="BM144" s="1397">
        <f t="shared" si="528"/>
        <v>0</v>
      </c>
      <c r="BN144" s="1397">
        <f t="shared" si="528"/>
        <v>0</v>
      </c>
      <c r="BO144" s="1397">
        <f t="shared" ref="BO144:CT144" si="529">SUM(BO135:BO143)</f>
        <v>0</v>
      </c>
      <c r="BP144" s="1397">
        <f t="shared" si="529"/>
        <v>0</v>
      </c>
      <c r="BQ144" s="1397">
        <f t="shared" si="529"/>
        <v>0</v>
      </c>
      <c r="BR144" s="1397">
        <f t="shared" si="529"/>
        <v>0</v>
      </c>
      <c r="BS144" s="1397">
        <f t="shared" si="529"/>
        <v>0</v>
      </c>
      <c r="BT144" s="1397">
        <f t="shared" si="529"/>
        <v>0</v>
      </c>
      <c r="BU144" s="1397">
        <f t="shared" si="529"/>
        <v>0</v>
      </c>
      <c r="BV144" s="1397">
        <f t="shared" si="529"/>
        <v>0</v>
      </c>
      <c r="BW144" s="1397">
        <f t="shared" si="529"/>
        <v>0</v>
      </c>
      <c r="BX144" s="1397">
        <f t="shared" si="529"/>
        <v>0</v>
      </c>
      <c r="BY144" s="1397">
        <f t="shared" si="529"/>
        <v>0</v>
      </c>
      <c r="BZ144" s="1397">
        <f t="shared" si="529"/>
        <v>0</v>
      </c>
      <c r="CA144" s="1397">
        <f t="shared" si="529"/>
        <v>0</v>
      </c>
      <c r="CB144" s="1397">
        <f t="shared" si="529"/>
        <v>0</v>
      </c>
      <c r="CC144" s="1397">
        <f t="shared" si="529"/>
        <v>0</v>
      </c>
      <c r="CD144" s="1397">
        <f t="shared" si="529"/>
        <v>0</v>
      </c>
      <c r="CE144" s="1397">
        <f t="shared" si="529"/>
        <v>0</v>
      </c>
      <c r="CF144" s="1397">
        <f t="shared" si="529"/>
        <v>0</v>
      </c>
      <c r="CG144" s="1397">
        <f t="shared" si="529"/>
        <v>0</v>
      </c>
      <c r="CH144" s="1397">
        <f t="shared" si="529"/>
        <v>0</v>
      </c>
      <c r="CI144" s="1397">
        <f t="shared" si="529"/>
        <v>0</v>
      </c>
      <c r="CJ144" s="1397">
        <f t="shared" si="529"/>
        <v>0</v>
      </c>
      <c r="CK144" s="1397">
        <f t="shared" si="529"/>
        <v>0</v>
      </c>
      <c r="CL144" s="1397">
        <f t="shared" si="529"/>
        <v>0</v>
      </c>
      <c r="CM144" s="1397">
        <f t="shared" si="529"/>
        <v>0</v>
      </c>
      <c r="CN144" s="1398">
        <f t="shared" si="529"/>
        <v>0</v>
      </c>
      <c r="CO144" s="1370"/>
    </row>
    <row r="145" spans="1:93" ht="24.75" customHeight="1">
      <c r="A145" s="1399" t="s">
        <v>325</v>
      </c>
      <c r="B145" s="1399"/>
      <c r="C145" s="1481"/>
      <c r="D145" s="1481"/>
      <c r="E145" s="1481"/>
      <c r="F145" s="1481"/>
      <c r="G145" s="1481"/>
      <c r="H145" s="1481"/>
      <c r="I145" s="1481"/>
      <c r="J145" s="1481"/>
      <c r="K145" s="1481"/>
      <c r="L145" s="1481"/>
      <c r="M145" s="1481"/>
      <c r="N145" s="1481"/>
      <c r="O145" s="1481"/>
      <c r="P145" s="1481"/>
      <c r="Q145" s="1481"/>
      <c r="R145" s="1481"/>
      <c r="S145" s="1481"/>
      <c r="T145" s="1481"/>
      <c r="U145" s="1481"/>
      <c r="V145" s="1481"/>
      <c r="W145" s="1481"/>
      <c r="X145" s="1481"/>
      <c r="Y145" s="1481"/>
      <c r="Z145" s="1481"/>
      <c r="AA145" s="1481"/>
      <c r="AB145" s="1481"/>
      <c r="AC145" s="1481"/>
      <c r="AD145" s="1481"/>
      <c r="AE145" s="1481"/>
      <c r="AF145" s="1481"/>
      <c r="AG145" s="1481"/>
      <c r="AH145" s="1481"/>
      <c r="AI145" s="1481"/>
      <c r="AJ145" s="1481"/>
      <c r="AK145" s="1481"/>
      <c r="AL145" s="1481"/>
      <c r="AM145" s="1481"/>
      <c r="AN145" s="1481"/>
      <c r="AO145" s="1481"/>
      <c r="AP145" s="1481"/>
      <c r="AQ145" s="1481"/>
      <c r="AR145" s="1481"/>
      <c r="AS145" s="1481"/>
      <c r="AT145" s="1481"/>
      <c r="AU145" s="1481"/>
      <c r="AV145" s="1481"/>
      <c r="AW145" s="1481"/>
      <c r="AX145" s="1481"/>
      <c r="AY145" s="1481"/>
      <c r="AZ145" s="1481"/>
      <c r="BA145" s="1481"/>
      <c r="BB145" s="1481"/>
      <c r="BC145" s="1481"/>
      <c r="BD145" s="1481"/>
      <c r="BE145" s="1481"/>
      <c r="BF145" s="1481"/>
      <c r="BG145" s="1481"/>
      <c r="BH145" s="1481"/>
      <c r="BI145" s="1481"/>
      <c r="BJ145" s="1481"/>
      <c r="BK145" s="1481"/>
      <c r="BL145" s="1481"/>
      <c r="BM145" s="1481"/>
      <c r="BN145" s="1481"/>
      <c r="BO145" s="1481"/>
      <c r="BP145" s="1481"/>
      <c r="BQ145" s="1481"/>
      <c r="BR145" s="1481"/>
      <c r="BS145" s="1481"/>
      <c r="BT145" s="1481"/>
      <c r="BU145" s="1481"/>
      <c r="BV145" s="1481"/>
      <c r="BW145" s="1481"/>
      <c r="BX145" s="1481"/>
      <c r="BY145" s="1481"/>
      <c r="BZ145" s="1481"/>
      <c r="CA145" s="1481"/>
      <c r="CB145" s="1481"/>
      <c r="CC145" s="1481"/>
      <c r="CD145" s="1481"/>
      <c r="CE145" s="1481"/>
      <c r="CF145" s="1481"/>
      <c r="CG145" s="1481"/>
      <c r="CH145" s="1481"/>
      <c r="CI145" s="1401"/>
      <c r="CJ145" s="1401"/>
      <c r="CK145" s="1481"/>
      <c r="CL145" s="1401"/>
      <c r="CM145" s="1481"/>
      <c r="CN145" s="1481"/>
      <c r="CO145" s="1370"/>
    </row>
    <row r="146" spans="1:93" ht="15" customHeight="1">
      <c r="A146" s="2244" t="s">
        <v>362</v>
      </c>
      <c r="B146" s="2245"/>
      <c r="C146" s="1374">
        <f t="shared" ref="C146:G154" si="530">C113+C124+C135</f>
        <v>0</v>
      </c>
      <c r="D146" s="1375">
        <f t="shared" si="530"/>
        <v>0</v>
      </c>
      <c r="E146" s="1375">
        <f t="shared" si="530"/>
        <v>0</v>
      </c>
      <c r="F146" s="1375">
        <f t="shared" si="530"/>
        <v>0</v>
      </c>
      <c r="G146" s="1375">
        <f t="shared" si="530"/>
        <v>0</v>
      </c>
      <c r="H146" s="1376">
        <f t="shared" ref="H146:H154" si="531">C146+D146-E146+F146-G146</f>
        <v>0</v>
      </c>
      <c r="I146" s="1377">
        <f t="shared" ref="I146:M154" si="532">I113+I124+I135</f>
        <v>0</v>
      </c>
      <c r="J146" s="1375">
        <f t="shared" si="532"/>
        <v>0</v>
      </c>
      <c r="K146" s="1375">
        <f t="shared" si="532"/>
        <v>0</v>
      </c>
      <c r="L146" s="1375">
        <f t="shared" si="532"/>
        <v>0</v>
      </c>
      <c r="M146" s="1375">
        <f t="shared" si="532"/>
        <v>0</v>
      </c>
      <c r="N146" s="1378">
        <f t="shared" ref="N146:N154" si="533">I146+J146-K146+L146-M146</f>
        <v>0</v>
      </c>
      <c r="O146" s="1374">
        <f t="shared" ref="O146:S154" si="534">O113+O124+O135</f>
        <v>0</v>
      </c>
      <c r="P146" s="1375">
        <f t="shared" si="534"/>
        <v>0</v>
      </c>
      <c r="Q146" s="1375">
        <f t="shared" si="534"/>
        <v>0</v>
      </c>
      <c r="R146" s="1375">
        <f t="shared" si="534"/>
        <v>0</v>
      </c>
      <c r="S146" s="1375">
        <f t="shared" si="534"/>
        <v>0</v>
      </c>
      <c r="T146" s="1376">
        <f t="shared" ref="T146:T154" si="535">O146+P146-Q146+R146-S146</f>
        <v>0</v>
      </c>
      <c r="U146" s="1377">
        <f t="shared" ref="U146:Y154" si="536">U113+U124+U135</f>
        <v>0</v>
      </c>
      <c r="V146" s="1375">
        <f t="shared" si="536"/>
        <v>0</v>
      </c>
      <c r="W146" s="1375">
        <f t="shared" si="536"/>
        <v>0</v>
      </c>
      <c r="X146" s="1375">
        <f t="shared" si="536"/>
        <v>0</v>
      </c>
      <c r="Y146" s="1375">
        <f t="shared" si="536"/>
        <v>0</v>
      </c>
      <c r="Z146" s="1378">
        <f t="shared" ref="Z146:Z154" si="537">U146+V146-W146+X146-Y146</f>
        <v>0</v>
      </c>
      <c r="AA146" s="1374">
        <f t="shared" ref="AA146:AE154" si="538">AA113+AA124+AA135</f>
        <v>0</v>
      </c>
      <c r="AB146" s="1375">
        <f t="shared" si="538"/>
        <v>0</v>
      </c>
      <c r="AC146" s="1375">
        <f t="shared" si="538"/>
        <v>0</v>
      </c>
      <c r="AD146" s="1375">
        <f t="shared" si="538"/>
        <v>0</v>
      </c>
      <c r="AE146" s="1375">
        <f t="shared" si="538"/>
        <v>0</v>
      </c>
      <c r="AF146" s="1376">
        <f t="shared" ref="AF146:AF154" si="539">AA146+AB146-AC146+AD146-AE146</f>
        <v>0</v>
      </c>
      <c r="AG146" s="1374">
        <f t="shared" ref="AG146:AK154" si="540">AG113+AG124+AG135</f>
        <v>0</v>
      </c>
      <c r="AH146" s="1375">
        <f t="shared" si="540"/>
        <v>0</v>
      </c>
      <c r="AI146" s="1375">
        <f t="shared" si="540"/>
        <v>0</v>
      </c>
      <c r="AJ146" s="1375">
        <f t="shared" si="540"/>
        <v>0</v>
      </c>
      <c r="AK146" s="1375">
        <f t="shared" si="540"/>
        <v>0</v>
      </c>
      <c r="AL146" s="1376">
        <f t="shared" ref="AL146:AL154" si="541">AG146+AH146-AI146+AJ146-AK146</f>
        <v>0</v>
      </c>
      <c r="AM146" s="1374">
        <f t="shared" ref="AM146:AQ154" si="542">AM113+AM124+AM135</f>
        <v>0</v>
      </c>
      <c r="AN146" s="1375">
        <f t="shared" si="542"/>
        <v>0</v>
      </c>
      <c r="AO146" s="1375">
        <f t="shared" si="542"/>
        <v>0</v>
      </c>
      <c r="AP146" s="1375">
        <f t="shared" si="542"/>
        <v>0</v>
      </c>
      <c r="AQ146" s="1375">
        <f t="shared" si="542"/>
        <v>0</v>
      </c>
      <c r="AR146" s="1376">
        <f t="shared" ref="AR146:AR154" si="543">AM146+AN146-AO146+AP146-AQ146</f>
        <v>0</v>
      </c>
      <c r="AS146" s="1374">
        <f t="shared" ref="AS146:AW154" si="544">AS113+AS124+AS135</f>
        <v>0</v>
      </c>
      <c r="AT146" s="1375">
        <f t="shared" si="544"/>
        <v>0</v>
      </c>
      <c r="AU146" s="1375">
        <f t="shared" si="544"/>
        <v>0</v>
      </c>
      <c r="AV146" s="1375">
        <f t="shared" si="544"/>
        <v>0</v>
      </c>
      <c r="AW146" s="1375">
        <f t="shared" si="544"/>
        <v>0</v>
      </c>
      <c r="AX146" s="1376">
        <f t="shared" ref="AX146:AX154" si="545">AS146+AT146-AU146+AV146-AW146</f>
        <v>0</v>
      </c>
      <c r="AY146" s="1374">
        <f t="shared" ref="AY146:BC154" si="546">AY113+AY124+AY135</f>
        <v>0</v>
      </c>
      <c r="AZ146" s="1375">
        <f t="shared" si="546"/>
        <v>0</v>
      </c>
      <c r="BA146" s="1375">
        <f t="shared" si="546"/>
        <v>0</v>
      </c>
      <c r="BB146" s="1375">
        <f t="shared" si="546"/>
        <v>0</v>
      </c>
      <c r="BC146" s="1375">
        <f t="shared" si="546"/>
        <v>0</v>
      </c>
      <c r="BD146" s="1376">
        <f t="shared" ref="BD146:BD154" si="547">AY146+AZ146-BA146+BB146-BC146</f>
        <v>0</v>
      </c>
      <c r="BE146" s="1374">
        <f t="shared" ref="BE146:BI154" si="548">BE113+BE124+BE135</f>
        <v>0</v>
      </c>
      <c r="BF146" s="1375">
        <f t="shared" si="548"/>
        <v>0</v>
      </c>
      <c r="BG146" s="1375">
        <f t="shared" si="548"/>
        <v>0</v>
      </c>
      <c r="BH146" s="1375">
        <f t="shared" si="548"/>
        <v>0</v>
      </c>
      <c r="BI146" s="1375">
        <f t="shared" si="548"/>
        <v>0</v>
      </c>
      <c r="BJ146" s="1376">
        <f t="shared" ref="BJ146:BJ154" si="549">BE146+BF146-BG146+BH146-BI146</f>
        <v>0</v>
      </c>
      <c r="BK146" s="1374">
        <f t="shared" ref="BK146:BO154" si="550">BK113+BK124+BK135</f>
        <v>0</v>
      </c>
      <c r="BL146" s="1375">
        <f t="shared" si="550"/>
        <v>0</v>
      </c>
      <c r="BM146" s="1375">
        <f t="shared" si="550"/>
        <v>0</v>
      </c>
      <c r="BN146" s="1375">
        <f t="shared" si="550"/>
        <v>0</v>
      </c>
      <c r="BO146" s="1375">
        <f t="shared" si="550"/>
        <v>0</v>
      </c>
      <c r="BP146" s="1376">
        <f t="shared" ref="BP146:BP154" si="551">BK146+BL146-BM146+BN146-BO146</f>
        <v>0</v>
      </c>
      <c r="BQ146" s="1374">
        <f t="shared" ref="BQ146:BU154" si="552">BQ113+BQ124+BQ135</f>
        <v>0</v>
      </c>
      <c r="BR146" s="1375">
        <f t="shared" si="552"/>
        <v>0</v>
      </c>
      <c r="BS146" s="1375">
        <f t="shared" si="552"/>
        <v>0</v>
      </c>
      <c r="BT146" s="1375">
        <f t="shared" si="552"/>
        <v>0</v>
      </c>
      <c r="BU146" s="1375">
        <f t="shared" si="552"/>
        <v>0</v>
      </c>
      <c r="BV146" s="1376">
        <f t="shared" ref="BV146:BV154" si="553">BQ146+BR146-BS146+BT146-BU146</f>
        <v>0</v>
      </c>
      <c r="BW146" s="1374">
        <f t="shared" ref="BW146:CA154" si="554">BW113+BW124+BW135</f>
        <v>0</v>
      </c>
      <c r="BX146" s="1375">
        <f t="shared" si="554"/>
        <v>0</v>
      </c>
      <c r="BY146" s="1375">
        <f t="shared" si="554"/>
        <v>0</v>
      </c>
      <c r="BZ146" s="1375">
        <f t="shared" si="554"/>
        <v>0</v>
      </c>
      <c r="CA146" s="1375">
        <f t="shared" si="554"/>
        <v>0</v>
      </c>
      <c r="CB146" s="1376">
        <f t="shared" ref="CB146:CB154" si="555">BW146+BX146-BY146+BZ146-CA146</f>
        <v>0</v>
      </c>
      <c r="CC146" s="1374">
        <f t="shared" ref="CC146:CG154" si="556">CC113+CC124+CC135</f>
        <v>0</v>
      </c>
      <c r="CD146" s="1375">
        <f t="shared" si="556"/>
        <v>0</v>
      </c>
      <c r="CE146" s="1375">
        <f t="shared" si="556"/>
        <v>0</v>
      </c>
      <c r="CF146" s="1375">
        <f t="shared" si="556"/>
        <v>0</v>
      </c>
      <c r="CG146" s="1375">
        <f t="shared" si="556"/>
        <v>0</v>
      </c>
      <c r="CH146" s="1376">
        <f t="shared" ref="CH146:CH154" si="557">CC146+CD146-CE146+CF146-CG146</f>
        <v>0</v>
      </c>
      <c r="CI146" s="1375">
        <f t="shared" ref="CI146:CI154" si="558">C146</f>
        <v>0</v>
      </c>
      <c r="CJ146" s="1375">
        <f t="shared" ref="CJ146:CM154" si="559">CJ113+CJ124+CJ135</f>
        <v>0</v>
      </c>
      <c r="CK146" s="1375">
        <f t="shared" si="559"/>
        <v>0</v>
      </c>
      <c r="CL146" s="1375">
        <f t="shared" si="559"/>
        <v>0</v>
      </c>
      <c r="CM146" s="1375">
        <f t="shared" si="559"/>
        <v>0</v>
      </c>
      <c r="CN146" s="1378">
        <f t="shared" ref="CN146:CN154" si="560">CI146+CJ146-CK146+CL146-CM146</f>
        <v>0</v>
      </c>
      <c r="CO146" s="1379"/>
    </row>
    <row r="147" spans="1:93" ht="15" customHeight="1">
      <c r="A147" s="2246" t="s">
        <v>321</v>
      </c>
      <c r="B147" s="2247"/>
      <c r="C147" s="1380">
        <f t="shared" si="530"/>
        <v>0</v>
      </c>
      <c r="D147" s="1381">
        <f t="shared" si="530"/>
        <v>0</v>
      </c>
      <c r="E147" s="1381">
        <f t="shared" si="530"/>
        <v>0</v>
      </c>
      <c r="F147" s="1381">
        <f t="shared" si="530"/>
        <v>0</v>
      </c>
      <c r="G147" s="1381">
        <f t="shared" si="530"/>
        <v>0</v>
      </c>
      <c r="H147" s="1382">
        <f t="shared" si="531"/>
        <v>0</v>
      </c>
      <c r="I147" s="1383">
        <f t="shared" si="532"/>
        <v>0</v>
      </c>
      <c r="J147" s="1381">
        <f t="shared" si="532"/>
        <v>0</v>
      </c>
      <c r="K147" s="1381">
        <f t="shared" si="532"/>
        <v>0</v>
      </c>
      <c r="L147" s="1381">
        <f t="shared" si="532"/>
        <v>0</v>
      </c>
      <c r="M147" s="1381">
        <f t="shared" si="532"/>
        <v>0</v>
      </c>
      <c r="N147" s="1384">
        <f t="shared" si="533"/>
        <v>0</v>
      </c>
      <c r="O147" s="1380">
        <f t="shared" si="534"/>
        <v>0</v>
      </c>
      <c r="P147" s="1381">
        <f t="shared" si="534"/>
        <v>0</v>
      </c>
      <c r="Q147" s="1381">
        <f t="shared" si="534"/>
        <v>0</v>
      </c>
      <c r="R147" s="1381">
        <f t="shared" si="534"/>
        <v>0</v>
      </c>
      <c r="S147" s="1381">
        <f t="shared" si="534"/>
        <v>0</v>
      </c>
      <c r="T147" s="1382">
        <f t="shared" si="535"/>
        <v>0</v>
      </c>
      <c r="U147" s="1383">
        <f t="shared" si="536"/>
        <v>0</v>
      </c>
      <c r="V147" s="1381">
        <f t="shared" si="536"/>
        <v>0</v>
      </c>
      <c r="W147" s="1381">
        <f t="shared" si="536"/>
        <v>0</v>
      </c>
      <c r="X147" s="1381">
        <f t="shared" si="536"/>
        <v>0</v>
      </c>
      <c r="Y147" s="1381">
        <f t="shared" si="536"/>
        <v>0</v>
      </c>
      <c r="Z147" s="1384">
        <f t="shared" si="537"/>
        <v>0</v>
      </c>
      <c r="AA147" s="1380">
        <f t="shared" si="538"/>
        <v>0</v>
      </c>
      <c r="AB147" s="1381">
        <f t="shared" si="538"/>
        <v>0</v>
      </c>
      <c r="AC147" s="1381">
        <f t="shared" si="538"/>
        <v>0</v>
      </c>
      <c r="AD147" s="1381">
        <f t="shared" si="538"/>
        <v>0</v>
      </c>
      <c r="AE147" s="1381">
        <f t="shared" si="538"/>
        <v>0</v>
      </c>
      <c r="AF147" s="1382">
        <f t="shared" si="539"/>
        <v>0</v>
      </c>
      <c r="AG147" s="1380">
        <f t="shared" si="540"/>
        <v>0</v>
      </c>
      <c r="AH147" s="1381">
        <f t="shared" si="540"/>
        <v>0</v>
      </c>
      <c r="AI147" s="1381">
        <f t="shared" si="540"/>
        <v>0</v>
      </c>
      <c r="AJ147" s="1381">
        <f t="shared" si="540"/>
        <v>0</v>
      </c>
      <c r="AK147" s="1381">
        <f t="shared" si="540"/>
        <v>0</v>
      </c>
      <c r="AL147" s="1382">
        <f t="shared" si="541"/>
        <v>0</v>
      </c>
      <c r="AM147" s="1380">
        <f t="shared" si="542"/>
        <v>0</v>
      </c>
      <c r="AN147" s="1381">
        <f t="shared" si="542"/>
        <v>0</v>
      </c>
      <c r="AO147" s="1381">
        <f t="shared" si="542"/>
        <v>0</v>
      </c>
      <c r="AP147" s="1381">
        <f t="shared" si="542"/>
        <v>0</v>
      </c>
      <c r="AQ147" s="1381">
        <f t="shared" si="542"/>
        <v>0</v>
      </c>
      <c r="AR147" s="1382">
        <f t="shared" si="543"/>
        <v>0</v>
      </c>
      <c r="AS147" s="1380">
        <f t="shared" si="544"/>
        <v>0</v>
      </c>
      <c r="AT147" s="1381">
        <f t="shared" si="544"/>
        <v>0</v>
      </c>
      <c r="AU147" s="1381">
        <f t="shared" si="544"/>
        <v>0</v>
      </c>
      <c r="AV147" s="1381">
        <f t="shared" si="544"/>
        <v>0</v>
      </c>
      <c r="AW147" s="1381">
        <f t="shared" si="544"/>
        <v>0</v>
      </c>
      <c r="AX147" s="1382">
        <f t="shared" si="545"/>
        <v>0</v>
      </c>
      <c r="AY147" s="1380">
        <f t="shared" si="546"/>
        <v>0</v>
      </c>
      <c r="AZ147" s="1381">
        <f t="shared" si="546"/>
        <v>0</v>
      </c>
      <c r="BA147" s="1381">
        <f t="shared" si="546"/>
        <v>0</v>
      </c>
      <c r="BB147" s="1381">
        <f t="shared" si="546"/>
        <v>0</v>
      </c>
      <c r="BC147" s="1381">
        <f t="shared" si="546"/>
        <v>0</v>
      </c>
      <c r="BD147" s="1382">
        <f t="shared" si="547"/>
        <v>0</v>
      </c>
      <c r="BE147" s="1380">
        <f t="shared" si="548"/>
        <v>0</v>
      </c>
      <c r="BF147" s="1381">
        <f t="shared" si="548"/>
        <v>0</v>
      </c>
      <c r="BG147" s="1381">
        <f t="shared" si="548"/>
        <v>0</v>
      </c>
      <c r="BH147" s="1381">
        <f t="shared" si="548"/>
        <v>0</v>
      </c>
      <c r="BI147" s="1381">
        <f t="shared" si="548"/>
        <v>0</v>
      </c>
      <c r="BJ147" s="1382">
        <f t="shared" si="549"/>
        <v>0</v>
      </c>
      <c r="BK147" s="1380">
        <f t="shared" si="550"/>
        <v>0</v>
      </c>
      <c r="BL147" s="1381">
        <f t="shared" si="550"/>
        <v>0</v>
      </c>
      <c r="BM147" s="1381">
        <f t="shared" si="550"/>
        <v>0</v>
      </c>
      <c r="BN147" s="1381">
        <f t="shared" si="550"/>
        <v>0</v>
      </c>
      <c r="BO147" s="1381">
        <f t="shared" si="550"/>
        <v>0</v>
      </c>
      <c r="BP147" s="1382">
        <f t="shared" si="551"/>
        <v>0</v>
      </c>
      <c r="BQ147" s="1380">
        <f t="shared" si="552"/>
        <v>0</v>
      </c>
      <c r="BR147" s="1381">
        <f t="shared" si="552"/>
        <v>0</v>
      </c>
      <c r="BS147" s="1381">
        <f t="shared" si="552"/>
        <v>0</v>
      </c>
      <c r="BT147" s="1381">
        <f t="shared" si="552"/>
        <v>0</v>
      </c>
      <c r="BU147" s="1381">
        <f t="shared" si="552"/>
        <v>0</v>
      </c>
      <c r="BV147" s="1382">
        <f t="shared" si="553"/>
        <v>0</v>
      </c>
      <c r="BW147" s="1380">
        <f t="shared" si="554"/>
        <v>0</v>
      </c>
      <c r="BX147" s="1381">
        <f t="shared" si="554"/>
        <v>0</v>
      </c>
      <c r="BY147" s="1381">
        <f t="shared" si="554"/>
        <v>0</v>
      </c>
      <c r="BZ147" s="1381">
        <f t="shared" si="554"/>
        <v>0</v>
      </c>
      <c r="CA147" s="1381">
        <f t="shared" si="554"/>
        <v>0</v>
      </c>
      <c r="CB147" s="1382">
        <f t="shared" si="555"/>
        <v>0</v>
      </c>
      <c r="CC147" s="1380">
        <f t="shared" si="556"/>
        <v>0</v>
      </c>
      <c r="CD147" s="1381">
        <f t="shared" si="556"/>
        <v>0</v>
      </c>
      <c r="CE147" s="1381">
        <f t="shared" si="556"/>
        <v>0</v>
      </c>
      <c r="CF147" s="1381">
        <f t="shared" si="556"/>
        <v>0</v>
      </c>
      <c r="CG147" s="1381">
        <f t="shared" si="556"/>
        <v>0</v>
      </c>
      <c r="CH147" s="1382">
        <f t="shared" si="557"/>
        <v>0</v>
      </c>
      <c r="CI147" s="1381">
        <f t="shared" si="558"/>
        <v>0</v>
      </c>
      <c r="CJ147" s="1381">
        <f t="shared" si="559"/>
        <v>0</v>
      </c>
      <c r="CK147" s="1381">
        <f t="shared" si="559"/>
        <v>0</v>
      </c>
      <c r="CL147" s="1381">
        <f t="shared" si="559"/>
        <v>0</v>
      </c>
      <c r="CM147" s="1381">
        <f t="shared" si="559"/>
        <v>0</v>
      </c>
      <c r="CN147" s="1384">
        <f t="shared" si="560"/>
        <v>0</v>
      </c>
      <c r="CO147" s="1379"/>
    </row>
    <row r="148" spans="1:93" ht="15" customHeight="1">
      <c r="A148" s="2246" t="s">
        <v>322</v>
      </c>
      <c r="B148" s="2247"/>
      <c r="C148" s="1380">
        <f t="shared" si="530"/>
        <v>0</v>
      </c>
      <c r="D148" s="1381">
        <f t="shared" si="530"/>
        <v>0</v>
      </c>
      <c r="E148" s="1381">
        <f t="shared" si="530"/>
        <v>0</v>
      </c>
      <c r="F148" s="1381">
        <f t="shared" si="530"/>
        <v>0</v>
      </c>
      <c r="G148" s="1381">
        <f t="shared" si="530"/>
        <v>0</v>
      </c>
      <c r="H148" s="1382">
        <f t="shared" si="531"/>
        <v>0</v>
      </c>
      <c r="I148" s="1383">
        <f t="shared" si="532"/>
        <v>0</v>
      </c>
      <c r="J148" s="1381">
        <f t="shared" si="532"/>
        <v>0</v>
      </c>
      <c r="K148" s="1381">
        <f t="shared" si="532"/>
        <v>0</v>
      </c>
      <c r="L148" s="1381">
        <f t="shared" si="532"/>
        <v>0</v>
      </c>
      <c r="M148" s="1381">
        <f t="shared" si="532"/>
        <v>0</v>
      </c>
      <c r="N148" s="1384">
        <f t="shared" si="533"/>
        <v>0</v>
      </c>
      <c r="O148" s="1380">
        <f t="shared" si="534"/>
        <v>0</v>
      </c>
      <c r="P148" s="1381">
        <f t="shared" si="534"/>
        <v>0</v>
      </c>
      <c r="Q148" s="1381">
        <f t="shared" si="534"/>
        <v>0</v>
      </c>
      <c r="R148" s="1381">
        <f t="shared" si="534"/>
        <v>0</v>
      </c>
      <c r="S148" s="1381">
        <f t="shared" si="534"/>
        <v>0</v>
      </c>
      <c r="T148" s="1382">
        <f t="shared" si="535"/>
        <v>0</v>
      </c>
      <c r="U148" s="1383">
        <f t="shared" si="536"/>
        <v>0</v>
      </c>
      <c r="V148" s="1381">
        <f t="shared" si="536"/>
        <v>0</v>
      </c>
      <c r="W148" s="1381">
        <f t="shared" si="536"/>
        <v>0</v>
      </c>
      <c r="X148" s="1381">
        <f t="shared" si="536"/>
        <v>0</v>
      </c>
      <c r="Y148" s="1381">
        <f t="shared" si="536"/>
        <v>0</v>
      </c>
      <c r="Z148" s="1384">
        <f t="shared" si="537"/>
        <v>0</v>
      </c>
      <c r="AA148" s="1380">
        <f t="shared" si="538"/>
        <v>0</v>
      </c>
      <c r="AB148" s="1381">
        <f t="shared" si="538"/>
        <v>0</v>
      </c>
      <c r="AC148" s="1381">
        <f t="shared" si="538"/>
        <v>0</v>
      </c>
      <c r="AD148" s="1381">
        <f t="shared" si="538"/>
        <v>0</v>
      </c>
      <c r="AE148" s="1381">
        <f t="shared" si="538"/>
        <v>0</v>
      </c>
      <c r="AF148" s="1382">
        <f t="shared" si="539"/>
        <v>0</v>
      </c>
      <c r="AG148" s="1380">
        <f t="shared" si="540"/>
        <v>0</v>
      </c>
      <c r="AH148" s="1381">
        <f t="shared" si="540"/>
        <v>0</v>
      </c>
      <c r="AI148" s="1381">
        <f t="shared" si="540"/>
        <v>0</v>
      </c>
      <c r="AJ148" s="1381">
        <f t="shared" si="540"/>
        <v>0</v>
      </c>
      <c r="AK148" s="1381">
        <f t="shared" si="540"/>
        <v>0</v>
      </c>
      <c r="AL148" s="1382">
        <f t="shared" si="541"/>
        <v>0</v>
      </c>
      <c r="AM148" s="1380">
        <f t="shared" si="542"/>
        <v>0</v>
      </c>
      <c r="AN148" s="1381">
        <f t="shared" si="542"/>
        <v>0</v>
      </c>
      <c r="AO148" s="1381">
        <f t="shared" si="542"/>
        <v>0</v>
      </c>
      <c r="AP148" s="1381">
        <f t="shared" si="542"/>
        <v>0</v>
      </c>
      <c r="AQ148" s="1381">
        <f t="shared" si="542"/>
        <v>0</v>
      </c>
      <c r="AR148" s="1382">
        <f t="shared" si="543"/>
        <v>0</v>
      </c>
      <c r="AS148" s="1380">
        <f t="shared" si="544"/>
        <v>0</v>
      </c>
      <c r="AT148" s="1381">
        <f t="shared" si="544"/>
        <v>0</v>
      </c>
      <c r="AU148" s="1381">
        <f t="shared" si="544"/>
        <v>0</v>
      </c>
      <c r="AV148" s="1381">
        <f t="shared" si="544"/>
        <v>0</v>
      </c>
      <c r="AW148" s="1381">
        <f t="shared" si="544"/>
        <v>0</v>
      </c>
      <c r="AX148" s="1382">
        <f t="shared" si="545"/>
        <v>0</v>
      </c>
      <c r="AY148" s="1380">
        <f t="shared" si="546"/>
        <v>0</v>
      </c>
      <c r="AZ148" s="1381">
        <f t="shared" si="546"/>
        <v>0</v>
      </c>
      <c r="BA148" s="1381">
        <f t="shared" si="546"/>
        <v>0</v>
      </c>
      <c r="BB148" s="1381">
        <f t="shared" si="546"/>
        <v>0</v>
      </c>
      <c r="BC148" s="1381">
        <f t="shared" si="546"/>
        <v>0</v>
      </c>
      <c r="BD148" s="1382">
        <f t="shared" si="547"/>
        <v>0</v>
      </c>
      <c r="BE148" s="1380">
        <f t="shared" si="548"/>
        <v>0</v>
      </c>
      <c r="BF148" s="1381">
        <f t="shared" si="548"/>
        <v>0</v>
      </c>
      <c r="BG148" s="1381">
        <f t="shared" si="548"/>
        <v>0</v>
      </c>
      <c r="BH148" s="1381">
        <f t="shared" si="548"/>
        <v>0</v>
      </c>
      <c r="BI148" s="1381">
        <f t="shared" si="548"/>
        <v>0</v>
      </c>
      <c r="BJ148" s="1382">
        <f t="shared" si="549"/>
        <v>0</v>
      </c>
      <c r="BK148" s="1380">
        <f t="shared" si="550"/>
        <v>0</v>
      </c>
      <c r="BL148" s="1381">
        <f t="shared" si="550"/>
        <v>0</v>
      </c>
      <c r="BM148" s="1381">
        <f t="shared" si="550"/>
        <v>0</v>
      </c>
      <c r="BN148" s="1381">
        <f t="shared" si="550"/>
        <v>0</v>
      </c>
      <c r="BO148" s="1381">
        <f t="shared" si="550"/>
        <v>0</v>
      </c>
      <c r="BP148" s="1382">
        <f t="shared" si="551"/>
        <v>0</v>
      </c>
      <c r="BQ148" s="1380">
        <f t="shared" si="552"/>
        <v>0</v>
      </c>
      <c r="BR148" s="1381">
        <f t="shared" si="552"/>
        <v>0</v>
      </c>
      <c r="BS148" s="1381">
        <f t="shared" si="552"/>
        <v>0</v>
      </c>
      <c r="BT148" s="1381">
        <f t="shared" si="552"/>
        <v>0</v>
      </c>
      <c r="BU148" s="1381">
        <f t="shared" si="552"/>
        <v>0</v>
      </c>
      <c r="BV148" s="1382">
        <f t="shared" si="553"/>
        <v>0</v>
      </c>
      <c r="BW148" s="1380">
        <f t="shared" si="554"/>
        <v>0</v>
      </c>
      <c r="BX148" s="1381">
        <f t="shared" si="554"/>
        <v>0</v>
      </c>
      <c r="BY148" s="1381">
        <f t="shared" si="554"/>
        <v>0</v>
      </c>
      <c r="BZ148" s="1381">
        <f t="shared" si="554"/>
        <v>0</v>
      </c>
      <c r="CA148" s="1381">
        <f t="shared" si="554"/>
        <v>0</v>
      </c>
      <c r="CB148" s="1382">
        <f t="shared" si="555"/>
        <v>0</v>
      </c>
      <c r="CC148" s="1380">
        <f t="shared" si="556"/>
        <v>0</v>
      </c>
      <c r="CD148" s="1381">
        <f t="shared" si="556"/>
        <v>0</v>
      </c>
      <c r="CE148" s="1381">
        <f t="shared" si="556"/>
        <v>0</v>
      </c>
      <c r="CF148" s="1381">
        <f t="shared" si="556"/>
        <v>0</v>
      </c>
      <c r="CG148" s="1381">
        <f t="shared" si="556"/>
        <v>0</v>
      </c>
      <c r="CH148" s="1382">
        <f t="shared" si="557"/>
        <v>0</v>
      </c>
      <c r="CI148" s="1381">
        <f t="shared" si="558"/>
        <v>0</v>
      </c>
      <c r="CJ148" s="1381">
        <f t="shared" si="559"/>
        <v>0</v>
      </c>
      <c r="CK148" s="1381">
        <f t="shared" si="559"/>
        <v>0</v>
      </c>
      <c r="CL148" s="1381">
        <f t="shared" si="559"/>
        <v>0</v>
      </c>
      <c r="CM148" s="1381">
        <f t="shared" si="559"/>
        <v>0</v>
      </c>
      <c r="CN148" s="1384">
        <f t="shared" si="560"/>
        <v>0</v>
      </c>
      <c r="CO148" s="1379"/>
    </row>
    <row r="149" spans="1:93" ht="15" customHeight="1">
      <c r="A149" s="2246" t="s">
        <v>31</v>
      </c>
      <c r="B149" s="2247"/>
      <c r="C149" s="1380">
        <f t="shared" si="530"/>
        <v>0</v>
      </c>
      <c r="D149" s="1381">
        <f t="shared" si="530"/>
        <v>0</v>
      </c>
      <c r="E149" s="1381">
        <f t="shared" si="530"/>
        <v>0</v>
      </c>
      <c r="F149" s="1381">
        <f t="shared" si="530"/>
        <v>0</v>
      </c>
      <c r="G149" s="1381">
        <f t="shared" si="530"/>
        <v>0</v>
      </c>
      <c r="H149" s="1382">
        <f t="shared" si="531"/>
        <v>0</v>
      </c>
      <c r="I149" s="1383">
        <f t="shared" si="532"/>
        <v>0</v>
      </c>
      <c r="J149" s="1381">
        <f t="shared" si="532"/>
        <v>0</v>
      </c>
      <c r="K149" s="1381">
        <f t="shared" si="532"/>
        <v>0</v>
      </c>
      <c r="L149" s="1381">
        <f t="shared" si="532"/>
        <v>0</v>
      </c>
      <c r="M149" s="1381">
        <f t="shared" si="532"/>
        <v>0</v>
      </c>
      <c r="N149" s="1384">
        <f t="shared" si="533"/>
        <v>0</v>
      </c>
      <c r="O149" s="1380">
        <f t="shared" si="534"/>
        <v>0</v>
      </c>
      <c r="P149" s="1381">
        <f t="shared" si="534"/>
        <v>0</v>
      </c>
      <c r="Q149" s="1381">
        <f t="shared" si="534"/>
        <v>0</v>
      </c>
      <c r="R149" s="1381">
        <f t="shared" si="534"/>
        <v>0</v>
      </c>
      <c r="S149" s="1381">
        <f t="shared" si="534"/>
        <v>0</v>
      </c>
      <c r="T149" s="1382">
        <f t="shared" si="535"/>
        <v>0</v>
      </c>
      <c r="U149" s="1383">
        <f t="shared" si="536"/>
        <v>0</v>
      </c>
      <c r="V149" s="1381">
        <f t="shared" si="536"/>
        <v>0</v>
      </c>
      <c r="W149" s="1381">
        <f t="shared" si="536"/>
        <v>0</v>
      </c>
      <c r="X149" s="1381">
        <f t="shared" si="536"/>
        <v>0</v>
      </c>
      <c r="Y149" s="1381">
        <f t="shared" si="536"/>
        <v>0</v>
      </c>
      <c r="Z149" s="1384">
        <f t="shared" si="537"/>
        <v>0</v>
      </c>
      <c r="AA149" s="1380">
        <f t="shared" si="538"/>
        <v>0</v>
      </c>
      <c r="AB149" s="1381">
        <f t="shared" si="538"/>
        <v>0</v>
      </c>
      <c r="AC149" s="1381">
        <f t="shared" si="538"/>
        <v>0</v>
      </c>
      <c r="AD149" s="1381">
        <f t="shared" si="538"/>
        <v>0</v>
      </c>
      <c r="AE149" s="1381">
        <f t="shared" si="538"/>
        <v>0</v>
      </c>
      <c r="AF149" s="1382">
        <f t="shared" si="539"/>
        <v>0</v>
      </c>
      <c r="AG149" s="1380">
        <f t="shared" si="540"/>
        <v>0</v>
      </c>
      <c r="AH149" s="1381">
        <f t="shared" si="540"/>
        <v>0</v>
      </c>
      <c r="AI149" s="1381">
        <f t="shared" si="540"/>
        <v>0</v>
      </c>
      <c r="AJ149" s="1381">
        <f t="shared" si="540"/>
        <v>0</v>
      </c>
      <c r="AK149" s="1381">
        <f t="shared" si="540"/>
        <v>0</v>
      </c>
      <c r="AL149" s="1382">
        <f t="shared" si="541"/>
        <v>0</v>
      </c>
      <c r="AM149" s="1380">
        <f t="shared" si="542"/>
        <v>0</v>
      </c>
      <c r="AN149" s="1381">
        <f t="shared" si="542"/>
        <v>0</v>
      </c>
      <c r="AO149" s="1381">
        <f t="shared" si="542"/>
        <v>0</v>
      </c>
      <c r="AP149" s="1381">
        <f t="shared" si="542"/>
        <v>0</v>
      </c>
      <c r="AQ149" s="1381">
        <f t="shared" si="542"/>
        <v>0</v>
      </c>
      <c r="AR149" s="1382">
        <f t="shared" si="543"/>
        <v>0</v>
      </c>
      <c r="AS149" s="1380">
        <f t="shared" si="544"/>
        <v>0</v>
      </c>
      <c r="AT149" s="1381">
        <f t="shared" si="544"/>
        <v>0</v>
      </c>
      <c r="AU149" s="1381">
        <f t="shared" si="544"/>
        <v>0</v>
      </c>
      <c r="AV149" s="1381">
        <f t="shared" si="544"/>
        <v>0</v>
      </c>
      <c r="AW149" s="1381">
        <f t="shared" si="544"/>
        <v>0</v>
      </c>
      <c r="AX149" s="1382">
        <f t="shared" si="545"/>
        <v>0</v>
      </c>
      <c r="AY149" s="1380">
        <f t="shared" si="546"/>
        <v>0</v>
      </c>
      <c r="AZ149" s="1381">
        <f t="shared" si="546"/>
        <v>0</v>
      </c>
      <c r="BA149" s="1381">
        <f t="shared" si="546"/>
        <v>0</v>
      </c>
      <c r="BB149" s="1381">
        <f t="shared" si="546"/>
        <v>0</v>
      </c>
      <c r="BC149" s="1381">
        <f t="shared" si="546"/>
        <v>0</v>
      </c>
      <c r="BD149" s="1382">
        <f t="shared" si="547"/>
        <v>0</v>
      </c>
      <c r="BE149" s="1380">
        <f t="shared" si="548"/>
        <v>0</v>
      </c>
      <c r="BF149" s="1381">
        <f t="shared" si="548"/>
        <v>0</v>
      </c>
      <c r="BG149" s="1381">
        <f t="shared" si="548"/>
        <v>0</v>
      </c>
      <c r="BH149" s="1381">
        <f t="shared" si="548"/>
        <v>0</v>
      </c>
      <c r="BI149" s="1381">
        <f t="shared" si="548"/>
        <v>0</v>
      </c>
      <c r="BJ149" s="1382">
        <f t="shared" si="549"/>
        <v>0</v>
      </c>
      <c r="BK149" s="1380">
        <f t="shared" si="550"/>
        <v>0</v>
      </c>
      <c r="BL149" s="1381">
        <f t="shared" si="550"/>
        <v>0</v>
      </c>
      <c r="BM149" s="1381">
        <f t="shared" si="550"/>
        <v>0</v>
      </c>
      <c r="BN149" s="1381">
        <f t="shared" si="550"/>
        <v>0</v>
      </c>
      <c r="BO149" s="1381">
        <f t="shared" si="550"/>
        <v>0</v>
      </c>
      <c r="BP149" s="1382">
        <f t="shared" si="551"/>
        <v>0</v>
      </c>
      <c r="BQ149" s="1380">
        <f t="shared" si="552"/>
        <v>0</v>
      </c>
      <c r="BR149" s="1381">
        <f t="shared" si="552"/>
        <v>0</v>
      </c>
      <c r="BS149" s="1381">
        <f t="shared" si="552"/>
        <v>0</v>
      </c>
      <c r="BT149" s="1381">
        <f t="shared" si="552"/>
        <v>0</v>
      </c>
      <c r="BU149" s="1381">
        <f t="shared" si="552"/>
        <v>0</v>
      </c>
      <c r="BV149" s="1382">
        <f t="shared" si="553"/>
        <v>0</v>
      </c>
      <c r="BW149" s="1380">
        <f t="shared" si="554"/>
        <v>0</v>
      </c>
      <c r="BX149" s="1381">
        <f t="shared" si="554"/>
        <v>0</v>
      </c>
      <c r="BY149" s="1381">
        <f t="shared" si="554"/>
        <v>0</v>
      </c>
      <c r="BZ149" s="1381">
        <f t="shared" si="554"/>
        <v>0</v>
      </c>
      <c r="CA149" s="1381">
        <f t="shared" si="554"/>
        <v>0</v>
      </c>
      <c r="CB149" s="1382">
        <f t="shared" si="555"/>
        <v>0</v>
      </c>
      <c r="CC149" s="1380">
        <f t="shared" si="556"/>
        <v>0</v>
      </c>
      <c r="CD149" s="1381">
        <f t="shared" si="556"/>
        <v>0</v>
      </c>
      <c r="CE149" s="1381">
        <f t="shared" si="556"/>
        <v>0</v>
      </c>
      <c r="CF149" s="1381">
        <f t="shared" si="556"/>
        <v>0</v>
      </c>
      <c r="CG149" s="1381">
        <f t="shared" si="556"/>
        <v>0</v>
      </c>
      <c r="CH149" s="1382">
        <f t="shared" si="557"/>
        <v>0</v>
      </c>
      <c r="CI149" s="1381">
        <f t="shared" si="558"/>
        <v>0</v>
      </c>
      <c r="CJ149" s="1381">
        <f t="shared" si="559"/>
        <v>0</v>
      </c>
      <c r="CK149" s="1381">
        <f t="shared" si="559"/>
        <v>0</v>
      </c>
      <c r="CL149" s="1381">
        <f t="shared" si="559"/>
        <v>0</v>
      </c>
      <c r="CM149" s="1381">
        <f t="shared" si="559"/>
        <v>0</v>
      </c>
      <c r="CN149" s="1384">
        <f t="shared" si="560"/>
        <v>0</v>
      </c>
      <c r="CO149" s="1379"/>
    </row>
    <row r="150" spans="1:93" ht="15" customHeight="1">
      <c r="A150" s="2246" t="s">
        <v>32</v>
      </c>
      <c r="B150" s="2247"/>
      <c r="C150" s="1380">
        <f t="shared" si="530"/>
        <v>0</v>
      </c>
      <c r="D150" s="1381">
        <f t="shared" si="530"/>
        <v>0</v>
      </c>
      <c r="E150" s="1381">
        <f t="shared" si="530"/>
        <v>0</v>
      </c>
      <c r="F150" s="1381">
        <f t="shared" si="530"/>
        <v>0</v>
      </c>
      <c r="G150" s="1381">
        <f t="shared" si="530"/>
        <v>0</v>
      </c>
      <c r="H150" s="1382">
        <f t="shared" si="531"/>
        <v>0</v>
      </c>
      <c r="I150" s="1383">
        <f t="shared" si="532"/>
        <v>0</v>
      </c>
      <c r="J150" s="1381">
        <f t="shared" si="532"/>
        <v>0</v>
      </c>
      <c r="K150" s="1381">
        <f t="shared" si="532"/>
        <v>0</v>
      </c>
      <c r="L150" s="1381">
        <f t="shared" si="532"/>
        <v>0</v>
      </c>
      <c r="M150" s="1381">
        <f t="shared" si="532"/>
        <v>0</v>
      </c>
      <c r="N150" s="1384">
        <f t="shared" si="533"/>
        <v>0</v>
      </c>
      <c r="O150" s="1380">
        <f t="shared" si="534"/>
        <v>0</v>
      </c>
      <c r="P150" s="1381">
        <f t="shared" si="534"/>
        <v>0</v>
      </c>
      <c r="Q150" s="1381">
        <f t="shared" si="534"/>
        <v>0</v>
      </c>
      <c r="R150" s="1381">
        <f t="shared" si="534"/>
        <v>0</v>
      </c>
      <c r="S150" s="1381">
        <f t="shared" si="534"/>
        <v>0</v>
      </c>
      <c r="T150" s="1382">
        <f t="shared" si="535"/>
        <v>0</v>
      </c>
      <c r="U150" s="1383">
        <f t="shared" si="536"/>
        <v>0</v>
      </c>
      <c r="V150" s="1381">
        <f t="shared" si="536"/>
        <v>0</v>
      </c>
      <c r="W150" s="1381">
        <f t="shared" si="536"/>
        <v>0</v>
      </c>
      <c r="X150" s="1381">
        <f t="shared" si="536"/>
        <v>0</v>
      </c>
      <c r="Y150" s="1381">
        <f t="shared" si="536"/>
        <v>0</v>
      </c>
      <c r="Z150" s="1384">
        <f t="shared" si="537"/>
        <v>0</v>
      </c>
      <c r="AA150" s="1380">
        <f t="shared" si="538"/>
        <v>0</v>
      </c>
      <c r="AB150" s="1381">
        <f t="shared" si="538"/>
        <v>0</v>
      </c>
      <c r="AC150" s="1381">
        <f t="shared" si="538"/>
        <v>0</v>
      </c>
      <c r="AD150" s="1381">
        <f t="shared" si="538"/>
        <v>0</v>
      </c>
      <c r="AE150" s="1381">
        <f t="shared" si="538"/>
        <v>0</v>
      </c>
      <c r="AF150" s="1382">
        <f t="shared" si="539"/>
        <v>0</v>
      </c>
      <c r="AG150" s="1380">
        <f t="shared" si="540"/>
        <v>0</v>
      </c>
      <c r="AH150" s="1381">
        <f t="shared" si="540"/>
        <v>0</v>
      </c>
      <c r="AI150" s="1381">
        <f t="shared" si="540"/>
        <v>0</v>
      </c>
      <c r="AJ150" s="1381">
        <f t="shared" si="540"/>
        <v>0</v>
      </c>
      <c r="AK150" s="1381">
        <f t="shared" si="540"/>
        <v>0</v>
      </c>
      <c r="AL150" s="1382">
        <f t="shared" si="541"/>
        <v>0</v>
      </c>
      <c r="AM150" s="1380">
        <f t="shared" si="542"/>
        <v>0</v>
      </c>
      <c r="AN150" s="1381">
        <f t="shared" si="542"/>
        <v>0</v>
      </c>
      <c r="AO150" s="1381">
        <f t="shared" si="542"/>
        <v>0</v>
      </c>
      <c r="AP150" s="1381">
        <f t="shared" si="542"/>
        <v>0</v>
      </c>
      <c r="AQ150" s="1381">
        <f t="shared" si="542"/>
        <v>0</v>
      </c>
      <c r="AR150" s="1382">
        <f t="shared" si="543"/>
        <v>0</v>
      </c>
      <c r="AS150" s="1380">
        <f t="shared" si="544"/>
        <v>0</v>
      </c>
      <c r="AT150" s="1381">
        <f t="shared" si="544"/>
        <v>0</v>
      </c>
      <c r="AU150" s="1381">
        <f t="shared" si="544"/>
        <v>0</v>
      </c>
      <c r="AV150" s="1381">
        <f t="shared" si="544"/>
        <v>0</v>
      </c>
      <c r="AW150" s="1381">
        <f t="shared" si="544"/>
        <v>0</v>
      </c>
      <c r="AX150" s="1382">
        <f t="shared" si="545"/>
        <v>0</v>
      </c>
      <c r="AY150" s="1380">
        <f t="shared" si="546"/>
        <v>0</v>
      </c>
      <c r="AZ150" s="1381">
        <f t="shared" si="546"/>
        <v>0</v>
      </c>
      <c r="BA150" s="1381">
        <f t="shared" si="546"/>
        <v>0</v>
      </c>
      <c r="BB150" s="1381">
        <f t="shared" si="546"/>
        <v>0</v>
      </c>
      <c r="BC150" s="1381">
        <f t="shared" si="546"/>
        <v>0</v>
      </c>
      <c r="BD150" s="1382">
        <f t="shared" si="547"/>
        <v>0</v>
      </c>
      <c r="BE150" s="1380">
        <f t="shared" si="548"/>
        <v>0</v>
      </c>
      <c r="BF150" s="1381">
        <f t="shared" si="548"/>
        <v>0</v>
      </c>
      <c r="BG150" s="1381">
        <f t="shared" si="548"/>
        <v>0</v>
      </c>
      <c r="BH150" s="1381">
        <f t="shared" si="548"/>
        <v>0</v>
      </c>
      <c r="BI150" s="1381">
        <f t="shared" si="548"/>
        <v>0</v>
      </c>
      <c r="BJ150" s="1382">
        <f t="shared" si="549"/>
        <v>0</v>
      </c>
      <c r="BK150" s="1380">
        <f t="shared" si="550"/>
        <v>0</v>
      </c>
      <c r="BL150" s="1381">
        <f t="shared" si="550"/>
        <v>0</v>
      </c>
      <c r="BM150" s="1381">
        <f t="shared" si="550"/>
        <v>0</v>
      </c>
      <c r="BN150" s="1381">
        <f t="shared" si="550"/>
        <v>0</v>
      </c>
      <c r="BO150" s="1381">
        <f t="shared" si="550"/>
        <v>0</v>
      </c>
      <c r="BP150" s="1382">
        <f t="shared" si="551"/>
        <v>0</v>
      </c>
      <c r="BQ150" s="1380">
        <f t="shared" si="552"/>
        <v>0</v>
      </c>
      <c r="BR150" s="1381">
        <f t="shared" si="552"/>
        <v>0</v>
      </c>
      <c r="BS150" s="1381">
        <f t="shared" si="552"/>
        <v>0</v>
      </c>
      <c r="BT150" s="1381">
        <f t="shared" si="552"/>
        <v>0</v>
      </c>
      <c r="BU150" s="1381">
        <f t="shared" si="552"/>
        <v>0</v>
      </c>
      <c r="BV150" s="1382">
        <f t="shared" si="553"/>
        <v>0</v>
      </c>
      <c r="BW150" s="1380">
        <f t="shared" si="554"/>
        <v>0</v>
      </c>
      <c r="BX150" s="1381">
        <f t="shared" si="554"/>
        <v>0</v>
      </c>
      <c r="BY150" s="1381">
        <f t="shared" si="554"/>
        <v>0</v>
      </c>
      <c r="BZ150" s="1381">
        <f t="shared" si="554"/>
        <v>0</v>
      </c>
      <c r="CA150" s="1381">
        <f t="shared" si="554"/>
        <v>0</v>
      </c>
      <c r="CB150" s="1382">
        <f t="shared" si="555"/>
        <v>0</v>
      </c>
      <c r="CC150" s="1380">
        <f t="shared" si="556"/>
        <v>0</v>
      </c>
      <c r="CD150" s="1381">
        <f t="shared" si="556"/>
        <v>0</v>
      </c>
      <c r="CE150" s="1381">
        <f t="shared" si="556"/>
        <v>0</v>
      </c>
      <c r="CF150" s="1381">
        <f t="shared" si="556"/>
        <v>0</v>
      </c>
      <c r="CG150" s="1381">
        <f t="shared" si="556"/>
        <v>0</v>
      </c>
      <c r="CH150" s="1382">
        <f t="shared" si="557"/>
        <v>0</v>
      </c>
      <c r="CI150" s="1381">
        <f t="shared" si="558"/>
        <v>0</v>
      </c>
      <c r="CJ150" s="1381">
        <f t="shared" si="559"/>
        <v>0</v>
      </c>
      <c r="CK150" s="1381">
        <f t="shared" si="559"/>
        <v>0</v>
      </c>
      <c r="CL150" s="1381">
        <f t="shared" si="559"/>
        <v>0</v>
      </c>
      <c r="CM150" s="1381">
        <f t="shared" si="559"/>
        <v>0</v>
      </c>
      <c r="CN150" s="1384">
        <f t="shared" si="560"/>
        <v>0</v>
      </c>
      <c r="CO150" s="1379"/>
    </row>
    <row r="151" spans="1:93" ht="15" customHeight="1">
      <c r="A151" s="2244" t="s">
        <v>33</v>
      </c>
      <c r="B151" s="2245"/>
      <c r="C151" s="1374">
        <f t="shared" si="530"/>
        <v>0</v>
      </c>
      <c r="D151" s="1375">
        <f t="shared" si="530"/>
        <v>0</v>
      </c>
      <c r="E151" s="1375">
        <f t="shared" si="530"/>
        <v>0</v>
      </c>
      <c r="F151" s="1375">
        <f t="shared" si="530"/>
        <v>0</v>
      </c>
      <c r="G151" s="1375">
        <f t="shared" si="530"/>
        <v>0</v>
      </c>
      <c r="H151" s="1376">
        <f t="shared" si="531"/>
        <v>0</v>
      </c>
      <c r="I151" s="1377">
        <f t="shared" si="532"/>
        <v>0</v>
      </c>
      <c r="J151" s="1375">
        <f t="shared" si="532"/>
        <v>0</v>
      </c>
      <c r="K151" s="1375">
        <f t="shared" si="532"/>
        <v>0</v>
      </c>
      <c r="L151" s="1375">
        <f t="shared" si="532"/>
        <v>0</v>
      </c>
      <c r="M151" s="1375">
        <f t="shared" si="532"/>
        <v>0</v>
      </c>
      <c r="N151" s="1378">
        <f t="shared" si="533"/>
        <v>0</v>
      </c>
      <c r="O151" s="1374">
        <f t="shared" si="534"/>
        <v>0</v>
      </c>
      <c r="P151" s="1375">
        <f t="shared" si="534"/>
        <v>0</v>
      </c>
      <c r="Q151" s="1375">
        <f t="shared" si="534"/>
        <v>0</v>
      </c>
      <c r="R151" s="1375">
        <f t="shared" si="534"/>
        <v>0</v>
      </c>
      <c r="S151" s="1375">
        <f t="shared" si="534"/>
        <v>0</v>
      </c>
      <c r="T151" s="1376">
        <f t="shared" si="535"/>
        <v>0</v>
      </c>
      <c r="U151" s="1377">
        <f t="shared" si="536"/>
        <v>0</v>
      </c>
      <c r="V151" s="1375">
        <f t="shared" si="536"/>
        <v>0</v>
      </c>
      <c r="W151" s="1375">
        <f t="shared" si="536"/>
        <v>0</v>
      </c>
      <c r="X151" s="1375">
        <f t="shared" si="536"/>
        <v>0</v>
      </c>
      <c r="Y151" s="1375">
        <f t="shared" si="536"/>
        <v>0</v>
      </c>
      <c r="Z151" s="1378">
        <f t="shared" si="537"/>
        <v>0</v>
      </c>
      <c r="AA151" s="1374">
        <f t="shared" si="538"/>
        <v>0</v>
      </c>
      <c r="AB151" s="1375">
        <f t="shared" si="538"/>
        <v>0</v>
      </c>
      <c r="AC151" s="1375">
        <f t="shared" si="538"/>
        <v>0</v>
      </c>
      <c r="AD151" s="1375">
        <f t="shared" si="538"/>
        <v>0</v>
      </c>
      <c r="AE151" s="1375">
        <f t="shared" si="538"/>
        <v>0</v>
      </c>
      <c r="AF151" s="1376">
        <f t="shared" si="539"/>
        <v>0</v>
      </c>
      <c r="AG151" s="1374">
        <f t="shared" si="540"/>
        <v>0</v>
      </c>
      <c r="AH151" s="1375">
        <f t="shared" si="540"/>
        <v>0</v>
      </c>
      <c r="AI151" s="1375">
        <f t="shared" si="540"/>
        <v>0</v>
      </c>
      <c r="AJ151" s="1375">
        <f t="shared" si="540"/>
        <v>0</v>
      </c>
      <c r="AK151" s="1375">
        <f t="shared" si="540"/>
        <v>0</v>
      </c>
      <c r="AL151" s="1376">
        <f t="shared" si="541"/>
        <v>0</v>
      </c>
      <c r="AM151" s="1374">
        <f t="shared" si="542"/>
        <v>0</v>
      </c>
      <c r="AN151" s="1375">
        <f t="shared" si="542"/>
        <v>0</v>
      </c>
      <c r="AO151" s="1375">
        <f t="shared" si="542"/>
        <v>0</v>
      </c>
      <c r="AP151" s="1375">
        <f t="shared" si="542"/>
        <v>0</v>
      </c>
      <c r="AQ151" s="1375">
        <f t="shared" si="542"/>
        <v>0</v>
      </c>
      <c r="AR151" s="1376">
        <f t="shared" si="543"/>
        <v>0</v>
      </c>
      <c r="AS151" s="1374">
        <f t="shared" si="544"/>
        <v>0</v>
      </c>
      <c r="AT151" s="1375">
        <f t="shared" si="544"/>
        <v>0</v>
      </c>
      <c r="AU151" s="1375">
        <f t="shared" si="544"/>
        <v>0</v>
      </c>
      <c r="AV151" s="1375">
        <f t="shared" si="544"/>
        <v>0</v>
      </c>
      <c r="AW151" s="1375">
        <f t="shared" si="544"/>
        <v>0</v>
      </c>
      <c r="AX151" s="1376">
        <f t="shared" si="545"/>
        <v>0</v>
      </c>
      <c r="AY151" s="1374">
        <f t="shared" si="546"/>
        <v>0</v>
      </c>
      <c r="AZ151" s="1375">
        <f t="shared" si="546"/>
        <v>0</v>
      </c>
      <c r="BA151" s="1375">
        <f t="shared" si="546"/>
        <v>0</v>
      </c>
      <c r="BB151" s="1375">
        <f t="shared" si="546"/>
        <v>0</v>
      </c>
      <c r="BC151" s="1375">
        <f t="shared" si="546"/>
        <v>0</v>
      </c>
      <c r="BD151" s="1376">
        <f t="shared" si="547"/>
        <v>0</v>
      </c>
      <c r="BE151" s="1374">
        <f t="shared" si="548"/>
        <v>0</v>
      </c>
      <c r="BF151" s="1375">
        <f t="shared" si="548"/>
        <v>0</v>
      </c>
      <c r="BG151" s="1375">
        <f t="shared" si="548"/>
        <v>0</v>
      </c>
      <c r="BH151" s="1375">
        <f t="shared" si="548"/>
        <v>0</v>
      </c>
      <c r="BI151" s="1375">
        <f t="shared" si="548"/>
        <v>0</v>
      </c>
      <c r="BJ151" s="1376">
        <f t="shared" si="549"/>
        <v>0</v>
      </c>
      <c r="BK151" s="1374">
        <f t="shared" si="550"/>
        <v>0</v>
      </c>
      <c r="BL151" s="1375">
        <f t="shared" si="550"/>
        <v>0</v>
      </c>
      <c r="BM151" s="1375">
        <f t="shared" si="550"/>
        <v>0</v>
      </c>
      <c r="BN151" s="1375">
        <f t="shared" si="550"/>
        <v>0</v>
      </c>
      <c r="BO151" s="1375">
        <f t="shared" si="550"/>
        <v>0</v>
      </c>
      <c r="BP151" s="1376">
        <f t="shared" si="551"/>
        <v>0</v>
      </c>
      <c r="BQ151" s="1374">
        <f t="shared" si="552"/>
        <v>0</v>
      </c>
      <c r="BR151" s="1375">
        <f t="shared" si="552"/>
        <v>0</v>
      </c>
      <c r="BS151" s="1375">
        <f t="shared" si="552"/>
        <v>0</v>
      </c>
      <c r="BT151" s="1375">
        <f t="shared" si="552"/>
        <v>0</v>
      </c>
      <c r="BU151" s="1375">
        <f t="shared" si="552"/>
        <v>0</v>
      </c>
      <c r="BV151" s="1376">
        <f t="shared" si="553"/>
        <v>0</v>
      </c>
      <c r="BW151" s="1374">
        <f t="shared" si="554"/>
        <v>0</v>
      </c>
      <c r="BX151" s="1375">
        <f t="shared" si="554"/>
        <v>0</v>
      </c>
      <c r="BY151" s="1375">
        <f t="shared" si="554"/>
        <v>0</v>
      </c>
      <c r="BZ151" s="1375">
        <f t="shared" si="554"/>
        <v>0</v>
      </c>
      <c r="CA151" s="1375">
        <f t="shared" si="554"/>
        <v>0</v>
      </c>
      <c r="CB151" s="1376">
        <f t="shared" si="555"/>
        <v>0</v>
      </c>
      <c r="CC151" s="1374">
        <f t="shared" si="556"/>
        <v>0</v>
      </c>
      <c r="CD151" s="1375">
        <f t="shared" si="556"/>
        <v>0</v>
      </c>
      <c r="CE151" s="1375">
        <f t="shared" si="556"/>
        <v>0</v>
      </c>
      <c r="CF151" s="1375">
        <f t="shared" si="556"/>
        <v>0</v>
      </c>
      <c r="CG151" s="1375">
        <f t="shared" si="556"/>
        <v>0</v>
      </c>
      <c r="CH151" s="1376">
        <f t="shared" si="557"/>
        <v>0</v>
      </c>
      <c r="CI151" s="1375">
        <f t="shared" si="558"/>
        <v>0</v>
      </c>
      <c r="CJ151" s="1375">
        <f t="shared" si="559"/>
        <v>0</v>
      </c>
      <c r="CK151" s="1375">
        <f t="shared" si="559"/>
        <v>0</v>
      </c>
      <c r="CL151" s="1375">
        <f t="shared" si="559"/>
        <v>0</v>
      </c>
      <c r="CM151" s="1375">
        <f t="shared" si="559"/>
        <v>0</v>
      </c>
      <c r="CN151" s="1378">
        <f t="shared" si="560"/>
        <v>0</v>
      </c>
      <c r="CO151" s="1379"/>
    </row>
    <row r="152" spans="1:93" ht="15" customHeight="1">
      <c r="A152" s="2246" t="s">
        <v>34</v>
      </c>
      <c r="B152" s="2247"/>
      <c r="C152" s="1380">
        <f t="shared" si="530"/>
        <v>0</v>
      </c>
      <c r="D152" s="1381">
        <f t="shared" si="530"/>
        <v>0</v>
      </c>
      <c r="E152" s="1381">
        <f t="shared" si="530"/>
        <v>0</v>
      </c>
      <c r="F152" s="1381">
        <f t="shared" si="530"/>
        <v>0</v>
      </c>
      <c r="G152" s="1381">
        <f t="shared" si="530"/>
        <v>0</v>
      </c>
      <c r="H152" s="1382">
        <f t="shared" si="531"/>
        <v>0</v>
      </c>
      <c r="I152" s="1383">
        <f t="shared" si="532"/>
        <v>0</v>
      </c>
      <c r="J152" s="1381">
        <f t="shared" si="532"/>
        <v>0</v>
      </c>
      <c r="K152" s="1381">
        <f t="shared" si="532"/>
        <v>0</v>
      </c>
      <c r="L152" s="1381">
        <f t="shared" si="532"/>
        <v>0</v>
      </c>
      <c r="M152" s="1381">
        <f t="shared" si="532"/>
        <v>0</v>
      </c>
      <c r="N152" s="1384">
        <f t="shared" si="533"/>
        <v>0</v>
      </c>
      <c r="O152" s="1380">
        <f t="shared" si="534"/>
        <v>0</v>
      </c>
      <c r="P152" s="1381">
        <f t="shared" si="534"/>
        <v>0</v>
      </c>
      <c r="Q152" s="1381">
        <f t="shared" si="534"/>
        <v>0</v>
      </c>
      <c r="R152" s="1381">
        <f t="shared" si="534"/>
        <v>0</v>
      </c>
      <c r="S152" s="1381">
        <f t="shared" si="534"/>
        <v>0</v>
      </c>
      <c r="T152" s="1382">
        <f t="shared" si="535"/>
        <v>0</v>
      </c>
      <c r="U152" s="1383">
        <f t="shared" si="536"/>
        <v>0</v>
      </c>
      <c r="V152" s="1381">
        <f t="shared" si="536"/>
        <v>0</v>
      </c>
      <c r="W152" s="1381">
        <f t="shared" si="536"/>
        <v>0</v>
      </c>
      <c r="X152" s="1381">
        <f t="shared" si="536"/>
        <v>0</v>
      </c>
      <c r="Y152" s="1381">
        <f t="shared" si="536"/>
        <v>0</v>
      </c>
      <c r="Z152" s="1384">
        <f t="shared" si="537"/>
        <v>0</v>
      </c>
      <c r="AA152" s="1380">
        <f t="shared" si="538"/>
        <v>0</v>
      </c>
      <c r="AB152" s="1381">
        <f t="shared" si="538"/>
        <v>0</v>
      </c>
      <c r="AC152" s="1381">
        <f t="shared" si="538"/>
        <v>0</v>
      </c>
      <c r="AD152" s="1381">
        <f t="shared" si="538"/>
        <v>0</v>
      </c>
      <c r="AE152" s="1381">
        <f t="shared" si="538"/>
        <v>0</v>
      </c>
      <c r="AF152" s="1382">
        <f t="shared" si="539"/>
        <v>0</v>
      </c>
      <c r="AG152" s="1380">
        <f t="shared" si="540"/>
        <v>0</v>
      </c>
      <c r="AH152" s="1381">
        <f t="shared" si="540"/>
        <v>0</v>
      </c>
      <c r="AI152" s="1381">
        <f t="shared" si="540"/>
        <v>0</v>
      </c>
      <c r="AJ152" s="1381">
        <f t="shared" si="540"/>
        <v>0</v>
      </c>
      <c r="AK152" s="1381">
        <f t="shared" si="540"/>
        <v>0</v>
      </c>
      <c r="AL152" s="1382">
        <f t="shared" si="541"/>
        <v>0</v>
      </c>
      <c r="AM152" s="1380">
        <f t="shared" si="542"/>
        <v>0</v>
      </c>
      <c r="AN152" s="1381">
        <f t="shared" si="542"/>
        <v>0</v>
      </c>
      <c r="AO152" s="1381">
        <f t="shared" si="542"/>
        <v>0</v>
      </c>
      <c r="AP152" s="1381">
        <f t="shared" si="542"/>
        <v>0</v>
      </c>
      <c r="AQ152" s="1381">
        <f t="shared" si="542"/>
        <v>0</v>
      </c>
      <c r="AR152" s="1382">
        <f t="shared" si="543"/>
        <v>0</v>
      </c>
      <c r="AS152" s="1380">
        <f t="shared" si="544"/>
        <v>0</v>
      </c>
      <c r="AT152" s="1381">
        <f t="shared" si="544"/>
        <v>0</v>
      </c>
      <c r="AU152" s="1381">
        <f t="shared" si="544"/>
        <v>0</v>
      </c>
      <c r="AV152" s="1381">
        <f t="shared" si="544"/>
        <v>0</v>
      </c>
      <c r="AW152" s="1381">
        <f t="shared" si="544"/>
        <v>0</v>
      </c>
      <c r="AX152" s="1382">
        <f t="shared" si="545"/>
        <v>0</v>
      </c>
      <c r="AY152" s="1380">
        <f t="shared" si="546"/>
        <v>0</v>
      </c>
      <c r="AZ152" s="1381">
        <f t="shared" si="546"/>
        <v>0</v>
      </c>
      <c r="BA152" s="1381">
        <f t="shared" si="546"/>
        <v>0</v>
      </c>
      <c r="BB152" s="1381">
        <f t="shared" si="546"/>
        <v>0</v>
      </c>
      <c r="BC152" s="1381">
        <f t="shared" si="546"/>
        <v>0</v>
      </c>
      <c r="BD152" s="1382">
        <f t="shared" si="547"/>
        <v>0</v>
      </c>
      <c r="BE152" s="1380">
        <f t="shared" si="548"/>
        <v>0</v>
      </c>
      <c r="BF152" s="1381">
        <f t="shared" si="548"/>
        <v>0</v>
      </c>
      <c r="BG152" s="1381">
        <f t="shared" si="548"/>
        <v>0</v>
      </c>
      <c r="BH152" s="1381">
        <f t="shared" si="548"/>
        <v>0</v>
      </c>
      <c r="BI152" s="1381">
        <f t="shared" si="548"/>
        <v>0</v>
      </c>
      <c r="BJ152" s="1382">
        <f t="shared" si="549"/>
        <v>0</v>
      </c>
      <c r="BK152" s="1380">
        <f t="shared" si="550"/>
        <v>0</v>
      </c>
      <c r="BL152" s="1381">
        <f t="shared" si="550"/>
        <v>0</v>
      </c>
      <c r="BM152" s="1381">
        <f t="shared" si="550"/>
        <v>0</v>
      </c>
      <c r="BN152" s="1381">
        <f t="shared" si="550"/>
        <v>0</v>
      </c>
      <c r="BO152" s="1381">
        <f t="shared" si="550"/>
        <v>0</v>
      </c>
      <c r="BP152" s="1382">
        <f t="shared" si="551"/>
        <v>0</v>
      </c>
      <c r="BQ152" s="1380">
        <f t="shared" si="552"/>
        <v>0</v>
      </c>
      <c r="BR152" s="1381">
        <f t="shared" si="552"/>
        <v>0</v>
      </c>
      <c r="BS152" s="1381">
        <f t="shared" si="552"/>
        <v>0</v>
      </c>
      <c r="BT152" s="1381">
        <f t="shared" si="552"/>
        <v>0</v>
      </c>
      <c r="BU152" s="1381">
        <f t="shared" si="552"/>
        <v>0</v>
      </c>
      <c r="BV152" s="1382">
        <f t="shared" si="553"/>
        <v>0</v>
      </c>
      <c r="BW152" s="1380">
        <f t="shared" si="554"/>
        <v>0</v>
      </c>
      <c r="BX152" s="1381">
        <f t="shared" si="554"/>
        <v>0</v>
      </c>
      <c r="BY152" s="1381">
        <f t="shared" si="554"/>
        <v>0</v>
      </c>
      <c r="BZ152" s="1381">
        <f t="shared" si="554"/>
        <v>0</v>
      </c>
      <c r="CA152" s="1381">
        <f t="shared" si="554"/>
        <v>0</v>
      </c>
      <c r="CB152" s="1382">
        <f t="shared" si="555"/>
        <v>0</v>
      </c>
      <c r="CC152" s="1380">
        <f t="shared" si="556"/>
        <v>0</v>
      </c>
      <c r="CD152" s="1381">
        <f t="shared" si="556"/>
        <v>0</v>
      </c>
      <c r="CE152" s="1381">
        <f t="shared" si="556"/>
        <v>0</v>
      </c>
      <c r="CF152" s="1381">
        <f t="shared" si="556"/>
        <v>0</v>
      </c>
      <c r="CG152" s="1381">
        <f t="shared" si="556"/>
        <v>0</v>
      </c>
      <c r="CH152" s="1382">
        <f t="shared" si="557"/>
        <v>0</v>
      </c>
      <c r="CI152" s="1381">
        <f t="shared" si="558"/>
        <v>0</v>
      </c>
      <c r="CJ152" s="1381">
        <f t="shared" si="559"/>
        <v>0</v>
      </c>
      <c r="CK152" s="1381">
        <f t="shared" si="559"/>
        <v>0</v>
      </c>
      <c r="CL152" s="1381">
        <f t="shared" si="559"/>
        <v>0</v>
      </c>
      <c r="CM152" s="1381">
        <f t="shared" si="559"/>
        <v>0</v>
      </c>
      <c r="CN152" s="1384">
        <f t="shared" si="560"/>
        <v>0</v>
      </c>
      <c r="CO152" s="1379"/>
    </row>
    <row r="153" spans="1:93" ht="15" customHeight="1">
      <c r="A153" s="2246" t="s">
        <v>35</v>
      </c>
      <c r="B153" s="2247"/>
      <c r="C153" s="1380">
        <f t="shared" si="530"/>
        <v>0</v>
      </c>
      <c r="D153" s="1381">
        <f t="shared" si="530"/>
        <v>0</v>
      </c>
      <c r="E153" s="1381">
        <f t="shared" si="530"/>
        <v>0</v>
      </c>
      <c r="F153" s="1381">
        <f t="shared" si="530"/>
        <v>0</v>
      </c>
      <c r="G153" s="1381">
        <f t="shared" si="530"/>
        <v>0</v>
      </c>
      <c r="H153" s="1382">
        <f t="shared" si="531"/>
        <v>0</v>
      </c>
      <c r="I153" s="1383">
        <f t="shared" si="532"/>
        <v>0</v>
      </c>
      <c r="J153" s="1381">
        <f t="shared" si="532"/>
        <v>0</v>
      </c>
      <c r="K153" s="1381">
        <f t="shared" si="532"/>
        <v>0</v>
      </c>
      <c r="L153" s="1381">
        <f t="shared" si="532"/>
        <v>0</v>
      </c>
      <c r="M153" s="1381">
        <f t="shared" si="532"/>
        <v>0</v>
      </c>
      <c r="N153" s="1384">
        <f t="shared" si="533"/>
        <v>0</v>
      </c>
      <c r="O153" s="1380">
        <f t="shared" si="534"/>
        <v>0</v>
      </c>
      <c r="P153" s="1381">
        <f t="shared" si="534"/>
        <v>0</v>
      </c>
      <c r="Q153" s="1381">
        <f t="shared" si="534"/>
        <v>0</v>
      </c>
      <c r="R153" s="1381">
        <f t="shared" si="534"/>
        <v>0</v>
      </c>
      <c r="S153" s="1381">
        <f t="shared" si="534"/>
        <v>0</v>
      </c>
      <c r="T153" s="1382">
        <f t="shared" si="535"/>
        <v>0</v>
      </c>
      <c r="U153" s="1383">
        <f t="shared" si="536"/>
        <v>0</v>
      </c>
      <c r="V153" s="1381">
        <f t="shared" si="536"/>
        <v>0</v>
      </c>
      <c r="W153" s="1381">
        <f t="shared" si="536"/>
        <v>0</v>
      </c>
      <c r="X153" s="1381">
        <f t="shared" si="536"/>
        <v>0</v>
      </c>
      <c r="Y153" s="1381">
        <f t="shared" si="536"/>
        <v>0</v>
      </c>
      <c r="Z153" s="1384">
        <f t="shared" si="537"/>
        <v>0</v>
      </c>
      <c r="AA153" s="1380">
        <f t="shared" si="538"/>
        <v>0</v>
      </c>
      <c r="AB153" s="1381">
        <f t="shared" si="538"/>
        <v>0</v>
      </c>
      <c r="AC153" s="1381">
        <f t="shared" si="538"/>
        <v>0</v>
      </c>
      <c r="AD153" s="1381">
        <f t="shared" si="538"/>
        <v>0</v>
      </c>
      <c r="AE153" s="1381">
        <f t="shared" si="538"/>
        <v>0</v>
      </c>
      <c r="AF153" s="1382">
        <f t="shared" si="539"/>
        <v>0</v>
      </c>
      <c r="AG153" s="1380">
        <f t="shared" si="540"/>
        <v>0</v>
      </c>
      <c r="AH153" s="1381">
        <f t="shared" si="540"/>
        <v>0</v>
      </c>
      <c r="AI153" s="1381">
        <f t="shared" si="540"/>
        <v>0</v>
      </c>
      <c r="AJ153" s="1381">
        <f t="shared" si="540"/>
        <v>0</v>
      </c>
      <c r="AK153" s="1381">
        <f t="shared" si="540"/>
        <v>0</v>
      </c>
      <c r="AL153" s="1382">
        <f t="shared" si="541"/>
        <v>0</v>
      </c>
      <c r="AM153" s="1380">
        <f t="shared" si="542"/>
        <v>0</v>
      </c>
      <c r="AN153" s="1381">
        <f t="shared" si="542"/>
        <v>0</v>
      </c>
      <c r="AO153" s="1381">
        <f t="shared" si="542"/>
        <v>0</v>
      </c>
      <c r="AP153" s="1381">
        <f t="shared" si="542"/>
        <v>0</v>
      </c>
      <c r="AQ153" s="1381">
        <f t="shared" si="542"/>
        <v>0</v>
      </c>
      <c r="AR153" s="1382">
        <f t="shared" si="543"/>
        <v>0</v>
      </c>
      <c r="AS153" s="1380">
        <f t="shared" si="544"/>
        <v>0</v>
      </c>
      <c r="AT153" s="1381">
        <f t="shared" si="544"/>
        <v>0</v>
      </c>
      <c r="AU153" s="1381">
        <f t="shared" si="544"/>
        <v>0</v>
      </c>
      <c r="AV153" s="1381">
        <f t="shared" si="544"/>
        <v>0</v>
      </c>
      <c r="AW153" s="1381">
        <f t="shared" si="544"/>
        <v>0</v>
      </c>
      <c r="AX153" s="1382">
        <f t="shared" si="545"/>
        <v>0</v>
      </c>
      <c r="AY153" s="1380">
        <f t="shared" si="546"/>
        <v>0</v>
      </c>
      <c r="AZ153" s="1381">
        <f t="shared" si="546"/>
        <v>0</v>
      </c>
      <c r="BA153" s="1381">
        <f t="shared" si="546"/>
        <v>0</v>
      </c>
      <c r="BB153" s="1381">
        <f t="shared" si="546"/>
        <v>0</v>
      </c>
      <c r="BC153" s="1381">
        <f t="shared" si="546"/>
        <v>0</v>
      </c>
      <c r="BD153" s="1382">
        <f t="shared" si="547"/>
        <v>0</v>
      </c>
      <c r="BE153" s="1380">
        <f t="shared" si="548"/>
        <v>0</v>
      </c>
      <c r="BF153" s="1381">
        <f t="shared" si="548"/>
        <v>0</v>
      </c>
      <c r="BG153" s="1381">
        <f t="shared" si="548"/>
        <v>0</v>
      </c>
      <c r="BH153" s="1381">
        <f t="shared" si="548"/>
        <v>0</v>
      </c>
      <c r="BI153" s="1381">
        <f t="shared" si="548"/>
        <v>0</v>
      </c>
      <c r="BJ153" s="1382">
        <f t="shared" si="549"/>
        <v>0</v>
      </c>
      <c r="BK153" s="1380">
        <f t="shared" si="550"/>
        <v>0</v>
      </c>
      <c r="BL153" s="1381">
        <f t="shared" si="550"/>
        <v>0</v>
      </c>
      <c r="BM153" s="1381">
        <f t="shared" si="550"/>
        <v>0</v>
      </c>
      <c r="BN153" s="1381">
        <f t="shared" si="550"/>
        <v>0</v>
      </c>
      <c r="BO153" s="1381">
        <f t="shared" si="550"/>
        <v>0</v>
      </c>
      <c r="BP153" s="1382">
        <f t="shared" si="551"/>
        <v>0</v>
      </c>
      <c r="BQ153" s="1380">
        <f t="shared" si="552"/>
        <v>0</v>
      </c>
      <c r="BR153" s="1381">
        <f t="shared" si="552"/>
        <v>0</v>
      </c>
      <c r="BS153" s="1381">
        <f t="shared" si="552"/>
        <v>0</v>
      </c>
      <c r="BT153" s="1381">
        <f t="shared" si="552"/>
        <v>0</v>
      </c>
      <c r="BU153" s="1381">
        <f t="shared" si="552"/>
        <v>0</v>
      </c>
      <c r="BV153" s="1382">
        <f t="shared" si="553"/>
        <v>0</v>
      </c>
      <c r="BW153" s="1380">
        <f t="shared" si="554"/>
        <v>0</v>
      </c>
      <c r="BX153" s="1381">
        <f t="shared" si="554"/>
        <v>0</v>
      </c>
      <c r="BY153" s="1381">
        <f t="shared" si="554"/>
        <v>0</v>
      </c>
      <c r="BZ153" s="1381">
        <f t="shared" si="554"/>
        <v>0</v>
      </c>
      <c r="CA153" s="1381">
        <f t="shared" si="554"/>
        <v>0</v>
      </c>
      <c r="CB153" s="1382">
        <f t="shared" si="555"/>
        <v>0</v>
      </c>
      <c r="CC153" s="1380">
        <f t="shared" si="556"/>
        <v>0</v>
      </c>
      <c r="CD153" s="1381">
        <f t="shared" si="556"/>
        <v>0</v>
      </c>
      <c r="CE153" s="1381">
        <f t="shared" si="556"/>
        <v>0</v>
      </c>
      <c r="CF153" s="1381">
        <f t="shared" si="556"/>
        <v>0</v>
      </c>
      <c r="CG153" s="1381">
        <f t="shared" si="556"/>
        <v>0</v>
      </c>
      <c r="CH153" s="1382">
        <f t="shared" si="557"/>
        <v>0</v>
      </c>
      <c r="CI153" s="1381">
        <f t="shared" si="558"/>
        <v>0</v>
      </c>
      <c r="CJ153" s="1381">
        <f t="shared" si="559"/>
        <v>0</v>
      </c>
      <c r="CK153" s="1381">
        <f t="shared" si="559"/>
        <v>0</v>
      </c>
      <c r="CL153" s="1381">
        <f t="shared" si="559"/>
        <v>0</v>
      </c>
      <c r="CM153" s="1381">
        <f t="shared" si="559"/>
        <v>0</v>
      </c>
      <c r="CN153" s="1384">
        <f t="shared" si="560"/>
        <v>0</v>
      </c>
      <c r="CO153" s="1379"/>
    </row>
    <row r="154" spans="1:93" ht="15" customHeight="1">
      <c r="A154" s="2268" t="s">
        <v>36</v>
      </c>
      <c r="B154" s="2269"/>
      <c r="C154" s="1475">
        <f t="shared" si="530"/>
        <v>0</v>
      </c>
      <c r="D154" s="1476">
        <f t="shared" si="530"/>
        <v>0</v>
      </c>
      <c r="E154" s="1476">
        <f t="shared" si="530"/>
        <v>0</v>
      </c>
      <c r="F154" s="1476">
        <f t="shared" si="530"/>
        <v>0</v>
      </c>
      <c r="G154" s="1476">
        <f t="shared" si="530"/>
        <v>0</v>
      </c>
      <c r="H154" s="1477">
        <f t="shared" si="531"/>
        <v>0</v>
      </c>
      <c r="I154" s="1478">
        <f t="shared" si="532"/>
        <v>0</v>
      </c>
      <c r="J154" s="1476">
        <f t="shared" si="532"/>
        <v>0</v>
      </c>
      <c r="K154" s="1476">
        <f t="shared" si="532"/>
        <v>0</v>
      </c>
      <c r="L154" s="1476">
        <f t="shared" si="532"/>
        <v>0</v>
      </c>
      <c r="M154" s="1476">
        <f t="shared" si="532"/>
        <v>0</v>
      </c>
      <c r="N154" s="1479">
        <f t="shared" si="533"/>
        <v>0</v>
      </c>
      <c r="O154" s="1475">
        <f t="shared" si="534"/>
        <v>0</v>
      </c>
      <c r="P154" s="1476">
        <f t="shared" si="534"/>
        <v>0</v>
      </c>
      <c r="Q154" s="1476">
        <f t="shared" si="534"/>
        <v>0</v>
      </c>
      <c r="R154" s="1476">
        <f t="shared" si="534"/>
        <v>0</v>
      </c>
      <c r="S154" s="1476">
        <f t="shared" si="534"/>
        <v>0</v>
      </c>
      <c r="T154" s="1477">
        <f t="shared" si="535"/>
        <v>0</v>
      </c>
      <c r="U154" s="1478">
        <f t="shared" si="536"/>
        <v>0</v>
      </c>
      <c r="V154" s="1476">
        <f t="shared" si="536"/>
        <v>0</v>
      </c>
      <c r="W154" s="1476">
        <f t="shared" si="536"/>
        <v>0</v>
      </c>
      <c r="X154" s="1476">
        <f t="shared" si="536"/>
        <v>0</v>
      </c>
      <c r="Y154" s="1476">
        <f t="shared" si="536"/>
        <v>0</v>
      </c>
      <c r="Z154" s="1479">
        <f t="shared" si="537"/>
        <v>0</v>
      </c>
      <c r="AA154" s="1475">
        <f t="shared" si="538"/>
        <v>0</v>
      </c>
      <c r="AB154" s="1476">
        <f t="shared" si="538"/>
        <v>0</v>
      </c>
      <c r="AC154" s="1476">
        <f t="shared" si="538"/>
        <v>0</v>
      </c>
      <c r="AD154" s="1476">
        <f t="shared" si="538"/>
        <v>0</v>
      </c>
      <c r="AE154" s="1476">
        <f t="shared" si="538"/>
        <v>0</v>
      </c>
      <c r="AF154" s="1477">
        <f t="shared" si="539"/>
        <v>0</v>
      </c>
      <c r="AG154" s="1475">
        <f t="shared" si="540"/>
        <v>0</v>
      </c>
      <c r="AH154" s="1476">
        <f t="shared" si="540"/>
        <v>0</v>
      </c>
      <c r="AI154" s="1476">
        <f t="shared" si="540"/>
        <v>0</v>
      </c>
      <c r="AJ154" s="1476">
        <f t="shared" si="540"/>
        <v>0</v>
      </c>
      <c r="AK154" s="1476">
        <f t="shared" si="540"/>
        <v>0</v>
      </c>
      <c r="AL154" s="1477">
        <f t="shared" si="541"/>
        <v>0</v>
      </c>
      <c r="AM154" s="1475">
        <f t="shared" si="542"/>
        <v>0</v>
      </c>
      <c r="AN154" s="1476">
        <f t="shared" si="542"/>
        <v>0</v>
      </c>
      <c r="AO154" s="1476">
        <f t="shared" si="542"/>
        <v>0</v>
      </c>
      <c r="AP154" s="1476">
        <f t="shared" si="542"/>
        <v>0</v>
      </c>
      <c r="AQ154" s="1476">
        <f t="shared" si="542"/>
        <v>0</v>
      </c>
      <c r="AR154" s="1477">
        <f t="shared" si="543"/>
        <v>0</v>
      </c>
      <c r="AS154" s="1475">
        <f t="shared" si="544"/>
        <v>0</v>
      </c>
      <c r="AT154" s="1476">
        <f t="shared" si="544"/>
        <v>0</v>
      </c>
      <c r="AU154" s="1476">
        <f t="shared" si="544"/>
        <v>0</v>
      </c>
      <c r="AV154" s="1476">
        <f t="shared" si="544"/>
        <v>0</v>
      </c>
      <c r="AW154" s="1476">
        <f t="shared" si="544"/>
        <v>0</v>
      </c>
      <c r="AX154" s="1477">
        <f t="shared" si="545"/>
        <v>0</v>
      </c>
      <c r="AY154" s="1475">
        <f t="shared" si="546"/>
        <v>0</v>
      </c>
      <c r="AZ154" s="1476">
        <f t="shared" si="546"/>
        <v>0</v>
      </c>
      <c r="BA154" s="1476">
        <f t="shared" si="546"/>
        <v>0</v>
      </c>
      <c r="BB154" s="1476">
        <f t="shared" si="546"/>
        <v>0</v>
      </c>
      <c r="BC154" s="1476">
        <f t="shared" si="546"/>
        <v>0</v>
      </c>
      <c r="BD154" s="1477">
        <f t="shared" si="547"/>
        <v>0</v>
      </c>
      <c r="BE154" s="1475">
        <f t="shared" si="548"/>
        <v>0</v>
      </c>
      <c r="BF154" s="1476">
        <f t="shared" si="548"/>
        <v>0</v>
      </c>
      <c r="BG154" s="1476">
        <f t="shared" si="548"/>
        <v>0</v>
      </c>
      <c r="BH154" s="1476">
        <f t="shared" si="548"/>
        <v>0</v>
      </c>
      <c r="BI154" s="1476">
        <f t="shared" si="548"/>
        <v>0</v>
      </c>
      <c r="BJ154" s="1477">
        <f t="shared" si="549"/>
        <v>0</v>
      </c>
      <c r="BK154" s="1475">
        <f t="shared" si="550"/>
        <v>0</v>
      </c>
      <c r="BL154" s="1476">
        <f t="shared" si="550"/>
        <v>0</v>
      </c>
      <c r="BM154" s="1476">
        <f t="shared" si="550"/>
        <v>0</v>
      </c>
      <c r="BN154" s="1476">
        <f t="shared" si="550"/>
        <v>0</v>
      </c>
      <c r="BO154" s="1476">
        <f t="shared" si="550"/>
        <v>0</v>
      </c>
      <c r="BP154" s="1477">
        <f t="shared" si="551"/>
        <v>0</v>
      </c>
      <c r="BQ154" s="1475">
        <f t="shared" si="552"/>
        <v>0</v>
      </c>
      <c r="BR154" s="1476">
        <f t="shared" si="552"/>
        <v>0</v>
      </c>
      <c r="BS154" s="1476">
        <f t="shared" si="552"/>
        <v>0</v>
      </c>
      <c r="BT154" s="1476">
        <f t="shared" si="552"/>
        <v>0</v>
      </c>
      <c r="BU154" s="1476">
        <f t="shared" si="552"/>
        <v>0</v>
      </c>
      <c r="BV154" s="1477">
        <f t="shared" si="553"/>
        <v>0</v>
      </c>
      <c r="BW154" s="1475">
        <f t="shared" si="554"/>
        <v>0</v>
      </c>
      <c r="BX154" s="1476">
        <f t="shared" si="554"/>
        <v>0</v>
      </c>
      <c r="BY154" s="1476">
        <f t="shared" si="554"/>
        <v>0</v>
      </c>
      <c r="BZ154" s="1476">
        <f t="shared" si="554"/>
        <v>0</v>
      </c>
      <c r="CA154" s="1476">
        <f t="shared" si="554"/>
        <v>0</v>
      </c>
      <c r="CB154" s="1477">
        <f t="shared" si="555"/>
        <v>0</v>
      </c>
      <c r="CC154" s="1475">
        <f t="shared" si="556"/>
        <v>0</v>
      </c>
      <c r="CD154" s="1476">
        <f t="shared" si="556"/>
        <v>0</v>
      </c>
      <c r="CE154" s="1476">
        <f t="shared" si="556"/>
        <v>0</v>
      </c>
      <c r="CF154" s="1476">
        <f t="shared" si="556"/>
        <v>0</v>
      </c>
      <c r="CG154" s="1476">
        <f t="shared" si="556"/>
        <v>0</v>
      </c>
      <c r="CH154" s="1477">
        <f t="shared" si="557"/>
        <v>0</v>
      </c>
      <c r="CI154" s="1476">
        <f t="shared" si="558"/>
        <v>0</v>
      </c>
      <c r="CJ154" s="1476">
        <f t="shared" si="559"/>
        <v>0</v>
      </c>
      <c r="CK154" s="1476">
        <f t="shared" si="559"/>
        <v>0</v>
      </c>
      <c r="CL154" s="1476">
        <f t="shared" si="559"/>
        <v>0</v>
      </c>
      <c r="CM154" s="1476">
        <f t="shared" si="559"/>
        <v>0</v>
      </c>
      <c r="CN154" s="1479">
        <f t="shared" si="560"/>
        <v>0</v>
      </c>
      <c r="CO154" s="1379"/>
    </row>
    <row r="155" spans="1:93" ht="15" customHeight="1">
      <c r="A155" s="2266" t="s">
        <v>326</v>
      </c>
      <c r="B155" s="2267"/>
      <c r="C155" s="1397">
        <f t="shared" ref="C155:AH155" si="561">SUM(C146:C154)</f>
        <v>0</v>
      </c>
      <c r="D155" s="1397">
        <f t="shared" si="561"/>
        <v>0</v>
      </c>
      <c r="E155" s="1397">
        <f t="shared" si="561"/>
        <v>0</v>
      </c>
      <c r="F155" s="1397">
        <f t="shared" si="561"/>
        <v>0</v>
      </c>
      <c r="G155" s="1397">
        <f t="shared" si="561"/>
        <v>0</v>
      </c>
      <c r="H155" s="1397">
        <f t="shared" si="561"/>
        <v>0</v>
      </c>
      <c r="I155" s="1397">
        <f t="shared" si="561"/>
        <v>0</v>
      </c>
      <c r="J155" s="1397">
        <f t="shared" si="561"/>
        <v>0</v>
      </c>
      <c r="K155" s="1397">
        <f t="shared" si="561"/>
        <v>0</v>
      </c>
      <c r="L155" s="1397">
        <f t="shared" si="561"/>
        <v>0</v>
      </c>
      <c r="M155" s="1397">
        <f t="shared" si="561"/>
        <v>0</v>
      </c>
      <c r="N155" s="1397">
        <f t="shared" si="561"/>
        <v>0</v>
      </c>
      <c r="O155" s="1397">
        <f t="shared" si="561"/>
        <v>0</v>
      </c>
      <c r="P155" s="1397">
        <f t="shared" si="561"/>
        <v>0</v>
      </c>
      <c r="Q155" s="1397">
        <f t="shared" si="561"/>
        <v>0</v>
      </c>
      <c r="R155" s="1397">
        <f t="shared" si="561"/>
        <v>0</v>
      </c>
      <c r="S155" s="1397">
        <f t="shared" si="561"/>
        <v>0</v>
      </c>
      <c r="T155" s="1397">
        <f t="shared" si="561"/>
        <v>0</v>
      </c>
      <c r="U155" s="1397">
        <f t="shared" si="561"/>
        <v>0</v>
      </c>
      <c r="V155" s="1397">
        <f t="shared" si="561"/>
        <v>0</v>
      </c>
      <c r="W155" s="1397">
        <f t="shared" si="561"/>
        <v>0</v>
      </c>
      <c r="X155" s="1397">
        <f t="shared" si="561"/>
        <v>0</v>
      </c>
      <c r="Y155" s="1397">
        <f t="shared" si="561"/>
        <v>0</v>
      </c>
      <c r="Z155" s="1397">
        <f t="shared" si="561"/>
        <v>0</v>
      </c>
      <c r="AA155" s="1397">
        <f t="shared" si="561"/>
        <v>0</v>
      </c>
      <c r="AB155" s="1397">
        <f t="shared" si="561"/>
        <v>0</v>
      </c>
      <c r="AC155" s="1397">
        <f t="shared" si="561"/>
        <v>0</v>
      </c>
      <c r="AD155" s="1397">
        <f t="shared" si="561"/>
        <v>0</v>
      </c>
      <c r="AE155" s="1397">
        <f t="shared" si="561"/>
        <v>0</v>
      </c>
      <c r="AF155" s="1397">
        <f t="shared" si="561"/>
        <v>0</v>
      </c>
      <c r="AG155" s="1397">
        <f t="shared" si="561"/>
        <v>0</v>
      </c>
      <c r="AH155" s="1397">
        <f t="shared" si="561"/>
        <v>0</v>
      </c>
      <c r="AI155" s="1397">
        <f t="shared" ref="AI155:BN155" si="562">SUM(AI146:AI154)</f>
        <v>0</v>
      </c>
      <c r="AJ155" s="1397">
        <f t="shared" si="562"/>
        <v>0</v>
      </c>
      <c r="AK155" s="1397">
        <f t="shared" si="562"/>
        <v>0</v>
      </c>
      <c r="AL155" s="1397">
        <f t="shared" si="562"/>
        <v>0</v>
      </c>
      <c r="AM155" s="1397">
        <f t="shared" si="562"/>
        <v>0</v>
      </c>
      <c r="AN155" s="1397">
        <f t="shared" si="562"/>
        <v>0</v>
      </c>
      <c r="AO155" s="1397">
        <f t="shared" si="562"/>
        <v>0</v>
      </c>
      <c r="AP155" s="1397">
        <f t="shared" si="562"/>
        <v>0</v>
      </c>
      <c r="AQ155" s="1397">
        <f t="shared" si="562"/>
        <v>0</v>
      </c>
      <c r="AR155" s="1397">
        <f t="shared" si="562"/>
        <v>0</v>
      </c>
      <c r="AS155" s="1397">
        <f t="shared" si="562"/>
        <v>0</v>
      </c>
      <c r="AT155" s="1397">
        <f t="shared" si="562"/>
        <v>0</v>
      </c>
      <c r="AU155" s="1397">
        <f t="shared" si="562"/>
        <v>0</v>
      </c>
      <c r="AV155" s="1397">
        <f t="shared" si="562"/>
        <v>0</v>
      </c>
      <c r="AW155" s="1397">
        <f t="shared" si="562"/>
        <v>0</v>
      </c>
      <c r="AX155" s="1397">
        <f t="shared" si="562"/>
        <v>0</v>
      </c>
      <c r="AY155" s="1397">
        <f t="shared" si="562"/>
        <v>0</v>
      </c>
      <c r="AZ155" s="1397">
        <f t="shared" si="562"/>
        <v>0</v>
      </c>
      <c r="BA155" s="1397">
        <f t="shared" si="562"/>
        <v>0</v>
      </c>
      <c r="BB155" s="1397">
        <f t="shared" si="562"/>
        <v>0</v>
      </c>
      <c r="BC155" s="1397">
        <f t="shared" si="562"/>
        <v>0</v>
      </c>
      <c r="BD155" s="1397">
        <f t="shared" si="562"/>
        <v>0</v>
      </c>
      <c r="BE155" s="1397">
        <f t="shared" si="562"/>
        <v>0</v>
      </c>
      <c r="BF155" s="1397">
        <f t="shared" si="562"/>
        <v>0</v>
      </c>
      <c r="BG155" s="1397">
        <f t="shared" si="562"/>
        <v>0</v>
      </c>
      <c r="BH155" s="1397">
        <f t="shared" si="562"/>
        <v>0</v>
      </c>
      <c r="BI155" s="1397">
        <f t="shared" si="562"/>
        <v>0</v>
      </c>
      <c r="BJ155" s="1397">
        <f t="shared" si="562"/>
        <v>0</v>
      </c>
      <c r="BK155" s="1397">
        <f t="shared" si="562"/>
        <v>0</v>
      </c>
      <c r="BL155" s="1397">
        <f t="shared" si="562"/>
        <v>0</v>
      </c>
      <c r="BM155" s="1397">
        <f t="shared" si="562"/>
        <v>0</v>
      </c>
      <c r="BN155" s="1397">
        <f t="shared" si="562"/>
        <v>0</v>
      </c>
      <c r="BO155" s="1397">
        <f t="shared" ref="BO155:CT155" si="563">SUM(BO146:BO154)</f>
        <v>0</v>
      </c>
      <c r="BP155" s="1397">
        <f t="shared" si="563"/>
        <v>0</v>
      </c>
      <c r="BQ155" s="1397">
        <f t="shared" si="563"/>
        <v>0</v>
      </c>
      <c r="BR155" s="1397">
        <f t="shared" si="563"/>
        <v>0</v>
      </c>
      <c r="BS155" s="1397">
        <f t="shared" si="563"/>
        <v>0</v>
      </c>
      <c r="BT155" s="1397">
        <f t="shared" si="563"/>
        <v>0</v>
      </c>
      <c r="BU155" s="1397">
        <f t="shared" si="563"/>
        <v>0</v>
      </c>
      <c r="BV155" s="1397">
        <f t="shared" si="563"/>
        <v>0</v>
      </c>
      <c r="BW155" s="1397">
        <f t="shared" si="563"/>
        <v>0</v>
      </c>
      <c r="BX155" s="1397">
        <f t="shared" si="563"/>
        <v>0</v>
      </c>
      <c r="BY155" s="1397">
        <f t="shared" si="563"/>
        <v>0</v>
      </c>
      <c r="BZ155" s="1397">
        <f t="shared" si="563"/>
        <v>0</v>
      </c>
      <c r="CA155" s="1397">
        <f t="shared" si="563"/>
        <v>0</v>
      </c>
      <c r="CB155" s="1397">
        <f t="shared" si="563"/>
        <v>0</v>
      </c>
      <c r="CC155" s="1397">
        <f t="shared" si="563"/>
        <v>0</v>
      </c>
      <c r="CD155" s="1397">
        <f t="shared" si="563"/>
        <v>0</v>
      </c>
      <c r="CE155" s="1397">
        <f t="shared" si="563"/>
        <v>0</v>
      </c>
      <c r="CF155" s="1397">
        <f t="shared" si="563"/>
        <v>0</v>
      </c>
      <c r="CG155" s="1397">
        <f t="shared" si="563"/>
        <v>0</v>
      </c>
      <c r="CH155" s="1397">
        <f t="shared" si="563"/>
        <v>0</v>
      </c>
      <c r="CI155" s="1397">
        <f t="shared" si="563"/>
        <v>0</v>
      </c>
      <c r="CJ155" s="1397">
        <f t="shared" si="563"/>
        <v>0</v>
      </c>
      <c r="CK155" s="1397">
        <f t="shared" si="563"/>
        <v>0</v>
      </c>
      <c r="CL155" s="1397">
        <f t="shared" si="563"/>
        <v>0</v>
      </c>
      <c r="CM155" s="1397">
        <f t="shared" si="563"/>
        <v>0</v>
      </c>
      <c r="CN155" s="1398">
        <f t="shared" si="563"/>
        <v>0</v>
      </c>
      <c r="CO155" s="1370"/>
    </row>
    <row r="156" spans="1:93" ht="15" customHeight="1">
      <c r="A156" s="1379"/>
      <c r="B156" s="1379"/>
      <c r="C156" s="1482"/>
      <c r="D156" s="1483"/>
      <c r="E156" s="1483"/>
      <c r="F156" s="1483"/>
      <c r="G156" s="1483"/>
      <c r="H156" s="1464"/>
      <c r="I156" s="1464"/>
      <c r="J156" s="1379"/>
      <c r="K156" s="1464"/>
      <c r="L156" s="1379"/>
      <c r="M156" s="1464"/>
      <c r="N156" s="1464"/>
      <c r="O156" s="1464"/>
      <c r="P156" s="1464"/>
      <c r="Q156" s="1379"/>
      <c r="R156" s="1464"/>
      <c r="S156" s="1379"/>
      <c r="T156" s="1464"/>
      <c r="U156" s="1379"/>
      <c r="V156" s="1464"/>
      <c r="W156" s="1379"/>
      <c r="X156" s="1379"/>
      <c r="Y156" s="1379"/>
      <c r="Z156" s="1464"/>
      <c r="AA156" s="1379"/>
      <c r="AB156" s="1464"/>
      <c r="AC156" s="1379"/>
      <c r="AD156" s="1379"/>
      <c r="AE156" s="1379"/>
      <c r="AF156" s="1464"/>
      <c r="AG156" s="1379"/>
      <c r="AH156" s="1464"/>
      <c r="AI156" s="1379"/>
      <c r="AJ156" s="1379"/>
      <c r="AK156" s="1379"/>
      <c r="AL156" s="1379"/>
      <c r="AM156" s="1379"/>
      <c r="AN156" s="1464"/>
      <c r="AO156" s="1379"/>
      <c r="AP156" s="1379"/>
      <c r="AQ156" s="1379"/>
      <c r="AR156" s="1379"/>
      <c r="AS156" s="1379"/>
      <c r="AT156" s="1464"/>
      <c r="AU156" s="1379"/>
      <c r="AV156" s="1379"/>
      <c r="AW156" s="1379"/>
      <c r="AX156" s="1379"/>
      <c r="AY156" s="1379"/>
      <c r="AZ156" s="1464"/>
      <c r="BA156" s="1379"/>
      <c r="BB156" s="1379"/>
      <c r="BC156" s="1379"/>
      <c r="BD156" s="1379"/>
      <c r="BE156" s="1379"/>
      <c r="BF156" s="1464"/>
      <c r="BG156" s="1379"/>
      <c r="BH156" s="1379"/>
      <c r="BI156" s="1379"/>
      <c r="BJ156" s="1379"/>
      <c r="BK156" s="1379"/>
      <c r="BL156" s="1464"/>
      <c r="BM156" s="1379"/>
      <c r="BN156" s="1379"/>
      <c r="BO156" s="1379"/>
      <c r="BP156" s="1379"/>
      <c r="BQ156" s="1379"/>
      <c r="BR156" s="1464"/>
      <c r="BS156" s="1379"/>
      <c r="BT156" s="1379"/>
      <c r="BU156" s="1379"/>
      <c r="BV156" s="1379"/>
      <c r="BW156" s="1379"/>
      <c r="BX156" s="1464"/>
      <c r="BY156" s="1379"/>
      <c r="BZ156" s="1379"/>
      <c r="CA156" s="1464"/>
      <c r="CB156" s="1464"/>
      <c r="CC156" s="1464"/>
      <c r="CD156" s="1464"/>
      <c r="CE156" s="1379"/>
      <c r="CF156" s="1464"/>
      <c r="CG156" s="1379"/>
      <c r="CH156" s="1379"/>
      <c r="CI156" s="1464"/>
      <c r="CJ156" s="1464"/>
      <c r="CK156" s="1464"/>
      <c r="CL156" s="1464"/>
      <c r="CM156" s="1464"/>
      <c r="CN156" s="1464"/>
      <c r="CO156" s="1370"/>
    </row>
    <row r="157" spans="1:93" ht="15" customHeight="1">
      <c r="A157" s="1484" t="s">
        <v>363</v>
      </c>
      <c r="B157" s="1484"/>
      <c r="C157" s="1485"/>
      <c r="D157" s="1485"/>
      <c r="E157" s="1485"/>
      <c r="F157" s="1485"/>
      <c r="G157" s="1485"/>
      <c r="H157" s="1484"/>
      <c r="I157" s="1484"/>
      <c r="J157" s="1484"/>
      <c r="K157" s="1484"/>
      <c r="L157" s="1484"/>
      <c r="M157" s="1484"/>
      <c r="N157" s="1484"/>
      <c r="O157" s="1484"/>
      <c r="P157" s="1484"/>
      <c r="Q157" s="1484"/>
      <c r="R157" s="1484"/>
      <c r="S157" s="1484"/>
      <c r="T157" s="1484"/>
      <c r="U157" s="1486"/>
      <c r="V157" s="1484"/>
      <c r="W157" s="1484"/>
      <c r="X157" s="1486"/>
      <c r="Y157" s="1484"/>
      <c r="Z157" s="1484"/>
      <c r="AA157" s="1486"/>
      <c r="AB157" s="1484"/>
      <c r="AC157" s="1484"/>
      <c r="AD157" s="1486"/>
      <c r="AE157" s="1484"/>
      <c r="AF157" s="1484"/>
      <c r="AG157" s="1486"/>
      <c r="AH157" s="1484"/>
      <c r="AI157" s="1484"/>
      <c r="AJ157" s="1486"/>
      <c r="AK157" s="1484"/>
      <c r="AL157" s="1484"/>
      <c r="AM157" s="1486"/>
      <c r="AN157" s="1484"/>
      <c r="AO157" s="1484"/>
      <c r="AP157" s="1486"/>
      <c r="AQ157" s="1484"/>
      <c r="AR157" s="1484"/>
      <c r="AS157" s="1486"/>
      <c r="AT157" s="1484"/>
      <c r="AU157" s="1484"/>
      <c r="AV157" s="1486"/>
      <c r="AW157" s="1484"/>
      <c r="AX157" s="1484"/>
      <c r="AY157" s="1486"/>
      <c r="AZ157" s="1484"/>
      <c r="BA157" s="1484"/>
      <c r="BB157" s="1486"/>
      <c r="BC157" s="1484"/>
      <c r="BD157" s="1484"/>
      <c r="BE157" s="1486"/>
      <c r="BF157" s="1484"/>
      <c r="BG157" s="1484"/>
      <c r="BH157" s="1486"/>
      <c r="BI157" s="1484"/>
      <c r="BJ157" s="1484"/>
      <c r="BK157" s="1486"/>
      <c r="BL157" s="1484"/>
      <c r="BM157" s="1484"/>
      <c r="BN157" s="1486"/>
      <c r="BO157" s="1484"/>
      <c r="BP157" s="1484"/>
      <c r="BQ157" s="1486"/>
      <c r="BR157" s="1484"/>
      <c r="BS157" s="1484"/>
      <c r="BT157" s="1486"/>
      <c r="BU157" s="1486"/>
      <c r="BV157" s="1486"/>
      <c r="BW157" s="1486"/>
      <c r="BX157" s="1484"/>
      <c r="BY157" s="1484"/>
      <c r="BZ157" s="1486"/>
      <c r="CA157" s="1484"/>
      <c r="CB157" s="1484"/>
      <c r="CC157" s="1484"/>
      <c r="CD157" s="1484"/>
      <c r="CE157" s="1486"/>
      <c r="CF157" s="1484"/>
      <c r="CG157" s="1486"/>
      <c r="CH157" s="1486"/>
      <c r="CI157" s="1484"/>
      <c r="CJ157" s="1484"/>
      <c r="CK157" s="1484"/>
      <c r="CL157" s="1484"/>
      <c r="CM157" s="1484"/>
      <c r="CN157" s="1484"/>
      <c r="CO157" s="1370"/>
    </row>
    <row r="158" spans="1:93" ht="15" customHeight="1">
      <c r="A158" s="2190"/>
      <c r="B158" s="2191"/>
      <c r="C158" s="2191"/>
      <c r="D158" s="2191"/>
      <c r="E158" s="2191"/>
      <c r="F158" s="2191"/>
      <c r="G158" s="2191"/>
      <c r="H158" s="2191"/>
      <c r="I158" s="2191"/>
      <c r="J158" s="2191"/>
      <c r="K158" s="2191"/>
      <c r="L158" s="2191"/>
      <c r="M158" s="2191"/>
      <c r="N158" s="2191"/>
      <c r="O158" s="2191"/>
      <c r="P158" s="2191"/>
      <c r="Q158" s="2191"/>
      <c r="R158" s="2191"/>
      <c r="S158" s="2191"/>
      <c r="T158" s="2191"/>
      <c r="U158" s="2191"/>
      <c r="V158" s="2191"/>
      <c r="W158" s="2191"/>
      <c r="X158" s="2191"/>
      <c r="Y158" s="2191"/>
      <c r="Z158" s="2191"/>
      <c r="AA158" s="2191"/>
      <c r="AB158" s="2191"/>
      <c r="AC158" s="2191"/>
      <c r="AD158" s="2191"/>
      <c r="AE158" s="2191"/>
      <c r="AF158" s="2191"/>
      <c r="AG158" s="2191"/>
      <c r="AH158" s="2191"/>
      <c r="AI158" s="2191"/>
      <c r="AJ158" s="2191"/>
      <c r="AK158" s="2191"/>
      <c r="AL158" s="2191"/>
      <c r="AM158" s="2191"/>
      <c r="AN158" s="2191"/>
      <c r="AO158" s="2191"/>
      <c r="AP158" s="2191"/>
      <c r="AQ158" s="2191"/>
      <c r="AR158" s="2191"/>
      <c r="AS158" s="2191"/>
      <c r="AT158" s="2191"/>
      <c r="AU158" s="2191"/>
      <c r="AV158" s="2191"/>
      <c r="AW158" s="2191"/>
      <c r="AX158" s="2191"/>
      <c r="AY158" s="2191"/>
      <c r="AZ158" s="2191"/>
      <c r="BA158" s="2191"/>
      <c r="BB158" s="2191"/>
      <c r="BC158" s="2191"/>
      <c r="BD158" s="2191"/>
      <c r="BE158" s="2191"/>
      <c r="BF158" s="2191"/>
      <c r="BG158" s="2191"/>
      <c r="BH158" s="2191"/>
      <c r="BI158" s="2191"/>
      <c r="BJ158" s="2191"/>
      <c r="BK158" s="2191"/>
      <c r="BL158" s="2191"/>
      <c r="BM158" s="2191"/>
      <c r="BN158" s="2191"/>
      <c r="BO158" s="2191"/>
      <c r="BP158" s="2191"/>
      <c r="BQ158" s="2191"/>
      <c r="BR158" s="2191"/>
      <c r="BS158" s="2191"/>
      <c r="BT158" s="2191"/>
      <c r="BU158" s="2191"/>
      <c r="BV158" s="2191"/>
      <c r="BW158" s="2191"/>
      <c r="BX158" s="2191"/>
      <c r="BY158" s="2191"/>
      <c r="BZ158" s="2191"/>
      <c r="CA158" s="2191"/>
      <c r="CB158" s="2191"/>
      <c r="CC158" s="2191"/>
      <c r="CD158" s="2191"/>
      <c r="CE158" s="2191"/>
      <c r="CF158" s="2191"/>
      <c r="CG158" s="2191"/>
      <c r="CH158" s="2192"/>
      <c r="CI158" s="1464"/>
      <c r="CJ158" s="1464"/>
      <c r="CK158" s="1464"/>
      <c r="CL158" s="1464"/>
      <c r="CM158" s="1464"/>
      <c r="CN158" s="1464"/>
      <c r="CO158" s="1370"/>
    </row>
    <row r="159" spans="1:93" ht="15" customHeight="1">
      <c r="A159" s="2193"/>
      <c r="B159" s="2194"/>
      <c r="C159" s="2194"/>
      <c r="D159" s="2194"/>
      <c r="E159" s="2194"/>
      <c r="F159" s="2194"/>
      <c r="G159" s="2194"/>
      <c r="H159" s="2194"/>
      <c r="I159" s="2194"/>
      <c r="J159" s="2194"/>
      <c r="K159" s="2194"/>
      <c r="L159" s="2194"/>
      <c r="M159" s="2194"/>
      <c r="N159" s="2194"/>
      <c r="O159" s="2194"/>
      <c r="P159" s="2194"/>
      <c r="Q159" s="2194"/>
      <c r="R159" s="2194"/>
      <c r="S159" s="2194"/>
      <c r="T159" s="2194"/>
      <c r="U159" s="2194"/>
      <c r="V159" s="2194"/>
      <c r="W159" s="2194"/>
      <c r="X159" s="2194"/>
      <c r="Y159" s="2194"/>
      <c r="Z159" s="2194"/>
      <c r="AA159" s="2194"/>
      <c r="AB159" s="2194"/>
      <c r="AC159" s="2194"/>
      <c r="AD159" s="2194"/>
      <c r="AE159" s="2194"/>
      <c r="AF159" s="2194"/>
      <c r="AG159" s="2194"/>
      <c r="AH159" s="2194"/>
      <c r="AI159" s="2194"/>
      <c r="AJ159" s="2194"/>
      <c r="AK159" s="2194"/>
      <c r="AL159" s="2194"/>
      <c r="AM159" s="2194"/>
      <c r="AN159" s="2194"/>
      <c r="AO159" s="2194"/>
      <c r="AP159" s="2194"/>
      <c r="AQ159" s="2194"/>
      <c r="AR159" s="2194"/>
      <c r="AS159" s="2194"/>
      <c r="AT159" s="2194"/>
      <c r="AU159" s="2194"/>
      <c r="AV159" s="2194"/>
      <c r="AW159" s="2194"/>
      <c r="AX159" s="2194"/>
      <c r="AY159" s="2194"/>
      <c r="AZ159" s="2194"/>
      <c r="BA159" s="2194"/>
      <c r="BB159" s="2194"/>
      <c r="BC159" s="2194"/>
      <c r="BD159" s="2194"/>
      <c r="BE159" s="2194"/>
      <c r="BF159" s="2194"/>
      <c r="BG159" s="2194"/>
      <c r="BH159" s="2194"/>
      <c r="BI159" s="2194"/>
      <c r="BJ159" s="2194"/>
      <c r="BK159" s="2194"/>
      <c r="BL159" s="2194"/>
      <c r="BM159" s="2194"/>
      <c r="BN159" s="2194"/>
      <c r="BO159" s="2194"/>
      <c r="BP159" s="2194"/>
      <c r="BQ159" s="2194"/>
      <c r="BR159" s="2194"/>
      <c r="BS159" s="2194"/>
      <c r="BT159" s="2194"/>
      <c r="BU159" s="2194"/>
      <c r="BV159" s="2194"/>
      <c r="BW159" s="2194"/>
      <c r="BX159" s="2194"/>
      <c r="BY159" s="2194"/>
      <c r="BZ159" s="2194"/>
      <c r="CA159" s="2194"/>
      <c r="CB159" s="2194"/>
      <c r="CC159" s="2194"/>
      <c r="CD159" s="2194"/>
      <c r="CE159" s="2194"/>
      <c r="CF159" s="2194"/>
      <c r="CG159" s="2194"/>
      <c r="CH159" s="2195"/>
      <c r="CI159" s="1484"/>
      <c r="CJ159" s="1484"/>
      <c r="CK159" s="1484"/>
      <c r="CL159" s="1484"/>
      <c r="CM159" s="1484"/>
      <c r="CN159" s="1484"/>
      <c r="CO159" s="1370"/>
    </row>
    <row r="160" spans="1:93" ht="15" customHeight="1">
      <c r="A160" s="2193"/>
      <c r="B160" s="2194"/>
      <c r="C160" s="2194"/>
      <c r="D160" s="2194"/>
      <c r="E160" s="2194"/>
      <c r="F160" s="2194"/>
      <c r="G160" s="2194"/>
      <c r="H160" s="2194"/>
      <c r="I160" s="2194"/>
      <c r="J160" s="2194"/>
      <c r="K160" s="2194"/>
      <c r="L160" s="2194"/>
      <c r="M160" s="2194"/>
      <c r="N160" s="2194"/>
      <c r="O160" s="2194"/>
      <c r="P160" s="2194"/>
      <c r="Q160" s="2194"/>
      <c r="R160" s="2194"/>
      <c r="S160" s="2194"/>
      <c r="T160" s="2194"/>
      <c r="U160" s="2194"/>
      <c r="V160" s="2194"/>
      <c r="W160" s="2194"/>
      <c r="X160" s="2194"/>
      <c r="Y160" s="2194"/>
      <c r="Z160" s="2194"/>
      <c r="AA160" s="2194"/>
      <c r="AB160" s="2194"/>
      <c r="AC160" s="2194"/>
      <c r="AD160" s="2194"/>
      <c r="AE160" s="2194"/>
      <c r="AF160" s="2194"/>
      <c r="AG160" s="2194"/>
      <c r="AH160" s="2194"/>
      <c r="AI160" s="2194"/>
      <c r="AJ160" s="2194"/>
      <c r="AK160" s="2194"/>
      <c r="AL160" s="2194"/>
      <c r="AM160" s="2194"/>
      <c r="AN160" s="2194"/>
      <c r="AO160" s="2194"/>
      <c r="AP160" s="2194"/>
      <c r="AQ160" s="2194"/>
      <c r="AR160" s="2194"/>
      <c r="AS160" s="2194"/>
      <c r="AT160" s="2194"/>
      <c r="AU160" s="2194"/>
      <c r="AV160" s="2194"/>
      <c r="AW160" s="2194"/>
      <c r="AX160" s="2194"/>
      <c r="AY160" s="2194"/>
      <c r="AZ160" s="2194"/>
      <c r="BA160" s="2194"/>
      <c r="BB160" s="2194"/>
      <c r="BC160" s="2194"/>
      <c r="BD160" s="2194"/>
      <c r="BE160" s="2194"/>
      <c r="BF160" s="2194"/>
      <c r="BG160" s="2194"/>
      <c r="BH160" s="2194"/>
      <c r="BI160" s="2194"/>
      <c r="BJ160" s="2194"/>
      <c r="BK160" s="2194"/>
      <c r="BL160" s="2194"/>
      <c r="BM160" s="2194"/>
      <c r="BN160" s="2194"/>
      <c r="BO160" s="2194"/>
      <c r="BP160" s="2194"/>
      <c r="BQ160" s="2194"/>
      <c r="BR160" s="2194"/>
      <c r="BS160" s="2194"/>
      <c r="BT160" s="2194"/>
      <c r="BU160" s="2194"/>
      <c r="BV160" s="2194"/>
      <c r="BW160" s="2194"/>
      <c r="BX160" s="2194"/>
      <c r="BY160" s="2194"/>
      <c r="BZ160" s="2194"/>
      <c r="CA160" s="2194"/>
      <c r="CB160" s="2194"/>
      <c r="CC160" s="2194"/>
      <c r="CD160" s="2194"/>
      <c r="CE160" s="2194"/>
      <c r="CF160" s="2194"/>
      <c r="CG160" s="2194"/>
      <c r="CH160" s="2195"/>
      <c r="CI160" s="1464"/>
      <c r="CJ160" s="1464"/>
      <c r="CK160" s="1464"/>
      <c r="CL160" s="1464"/>
      <c r="CM160" s="1464"/>
      <c r="CN160" s="1464"/>
      <c r="CO160" s="1370"/>
    </row>
    <row r="161" spans="1:93" ht="15" customHeight="1">
      <c r="A161" s="2193"/>
      <c r="B161" s="2194"/>
      <c r="C161" s="2194"/>
      <c r="D161" s="2194"/>
      <c r="E161" s="2194"/>
      <c r="F161" s="2194"/>
      <c r="G161" s="2194"/>
      <c r="H161" s="2194"/>
      <c r="I161" s="2194"/>
      <c r="J161" s="2194"/>
      <c r="K161" s="2194"/>
      <c r="L161" s="2194"/>
      <c r="M161" s="2194"/>
      <c r="N161" s="2194"/>
      <c r="O161" s="2194"/>
      <c r="P161" s="2194"/>
      <c r="Q161" s="2194"/>
      <c r="R161" s="2194"/>
      <c r="S161" s="2194"/>
      <c r="T161" s="2194"/>
      <c r="U161" s="2194"/>
      <c r="V161" s="2194"/>
      <c r="W161" s="2194"/>
      <c r="X161" s="2194"/>
      <c r="Y161" s="2194"/>
      <c r="Z161" s="2194"/>
      <c r="AA161" s="2194"/>
      <c r="AB161" s="2194"/>
      <c r="AC161" s="2194"/>
      <c r="AD161" s="2194"/>
      <c r="AE161" s="2194"/>
      <c r="AF161" s="2194"/>
      <c r="AG161" s="2194"/>
      <c r="AH161" s="2194"/>
      <c r="AI161" s="2194"/>
      <c r="AJ161" s="2194"/>
      <c r="AK161" s="2194"/>
      <c r="AL161" s="2194"/>
      <c r="AM161" s="2194"/>
      <c r="AN161" s="2194"/>
      <c r="AO161" s="2194"/>
      <c r="AP161" s="2194"/>
      <c r="AQ161" s="2194"/>
      <c r="AR161" s="2194"/>
      <c r="AS161" s="2194"/>
      <c r="AT161" s="2194"/>
      <c r="AU161" s="2194"/>
      <c r="AV161" s="2194"/>
      <c r="AW161" s="2194"/>
      <c r="AX161" s="2194"/>
      <c r="AY161" s="2194"/>
      <c r="AZ161" s="2194"/>
      <c r="BA161" s="2194"/>
      <c r="BB161" s="2194"/>
      <c r="BC161" s="2194"/>
      <c r="BD161" s="2194"/>
      <c r="BE161" s="2194"/>
      <c r="BF161" s="2194"/>
      <c r="BG161" s="2194"/>
      <c r="BH161" s="2194"/>
      <c r="BI161" s="2194"/>
      <c r="BJ161" s="2194"/>
      <c r="BK161" s="2194"/>
      <c r="BL161" s="2194"/>
      <c r="BM161" s="2194"/>
      <c r="BN161" s="2194"/>
      <c r="BO161" s="2194"/>
      <c r="BP161" s="2194"/>
      <c r="BQ161" s="2194"/>
      <c r="BR161" s="2194"/>
      <c r="BS161" s="2194"/>
      <c r="BT161" s="2194"/>
      <c r="BU161" s="2194"/>
      <c r="BV161" s="2194"/>
      <c r="BW161" s="2194"/>
      <c r="BX161" s="2194"/>
      <c r="BY161" s="2194"/>
      <c r="BZ161" s="2194"/>
      <c r="CA161" s="2194"/>
      <c r="CB161" s="2194"/>
      <c r="CC161" s="2194"/>
      <c r="CD161" s="2194"/>
      <c r="CE161" s="2194"/>
      <c r="CF161" s="2194"/>
      <c r="CG161" s="2194"/>
      <c r="CH161" s="2195"/>
      <c r="CI161" s="1484"/>
      <c r="CJ161" s="1484"/>
      <c r="CK161" s="1484"/>
      <c r="CL161" s="1484"/>
      <c r="CM161" s="1484"/>
      <c r="CN161" s="1484"/>
      <c r="CO161" s="1370"/>
    </row>
    <row r="162" spans="1:93" ht="15" customHeight="1">
      <c r="A162" s="2196"/>
      <c r="B162" s="2197"/>
      <c r="C162" s="2197"/>
      <c r="D162" s="2197"/>
      <c r="E162" s="2197"/>
      <c r="F162" s="2197"/>
      <c r="G162" s="2197"/>
      <c r="H162" s="2197"/>
      <c r="I162" s="2197"/>
      <c r="J162" s="2197"/>
      <c r="K162" s="2197"/>
      <c r="L162" s="2197"/>
      <c r="M162" s="2197"/>
      <c r="N162" s="2197"/>
      <c r="O162" s="2197"/>
      <c r="P162" s="2197"/>
      <c r="Q162" s="2197"/>
      <c r="R162" s="2197"/>
      <c r="S162" s="2197"/>
      <c r="T162" s="2197"/>
      <c r="U162" s="2197"/>
      <c r="V162" s="2197"/>
      <c r="W162" s="2197"/>
      <c r="X162" s="2197"/>
      <c r="Y162" s="2197"/>
      <c r="Z162" s="2197"/>
      <c r="AA162" s="2197"/>
      <c r="AB162" s="2197"/>
      <c r="AC162" s="2197"/>
      <c r="AD162" s="2197"/>
      <c r="AE162" s="2197"/>
      <c r="AF162" s="2197"/>
      <c r="AG162" s="2197"/>
      <c r="AH162" s="2197"/>
      <c r="AI162" s="2197"/>
      <c r="AJ162" s="2197"/>
      <c r="AK162" s="2197"/>
      <c r="AL162" s="2197"/>
      <c r="AM162" s="2197"/>
      <c r="AN162" s="2197"/>
      <c r="AO162" s="2197"/>
      <c r="AP162" s="2197"/>
      <c r="AQ162" s="2197"/>
      <c r="AR162" s="2197"/>
      <c r="AS162" s="2197"/>
      <c r="AT162" s="2197"/>
      <c r="AU162" s="2197"/>
      <c r="AV162" s="2197"/>
      <c r="AW162" s="2197"/>
      <c r="AX162" s="2197"/>
      <c r="AY162" s="2197"/>
      <c r="AZ162" s="2197"/>
      <c r="BA162" s="2197"/>
      <c r="BB162" s="2197"/>
      <c r="BC162" s="2197"/>
      <c r="BD162" s="2197"/>
      <c r="BE162" s="2197"/>
      <c r="BF162" s="2197"/>
      <c r="BG162" s="2197"/>
      <c r="BH162" s="2197"/>
      <c r="BI162" s="2197"/>
      <c r="BJ162" s="2197"/>
      <c r="BK162" s="2197"/>
      <c r="BL162" s="2197"/>
      <c r="BM162" s="2197"/>
      <c r="BN162" s="2197"/>
      <c r="BO162" s="2197"/>
      <c r="BP162" s="2197"/>
      <c r="BQ162" s="2197"/>
      <c r="BR162" s="2197"/>
      <c r="BS162" s="2197"/>
      <c r="BT162" s="2197"/>
      <c r="BU162" s="2197"/>
      <c r="BV162" s="2197"/>
      <c r="BW162" s="2197"/>
      <c r="BX162" s="2197"/>
      <c r="BY162" s="2197"/>
      <c r="BZ162" s="2197"/>
      <c r="CA162" s="2197"/>
      <c r="CB162" s="2197"/>
      <c r="CC162" s="2197"/>
      <c r="CD162" s="2197"/>
      <c r="CE162" s="2197"/>
      <c r="CF162" s="2197"/>
      <c r="CG162" s="2197"/>
      <c r="CH162" s="2198"/>
      <c r="CI162" s="1464"/>
      <c r="CJ162" s="1464"/>
      <c r="CK162" s="1464"/>
      <c r="CL162" s="1464"/>
      <c r="CM162" s="1464"/>
      <c r="CN162" s="1464"/>
      <c r="CO162" s="1370"/>
    </row>
    <row r="163" spans="1:93" ht="15" customHeight="1">
      <c r="A163" s="1379"/>
      <c r="B163" s="1379"/>
      <c r="C163" s="1482"/>
      <c r="D163" s="1483"/>
      <c r="E163" s="1483"/>
      <c r="F163" s="1483"/>
      <c r="G163" s="1483"/>
      <c r="H163" s="1464"/>
      <c r="I163" s="1464"/>
      <c r="J163" s="1379"/>
      <c r="K163" s="1464"/>
      <c r="L163" s="1379"/>
      <c r="M163" s="1464"/>
      <c r="N163" s="1464"/>
      <c r="O163" s="1464"/>
      <c r="P163" s="1464"/>
      <c r="Q163" s="1379"/>
      <c r="R163" s="1464"/>
      <c r="S163" s="1379"/>
      <c r="T163" s="1464"/>
      <c r="U163" s="1379"/>
      <c r="V163" s="1464"/>
      <c r="W163" s="1379"/>
      <c r="X163" s="1379"/>
      <c r="Y163" s="1379"/>
      <c r="Z163" s="1379"/>
      <c r="AA163" s="1379"/>
      <c r="AB163" s="1464"/>
      <c r="AC163" s="1379"/>
      <c r="AD163" s="1379"/>
      <c r="AE163" s="1464"/>
      <c r="AF163" s="1379"/>
      <c r="AG163" s="1379"/>
      <c r="AH163" s="1464"/>
      <c r="AI163" s="1379"/>
      <c r="AJ163" s="1379"/>
      <c r="AK163" s="1379"/>
      <c r="AL163" s="1379"/>
      <c r="AM163" s="1379"/>
      <c r="AN163" s="1464"/>
      <c r="AO163" s="1379"/>
      <c r="AP163" s="1379"/>
      <c r="AQ163" s="1379"/>
      <c r="AR163" s="1379"/>
      <c r="AS163" s="1379"/>
      <c r="AT163" s="1464"/>
      <c r="AU163" s="1379"/>
      <c r="AV163" s="1379"/>
      <c r="AW163" s="1379"/>
      <c r="AX163" s="1379"/>
      <c r="AY163" s="1379"/>
      <c r="AZ163" s="1464"/>
      <c r="BA163" s="1379"/>
      <c r="BB163" s="1379"/>
      <c r="BC163" s="1379"/>
      <c r="BD163" s="1379"/>
      <c r="BE163" s="1379"/>
      <c r="BF163" s="1464"/>
      <c r="BG163" s="1379"/>
      <c r="BH163" s="1379"/>
      <c r="BI163" s="1379"/>
      <c r="BJ163" s="1379"/>
      <c r="BK163" s="1379"/>
      <c r="BL163" s="1464"/>
      <c r="BM163" s="1379"/>
      <c r="BN163" s="1379"/>
      <c r="BO163" s="1464"/>
      <c r="BP163" s="1464"/>
      <c r="BQ163" s="1464"/>
      <c r="BR163" s="1464"/>
      <c r="BS163" s="1379"/>
      <c r="BT163" s="1464"/>
      <c r="BU163" s="1379"/>
      <c r="BV163" s="1379"/>
      <c r="BW163" s="1379"/>
      <c r="BX163" s="1464"/>
      <c r="BY163" s="1379"/>
      <c r="BZ163" s="1379"/>
      <c r="CA163" s="1379"/>
      <c r="CB163" s="1379"/>
      <c r="CC163" s="1379"/>
      <c r="CD163" s="1379"/>
      <c r="CE163" s="1379"/>
      <c r="CF163" s="1379"/>
      <c r="CG163" s="1379"/>
      <c r="CH163" s="1379"/>
      <c r="CI163" s="1484"/>
      <c r="CJ163" s="1484"/>
      <c r="CK163" s="1484"/>
      <c r="CL163" s="1484"/>
      <c r="CM163" s="1484"/>
      <c r="CN163" s="1484"/>
      <c r="CO163" s="1379"/>
    </row>
  </sheetData>
  <mergeCells count="456">
    <mergeCell ref="A79:B79"/>
    <mergeCell ref="A80:B80"/>
    <mergeCell ref="A150:B150"/>
    <mergeCell ref="A151:B151"/>
    <mergeCell ref="A1:CN1"/>
    <mergeCell ref="A2:CN2"/>
    <mergeCell ref="A146:B146"/>
    <mergeCell ref="A147:B147"/>
    <mergeCell ref="A148:B148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02:B102"/>
    <mergeCell ref="A103:B103"/>
    <mergeCell ref="A104:B104"/>
    <mergeCell ref="A120:B120"/>
    <mergeCell ref="A82:B82"/>
    <mergeCell ref="A113:B113"/>
    <mergeCell ref="A114:B114"/>
    <mergeCell ref="A95:B95"/>
    <mergeCell ref="A105:B105"/>
    <mergeCell ref="BX110:BY110"/>
    <mergeCell ref="BZ110:CA110"/>
    <mergeCell ref="BB110:BC110"/>
    <mergeCell ref="BD110:BD111"/>
    <mergeCell ref="BE110:BE111"/>
    <mergeCell ref="A27:B27"/>
    <mergeCell ref="A28:B28"/>
    <mergeCell ref="BT110:BU110"/>
    <mergeCell ref="BV110:BV111"/>
    <mergeCell ref="BW110:BW111"/>
    <mergeCell ref="A53:B53"/>
    <mergeCell ref="A83:B83"/>
    <mergeCell ref="A84:B84"/>
    <mergeCell ref="A87:B87"/>
    <mergeCell ref="A88:B88"/>
    <mergeCell ref="A89:B89"/>
    <mergeCell ref="A90:B90"/>
    <mergeCell ref="A91:B91"/>
    <mergeCell ref="A92:B92"/>
    <mergeCell ref="A85:B85"/>
    <mergeCell ref="A97:B97"/>
    <mergeCell ref="BQ110:BQ111"/>
    <mergeCell ref="BR110:BS110"/>
    <mergeCell ref="CB110:CB111"/>
    <mergeCell ref="A158:CH162"/>
    <mergeCell ref="C3:D3"/>
    <mergeCell ref="C4:D4"/>
    <mergeCell ref="A10:B10"/>
    <mergeCell ref="A11:B11"/>
    <mergeCell ref="A12:B12"/>
    <mergeCell ref="A13:B13"/>
    <mergeCell ref="A14:B14"/>
    <mergeCell ref="A22:B22"/>
    <mergeCell ref="A23:B23"/>
    <mergeCell ref="A24:B24"/>
    <mergeCell ref="A25:B25"/>
    <mergeCell ref="A26:B26"/>
    <mergeCell ref="CL110:CM110"/>
    <mergeCell ref="CN110:CN111"/>
    <mergeCell ref="CD110:CE110"/>
    <mergeCell ref="CF110:CG110"/>
    <mergeCell ref="CC110:CC111"/>
    <mergeCell ref="CH110:CH111"/>
    <mergeCell ref="CI110:CI111"/>
    <mergeCell ref="CJ110:CK110"/>
    <mergeCell ref="BF110:BG110"/>
    <mergeCell ref="BH110:BI110"/>
    <mergeCell ref="BJ110:BJ111"/>
    <mergeCell ref="V110:W110"/>
    <mergeCell ref="X110:Y110"/>
    <mergeCell ref="Z110:Z111"/>
    <mergeCell ref="AS110:AS111"/>
    <mergeCell ref="AT110:AU110"/>
    <mergeCell ref="AJ110:AK110"/>
    <mergeCell ref="AL110:AL111"/>
    <mergeCell ref="AM110:AM111"/>
    <mergeCell ref="AN110:AO110"/>
    <mergeCell ref="AP110:AQ110"/>
    <mergeCell ref="AR110:AR111"/>
    <mergeCell ref="CH19:CH20"/>
    <mergeCell ref="AY64:AY65"/>
    <mergeCell ref="AZ64:AZ65"/>
    <mergeCell ref="BA64:BA65"/>
    <mergeCell ref="BB64:BC64"/>
    <mergeCell ref="BD64:BD65"/>
    <mergeCell ref="BE64:BE65"/>
    <mergeCell ref="BF64:BF65"/>
    <mergeCell ref="BG64:BG65"/>
    <mergeCell ref="BH64:BI64"/>
    <mergeCell ref="BM64:BM65"/>
    <mergeCell ref="BN64:BO64"/>
    <mergeCell ref="BP64:BP65"/>
    <mergeCell ref="BQ64:BQ65"/>
    <mergeCell ref="CH64:CH65"/>
    <mergeCell ref="BY64:BY65"/>
    <mergeCell ref="BR19:BS19"/>
    <mergeCell ref="BJ8:BJ9"/>
    <mergeCell ref="BK8:BK9"/>
    <mergeCell ref="CI19:CI20"/>
    <mergeCell ref="CN19:CN20"/>
    <mergeCell ref="CJ19:CK19"/>
    <mergeCell ref="CL19:CM19"/>
    <mergeCell ref="BT19:BU19"/>
    <mergeCell ref="BV19:BV20"/>
    <mergeCell ref="BW19:BW20"/>
    <mergeCell ref="BX19:BY19"/>
    <mergeCell ref="BZ19:CA19"/>
    <mergeCell ref="CB19:CB20"/>
    <mergeCell ref="CC19:CC20"/>
    <mergeCell ref="CD19:CE19"/>
    <mergeCell ref="CF19:CG19"/>
    <mergeCell ref="BK19:BK20"/>
    <mergeCell ref="BL19:BM19"/>
    <mergeCell ref="BN19:BO19"/>
    <mergeCell ref="BP19:BP20"/>
    <mergeCell ref="BQ19:BQ20"/>
    <mergeCell ref="BD19:BD20"/>
    <mergeCell ref="BE19:BE20"/>
    <mergeCell ref="BF19:BG19"/>
    <mergeCell ref="BH19:BI19"/>
    <mergeCell ref="BJ19:BJ20"/>
    <mergeCell ref="AZ8:BA8"/>
    <mergeCell ref="BB8:BC8"/>
    <mergeCell ref="AY19:AY20"/>
    <mergeCell ref="AZ19:BA19"/>
    <mergeCell ref="BB19:BC19"/>
    <mergeCell ref="CN8:CN9"/>
    <mergeCell ref="CJ8:CK8"/>
    <mergeCell ref="CL8:CM8"/>
    <mergeCell ref="A18:B20"/>
    <mergeCell ref="C19:C20"/>
    <mergeCell ref="H19:H20"/>
    <mergeCell ref="D19:E19"/>
    <mergeCell ref="F19:G19"/>
    <mergeCell ref="I19:I20"/>
    <mergeCell ref="N19:N20"/>
    <mergeCell ref="CB8:CB9"/>
    <mergeCell ref="CC8:CC9"/>
    <mergeCell ref="CD8:CE8"/>
    <mergeCell ref="CF8:CG8"/>
    <mergeCell ref="CH8:CH9"/>
    <mergeCell ref="CI8:CI9"/>
    <mergeCell ref="AM8:AM9"/>
    <mergeCell ref="AN8:AO8"/>
    <mergeCell ref="AP8:AQ8"/>
    <mergeCell ref="I8:I9"/>
    <mergeCell ref="N8:N9"/>
    <mergeCell ref="J8:K8"/>
    <mergeCell ref="L8:M8"/>
    <mergeCell ref="O8:O9"/>
    <mergeCell ref="AA8:AA9"/>
    <mergeCell ref="AB8:AC8"/>
    <mergeCell ref="AD110:AE110"/>
    <mergeCell ref="C109:H109"/>
    <mergeCell ref="D110:E110"/>
    <mergeCell ref="AJ8:AK8"/>
    <mergeCell ref="AL8:AL9"/>
    <mergeCell ref="AH64:AH65"/>
    <mergeCell ref="AI64:AI65"/>
    <mergeCell ref="AJ64:AK64"/>
    <mergeCell ref="AL64:AL65"/>
    <mergeCell ref="N110:N111"/>
    <mergeCell ref="AA106:AF106"/>
    <mergeCell ref="A142:B142"/>
    <mergeCell ref="A143:B143"/>
    <mergeCell ref="A149:B149"/>
    <mergeCell ref="O109:T109"/>
    <mergeCell ref="U109:Z109"/>
    <mergeCell ref="R110:S110"/>
    <mergeCell ref="T110:T111"/>
    <mergeCell ref="U110:U111"/>
    <mergeCell ref="A119:B119"/>
    <mergeCell ref="A137:B137"/>
    <mergeCell ref="A138:B138"/>
    <mergeCell ref="A139:B139"/>
    <mergeCell ref="A140:B140"/>
    <mergeCell ref="A141:B141"/>
    <mergeCell ref="A122:B122"/>
    <mergeCell ref="A133:B133"/>
    <mergeCell ref="A144:B144"/>
    <mergeCell ref="A155:B155"/>
    <mergeCell ref="C110:C111"/>
    <mergeCell ref="A121:B121"/>
    <mergeCell ref="A152:B152"/>
    <mergeCell ref="A115:B115"/>
    <mergeCell ref="A116:B116"/>
    <mergeCell ref="A117:B117"/>
    <mergeCell ref="A118:B118"/>
    <mergeCell ref="A109:B111"/>
    <mergeCell ref="A153:B153"/>
    <mergeCell ref="A154:B154"/>
    <mergeCell ref="A135:B135"/>
    <mergeCell ref="A136:B136"/>
    <mergeCell ref="BQ106:BV106"/>
    <mergeCell ref="BW106:CB106"/>
    <mergeCell ref="CC106:CH106"/>
    <mergeCell ref="CI106:CN106"/>
    <mergeCell ref="CI63:CN63"/>
    <mergeCell ref="CL64:CM64"/>
    <mergeCell ref="CI64:CI65"/>
    <mergeCell ref="CK64:CK65"/>
    <mergeCell ref="CJ64:CJ65"/>
    <mergeCell ref="CN64:CN65"/>
    <mergeCell ref="BZ64:CA64"/>
    <mergeCell ref="CB64:CB65"/>
    <mergeCell ref="CF64:CG64"/>
    <mergeCell ref="CC64:CC65"/>
    <mergeCell ref="CE64:CE65"/>
    <mergeCell ref="CD64:CD65"/>
    <mergeCell ref="BK63:BP63"/>
    <mergeCell ref="BQ63:BV63"/>
    <mergeCell ref="BW63:CB63"/>
    <mergeCell ref="CC63:CH63"/>
    <mergeCell ref="CI109:CN109"/>
    <mergeCell ref="BK109:BP109"/>
    <mergeCell ref="BQ109:BV109"/>
    <mergeCell ref="BW109:CB109"/>
    <mergeCell ref="BR64:BR65"/>
    <mergeCell ref="BS64:BS65"/>
    <mergeCell ref="BT64:BU64"/>
    <mergeCell ref="BV64:BV65"/>
    <mergeCell ref="BW64:BW65"/>
    <mergeCell ref="BX64:BX65"/>
    <mergeCell ref="BK64:BK65"/>
    <mergeCell ref="BL64:BL65"/>
    <mergeCell ref="BN110:BO110"/>
    <mergeCell ref="BP110:BP111"/>
    <mergeCell ref="H110:H111"/>
    <mergeCell ref="I110:I111"/>
    <mergeCell ref="O106:T106"/>
    <mergeCell ref="AS109:AX109"/>
    <mergeCell ref="AY109:BD109"/>
    <mergeCell ref="I109:N109"/>
    <mergeCell ref="AA109:AF109"/>
    <mergeCell ref="AG109:AL109"/>
    <mergeCell ref="AF110:AF111"/>
    <mergeCell ref="AG110:AG111"/>
    <mergeCell ref="AH110:AI110"/>
    <mergeCell ref="AM109:AR109"/>
    <mergeCell ref="AA110:AA111"/>
    <mergeCell ref="AB110:AC110"/>
    <mergeCell ref="AY106:BD106"/>
    <mergeCell ref="BE106:BJ106"/>
    <mergeCell ref="CC109:CH109"/>
    <mergeCell ref="F110:G110"/>
    <mergeCell ref="J110:K110"/>
    <mergeCell ref="L110:M110"/>
    <mergeCell ref="O110:O111"/>
    <mergeCell ref="P110:Q110"/>
    <mergeCell ref="BK106:BP106"/>
    <mergeCell ref="BE109:BJ109"/>
    <mergeCell ref="AV110:AW110"/>
    <mergeCell ref="AX110:AX111"/>
    <mergeCell ref="AY110:AY111"/>
    <mergeCell ref="AZ110:BA110"/>
    <mergeCell ref="BK110:BK111"/>
    <mergeCell ref="BL110:BM110"/>
    <mergeCell ref="AG106:AL106"/>
    <mergeCell ref="AM106:AR106"/>
    <mergeCell ref="AS106:AX106"/>
    <mergeCell ref="AO64:AO65"/>
    <mergeCell ref="AP64:AQ64"/>
    <mergeCell ref="AX64:AX65"/>
    <mergeCell ref="AM64:AM65"/>
    <mergeCell ref="AN64:AN65"/>
    <mergeCell ref="BJ64:BJ65"/>
    <mergeCell ref="A75:B75"/>
    <mergeCell ref="D64:D65"/>
    <mergeCell ref="E64:E65"/>
    <mergeCell ref="A72:B72"/>
    <mergeCell ref="A73:B73"/>
    <mergeCell ref="A74:B74"/>
    <mergeCell ref="A67:B67"/>
    <mergeCell ref="A68:B68"/>
    <mergeCell ref="A69:B69"/>
    <mergeCell ref="A63:B65"/>
    <mergeCell ref="A70:B70"/>
    <mergeCell ref="A71:B71"/>
    <mergeCell ref="AG64:AG65"/>
    <mergeCell ref="AU64:AU65"/>
    <mergeCell ref="AR64:AR65"/>
    <mergeCell ref="AS64:AS65"/>
    <mergeCell ref="AT64:AT65"/>
    <mergeCell ref="AS63:AX63"/>
    <mergeCell ref="AY63:BD63"/>
    <mergeCell ref="BE63:BJ63"/>
    <mergeCell ref="J64:J65"/>
    <mergeCell ref="K64:K65"/>
    <mergeCell ref="O64:O65"/>
    <mergeCell ref="P64:P65"/>
    <mergeCell ref="U64:U65"/>
    <mergeCell ref="V64:V65"/>
    <mergeCell ref="W64:W65"/>
    <mergeCell ref="X64:Y64"/>
    <mergeCell ref="Z64:Z65"/>
    <mergeCell ref="N64:N65"/>
    <mergeCell ref="L64:M64"/>
    <mergeCell ref="T64:T65"/>
    <mergeCell ref="Q64:Q65"/>
    <mergeCell ref="AF64:AF65"/>
    <mergeCell ref="A58:B58"/>
    <mergeCell ref="A59:B59"/>
    <mergeCell ref="A60:B60"/>
    <mergeCell ref="I106:N106"/>
    <mergeCell ref="R64:S64"/>
    <mergeCell ref="A77:B77"/>
    <mergeCell ref="A78:B78"/>
    <mergeCell ref="A81:B81"/>
    <mergeCell ref="U106:Z106"/>
    <mergeCell ref="A93:B93"/>
    <mergeCell ref="A94:B94"/>
    <mergeCell ref="A98:B98"/>
    <mergeCell ref="A99:B99"/>
    <mergeCell ref="A100:B100"/>
    <mergeCell ref="A101:B101"/>
    <mergeCell ref="U63:Z63"/>
    <mergeCell ref="AA64:AA65"/>
    <mergeCell ref="AB64:AB65"/>
    <mergeCell ref="AC64:AC65"/>
    <mergeCell ref="AD64:AE64"/>
    <mergeCell ref="A38:B38"/>
    <mergeCell ref="A39:B39"/>
    <mergeCell ref="A44:B44"/>
    <mergeCell ref="AV64:AW64"/>
    <mergeCell ref="C64:C65"/>
    <mergeCell ref="F64:G64"/>
    <mergeCell ref="AA63:AF63"/>
    <mergeCell ref="H64:H65"/>
    <mergeCell ref="I64:I65"/>
    <mergeCell ref="A54:B54"/>
    <mergeCell ref="A55:B55"/>
    <mergeCell ref="A56:B56"/>
    <mergeCell ref="A57:B57"/>
    <mergeCell ref="C63:H63"/>
    <mergeCell ref="I63:N63"/>
    <mergeCell ref="O63:T63"/>
    <mergeCell ref="A33:B33"/>
    <mergeCell ref="A34:B34"/>
    <mergeCell ref="A35:B35"/>
    <mergeCell ref="A36:B36"/>
    <mergeCell ref="A37:B37"/>
    <mergeCell ref="O19:O20"/>
    <mergeCell ref="P19:Q19"/>
    <mergeCell ref="AG63:AL63"/>
    <mergeCell ref="AM63:AR63"/>
    <mergeCell ref="A30:B30"/>
    <mergeCell ref="A40:B40"/>
    <mergeCell ref="A50:B50"/>
    <mergeCell ref="J19:K19"/>
    <mergeCell ref="L19:M19"/>
    <mergeCell ref="A29:B29"/>
    <mergeCell ref="A46:B46"/>
    <mergeCell ref="A47:B47"/>
    <mergeCell ref="A48:B48"/>
    <mergeCell ref="A49:B49"/>
    <mergeCell ref="A52:B52"/>
    <mergeCell ref="A32:B32"/>
    <mergeCell ref="Z19:Z20"/>
    <mergeCell ref="AX19:AX20"/>
    <mergeCell ref="AR19:AR20"/>
    <mergeCell ref="AS19:AS20"/>
    <mergeCell ref="AT19:AU19"/>
    <mergeCell ref="AV19:AW19"/>
    <mergeCell ref="AJ19:AK19"/>
    <mergeCell ref="AL19:AL20"/>
    <mergeCell ref="AM19:AM20"/>
    <mergeCell ref="AN19:AO19"/>
    <mergeCell ref="AP19:AQ19"/>
    <mergeCell ref="R19:S19"/>
    <mergeCell ref="T19:T20"/>
    <mergeCell ref="U19:U20"/>
    <mergeCell ref="V19:W19"/>
    <mergeCell ref="X19:Y19"/>
    <mergeCell ref="CI7:CN7"/>
    <mergeCell ref="A15:B15"/>
    <mergeCell ref="C18:H18"/>
    <mergeCell ref="I18:N18"/>
    <mergeCell ref="O18:T18"/>
    <mergeCell ref="U18:Z18"/>
    <mergeCell ref="AA18:AF18"/>
    <mergeCell ref="AG18:AL18"/>
    <mergeCell ref="AS7:AX7"/>
    <mergeCell ref="AY7:BD7"/>
    <mergeCell ref="BE7:BJ7"/>
    <mergeCell ref="BK7:BP7"/>
    <mergeCell ref="BQ7:BV7"/>
    <mergeCell ref="BW7:CB7"/>
    <mergeCell ref="BW18:CB18"/>
    <mergeCell ref="CC18:CH18"/>
    <mergeCell ref="A42:B42"/>
    <mergeCell ref="A43:B43"/>
    <mergeCell ref="A45:B45"/>
    <mergeCell ref="CI18:CN18"/>
    <mergeCell ref="AY18:BD18"/>
    <mergeCell ref="BE18:BJ18"/>
    <mergeCell ref="BK18:BP18"/>
    <mergeCell ref="BQ18:BV18"/>
    <mergeCell ref="AM18:AR18"/>
    <mergeCell ref="AS18:AX18"/>
    <mergeCell ref="AA19:AA20"/>
    <mergeCell ref="AB19:AC19"/>
    <mergeCell ref="AD19:AE19"/>
    <mergeCell ref="AF19:AF20"/>
    <mergeCell ref="AG19:AG20"/>
    <mergeCell ref="AH19:AI19"/>
    <mergeCell ref="BV8:BV9"/>
    <mergeCell ref="BW8:BW9"/>
    <mergeCell ref="BX8:BY8"/>
    <mergeCell ref="BD8:BD9"/>
    <mergeCell ref="BE8:BE9"/>
    <mergeCell ref="BL8:BM8"/>
    <mergeCell ref="BN8:BO8"/>
    <mergeCell ref="BP8:BP9"/>
    <mergeCell ref="BQ8:BQ9"/>
    <mergeCell ref="BR8:BS8"/>
    <mergeCell ref="BF8:BG8"/>
    <mergeCell ref="BH8:BI8"/>
    <mergeCell ref="AA7:AF7"/>
    <mergeCell ref="AG7:AL7"/>
    <mergeCell ref="AM7:AR7"/>
    <mergeCell ref="CC7:CH7"/>
    <mergeCell ref="AD8:AE8"/>
    <mergeCell ref="AF8:AF9"/>
    <mergeCell ref="AG8:AG9"/>
    <mergeCell ref="AR8:AR9"/>
    <mergeCell ref="AS8:AS9"/>
    <mergeCell ref="AT8:AU8"/>
    <mergeCell ref="AV8:AW8"/>
    <mergeCell ref="AX8:AX9"/>
    <mergeCell ref="AY8:AY9"/>
    <mergeCell ref="AH8:AI8"/>
    <mergeCell ref="BZ8:CA8"/>
    <mergeCell ref="BT8:BU8"/>
    <mergeCell ref="A7:B9"/>
    <mergeCell ref="C7:H7"/>
    <mergeCell ref="I7:N7"/>
    <mergeCell ref="O7:T7"/>
    <mergeCell ref="U7:Z7"/>
    <mergeCell ref="P8:Q8"/>
    <mergeCell ref="R8:S8"/>
    <mergeCell ref="T8:T9"/>
    <mergeCell ref="U8:U9"/>
    <mergeCell ref="V8:W8"/>
    <mergeCell ref="X8:Y8"/>
    <mergeCell ref="Z8:Z9"/>
    <mergeCell ref="C8:C9"/>
    <mergeCell ref="D8:E8"/>
    <mergeCell ref="F8:G8"/>
    <mergeCell ref="H8:H9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390"/>
  <sheetViews>
    <sheetView showGridLines="0" workbookViewId="0"/>
  </sheetViews>
  <sheetFormatPr defaultRowHeight="15"/>
  <cols>
    <col min="1" max="4" width="15.7109375" customWidth="1"/>
    <col min="5" max="5" width="15.7109375" hidden="1" customWidth="1"/>
    <col min="6" max="6" width="15.7109375" customWidth="1"/>
    <col min="7" max="47" width="15.7109375" hidden="1" customWidth="1"/>
    <col min="48" max="48" width="15.7109375" customWidth="1"/>
    <col min="49" max="49" width="15.7109375" hidden="1" customWidth="1"/>
    <col min="50" max="50" width="15.7109375" customWidth="1"/>
    <col min="51" max="51" width="15.7109375" hidden="1" customWidth="1"/>
    <col min="52" max="52" width="15.7109375" customWidth="1"/>
    <col min="53" max="53" width="15.7109375" hidden="1" customWidth="1"/>
    <col min="54" max="54" width="15.7109375" customWidth="1"/>
    <col min="55" max="55" width="15.7109375" hidden="1" customWidth="1"/>
    <col min="56" max="56" width="15.7109375" customWidth="1"/>
    <col min="57" max="57" width="15.7109375" hidden="1" customWidth="1"/>
    <col min="58" max="58" width="15.7109375" customWidth="1"/>
    <col min="59" max="59" width="15.7109375" hidden="1" customWidth="1"/>
    <col min="60" max="60" width="15.7109375" customWidth="1"/>
    <col min="61" max="61" width="15.7109375" hidden="1" customWidth="1"/>
    <col min="62" max="62" width="15.7109375" customWidth="1"/>
    <col min="63" max="63" width="15.7109375" hidden="1" customWidth="1"/>
    <col min="64" max="66" width="11.7109375" customWidth="1"/>
  </cols>
  <sheetData>
    <row r="1" spans="1:66" ht="49.5" customHeight="1">
      <c r="A1" s="2229" t="s">
        <v>364</v>
      </c>
      <c r="B1" s="2229"/>
      <c r="C1" s="2229"/>
      <c r="D1" s="2229"/>
      <c r="E1" s="2229"/>
      <c r="F1" s="2229"/>
      <c r="G1" s="2229"/>
      <c r="H1" s="2229"/>
      <c r="I1" s="2229"/>
      <c r="J1" s="2229"/>
      <c r="K1" s="2229"/>
      <c r="L1" s="2229"/>
      <c r="M1" s="2229"/>
      <c r="N1" s="2229"/>
      <c r="O1" s="2229"/>
      <c r="P1" s="2229"/>
      <c r="Q1" s="2229"/>
      <c r="R1" s="2229"/>
      <c r="S1" s="2229"/>
      <c r="T1" s="2229"/>
      <c r="U1" s="2229"/>
      <c r="V1" s="2229"/>
      <c r="W1" s="2229"/>
      <c r="X1" s="2229"/>
      <c r="Y1" s="2229"/>
      <c r="Z1" s="2229"/>
      <c r="AA1" s="2229"/>
      <c r="AB1" s="2229"/>
      <c r="AC1" s="2229"/>
      <c r="AD1" s="2229"/>
      <c r="AE1" s="2229"/>
      <c r="AF1" s="2229"/>
      <c r="AG1" s="2229"/>
      <c r="AH1" s="2229"/>
      <c r="AI1" s="2229"/>
      <c r="AJ1" s="2229"/>
      <c r="AK1" s="2229"/>
      <c r="AL1" s="2229"/>
      <c r="AM1" s="2229"/>
      <c r="AN1" s="2229"/>
      <c r="AO1" s="2229"/>
      <c r="AP1" s="2229"/>
      <c r="AQ1" s="2229"/>
      <c r="AR1" s="2229"/>
      <c r="AS1" s="2229"/>
      <c r="AT1" s="2229"/>
      <c r="AU1" s="2229"/>
      <c r="AV1" s="2229"/>
      <c r="AW1" s="2229"/>
      <c r="AX1" s="2229"/>
      <c r="AY1" s="2229"/>
      <c r="AZ1" s="2229"/>
      <c r="BA1" s="2229"/>
      <c r="BB1" s="2229"/>
      <c r="BC1" s="2229"/>
      <c r="BD1" s="2229"/>
      <c r="BE1" s="2229"/>
      <c r="BF1" s="2229"/>
      <c r="BG1" s="2229"/>
      <c r="BH1" s="2229"/>
      <c r="BI1" s="2229"/>
      <c r="BJ1" s="2229"/>
      <c r="BK1" s="2229"/>
      <c r="BL1" s="1487"/>
      <c r="BM1" s="1487"/>
      <c r="BN1" s="1487"/>
    </row>
    <row r="2" spans="1:66" ht="15" customHeight="1">
      <c r="A2" s="1488"/>
      <c r="B2" s="1488"/>
      <c r="C2" s="1488"/>
      <c r="D2" s="1489"/>
      <c r="E2" s="1489"/>
      <c r="F2" s="1489"/>
      <c r="G2" s="1489"/>
      <c r="H2" s="1489"/>
      <c r="I2" s="1489"/>
      <c r="J2" s="1489"/>
      <c r="K2" s="1489"/>
      <c r="L2" s="1489"/>
      <c r="M2" s="1489"/>
      <c r="N2" s="1489"/>
      <c r="O2" s="1489"/>
      <c r="P2" s="1489"/>
      <c r="Q2" s="1489"/>
      <c r="R2" s="1489"/>
      <c r="S2" s="1489"/>
      <c r="T2" s="1489"/>
      <c r="U2" s="1489"/>
      <c r="V2" s="1489"/>
      <c r="W2" s="1489"/>
      <c r="X2" s="1489"/>
      <c r="Y2" s="1489"/>
      <c r="Z2" s="1489"/>
      <c r="AA2" s="1489"/>
      <c r="AB2" s="1489"/>
      <c r="AC2" s="1489"/>
      <c r="AD2" s="1489"/>
      <c r="AE2" s="1489"/>
      <c r="AF2" s="1489"/>
      <c r="AG2" s="1489"/>
      <c r="AH2" s="1489"/>
      <c r="AI2" s="1489"/>
      <c r="AJ2" s="1489"/>
      <c r="AK2" s="1489"/>
      <c r="AL2" s="1489"/>
      <c r="AM2" s="1489"/>
      <c r="AN2" s="1489"/>
      <c r="AO2" s="1489"/>
      <c r="AP2" s="1489"/>
      <c r="AQ2" s="1489"/>
      <c r="AR2" s="1489"/>
      <c r="AS2" s="1489"/>
      <c r="AT2" s="1489"/>
      <c r="AU2" s="1489"/>
      <c r="AV2" s="1489"/>
      <c r="AW2" s="1489"/>
      <c r="AX2" s="1489"/>
      <c r="AY2" s="1489"/>
      <c r="AZ2" s="1489"/>
      <c r="BA2" s="1489"/>
      <c r="BB2" s="1489"/>
      <c r="BC2" s="1489"/>
      <c r="BD2" s="1489"/>
      <c r="BE2" s="1489"/>
      <c r="BF2" s="1489"/>
      <c r="BG2" s="1489"/>
      <c r="BH2" s="1489"/>
      <c r="BI2" s="1489"/>
      <c r="BJ2" s="1489"/>
      <c r="BK2" s="1489"/>
      <c r="BL2" s="1487"/>
      <c r="BM2" s="1487"/>
      <c r="BN2" s="1487"/>
    </row>
    <row r="3" spans="1:66" ht="30" customHeight="1">
      <c r="A3" s="1490" t="s">
        <v>1</v>
      </c>
      <c r="B3" s="1491" t="s">
        <v>2</v>
      </c>
      <c r="C3" s="2323">
        <v>2020</v>
      </c>
      <c r="D3" s="2324"/>
      <c r="E3" s="1492"/>
      <c r="F3" s="1493"/>
      <c r="G3" s="1493"/>
      <c r="H3" s="1493"/>
      <c r="I3" s="1493"/>
      <c r="J3" s="1493"/>
      <c r="K3" s="1493"/>
      <c r="L3" s="1489"/>
      <c r="M3" s="1489"/>
      <c r="N3" s="1489"/>
      <c r="O3" s="1489"/>
      <c r="P3" s="1489"/>
      <c r="Q3" s="1489"/>
      <c r="R3" s="1489"/>
      <c r="S3" s="1489"/>
      <c r="T3" s="1489"/>
      <c r="U3" s="1489"/>
      <c r="V3" s="1489"/>
      <c r="W3" s="1489"/>
      <c r="X3" s="1489"/>
      <c r="Y3" s="1489"/>
      <c r="Z3" s="1489"/>
      <c r="AA3" s="1489"/>
      <c r="AB3" s="1489"/>
      <c r="AC3" s="1489"/>
      <c r="AD3" s="1489"/>
      <c r="AE3" s="1489"/>
      <c r="AF3" s="1489"/>
      <c r="AG3" s="1489"/>
      <c r="AH3" s="1489"/>
      <c r="AI3" s="1489"/>
      <c r="AJ3" s="1489"/>
      <c r="AK3" s="1489"/>
      <c r="AL3" s="1489"/>
      <c r="AM3" s="1489"/>
      <c r="AN3" s="1489"/>
      <c r="AO3" s="1489"/>
      <c r="AP3" s="1489"/>
      <c r="AQ3" s="1489"/>
      <c r="AR3" s="1489"/>
      <c r="AS3" s="1489"/>
      <c r="AT3" s="1489"/>
      <c r="AU3" s="1489"/>
      <c r="AV3" s="1489"/>
      <c r="AW3" s="1489"/>
      <c r="AX3" s="1489"/>
      <c r="AY3" s="1489"/>
      <c r="AZ3" s="1489"/>
      <c r="BA3" s="1489"/>
      <c r="BB3" s="1489"/>
      <c r="BC3" s="1489"/>
      <c r="BD3" s="1489"/>
      <c r="BE3" s="1489"/>
      <c r="BF3" s="1489"/>
      <c r="BG3" s="1489"/>
      <c r="BH3" s="1489"/>
      <c r="BI3" s="1489"/>
      <c r="BJ3" s="1489"/>
      <c r="BK3" s="1489"/>
      <c r="BL3" s="1487"/>
      <c r="BM3" s="1487"/>
      <c r="BN3" s="1487"/>
    </row>
    <row r="4" spans="1:66" ht="30" customHeight="1">
      <c r="A4" s="1494" t="s">
        <v>4</v>
      </c>
      <c r="B4" s="1495">
        <v>14101</v>
      </c>
      <c r="C4" s="2323" t="s">
        <v>6</v>
      </c>
      <c r="D4" s="2324"/>
      <c r="E4" s="1493"/>
      <c r="F4" s="1493"/>
      <c r="G4" s="1493"/>
      <c r="H4" s="1493"/>
      <c r="I4" s="1493"/>
      <c r="J4" s="1493"/>
      <c r="K4" s="1493"/>
      <c r="L4" s="1489"/>
      <c r="M4" s="1489"/>
      <c r="N4" s="1489"/>
      <c r="O4" s="1489"/>
      <c r="P4" s="1489"/>
      <c r="Q4" s="1489"/>
      <c r="R4" s="1489"/>
      <c r="S4" s="1489"/>
      <c r="T4" s="1489"/>
      <c r="U4" s="1489"/>
      <c r="V4" s="1489"/>
      <c r="W4" s="1489"/>
      <c r="X4" s="1489"/>
      <c r="Y4" s="1489"/>
      <c r="Z4" s="1489"/>
      <c r="AA4" s="1489"/>
      <c r="AB4" s="1489"/>
      <c r="AC4" s="1489"/>
      <c r="AD4" s="1489"/>
      <c r="AE4" s="1489"/>
      <c r="AF4" s="1489"/>
      <c r="AG4" s="1489"/>
      <c r="AH4" s="1489"/>
      <c r="AI4" s="1489"/>
      <c r="AJ4" s="1489"/>
      <c r="AK4" s="1489"/>
      <c r="AL4" s="1489"/>
      <c r="AM4" s="1489"/>
      <c r="AN4" s="1489"/>
      <c r="AO4" s="1489"/>
      <c r="AP4" s="1489"/>
      <c r="AQ4" s="1489"/>
      <c r="AR4" s="1489"/>
      <c r="AS4" s="1489"/>
      <c r="AT4" s="1489"/>
      <c r="AU4" s="1489"/>
      <c r="AV4" s="1489"/>
      <c r="AW4" s="1489"/>
      <c r="AX4" s="1489"/>
      <c r="AY4" s="1489"/>
      <c r="AZ4" s="1489"/>
      <c r="BA4" s="1489"/>
      <c r="BB4" s="1489"/>
      <c r="BC4" s="1489"/>
      <c r="BD4" s="1489"/>
      <c r="BE4" s="1489"/>
      <c r="BF4" s="1489"/>
      <c r="BG4" s="1489"/>
      <c r="BH4" s="1489"/>
      <c r="BI4" s="1489"/>
      <c r="BJ4" s="1489"/>
      <c r="BK4" s="1489"/>
      <c r="BL4" s="1487"/>
      <c r="BM4" s="1487"/>
      <c r="BN4" s="1487"/>
    </row>
    <row r="5" spans="1:66" ht="15" customHeight="1">
      <c r="A5" s="1496"/>
      <c r="B5" s="1496"/>
      <c r="C5" s="1496"/>
      <c r="D5" s="1489"/>
      <c r="E5" s="1489"/>
      <c r="F5" s="1489"/>
      <c r="G5" s="1489"/>
      <c r="H5" s="1489"/>
      <c r="I5" s="1489"/>
      <c r="J5" s="1489"/>
      <c r="K5" s="1489"/>
      <c r="L5" s="1489"/>
      <c r="M5" s="1489"/>
      <c r="N5" s="1489"/>
      <c r="O5" s="1489"/>
      <c r="P5" s="1489"/>
      <c r="Q5" s="1489"/>
      <c r="R5" s="1489"/>
      <c r="S5" s="1489"/>
      <c r="T5" s="1489"/>
      <c r="U5" s="1489"/>
      <c r="V5" s="1489"/>
      <c r="W5" s="1489"/>
      <c r="X5" s="1489"/>
      <c r="Y5" s="1489"/>
      <c r="Z5" s="1489"/>
      <c r="AA5" s="1489"/>
      <c r="AB5" s="1489"/>
      <c r="AC5" s="1489"/>
      <c r="AD5" s="1489"/>
      <c r="AE5" s="1489"/>
      <c r="AF5" s="1489"/>
      <c r="AG5" s="1489"/>
      <c r="AH5" s="1489"/>
      <c r="AI5" s="1489"/>
      <c r="AJ5" s="1489"/>
      <c r="AK5" s="1489"/>
      <c r="AL5" s="1489"/>
      <c r="AM5" s="1489"/>
      <c r="AN5" s="1489"/>
      <c r="AO5" s="1489"/>
      <c r="AP5" s="1489"/>
      <c r="AQ5" s="1489"/>
      <c r="AR5" s="1489"/>
      <c r="AS5" s="1489"/>
      <c r="AT5" s="1489"/>
      <c r="AU5" s="1489"/>
      <c r="AV5" s="1489"/>
      <c r="AW5" s="1489"/>
      <c r="AX5" s="1489"/>
      <c r="AY5" s="1489"/>
      <c r="AZ5" s="1489"/>
      <c r="BA5" s="1489"/>
      <c r="BB5" s="1489"/>
      <c r="BC5" s="1489"/>
      <c r="BD5" s="1489"/>
      <c r="BE5" s="1489"/>
      <c r="BF5" s="1489"/>
      <c r="BG5" s="1489"/>
      <c r="BH5" s="1489"/>
      <c r="BI5" s="1489"/>
      <c r="BJ5" s="1489"/>
      <c r="BK5" s="1489"/>
      <c r="BL5" s="1487"/>
      <c r="BM5" s="1487"/>
      <c r="BN5" s="1487"/>
    </row>
    <row r="6" spans="1:66" ht="39.75" customHeight="1">
      <c r="A6" s="2271" t="s">
        <v>54</v>
      </c>
      <c r="B6" s="2235"/>
      <c r="C6" s="2259"/>
      <c r="D6" s="2024" t="s">
        <v>365</v>
      </c>
      <c r="E6" s="2025"/>
      <c r="F6" s="2025"/>
      <c r="G6" s="2040"/>
      <c r="H6" s="2047" t="s">
        <v>11</v>
      </c>
      <c r="I6" s="2047"/>
      <c r="J6" s="2047"/>
      <c r="K6" s="2047"/>
      <c r="L6" s="2047" t="s">
        <v>12</v>
      </c>
      <c r="M6" s="2047"/>
      <c r="N6" s="2047"/>
      <c r="O6" s="2047"/>
      <c r="P6" s="2047" t="s">
        <v>13</v>
      </c>
      <c r="Q6" s="2047"/>
      <c r="R6" s="2047"/>
      <c r="S6" s="2047"/>
      <c r="T6" s="2047" t="s">
        <v>14</v>
      </c>
      <c r="U6" s="2047"/>
      <c r="V6" s="2047"/>
      <c r="W6" s="2047"/>
      <c r="X6" s="2047" t="s">
        <v>15</v>
      </c>
      <c r="Y6" s="2047"/>
      <c r="Z6" s="2047"/>
      <c r="AA6" s="2047"/>
      <c r="AB6" s="2047" t="s">
        <v>16</v>
      </c>
      <c r="AC6" s="2047"/>
      <c r="AD6" s="2047"/>
      <c r="AE6" s="2047"/>
      <c r="AF6" s="2047" t="s">
        <v>17</v>
      </c>
      <c r="AG6" s="2047"/>
      <c r="AH6" s="2047"/>
      <c r="AI6" s="2047"/>
      <c r="AJ6" s="2047" t="s">
        <v>18</v>
      </c>
      <c r="AK6" s="2047"/>
      <c r="AL6" s="2047"/>
      <c r="AM6" s="2047"/>
      <c r="AN6" s="2047" t="s">
        <v>19</v>
      </c>
      <c r="AO6" s="2047"/>
      <c r="AP6" s="2047"/>
      <c r="AQ6" s="2047"/>
      <c r="AR6" s="2047" t="s">
        <v>20</v>
      </c>
      <c r="AS6" s="2047"/>
      <c r="AT6" s="2047"/>
      <c r="AU6" s="2047"/>
      <c r="AV6" s="2047" t="s">
        <v>21</v>
      </c>
      <c r="AW6" s="2047"/>
      <c r="AX6" s="2047"/>
      <c r="AY6" s="2047"/>
      <c r="AZ6" s="2047" t="s">
        <v>2</v>
      </c>
      <c r="BA6" s="2047"/>
      <c r="BB6" s="2047"/>
      <c r="BC6" s="2047"/>
      <c r="BD6" s="2047" t="s">
        <v>366</v>
      </c>
      <c r="BE6" s="2047"/>
      <c r="BF6" s="2047"/>
      <c r="BG6" s="2047"/>
      <c r="BH6" s="2047" t="s">
        <v>78</v>
      </c>
      <c r="BI6" s="2047"/>
      <c r="BJ6" s="2047"/>
      <c r="BK6" s="2047"/>
      <c r="BL6" s="1487"/>
      <c r="BM6" s="1487"/>
      <c r="BN6" s="1487"/>
    </row>
    <row r="7" spans="1:66" ht="39.75" customHeight="1">
      <c r="A7" s="2271"/>
      <c r="B7" s="2235"/>
      <c r="C7" s="2259"/>
      <c r="D7" s="2223" t="s">
        <v>55</v>
      </c>
      <c r="E7" s="2223"/>
      <c r="F7" s="2223" t="s">
        <v>56</v>
      </c>
      <c r="G7" s="2223"/>
      <c r="H7" s="2223" t="s">
        <v>55</v>
      </c>
      <c r="I7" s="2223"/>
      <c r="J7" s="2223" t="s">
        <v>56</v>
      </c>
      <c r="K7" s="2223"/>
      <c r="L7" s="2223" t="s">
        <v>55</v>
      </c>
      <c r="M7" s="2223"/>
      <c r="N7" s="2223" t="s">
        <v>56</v>
      </c>
      <c r="O7" s="2223"/>
      <c r="P7" s="2223" t="s">
        <v>55</v>
      </c>
      <c r="Q7" s="2223"/>
      <c r="R7" s="2223" t="s">
        <v>56</v>
      </c>
      <c r="S7" s="2223"/>
      <c r="T7" s="2223" t="s">
        <v>55</v>
      </c>
      <c r="U7" s="2223"/>
      <c r="V7" s="2223" t="s">
        <v>56</v>
      </c>
      <c r="W7" s="2223"/>
      <c r="X7" s="2223" t="s">
        <v>55</v>
      </c>
      <c r="Y7" s="2223"/>
      <c r="Z7" s="2223" t="s">
        <v>56</v>
      </c>
      <c r="AA7" s="2223"/>
      <c r="AB7" s="2223" t="s">
        <v>55</v>
      </c>
      <c r="AC7" s="2223"/>
      <c r="AD7" s="2223" t="s">
        <v>56</v>
      </c>
      <c r="AE7" s="2223"/>
      <c r="AF7" s="2223" t="s">
        <v>55</v>
      </c>
      <c r="AG7" s="2223"/>
      <c r="AH7" s="2223" t="s">
        <v>56</v>
      </c>
      <c r="AI7" s="2223"/>
      <c r="AJ7" s="2223" t="s">
        <v>55</v>
      </c>
      <c r="AK7" s="2223"/>
      <c r="AL7" s="2223" t="s">
        <v>56</v>
      </c>
      <c r="AM7" s="2223"/>
      <c r="AN7" s="2223" t="s">
        <v>55</v>
      </c>
      <c r="AO7" s="2223"/>
      <c r="AP7" s="2223" t="s">
        <v>56</v>
      </c>
      <c r="AQ7" s="2223"/>
      <c r="AR7" s="2223" t="s">
        <v>55</v>
      </c>
      <c r="AS7" s="2223"/>
      <c r="AT7" s="2223" t="s">
        <v>56</v>
      </c>
      <c r="AU7" s="2223"/>
      <c r="AV7" s="2223" t="s">
        <v>55</v>
      </c>
      <c r="AW7" s="2223"/>
      <c r="AX7" s="2223" t="s">
        <v>56</v>
      </c>
      <c r="AY7" s="2223"/>
      <c r="AZ7" s="2223" t="s">
        <v>55</v>
      </c>
      <c r="BA7" s="2223"/>
      <c r="BB7" s="2223" t="s">
        <v>56</v>
      </c>
      <c r="BC7" s="2223"/>
      <c r="BD7" s="2223" t="s">
        <v>55</v>
      </c>
      <c r="BE7" s="2223"/>
      <c r="BF7" s="2223" t="s">
        <v>56</v>
      </c>
      <c r="BG7" s="2223"/>
      <c r="BH7" s="2223" t="s">
        <v>55</v>
      </c>
      <c r="BI7" s="2223"/>
      <c r="BJ7" s="2223" t="s">
        <v>56</v>
      </c>
      <c r="BK7" s="2223"/>
      <c r="BL7" s="1487"/>
      <c r="BM7" s="1487"/>
      <c r="BN7" s="1487"/>
    </row>
    <row r="8" spans="1:66" hidden="1">
      <c r="A8" s="1497"/>
      <c r="B8" s="1498"/>
      <c r="C8" s="1498"/>
      <c r="D8" s="1499"/>
      <c r="E8" s="1499"/>
      <c r="F8" s="1499"/>
      <c r="G8" s="1499"/>
      <c r="H8" s="1499"/>
      <c r="I8" s="1499"/>
      <c r="J8" s="1499"/>
      <c r="K8" s="1499"/>
      <c r="L8" s="1499"/>
      <c r="M8" s="1499"/>
      <c r="N8" s="1499"/>
      <c r="O8" s="1499"/>
      <c r="P8" s="1499"/>
      <c r="Q8" s="1499"/>
      <c r="R8" s="1499"/>
      <c r="S8" s="1499"/>
      <c r="T8" s="1499"/>
      <c r="U8" s="1499"/>
      <c r="V8" s="1499"/>
      <c r="W8" s="1499"/>
      <c r="X8" s="1499"/>
      <c r="Y8" s="1499"/>
      <c r="Z8" s="1499"/>
      <c r="AA8" s="1499"/>
      <c r="AB8" s="1499"/>
      <c r="AC8" s="1499"/>
      <c r="AD8" s="1499"/>
      <c r="AE8" s="1499"/>
      <c r="AF8" s="1499"/>
      <c r="AG8" s="1499"/>
      <c r="AH8" s="1499"/>
      <c r="AI8" s="1499"/>
      <c r="AJ8" s="1499"/>
      <c r="AK8" s="1499"/>
      <c r="AL8" s="1499"/>
      <c r="AM8" s="1499"/>
      <c r="AN8" s="1499"/>
      <c r="AO8" s="1499"/>
      <c r="AP8" s="1499"/>
      <c r="AQ8" s="1499"/>
      <c r="AR8" s="1499"/>
      <c r="AS8" s="1499"/>
      <c r="AT8" s="1499"/>
      <c r="AU8" s="1499"/>
      <c r="AV8" s="1499"/>
      <c r="AW8" s="1499"/>
      <c r="AX8" s="1499"/>
      <c r="AY8" s="1499"/>
      <c r="AZ8" s="1499"/>
      <c r="BA8" s="1499"/>
      <c r="BB8" s="1499"/>
      <c r="BC8" s="1499"/>
      <c r="BD8" s="1499"/>
      <c r="BE8" s="1499"/>
      <c r="BF8" s="1499"/>
      <c r="BG8" s="1499"/>
      <c r="BH8" s="1499"/>
      <c r="BI8" s="1499"/>
      <c r="BJ8" s="1499"/>
      <c r="BK8" s="1499"/>
      <c r="BL8" s="1487"/>
      <c r="BM8" s="1487"/>
      <c r="BN8" s="1487"/>
    </row>
    <row r="9" spans="1:66" ht="15" customHeight="1">
      <c r="A9" s="1500" t="s">
        <v>367</v>
      </c>
      <c r="B9" s="1501"/>
      <c r="C9" s="1501"/>
      <c r="D9" s="1502"/>
      <c r="E9" s="1503"/>
      <c r="F9" s="1503"/>
      <c r="G9" s="1503"/>
      <c r="H9" s="1502"/>
      <c r="I9" s="1503"/>
      <c r="J9" s="1503"/>
      <c r="K9" s="1503"/>
      <c r="L9" s="1502"/>
      <c r="M9" s="1503"/>
      <c r="N9" s="1503"/>
      <c r="O9" s="1503"/>
      <c r="P9" s="1502"/>
      <c r="Q9" s="1503"/>
      <c r="R9" s="1503"/>
      <c r="S9" s="1503"/>
      <c r="T9" s="1502"/>
      <c r="U9" s="1503"/>
      <c r="V9" s="1503"/>
      <c r="W9" s="1503"/>
      <c r="X9" s="1502"/>
      <c r="Y9" s="1503"/>
      <c r="Z9" s="1503"/>
      <c r="AA9" s="1503"/>
      <c r="AB9" s="1502"/>
      <c r="AC9" s="1503"/>
      <c r="AD9" s="1503"/>
      <c r="AE9" s="1503"/>
      <c r="AF9" s="1502"/>
      <c r="AG9" s="1503"/>
      <c r="AH9" s="1503"/>
      <c r="AI9" s="1503"/>
      <c r="AJ9" s="1502"/>
      <c r="AK9" s="1503"/>
      <c r="AL9" s="1503"/>
      <c r="AM9" s="1503"/>
      <c r="AN9" s="1502"/>
      <c r="AO9" s="1503"/>
      <c r="AP9" s="1503"/>
      <c r="AQ9" s="1503"/>
      <c r="AR9" s="1502"/>
      <c r="AS9" s="1503"/>
      <c r="AT9" s="1503"/>
      <c r="AU9" s="1503"/>
      <c r="AV9" s="1502"/>
      <c r="AW9" s="1503"/>
      <c r="AX9" s="1503"/>
      <c r="AY9" s="1503"/>
      <c r="AZ9" s="1502"/>
      <c r="BA9" s="1503"/>
      <c r="BB9" s="1503"/>
      <c r="BC9" s="1503"/>
      <c r="BD9" s="1502"/>
      <c r="BE9" s="1503"/>
      <c r="BF9" s="1503"/>
      <c r="BG9" s="1503"/>
      <c r="BH9" s="1502"/>
      <c r="BI9" s="1503"/>
      <c r="BJ9" s="1503"/>
      <c r="BK9" s="1503"/>
      <c r="BL9" s="1487"/>
      <c r="BM9" s="1487"/>
      <c r="BN9" s="1487"/>
    </row>
    <row r="10" spans="1:66" ht="16.5" customHeight="1">
      <c r="A10" s="2289" t="s">
        <v>368</v>
      </c>
      <c r="B10" s="2282" t="s">
        <v>59</v>
      </c>
      <c r="C10" s="1504">
        <v>13</v>
      </c>
      <c r="D10" s="1505">
        <v>7</v>
      </c>
      <c r="E10" s="1506">
        <v>0</v>
      </c>
      <c r="F10" s="1507">
        <v>6</v>
      </c>
      <c r="G10" s="1508">
        <v>0</v>
      </c>
      <c r="H10" s="1509">
        <v>0</v>
      </c>
      <c r="I10" s="1506">
        <v>0</v>
      </c>
      <c r="J10" s="1507">
        <v>0</v>
      </c>
      <c r="K10" s="1508">
        <v>0</v>
      </c>
      <c r="L10" s="1509">
        <v>0</v>
      </c>
      <c r="M10" s="1506">
        <v>0</v>
      </c>
      <c r="N10" s="1507">
        <v>0</v>
      </c>
      <c r="O10" s="1508">
        <v>0</v>
      </c>
      <c r="P10" s="1509">
        <v>0</v>
      </c>
      <c r="Q10" s="1506">
        <v>0</v>
      </c>
      <c r="R10" s="1507">
        <v>0</v>
      </c>
      <c r="S10" s="1508">
        <v>0</v>
      </c>
      <c r="T10" s="1509">
        <v>0</v>
      </c>
      <c r="U10" s="1506">
        <v>0</v>
      </c>
      <c r="V10" s="1507">
        <v>0</v>
      </c>
      <c r="W10" s="1508">
        <v>0</v>
      </c>
      <c r="X10" s="1509">
        <v>0</v>
      </c>
      <c r="Y10" s="1506">
        <v>0</v>
      </c>
      <c r="Z10" s="1507">
        <v>0</v>
      </c>
      <c r="AA10" s="1508">
        <v>0</v>
      </c>
      <c r="AB10" s="1509">
        <v>0</v>
      </c>
      <c r="AC10" s="1506">
        <v>0</v>
      </c>
      <c r="AD10" s="1507">
        <v>0</v>
      </c>
      <c r="AE10" s="1508">
        <v>0</v>
      </c>
      <c r="AF10" s="1510">
        <v>0</v>
      </c>
      <c r="AG10" s="1506">
        <v>0</v>
      </c>
      <c r="AH10" s="1511">
        <v>0</v>
      </c>
      <c r="AI10" s="1508">
        <v>0</v>
      </c>
      <c r="AJ10" s="1509">
        <v>0</v>
      </c>
      <c r="AK10" s="1506">
        <v>0</v>
      </c>
      <c r="AL10" s="1507">
        <v>0</v>
      </c>
      <c r="AM10" s="1508">
        <v>0</v>
      </c>
      <c r="AN10" s="1509">
        <v>0</v>
      </c>
      <c r="AO10" s="1506">
        <v>0</v>
      </c>
      <c r="AP10" s="1507">
        <v>0</v>
      </c>
      <c r="AQ10" s="1508">
        <v>0</v>
      </c>
      <c r="AR10" s="1509">
        <v>0</v>
      </c>
      <c r="AS10" s="1506">
        <v>0</v>
      </c>
      <c r="AT10" s="1507">
        <v>0</v>
      </c>
      <c r="AU10" s="1508">
        <v>0</v>
      </c>
      <c r="AV10" s="1509">
        <v>0</v>
      </c>
      <c r="AW10" s="1506">
        <v>0</v>
      </c>
      <c r="AX10" s="1507">
        <v>0</v>
      </c>
      <c r="AY10" s="1508">
        <v>0</v>
      </c>
      <c r="AZ10" s="1512">
        <v>0</v>
      </c>
      <c r="BA10" s="1506">
        <v>0</v>
      </c>
      <c r="BB10" s="1513">
        <v>0</v>
      </c>
      <c r="BC10" s="1508">
        <v>0</v>
      </c>
      <c r="BD10" s="1505">
        <f t="shared" ref="BD10:BD22" si="0">SUM(H10+L10+P10+T10+X10+AB10+AF10+AJ10+AN10+AR10+AV10+AZ10)</f>
        <v>0</v>
      </c>
      <c r="BE10" s="1506">
        <f t="shared" ref="BE10:BE22" si="1">SUM(I10+M10+Q10+U10+Y10+AC10+AG10+AK10+AO10+AS10+AW10+BA10)</f>
        <v>0</v>
      </c>
      <c r="BF10" s="1507">
        <f t="shared" ref="BF10:BF22" si="2">SUM(J10+N10+R10+V10+Z10+AD10+AH10+AL10+AP10+AT10+AX10+BB10)</f>
        <v>0</v>
      </c>
      <c r="BG10" s="1508">
        <f t="shared" ref="BG10:BG22" si="3">SUM(K10+O10+S10+W10+AA10+AE10+AI10+AM10+AQ10+AU10+AY10+BC10)</f>
        <v>0</v>
      </c>
      <c r="BH10" s="1505">
        <f t="shared" ref="BH10:BH22" si="4">BD10+D10</f>
        <v>7</v>
      </c>
      <c r="BI10" s="1506">
        <f t="shared" ref="BI10:BI22" si="5">BE10+E10</f>
        <v>0</v>
      </c>
      <c r="BJ10" s="1507">
        <f t="shared" ref="BJ10:BJ22" si="6">BF10+F10</f>
        <v>6</v>
      </c>
      <c r="BK10" s="1508">
        <f t="shared" ref="BK10:BK22" si="7">BG10+G10</f>
        <v>0</v>
      </c>
      <c r="BL10" s="1487"/>
      <c r="BM10" s="1487"/>
      <c r="BN10" s="1487"/>
    </row>
    <row r="11" spans="1:66" ht="16.5" customHeight="1">
      <c r="A11" s="2289"/>
      <c r="B11" s="2283"/>
      <c r="C11" s="1514">
        <v>12</v>
      </c>
      <c r="D11" s="1515">
        <v>1</v>
      </c>
      <c r="E11" s="1516">
        <v>0</v>
      </c>
      <c r="F11" s="1517">
        <v>0</v>
      </c>
      <c r="G11" s="1518">
        <v>0</v>
      </c>
      <c r="H11" s="1509">
        <v>0</v>
      </c>
      <c r="I11" s="1516">
        <v>0</v>
      </c>
      <c r="J11" s="1507">
        <v>0</v>
      </c>
      <c r="K11" s="1518">
        <v>0</v>
      </c>
      <c r="L11" s="1509">
        <v>0</v>
      </c>
      <c r="M11" s="1516">
        <v>0</v>
      </c>
      <c r="N11" s="1507">
        <v>0</v>
      </c>
      <c r="O11" s="1518">
        <v>0</v>
      </c>
      <c r="P11" s="1509">
        <v>0</v>
      </c>
      <c r="Q11" s="1516">
        <v>0</v>
      </c>
      <c r="R11" s="1507">
        <v>0</v>
      </c>
      <c r="S11" s="1518">
        <v>0</v>
      </c>
      <c r="T11" s="1509">
        <v>0</v>
      </c>
      <c r="U11" s="1516">
        <v>0</v>
      </c>
      <c r="V11" s="1507">
        <v>0</v>
      </c>
      <c r="W11" s="1518">
        <v>0</v>
      </c>
      <c r="X11" s="1509">
        <v>0</v>
      </c>
      <c r="Y11" s="1516">
        <v>0</v>
      </c>
      <c r="Z11" s="1507">
        <v>0</v>
      </c>
      <c r="AA11" s="1518">
        <v>0</v>
      </c>
      <c r="AB11" s="1509">
        <v>0</v>
      </c>
      <c r="AC11" s="1516">
        <v>0</v>
      </c>
      <c r="AD11" s="1507">
        <v>0</v>
      </c>
      <c r="AE11" s="1518">
        <v>0</v>
      </c>
      <c r="AF11" s="1510">
        <v>0</v>
      </c>
      <c r="AG11" s="1516">
        <v>0</v>
      </c>
      <c r="AH11" s="1511">
        <v>0</v>
      </c>
      <c r="AI11" s="1518">
        <v>0</v>
      </c>
      <c r="AJ11" s="1509">
        <v>0</v>
      </c>
      <c r="AK11" s="1516">
        <v>0</v>
      </c>
      <c r="AL11" s="1507">
        <v>0</v>
      </c>
      <c r="AM11" s="1518">
        <v>0</v>
      </c>
      <c r="AN11" s="1509">
        <v>0</v>
      </c>
      <c r="AO11" s="1516">
        <v>0</v>
      </c>
      <c r="AP11" s="1507">
        <v>0</v>
      </c>
      <c r="AQ11" s="1518">
        <v>0</v>
      </c>
      <c r="AR11" s="1509">
        <v>0</v>
      </c>
      <c r="AS11" s="1516">
        <v>0</v>
      </c>
      <c r="AT11" s="1507">
        <v>0</v>
      </c>
      <c r="AU11" s="1518">
        <v>0</v>
      </c>
      <c r="AV11" s="1509">
        <v>0</v>
      </c>
      <c r="AW11" s="1516">
        <v>0</v>
      </c>
      <c r="AX11" s="1507">
        <v>0</v>
      </c>
      <c r="AY11" s="1518">
        <v>0</v>
      </c>
      <c r="AZ11" s="1519">
        <v>0</v>
      </c>
      <c r="BA11" s="1516">
        <v>0</v>
      </c>
      <c r="BB11" s="1520">
        <v>0</v>
      </c>
      <c r="BC11" s="1518">
        <v>0</v>
      </c>
      <c r="BD11" s="1515">
        <f t="shared" si="0"/>
        <v>0</v>
      </c>
      <c r="BE11" s="1516">
        <f t="shared" si="1"/>
        <v>0</v>
      </c>
      <c r="BF11" s="1517">
        <f t="shared" si="2"/>
        <v>0</v>
      </c>
      <c r="BG11" s="1518">
        <f t="shared" si="3"/>
        <v>0</v>
      </c>
      <c r="BH11" s="1515">
        <f t="shared" si="4"/>
        <v>1</v>
      </c>
      <c r="BI11" s="1516">
        <f t="shared" si="5"/>
        <v>0</v>
      </c>
      <c r="BJ11" s="1517">
        <f t="shared" si="6"/>
        <v>0</v>
      </c>
      <c r="BK11" s="1518">
        <f t="shared" si="7"/>
        <v>0</v>
      </c>
      <c r="BL11" s="1487"/>
      <c r="BM11" s="1487"/>
      <c r="BN11" s="1487"/>
    </row>
    <row r="12" spans="1:66" ht="16.5" customHeight="1">
      <c r="A12" s="2289"/>
      <c r="B12" s="2284"/>
      <c r="C12" s="1521">
        <v>11</v>
      </c>
      <c r="D12" s="1522">
        <v>1</v>
      </c>
      <c r="E12" s="1523">
        <v>0</v>
      </c>
      <c r="F12" s="1524">
        <v>0</v>
      </c>
      <c r="G12" s="1525">
        <v>0</v>
      </c>
      <c r="H12" s="1509">
        <v>0</v>
      </c>
      <c r="I12" s="1523">
        <v>0</v>
      </c>
      <c r="J12" s="1507">
        <v>0</v>
      </c>
      <c r="K12" s="1525">
        <v>0</v>
      </c>
      <c r="L12" s="1509">
        <v>0</v>
      </c>
      <c r="M12" s="1523">
        <v>0</v>
      </c>
      <c r="N12" s="1507">
        <v>0</v>
      </c>
      <c r="O12" s="1525">
        <v>0</v>
      </c>
      <c r="P12" s="1509">
        <v>0</v>
      </c>
      <c r="Q12" s="1523">
        <v>0</v>
      </c>
      <c r="R12" s="1507">
        <v>0</v>
      </c>
      <c r="S12" s="1525">
        <v>0</v>
      </c>
      <c r="T12" s="1509">
        <v>0</v>
      </c>
      <c r="U12" s="1523">
        <v>0</v>
      </c>
      <c r="V12" s="1507">
        <v>0</v>
      </c>
      <c r="W12" s="1525">
        <v>0</v>
      </c>
      <c r="X12" s="1509">
        <v>0</v>
      </c>
      <c r="Y12" s="1523">
        <v>0</v>
      </c>
      <c r="Z12" s="1507">
        <v>0</v>
      </c>
      <c r="AA12" s="1525">
        <v>0</v>
      </c>
      <c r="AB12" s="1509">
        <v>0</v>
      </c>
      <c r="AC12" s="1523">
        <v>0</v>
      </c>
      <c r="AD12" s="1507">
        <v>0</v>
      </c>
      <c r="AE12" s="1525">
        <v>0</v>
      </c>
      <c r="AF12" s="1510">
        <v>0</v>
      </c>
      <c r="AG12" s="1523">
        <v>0</v>
      </c>
      <c r="AH12" s="1511">
        <v>0</v>
      </c>
      <c r="AI12" s="1525">
        <v>0</v>
      </c>
      <c r="AJ12" s="1509">
        <v>0</v>
      </c>
      <c r="AK12" s="1523">
        <v>0</v>
      </c>
      <c r="AL12" s="1507">
        <v>0</v>
      </c>
      <c r="AM12" s="1525">
        <v>0</v>
      </c>
      <c r="AN12" s="1509">
        <v>1</v>
      </c>
      <c r="AO12" s="1523">
        <v>0</v>
      </c>
      <c r="AP12" s="1507">
        <v>0</v>
      </c>
      <c r="AQ12" s="1525">
        <v>0</v>
      </c>
      <c r="AR12" s="1509">
        <v>0</v>
      </c>
      <c r="AS12" s="1523">
        <v>0</v>
      </c>
      <c r="AT12" s="1507">
        <v>0</v>
      </c>
      <c r="AU12" s="1525">
        <v>0</v>
      </c>
      <c r="AV12" s="1509">
        <v>0</v>
      </c>
      <c r="AW12" s="1523">
        <v>0</v>
      </c>
      <c r="AX12" s="1507">
        <v>0</v>
      </c>
      <c r="AY12" s="1525">
        <v>0</v>
      </c>
      <c r="AZ12" s="1526">
        <v>0</v>
      </c>
      <c r="BA12" s="1523">
        <v>0</v>
      </c>
      <c r="BB12" s="1527">
        <v>0</v>
      </c>
      <c r="BC12" s="1525">
        <v>0</v>
      </c>
      <c r="BD12" s="1522">
        <f t="shared" si="0"/>
        <v>1</v>
      </c>
      <c r="BE12" s="1523">
        <f t="shared" si="1"/>
        <v>0</v>
      </c>
      <c r="BF12" s="1524">
        <f t="shared" si="2"/>
        <v>0</v>
      </c>
      <c r="BG12" s="1525">
        <f t="shared" si="3"/>
        <v>0</v>
      </c>
      <c r="BH12" s="1522">
        <f t="shared" si="4"/>
        <v>2</v>
      </c>
      <c r="BI12" s="1523">
        <f t="shared" si="5"/>
        <v>0</v>
      </c>
      <c r="BJ12" s="1524">
        <f t="shared" si="6"/>
        <v>0</v>
      </c>
      <c r="BK12" s="1525">
        <f t="shared" si="7"/>
        <v>0</v>
      </c>
      <c r="BL12" s="1487"/>
      <c r="BM12" s="1487"/>
      <c r="BN12" s="1487"/>
    </row>
    <row r="13" spans="1:66" ht="16.5" customHeight="1">
      <c r="A13" s="2289"/>
      <c r="B13" s="2282" t="s">
        <v>60</v>
      </c>
      <c r="C13" s="1504">
        <v>10</v>
      </c>
      <c r="D13" s="1528">
        <v>0</v>
      </c>
      <c r="E13" s="1529">
        <v>0</v>
      </c>
      <c r="F13" s="1530">
        <v>1</v>
      </c>
      <c r="G13" s="1531">
        <v>0</v>
      </c>
      <c r="H13" s="1509">
        <v>0</v>
      </c>
      <c r="I13" s="1529">
        <v>0</v>
      </c>
      <c r="J13" s="1507">
        <v>0</v>
      </c>
      <c r="K13" s="1531">
        <v>0</v>
      </c>
      <c r="L13" s="1509">
        <v>0</v>
      </c>
      <c r="M13" s="1529">
        <v>0</v>
      </c>
      <c r="N13" s="1507">
        <v>0</v>
      </c>
      <c r="O13" s="1531">
        <v>0</v>
      </c>
      <c r="P13" s="1509">
        <v>0</v>
      </c>
      <c r="Q13" s="1529">
        <v>0</v>
      </c>
      <c r="R13" s="1507">
        <v>0</v>
      </c>
      <c r="S13" s="1531">
        <v>0</v>
      </c>
      <c r="T13" s="1509">
        <v>0</v>
      </c>
      <c r="U13" s="1529">
        <v>0</v>
      </c>
      <c r="V13" s="1507">
        <v>0</v>
      </c>
      <c r="W13" s="1531">
        <v>0</v>
      </c>
      <c r="X13" s="1509">
        <v>0</v>
      </c>
      <c r="Y13" s="1529">
        <v>0</v>
      </c>
      <c r="Z13" s="1507">
        <v>0</v>
      </c>
      <c r="AA13" s="1531">
        <v>0</v>
      </c>
      <c r="AB13" s="1509">
        <v>0</v>
      </c>
      <c r="AC13" s="1529">
        <v>0</v>
      </c>
      <c r="AD13" s="1507">
        <v>0</v>
      </c>
      <c r="AE13" s="1531">
        <v>0</v>
      </c>
      <c r="AF13" s="1510">
        <v>0</v>
      </c>
      <c r="AG13" s="1529">
        <v>0</v>
      </c>
      <c r="AH13" s="1511">
        <v>0</v>
      </c>
      <c r="AI13" s="1531">
        <v>0</v>
      </c>
      <c r="AJ13" s="1509">
        <v>0</v>
      </c>
      <c r="AK13" s="1529">
        <v>0</v>
      </c>
      <c r="AL13" s="1507">
        <v>0</v>
      </c>
      <c r="AM13" s="1531">
        <v>0</v>
      </c>
      <c r="AN13" s="1509">
        <v>0</v>
      </c>
      <c r="AO13" s="1529">
        <v>0</v>
      </c>
      <c r="AP13" s="1507">
        <v>0</v>
      </c>
      <c r="AQ13" s="1531">
        <v>0</v>
      </c>
      <c r="AR13" s="1509">
        <v>0</v>
      </c>
      <c r="AS13" s="1529">
        <v>0</v>
      </c>
      <c r="AT13" s="1507">
        <v>0</v>
      </c>
      <c r="AU13" s="1531">
        <v>0</v>
      </c>
      <c r="AV13" s="1509">
        <v>0</v>
      </c>
      <c r="AW13" s="1529">
        <v>0</v>
      </c>
      <c r="AX13" s="1507">
        <v>0</v>
      </c>
      <c r="AY13" s="1531">
        <v>0</v>
      </c>
      <c r="AZ13" s="1532">
        <v>0</v>
      </c>
      <c r="BA13" s="1529">
        <v>0</v>
      </c>
      <c r="BB13" s="1533">
        <v>0</v>
      </c>
      <c r="BC13" s="1531">
        <v>0</v>
      </c>
      <c r="BD13" s="1528">
        <f t="shared" si="0"/>
        <v>0</v>
      </c>
      <c r="BE13" s="1529">
        <f t="shared" si="1"/>
        <v>0</v>
      </c>
      <c r="BF13" s="1530">
        <f t="shared" si="2"/>
        <v>0</v>
      </c>
      <c r="BG13" s="1531">
        <f t="shared" si="3"/>
        <v>0</v>
      </c>
      <c r="BH13" s="1528">
        <f t="shared" si="4"/>
        <v>0</v>
      </c>
      <c r="BI13" s="1529">
        <f t="shared" si="5"/>
        <v>0</v>
      </c>
      <c r="BJ13" s="1530">
        <f t="shared" si="6"/>
        <v>1</v>
      </c>
      <c r="BK13" s="1531">
        <f t="shared" si="7"/>
        <v>0</v>
      </c>
      <c r="BL13" s="1487"/>
      <c r="BM13" s="1487"/>
      <c r="BN13" s="1487"/>
    </row>
    <row r="14" spans="1:66" ht="16.5" customHeight="1">
      <c r="A14" s="2289"/>
      <c r="B14" s="2283"/>
      <c r="C14" s="1514">
        <v>9</v>
      </c>
      <c r="D14" s="1515">
        <v>1</v>
      </c>
      <c r="E14" s="1516">
        <v>0</v>
      </c>
      <c r="F14" s="1517">
        <v>0</v>
      </c>
      <c r="G14" s="1518">
        <v>0</v>
      </c>
      <c r="H14" s="1509">
        <v>0</v>
      </c>
      <c r="I14" s="1516">
        <v>0</v>
      </c>
      <c r="J14" s="1507">
        <v>0</v>
      </c>
      <c r="K14" s="1518">
        <v>0</v>
      </c>
      <c r="L14" s="1509">
        <v>0</v>
      </c>
      <c r="M14" s="1516">
        <v>0</v>
      </c>
      <c r="N14" s="1507">
        <v>0</v>
      </c>
      <c r="O14" s="1518">
        <v>0</v>
      </c>
      <c r="P14" s="1509">
        <v>0</v>
      </c>
      <c r="Q14" s="1516">
        <v>0</v>
      </c>
      <c r="R14" s="1507">
        <v>0</v>
      </c>
      <c r="S14" s="1518">
        <v>0</v>
      </c>
      <c r="T14" s="1509">
        <v>0</v>
      </c>
      <c r="U14" s="1516">
        <v>0</v>
      </c>
      <c r="V14" s="1507">
        <v>0</v>
      </c>
      <c r="W14" s="1518">
        <v>0</v>
      </c>
      <c r="X14" s="1509">
        <v>0</v>
      </c>
      <c r="Y14" s="1516">
        <v>0</v>
      </c>
      <c r="Z14" s="1507">
        <v>0</v>
      </c>
      <c r="AA14" s="1518">
        <v>0</v>
      </c>
      <c r="AB14" s="1509">
        <v>0</v>
      </c>
      <c r="AC14" s="1516">
        <v>0</v>
      </c>
      <c r="AD14" s="1507">
        <v>0</v>
      </c>
      <c r="AE14" s="1518">
        <v>0</v>
      </c>
      <c r="AF14" s="1510">
        <v>0</v>
      </c>
      <c r="AG14" s="1516">
        <v>0</v>
      </c>
      <c r="AH14" s="1511">
        <v>0</v>
      </c>
      <c r="AI14" s="1518">
        <v>0</v>
      </c>
      <c r="AJ14" s="1509">
        <v>0</v>
      </c>
      <c r="AK14" s="1516">
        <v>0</v>
      </c>
      <c r="AL14" s="1507">
        <v>0</v>
      </c>
      <c r="AM14" s="1518">
        <v>0</v>
      </c>
      <c r="AN14" s="1509">
        <v>0</v>
      </c>
      <c r="AO14" s="1516">
        <v>0</v>
      </c>
      <c r="AP14" s="1507">
        <v>0</v>
      </c>
      <c r="AQ14" s="1518">
        <v>0</v>
      </c>
      <c r="AR14" s="1509">
        <v>0</v>
      </c>
      <c r="AS14" s="1516">
        <v>0</v>
      </c>
      <c r="AT14" s="1507">
        <v>0</v>
      </c>
      <c r="AU14" s="1518">
        <v>0</v>
      </c>
      <c r="AV14" s="1509">
        <v>0</v>
      </c>
      <c r="AW14" s="1516">
        <v>0</v>
      </c>
      <c r="AX14" s="1507">
        <v>0</v>
      </c>
      <c r="AY14" s="1518">
        <v>0</v>
      </c>
      <c r="AZ14" s="1534">
        <v>0</v>
      </c>
      <c r="BA14" s="1516">
        <v>0</v>
      </c>
      <c r="BB14" s="1535">
        <v>0</v>
      </c>
      <c r="BC14" s="1518">
        <v>0</v>
      </c>
      <c r="BD14" s="1515">
        <f t="shared" si="0"/>
        <v>0</v>
      </c>
      <c r="BE14" s="1516">
        <f t="shared" si="1"/>
        <v>0</v>
      </c>
      <c r="BF14" s="1517">
        <f t="shared" si="2"/>
        <v>0</v>
      </c>
      <c r="BG14" s="1518">
        <f t="shared" si="3"/>
        <v>0</v>
      </c>
      <c r="BH14" s="1515">
        <f t="shared" si="4"/>
        <v>1</v>
      </c>
      <c r="BI14" s="1516">
        <f t="shared" si="5"/>
        <v>0</v>
      </c>
      <c r="BJ14" s="1517">
        <f t="shared" si="6"/>
        <v>0</v>
      </c>
      <c r="BK14" s="1518">
        <f t="shared" si="7"/>
        <v>0</v>
      </c>
      <c r="BL14" s="1487"/>
      <c r="BM14" s="1487"/>
      <c r="BN14" s="1487"/>
    </row>
    <row r="15" spans="1:66" ht="16.5" customHeight="1">
      <c r="A15" s="2289"/>
      <c r="B15" s="2283"/>
      <c r="C15" s="1514">
        <v>8</v>
      </c>
      <c r="D15" s="1515">
        <v>0</v>
      </c>
      <c r="E15" s="1516">
        <v>0</v>
      </c>
      <c r="F15" s="1517">
        <v>1</v>
      </c>
      <c r="G15" s="1518">
        <v>0</v>
      </c>
      <c r="H15" s="1509">
        <v>0</v>
      </c>
      <c r="I15" s="1516">
        <v>0</v>
      </c>
      <c r="J15" s="1507">
        <v>0</v>
      </c>
      <c r="K15" s="1518">
        <v>0</v>
      </c>
      <c r="L15" s="1509">
        <v>0</v>
      </c>
      <c r="M15" s="1516">
        <v>0</v>
      </c>
      <c r="N15" s="1507">
        <v>0</v>
      </c>
      <c r="O15" s="1518">
        <v>0</v>
      </c>
      <c r="P15" s="1509">
        <v>0</v>
      </c>
      <c r="Q15" s="1516">
        <v>0</v>
      </c>
      <c r="R15" s="1507">
        <v>0</v>
      </c>
      <c r="S15" s="1518">
        <v>0</v>
      </c>
      <c r="T15" s="1509">
        <v>0</v>
      </c>
      <c r="U15" s="1516">
        <v>0</v>
      </c>
      <c r="V15" s="1507">
        <v>0</v>
      </c>
      <c r="W15" s="1518">
        <v>0</v>
      </c>
      <c r="X15" s="1509">
        <v>0</v>
      </c>
      <c r="Y15" s="1516">
        <v>0</v>
      </c>
      <c r="Z15" s="1507">
        <v>0</v>
      </c>
      <c r="AA15" s="1518">
        <v>0</v>
      </c>
      <c r="AB15" s="1509">
        <v>0</v>
      </c>
      <c r="AC15" s="1516">
        <v>0</v>
      </c>
      <c r="AD15" s="1507">
        <v>0</v>
      </c>
      <c r="AE15" s="1518">
        <v>0</v>
      </c>
      <c r="AF15" s="1510">
        <v>0</v>
      </c>
      <c r="AG15" s="1516">
        <v>0</v>
      </c>
      <c r="AH15" s="1511">
        <v>0</v>
      </c>
      <c r="AI15" s="1518">
        <v>0</v>
      </c>
      <c r="AJ15" s="1509">
        <v>0</v>
      </c>
      <c r="AK15" s="1516">
        <v>0</v>
      </c>
      <c r="AL15" s="1507">
        <v>0</v>
      </c>
      <c r="AM15" s="1518">
        <v>0</v>
      </c>
      <c r="AN15" s="1509">
        <v>1</v>
      </c>
      <c r="AO15" s="1516">
        <v>0</v>
      </c>
      <c r="AP15" s="1507">
        <v>0</v>
      </c>
      <c r="AQ15" s="1518">
        <v>0</v>
      </c>
      <c r="AR15" s="1509">
        <v>0</v>
      </c>
      <c r="AS15" s="1516">
        <v>0</v>
      </c>
      <c r="AT15" s="1507">
        <v>0</v>
      </c>
      <c r="AU15" s="1518">
        <v>0</v>
      </c>
      <c r="AV15" s="1509">
        <v>0</v>
      </c>
      <c r="AW15" s="1516">
        <v>0</v>
      </c>
      <c r="AX15" s="1507">
        <v>0</v>
      </c>
      <c r="AY15" s="1518">
        <v>0</v>
      </c>
      <c r="AZ15" s="1536">
        <v>0</v>
      </c>
      <c r="BA15" s="1516">
        <v>0</v>
      </c>
      <c r="BB15" s="1537">
        <v>0</v>
      </c>
      <c r="BC15" s="1518">
        <v>0</v>
      </c>
      <c r="BD15" s="1515">
        <f t="shared" si="0"/>
        <v>1</v>
      </c>
      <c r="BE15" s="1516">
        <f t="shared" si="1"/>
        <v>0</v>
      </c>
      <c r="BF15" s="1517">
        <f t="shared" si="2"/>
        <v>0</v>
      </c>
      <c r="BG15" s="1518">
        <f t="shared" si="3"/>
        <v>0</v>
      </c>
      <c r="BH15" s="1515">
        <f t="shared" si="4"/>
        <v>1</v>
      </c>
      <c r="BI15" s="1516">
        <f t="shared" si="5"/>
        <v>0</v>
      </c>
      <c r="BJ15" s="1517">
        <f t="shared" si="6"/>
        <v>1</v>
      </c>
      <c r="BK15" s="1518">
        <f t="shared" si="7"/>
        <v>0</v>
      </c>
      <c r="BL15" s="1487"/>
      <c r="BM15" s="1487"/>
      <c r="BN15" s="1487"/>
    </row>
    <row r="16" spans="1:66" ht="16.5" customHeight="1">
      <c r="A16" s="2289"/>
      <c r="B16" s="2283"/>
      <c r="C16" s="1514">
        <v>7</v>
      </c>
      <c r="D16" s="1515">
        <v>1</v>
      </c>
      <c r="E16" s="1516">
        <v>0</v>
      </c>
      <c r="F16" s="1517">
        <v>1</v>
      </c>
      <c r="G16" s="1518">
        <v>0</v>
      </c>
      <c r="H16" s="1509">
        <v>0</v>
      </c>
      <c r="I16" s="1516">
        <v>0</v>
      </c>
      <c r="J16" s="1507">
        <v>0</v>
      </c>
      <c r="K16" s="1518">
        <v>0</v>
      </c>
      <c r="L16" s="1509">
        <v>0</v>
      </c>
      <c r="M16" s="1516">
        <v>0</v>
      </c>
      <c r="N16" s="1507">
        <v>0</v>
      </c>
      <c r="O16" s="1518">
        <v>0</v>
      </c>
      <c r="P16" s="1509">
        <v>0</v>
      </c>
      <c r="Q16" s="1516">
        <v>0</v>
      </c>
      <c r="R16" s="1507">
        <v>0</v>
      </c>
      <c r="S16" s="1518">
        <v>0</v>
      </c>
      <c r="T16" s="1509">
        <v>0</v>
      </c>
      <c r="U16" s="1516">
        <v>0</v>
      </c>
      <c r="V16" s="1507">
        <v>0</v>
      </c>
      <c r="W16" s="1518">
        <v>0</v>
      </c>
      <c r="X16" s="1509">
        <v>0</v>
      </c>
      <c r="Y16" s="1516">
        <v>0</v>
      </c>
      <c r="Z16" s="1507">
        <v>0</v>
      </c>
      <c r="AA16" s="1518">
        <v>0</v>
      </c>
      <c r="AB16" s="1509">
        <v>0</v>
      </c>
      <c r="AC16" s="1516">
        <v>0</v>
      </c>
      <c r="AD16" s="1507">
        <v>0</v>
      </c>
      <c r="AE16" s="1518">
        <v>0</v>
      </c>
      <c r="AF16" s="1510">
        <v>0</v>
      </c>
      <c r="AG16" s="1516">
        <v>0</v>
      </c>
      <c r="AH16" s="1511">
        <v>0</v>
      </c>
      <c r="AI16" s="1518">
        <v>0</v>
      </c>
      <c r="AJ16" s="1509">
        <v>0</v>
      </c>
      <c r="AK16" s="1516">
        <v>0</v>
      </c>
      <c r="AL16" s="1507">
        <v>0</v>
      </c>
      <c r="AM16" s="1518">
        <v>0</v>
      </c>
      <c r="AN16" s="1509">
        <v>0</v>
      </c>
      <c r="AO16" s="1516">
        <v>0</v>
      </c>
      <c r="AP16" s="1507">
        <v>0</v>
      </c>
      <c r="AQ16" s="1518">
        <v>0</v>
      </c>
      <c r="AR16" s="1509">
        <v>0</v>
      </c>
      <c r="AS16" s="1516">
        <v>0</v>
      </c>
      <c r="AT16" s="1507">
        <v>0</v>
      </c>
      <c r="AU16" s="1518">
        <v>0</v>
      </c>
      <c r="AV16" s="1509">
        <v>0</v>
      </c>
      <c r="AW16" s="1516">
        <v>0</v>
      </c>
      <c r="AX16" s="1507">
        <v>0</v>
      </c>
      <c r="AY16" s="1518">
        <v>0</v>
      </c>
      <c r="AZ16" s="1538">
        <v>0</v>
      </c>
      <c r="BA16" s="1516">
        <v>0</v>
      </c>
      <c r="BB16" s="1539">
        <v>0</v>
      </c>
      <c r="BC16" s="1518">
        <v>0</v>
      </c>
      <c r="BD16" s="1515">
        <f t="shared" si="0"/>
        <v>0</v>
      </c>
      <c r="BE16" s="1516">
        <f t="shared" si="1"/>
        <v>0</v>
      </c>
      <c r="BF16" s="1517">
        <f t="shared" si="2"/>
        <v>0</v>
      </c>
      <c r="BG16" s="1518">
        <f t="shared" si="3"/>
        <v>0</v>
      </c>
      <c r="BH16" s="1515">
        <f t="shared" si="4"/>
        <v>1</v>
      </c>
      <c r="BI16" s="1516">
        <f t="shared" si="5"/>
        <v>0</v>
      </c>
      <c r="BJ16" s="1517">
        <f t="shared" si="6"/>
        <v>1</v>
      </c>
      <c r="BK16" s="1518">
        <f t="shared" si="7"/>
        <v>0</v>
      </c>
      <c r="BL16" s="1487"/>
      <c r="BM16" s="1487"/>
      <c r="BN16" s="1487"/>
    </row>
    <row r="17" spans="1:66" ht="16.5" customHeight="1">
      <c r="A17" s="2289"/>
      <c r="B17" s="2292"/>
      <c r="C17" s="1540">
        <v>6</v>
      </c>
      <c r="D17" s="1541">
        <v>0</v>
      </c>
      <c r="E17" s="1542">
        <v>0</v>
      </c>
      <c r="F17" s="1543">
        <v>0</v>
      </c>
      <c r="G17" s="1544">
        <v>0</v>
      </c>
      <c r="H17" s="1509">
        <v>0</v>
      </c>
      <c r="I17" s="1542">
        <v>0</v>
      </c>
      <c r="J17" s="1507">
        <v>0</v>
      </c>
      <c r="K17" s="1544">
        <v>0</v>
      </c>
      <c r="L17" s="1509">
        <v>0</v>
      </c>
      <c r="M17" s="1542">
        <v>0</v>
      </c>
      <c r="N17" s="1507">
        <v>0</v>
      </c>
      <c r="O17" s="1544">
        <v>0</v>
      </c>
      <c r="P17" s="1509">
        <v>0</v>
      </c>
      <c r="Q17" s="1542">
        <v>0</v>
      </c>
      <c r="R17" s="1507">
        <v>0</v>
      </c>
      <c r="S17" s="1544">
        <v>0</v>
      </c>
      <c r="T17" s="1509">
        <v>0</v>
      </c>
      <c r="U17" s="1542">
        <v>0</v>
      </c>
      <c r="V17" s="1507">
        <v>0</v>
      </c>
      <c r="W17" s="1544">
        <v>0</v>
      </c>
      <c r="X17" s="1509">
        <v>0</v>
      </c>
      <c r="Y17" s="1542">
        <v>0</v>
      </c>
      <c r="Z17" s="1507">
        <v>0</v>
      </c>
      <c r="AA17" s="1544">
        <v>0</v>
      </c>
      <c r="AB17" s="1509">
        <v>0</v>
      </c>
      <c r="AC17" s="1542">
        <v>0</v>
      </c>
      <c r="AD17" s="1507">
        <v>0</v>
      </c>
      <c r="AE17" s="1544">
        <v>0</v>
      </c>
      <c r="AF17" s="1510">
        <v>0</v>
      </c>
      <c r="AG17" s="1542">
        <v>0</v>
      </c>
      <c r="AH17" s="1511">
        <v>0</v>
      </c>
      <c r="AI17" s="1544">
        <v>0</v>
      </c>
      <c r="AJ17" s="1509">
        <v>0</v>
      </c>
      <c r="AK17" s="1542">
        <v>0</v>
      </c>
      <c r="AL17" s="1507">
        <v>0</v>
      </c>
      <c r="AM17" s="1544">
        <v>0</v>
      </c>
      <c r="AN17" s="1509">
        <v>0</v>
      </c>
      <c r="AO17" s="1542">
        <v>0</v>
      </c>
      <c r="AP17" s="1507">
        <v>0</v>
      </c>
      <c r="AQ17" s="1544">
        <v>0</v>
      </c>
      <c r="AR17" s="1509">
        <v>0</v>
      </c>
      <c r="AS17" s="1542">
        <v>0</v>
      </c>
      <c r="AT17" s="1507">
        <v>0</v>
      </c>
      <c r="AU17" s="1544">
        <v>0</v>
      </c>
      <c r="AV17" s="1509">
        <v>0</v>
      </c>
      <c r="AW17" s="1542">
        <v>0</v>
      </c>
      <c r="AX17" s="1507">
        <v>0</v>
      </c>
      <c r="AY17" s="1544">
        <v>0</v>
      </c>
      <c r="AZ17" s="1545">
        <v>0</v>
      </c>
      <c r="BA17" s="1542">
        <v>0</v>
      </c>
      <c r="BB17" s="1546">
        <v>0</v>
      </c>
      <c r="BC17" s="1544">
        <v>0</v>
      </c>
      <c r="BD17" s="1541">
        <f t="shared" si="0"/>
        <v>0</v>
      </c>
      <c r="BE17" s="1542">
        <f t="shared" si="1"/>
        <v>0</v>
      </c>
      <c r="BF17" s="1543">
        <f t="shared" si="2"/>
        <v>0</v>
      </c>
      <c r="BG17" s="1544">
        <f t="shared" si="3"/>
        <v>0</v>
      </c>
      <c r="BH17" s="1541">
        <f t="shared" si="4"/>
        <v>0</v>
      </c>
      <c r="BI17" s="1542">
        <f t="shared" si="5"/>
        <v>0</v>
      </c>
      <c r="BJ17" s="1543">
        <f t="shared" si="6"/>
        <v>0</v>
      </c>
      <c r="BK17" s="1544">
        <f t="shared" si="7"/>
        <v>0</v>
      </c>
      <c r="BL17" s="1487"/>
      <c r="BM17" s="1487"/>
      <c r="BN17" s="1487"/>
    </row>
    <row r="18" spans="1:66" ht="16.5" customHeight="1">
      <c r="A18" s="2289"/>
      <c r="B18" s="2288" t="s">
        <v>61</v>
      </c>
      <c r="C18" s="1547">
        <v>5</v>
      </c>
      <c r="D18" s="1505">
        <v>0</v>
      </c>
      <c r="E18" s="1506">
        <v>0</v>
      </c>
      <c r="F18" s="1548">
        <v>0</v>
      </c>
      <c r="G18" s="1549">
        <v>0</v>
      </c>
      <c r="H18" s="1509">
        <v>0</v>
      </c>
      <c r="I18" s="1506">
        <v>0</v>
      </c>
      <c r="J18" s="1507">
        <v>0</v>
      </c>
      <c r="K18" s="1549">
        <v>0</v>
      </c>
      <c r="L18" s="1509">
        <v>0</v>
      </c>
      <c r="M18" s="1506">
        <v>0</v>
      </c>
      <c r="N18" s="1507">
        <v>0</v>
      </c>
      <c r="O18" s="1549">
        <v>0</v>
      </c>
      <c r="P18" s="1509">
        <v>0</v>
      </c>
      <c r="Q18" s="1506">
        <v>0</v>
      </c>
      <c r="R18" s="1507">
        <v>0</v>
      </c>
      <c r="S18" s="1549">
        <v>0</v>
      </c>
      <c r="T18" s="1509">
        <v>0</v>
      </c>
      <c r="U18" s="1506">
        <v>0</v>
      </c>
      <c r="V18" s="1507">
        <v>0</v>
      </c>
      <c r="W18" s="1549">
        <v>0</v>
      </c>
      <c r="X18" s="1509">
        <v>0</v>
      </c>
      <c r="Y18" s="1506">
        <v>0</v>
      </c>
      <c r="Z18" s="1507">
        <v>0</v>
      </c>
      <c r="AA18" s="1549">
        <v>0</v>
      </c>
      <c r="AB18" s="1509">
        <v>0</v>
      </c>
      <c r="AC18" s="1506">
        <v>0</v>
      </c>
      <c r="AD18" s="1507">
        <v>0</v>
      </c>
      <c r="AE18" s="1549">
        <v>0</v>
      </c>
      <c r="AF18" s="1510">
        <v>0</v>
      </c>
      <c r="AG18" s="1506">
        <v>0</v>
      </c>
      <c r="AH18" s="1511">
        <v>0</v>
      </c>
      <c r="AI18" s="1549">
        <v>0</v>
      </c>
      <c r="AJ18" s="1509">
        <v>0</v>
      </c>
      <c r="AK18" s="1506">
        <v>0</v>
      </c>
      <c r="AL18" s="1507">
        <v>0</v>
      </c>
      <c r="AM18" s="1549">
        <v>0</v>
      </c>
      <c r="AN18" s="1509">
        <v>0</v>
      </c>
      <c r="AO18" s="1506">
        <v>0</v>
      </c>
      <c r="AP18" s="1507">
        <v>1</v>
      </c>
      <c r="AQ18" s="1549">
        <v>0</v>
      </c>
      <c r="AR18" s="1509">
        <v>0</v>
      </c>
      <c r="AS18" s="1506">
        <v>0</v>
      </c>
      <c r="AT18" s="1507">
        <v>0</v>
      </c>
      <c r="AU18" s="1549">
        <v>0</v>
      </c>
      <c r="AV18" s="1509">
        <v>0</v>
      </c>
      <c r="AW18" s="1506">
        <v>0</v>
      </c>
      <c r="AX18" s="1507">
        <v>0</v>
      </c>
      <c r="AY18" s="1549">
        <v>0</v>
      </c>
      <c r="AZ18" s="1550">
        <v>0</v>
      </c>
      <c r="BA18" s="1506">
        <v>0</v>
      </c>
      <c r="BB18" s="1551">
        <v>0</v>
      </c>
      <c r="BC18" s="1549">
        <v>0</v>
      </c>
      <c r="BD18" s="1505">
        <f t="shared" si="0"/>
        <v>0</v>
      </c>
      <c r="BE18" s="1506">
        <f t="shared" si="1"/>
        <v>0</v>
      </c>
      <c r="BF18" s="1548">
        <f t="shared" si="2"/>
        <v>1</v>
      </c>
      <c r="BG18" s="1549">
        <f t="shared" si="3"/>
        <v>0</v>
      </c>
      <c r="BH18" s="1505">
        <f t="shared" si="4"/>
        <v>0</v>
      </c>
      <c r="BI18" s="1506">
        <f t="shared" si="5"/>
        <v>0</v>
      </c>
      <c r="BJ18" s="1548">
        <f t="shared" si="6"/>
        <v>1</v>
      </c>
      <c r="BK18" s="1549">
        <f t="shared" si="7"/>
        <v>0</v>
      </c>
      <c r="BL18" s="1487"/>
      <c r="BM18" s="1487"/>
      <c r="BN18" s="1487"/>
    </row>
    <row r="19" spans="1:66" ht="16.5" customHeight="1">
      <c r="A19" s="2289"/>
      <c r="B19" s="2283"/>
      <c r="C19" s="1514">
        <v>4</v>
      </c>
      <c r="D19" s="1515">
        <v>2</v>
      </c>
      <c r="E19" s="1516">
        <v>0</v>
      </c>
      <c r="F19" s="1517">
        <v>0</v>
      </c>
      <c r="G19" s="1518">
        <v>0</v>
      </c>
      <c r="H19" s="1509">
        <v>0</v>
      </c>
      <c r="I19" s="1516">
        <v>0</v>
      </c>
      <c r="J19" s="1507">
        <v>0</v>
      </c>
      <c r="K19" s="1518">
        <v>0</v>
      </c>
      <c r="L19" s="1509">
        <v>0</v>
      </c>
      <c r="M19" s="1516">
        <v>0</v>
      </c>
      <c r="N19" s="1507">
        <v>0</v>
      </c>
      <c r="O19" s="1518">
        <v>0</v>
      </c>
      <c r="P19" s="1509">
        <v>0</v>
      </c>
      <c r="Q19" s="1516">
        <v>0</v>
      </c>
      <c r="R19" s="1507">
        <v>0</v>
      </c>
      <c r="S19" s="1518">
        <v>0</v>
      </c>
      <c r="T19" s="1509">
        <v>0</v>
      </c>
      <c r="U19" s="1516">
        <v>0</v>
      </c>
      <c r="V19" s="1507">
        <v>0</v>
      </c>
      <c r="W19" s="1518">
        <v>0</v>
      </c>
      <c r="X19" s="1509">
        <v>0</v>
      </c>
      <c r="Y19" s="1516">
        <v>0</v>
      </c>
      <c r="Z19" s="1507">
        <v>0</v>
      </c>
      <c r="AA19" s="1518">
        <v>0</v>
      </c>
      <c r="AB19" s="1509">
        <v>0</v>
      </c>
      <c r="AC19" s="1516">
        <v>0</v>
      </c>
      <c r="AD19" s="1507">
        <v>0</v>
      </c>
      <c r="AE19" s="1518">
        <v>0</v>
      </c>
      <c r="AF19" s="1510">
        <v>0</v>
      </c>
      <c r="AG19" s="1516">
        <v>0</v>
      </c>
      <c r="AH19" s="1511">
        <v>0</v>
      </c>
      <c r="AI19" s="1518">
        <v>0</v>
      </c>
      <c r="AJ19" s="1509">
        <v>0</v>
      </c>
      <c r="AK19" s="1516">
        <v>0</v>
      </c>
      <c r="AL19" s="1507">
        <v>0</v>
      </c>
      <c r="AM19" s="1518">
        <v>0</v>
      </c>
      <c r="AN19" s="1509">
        <v>0</v>
      </c>
      <c r="AO19" s="1516">
        <v>0</v>
      </c>
      <c r="AP19" s="1507">
        <v>0</v>
      </c>
      <c r="AQ19" s="1518">
        <v>0</v>
      </c>
      <c r="AR19" s="1509">
        <v>0</v>
      </c>
      <c r="AS19" s="1516">
        <v>0</v>
      </c>
      <c r="AT19" s="1507">
        <v>0</v>
      </c>
      <c r="AU19" s="1518">
        <v>0</v>
      </c>
      <c r="AV19" s="1509">
        <v>0</v>
      </c>
      <c r="AW19" s="1516">
        <v>0</v>
      </c>
      <c r="AX19" s="1507">
        <v>0</v>
      </c>
      <c r="AY19" s="1518">
        <v>0</v>
      </c>
      <c r="AZ19" s="1552">
        <v>0</v>
      </c>
      <c r="BA19" s="1516">
        <v>0</v>
      </c>
      <c r="BB19" s="1553">
        <v>0</v>
      </c>
      <c r="BC19" s="1518">
        <v>0</v>
      </c>
      <c r="BD19" s="1515">
        <f t="shared" si="0"/>
        <v>0</v>
      </c>
      <c r="BE19" s="1516">
        <f t="shared" si="1"/>
        <v>0</v>
      </c>
      <c r="BF19" s="1517">
        <f t="shared" si="2"/>
        <v>0</v>
      </c>
      <c r="BG19" s="1518">
        <f t="shared" si="3"/>
        <v>0</v>
      </c>
      <c r="BH19" s="1515">
        <f t="shared" si="4"/>
        <v>2</v>
      </c>
      <c r="BI19" s="1516">
        <f t="shared" si="5"/>
        <v>0</v>
      </c>
      <c r="BJ19" s="1517">
        <f t="shared" si="6"/>
        <v>0</v>
      </c>
      <c r="BK19" s="1518">
        <f t="shared" si="7"/>
        <v>0</v>
      </c>
      <c r="BL19" s="1487"/>
      <c r="BM19" s="1487"/>
      <c r="BN19" s="1487"/>
    </row>
    <row r="20" spans="1:66" ht="16.5" customHeight="1">
      <c r="A20" s="2289"/>
      <c r="B20" s="2283"/>
      <c r="C20" s="1514">
        <v>3</v>
      </c>
      <c r="D20" s="1515">
        <v>0</v>
      </c>
      <c r="E20" s="1516">
        <v>0</v>
      </c>
      <c r="F20" s="1517">
        <v>0</v>
      </c>
      <c r="G20" s="1518">
        <v>0</v>
      </c>
      <c r="H20" s="1509">
        <v>0</v>
      </c>
      <c r="I20" s="1516">
        <v>0</v>
      </c>
      <c r="J20" s="1507">
        <v>0</v>
      </c>
      <c r="K20" s="1518">
        <v>0</v>
      </c>
      <c r="L20" s="1509">
        <v>0</v>
      </c>
      <c r="M20" s="1516">
        <v>0</v>
      </c>
      <c r="N20" s="1507">
        <v>0</v>
      </c>
      <c r="O20" s="1518">
        <v>0</v>
      </c>
      <c r="P20" s="1509">
        <v>0</v>
      </c>
      <c r="Q20" s="1516">
        <v>0</v>
      </c>
      <c r="R20" s="1507">
        <v>0</v>
      </c>
      <c r="S20" s="1518">
        <v>0</v>
      </c>
      <c r="T20" s="1509">
        <v>0</v>
      </c>
      <c r="U20" s="1516">
        <v>0</v>
      </c>
      <c r="V20" s="1507">
        <v>0</v>
      </c>
      <c r="W20" s="1518">
        <v>0</v>
      </c>
      <c r="X20" s="1509">
        <v>0</v>
      </c>
      <c r="Y20" s="1516">
        <v>0</v>
      </c>
      <c r="Z20" s="1507">
        <v>0</v>
      </c>
      <c r="AA20" s="1518">
        <v>0</v>
      </c>
      <c r="AB20" s="1509">
        <v>0</v>
      </c>
      <c r="AC20" s="1516">
        <v>0</v>
      </c>
      <c r="AD20" s="1507">
        <v>0</v>
      </c>
      <c r="AE20" s="1518">
        <v>0</v>
      </c>
      <c r="AF20" s="1510">
        <v>0</v>
      </c>
      <c r="AG20" s="1516">
        <v>0</v>
      </c>
      <c r="AH20" s="1511">
        <v>0</v>
      </c>
      <c r="AI20" s="1518">
        <v>0</v>
      </c>
      <c r="AJ20" s="1509">
        <v>0</v>
      </c>
      <c r="AK20" s="1516">
        <v>0</v>
      </c>
      <c r="AL20" s="1507">
        <v>0</v>
      </c>
      <c r="AM20" s="1518">
        <v>0</v>
      </c>
      <c r="AN20" s="1509">
        <v>0</v>
      </c>
      <c r="AO20" s="1516">
        <v>0</v>
      </c>
      <c r="AP20" s="1507">
        <v>0</v>
      </c>
      <c r="AQ20" s="1518">
        <v>0</v>
      </c>
      <c r="AR20" s="1509">
        <v>0</v>
      </c>
      <c r="AS20" s="1516">
        <v>0</v>
      </c>
      <c r="AT20" s="1507">
        <v>0</v>
      </c>
      <c r="AU20" s="1518">
        <v>0</v>
      </c>
      <c r="AV20" s="1509">
        <v>0</v>
      </c>
      <c r="AW20" s="1516">
        <v>0</v>
      </c>
      <c r="AX20" s="1507">
        <v>0</v>
      </c>
      <c r="AY20" s="1518">
        <v>0</v>
      </c>
      <c r="AZ20" s="1554">
        <v>0</v>
      </c>
      <c r="BA20" s="1516">
        <v>0</v>
      </c>
      <c r="BB20" s="1555">
        <v>0</v>
      </c>
      <c r="BC20" s="1518">
        <v>0</v>
      </c>
      <c r="BD20" s="1515">
        <f t="shared" si="0"/>
        <v>0</v>
      </c>
      <c r="BE20" s="1516">
        <f t="shared" si="1"/>
        <v>0</v>
      </c>
      <c r="BF20" s="1517">
        <f t="shared" si="2"/>
        <v>0</v>
      </c>
      <c r="BG20" s="1518">
        <f t="shared" si="3"/>
        <v>0</v>
      </c>
      <c r="BH20" s="1515">
        <f t="shared" si="4"/>
        <v>0</v>
      </c>
      <c r="BI20" s="1516">
        <f t="shared" si="5"/>
        <v>0</v>
      </c>
      <c r="BJ20" s="1517">
        <f t="shared" si="6"/>
        <v>0</v>
      </c>
      <c r="BK20" s="1518">
        <f t="shared" si="7"/>
        <v>0</v>
      </c>
      <c r="BL20" s="1487"/>
      <c r="BM20" s="1487"/>
      <c r="BN20" s="1487"/>
    </row>
    <row r="21" spans="1:66" ht="16.5" customHeight="1">
      <c r="A21" s="2289"/>
      <c r="B21" s="2283"/>
      <c r="C21" s="1514">
        <v>2</v>
      </c>
      <c r="D21" s="1515">
        <v>0</v>
      </c>
      <c r="E21" s="1516">
        <v>0</v>
      </c>
      <c r="F21" s="1517">
        <v>0</v>
      </c>
      <c r="G21" s="1518">
        <v>0</v>
      </c>
      <c r="H21" s="1509">
        <v>0</v>
      </c>
      <c r="I21" s="1516">
        <v>0</v>
      </c>
      <c r="J21" s="1507">
        <v>0</v>
      </c>
      <c r="K21" s="1518">
        <v>0</v>
      </c>
      <c r="L21" s="1509">
        <v>0</v>
      </c>
      <c r="M21" s="1516">
        <v>0</v>
      </c>
      <c r="N21" s="1507">
        <v>0</v>
      </c>
      <c r="O21" s="1518">
        <v>0</v>
      </c>
      <c r="P21" s="1509">
        <v>0</v>
      </c>
      <c r="Q21" s="1516">
        <v>0</v>
      </c>
      <c r="R21" s="1507">
        <v>0</v>
      </c>
      <c r="S21" s="1518">
        <v>0</v>
      </c>
      <c r="T21" s="1509">
        <v>0</v>
      </c>
      <c r="U21" s="1516">
        <v>0</v>
      </c>
      <c r="V21" s="1507">
        <v>0</v>
      </c>
      <c r="W21" s="1518">
        <v>0</v>
      </c>
      <c r="X21" s="1509">
        <v>0</v>
      </c>
      <c r="Y21" s="1516">
        <v>0</v>
      </c>
      <c r="Z21" s="1507">
        <v>0</v>
      </c>
      <c r="AA21" s="1518">
        <v>0</v>
      </c>
      <c r="AB21" s="1509">
        <v>0</v>
      </c>
      <c r="AC21" s="1516">
        <v>0</v>
      </c>
      <c r="AD21" s="1507">
        <v>0</v>
      </c>
      <c r="AE21" s="1518">
        <v>0</v>
      </c>
      <c r="AF21" s="1510">
        <v>0</v>
      </c>
      <c r="AG21" s="1516">
        <v>0</v>
      </c>
      <c r="AH21" s="1511">
        <v>0</v>
      </c>
      <c r="AI21" s="1518">
        <v>0</v>
      </c>
      <c r="AJ21" s="1509">
        <v>0</v>
      </c>
      <c r="AK21" s="1516">
        <v>0</v>
      </c>
      <c r="AL21" s="1507">
        <v>0</v>
      </c>
      <c r="AM21" s="1518">
        <v>0</v>
      </c>
      <c r="AN21" s="1509">
        <v>0</v>
      </c>
      <c r="AO21" s="1516">
        <v>0</v>
      </c>
      <c r="AP21" s="1507">
        <v>0</v>
      </c>
      <c r="AQ21" s="1518">
        <v>0</v>
      </c>
      <c r="AR21" s="1509">
        <v>0</v>
      </c>
      <c r="AS21" s="1516">
        <v>0</v>
      </c>
      <c r="AT21" s="1507">
        <v>0</v>
      </c>
      <c r="AU21" s="1518">
        <v>0</v>
      </c>
      <c r="AV21" s="1509">
        <v>0</v>
      </c>
      <c r="AW21" s="1516">
        <v>0</v>
      </c>
      <c r="AX21" s="1507">
        <v>0</v>
      </c>
      <c r="AY21" s="1518">
        <v>0</v>
      </c>
      <c r="AZ21" s="1556">
        <v>0</v>
      </c>
      <c r="BA21" s="1516">
        <v>0</v>
      </c>
      <c r="BB21" s="1557">
        <v>0</v>
      </c>
      <c r="BC21" s="1518">
        <v>0</v>
      </c>
      <c r="BD21" s="1515">
        <f t="shared" si="0"/>
        <v>0</v>
      </c>
      <c r="BE21" s="1516">
        <f t="shared" si="1"/>
        <v>0</v>
      </c>
      <c r="BF21" s="1517">
        <f t="shared" si="2"/>
        <v>0</v>
      </c>
      <c r="BG21" s="1518">
        <f t="shared" si="3"/>
        <v>0</v>
      </c>
      <c r="BH21" s="1515">
        <f t="shared" si="4"/>
        <v>0</v>
      </c>
      <c r="BI21" s="1516">
        <f t="shared" si="5"/>
        <v>0</v>
      </c>
      <c r="BJ21" s="1517">
        <f t="shared" si="6"/>
        <v>0</v>
      </c>
      <c r="BK21" s="1518">
        <f t="shared" si="7"/>
        <v>0</v>
      </c>
      <c r="BL21" s="1487"/>
      <c r="BM21" s="1487"/>
      <c r="BN21" s="1487"/>
    </row>
    <row r="22" spans="1:66" ht="16.5" customHeight="1">
      <c r="A22" s="2289"/>
      <c r="B22" s="2284"/>
      <c r="C22" s="1558">
        <v>1</v>
      </c>
      <c r="D22" s="1522">
        <v>0</v>
      </c>
      <c r="E22" s="1523">
        <v>0</v>
      </c>
      <c r="F22" s="1559">
        <v>0</v>
      </c>
      <c r="G22" s="1560">
        <v>0</v>
      </c>
      <c r="H22" s="1509">
        <v>0</v>
      </c>
      <c r="I22" s="1523">
        <v>0</v>
      </c>
      <c r="J22" s="1507">
        <v>0</v>
      </c>
      <c r="K22" s="1560">
        <v>0</v>
      </c>
      <c r="L22" s="1509">
        <v>0</v>
      </c>
      <c r="M22" s="1523">
        <v>0</v>
      </c>
      <c r="N22" s="1507">
        <v>0</v>
      </c>
      <c r="O22" s="1560">
        <v>0</v>
      </c>
      <c r="P22" s="1509">
        <v>0</v>
      </c>
      <c r="Q22" s="1523">
        <v>0</v>
      </c>
      <c r="R22" s="1507">
        <v>0</v>
      </c>
      <c r="S22" s="1560">
        <v>0</v>
      </c>
      <c r="T22" s="1509">
        <v>0</v>
      </c>
      <c r="U22" s="1523">
        <v>0</v>
      </c>
      <c r="V22" s="1507">
        <v>0</v>
      </c>
      <c r="W22" s="1560">
        <v>0</v>
      </c>
      <c r="X22" s="1509">
        <v>0</v>
      </c>
      <c r="Y22" s="1523">
        <v>0</v>
      </c>
      <c r="Z22" s="1507">
        <v>0</v>
      </c>
      <c r="AA22" s="1560">
        <v>0</v>
      </c>
      <c r="AB22" s="1509">
        <v>0</v>
      </c>
      <c r="AC22" s="1523">
        <v>0</v>
      </c>
      <c r="AD22" s="1507">
        <v>0</v>
      </c>
      <c r="AE22" s="1560">
        <v>0</v>
      </c>
      <c r="AF22" s="1510">
        <v>0</v>
      </c>
      <c r="AG22" s="1523">
        <v>0</v>
      </c>
      <c r="AH22" s="1511">
        <v>0</v>
      </c>
      <c r="AI22" s="1560">
        <v>0</v>
      </c>
      <c r="AJ22" s="1509">
        <v>0</v>
      </c>
      <c r="AK22" s="1523">
        <v>0</v>
      </c>
      <c r="AL22" s="1507">
        <v>0</v>
      </c>
      <c r="AM22" s="1560">
        <v>0</v>
      </c>
      <c r="AN22" s="1509">
        <v>0</v>
      </c>
      <c r="AO22" s="1523">
        <v>0</v>
      </c>
      <c r="AP22" s="1507">
        <v>0</v>
      </c>
      <c r="AQ22" s="1560">
        <v>0</v>
      </c>
      <c r="AR22" s="1509">
        <v>0</v>
      </c>
      <c r="AS22" s="1523">
        <v>0</v>
      </c>
      <c r="AT22" s="1507">
        <v>0</v>
      </c>
      <c r="AU22" s="1560">
        <v>0</v>
      </c>
      <c r="AV22" s="1509">
        <v>0</v>
      </c>
      <c r="AW22" s="1523">
        <v>0</v>
      </c>
      <c r="AX22" s="1507">
        <v>0</v>
      </c>
      <c r="AY22" s="1560">
        <v>0</v>
      </c>
      <c r="AZ22" s="1561">
        <v>0</v>
      </c>
      <c r="BA22" s="1523">
        <v>0</v>
      </c>
      <c r="BB22" s="1562">
        <v>0</v>
      </c>
      <c r="BC22" s="1560">
        <v>0</v>
      </c>
      <c r="BD22" s="1522">
        <f t="shared" si="0"/>
        <v>0</v>
      </c>
      <c r="BE22" s="1523">
        <f t="shared" si="1"/>
        <v>0</v>
      </c>
      <c r="BF22" s="1559">
        <f t="shared" si="2"/>
        <v>0</v>
      </c>
      <c r="BG22" s="1560">
        <f t="shared" si="3"/>
        <v>0</v>
      </c>
      <c r="BH22" s="1522">
        <f t="shared" si="4"/>
        <v>0</v>
      </c>
      <c r="BI22" s="1523">
        <f t="shared" si="5"/>
        <v>0</v>
      </c>
      <c r="BJ22" s="1559">
        <f t="shared" si="6"/>
        <v>0</v>
      </c>
      <c r="BK22" s="1560">
        <f t="shared" si="7"/>
        <v>0</v>
      </c>
      <c r="BL22" s="1487"/>
      <c r="BM22" s="1487"/>
      <c r="BN22" s="1487"/>
    </row>
    <row r="23" spans="1:66" ht="16.5" customHeight="1">
      <c r="A23" s="2290"/>
      <c r="B23" s="2285" t="s">
        <v>369</v>
      </c>
      <c r="C23" s="2285"/>
      <c r="D23" s="1563">
        <f t="shared" ref="D23:AI23" si="8">SUM(D10:D22)</f>
        <v>13</v>
      </c>
      <c r="E23" s="1563">
        <f t="shared" si="8"/>
        <v>0</v>
      </c>
      <c r="F23" s="1563">
        <f t="shared" si="8"/>
        <v>9</v>
      </c>
      <c r="G23" s="1563">
        <f t="shared" si="8"/>
        <v>0</v>
      </c>
      <c r="H23" s="1563">
        <f t="shared" si="8"/>
        <v>0</v>
      </c>
      <c r="I23" s="1563">
        <f t="shared" si="8"/>
        <v>0</v>
      </c>
      <c r="J23" s="1563">
        <f t="shared" si="8"/>
        <v>0</v>
      </c>
      <c r="K23" s="1563">
        <f t="shared" si="8"/>
        <v>0</v>
      </c>
      <c r="L23" s="1563">
        <f t="shared" si="8"/>
        <v>0</v>
      </c>
      <c r="M23" s="1563">
        <f t="shared" si="8"/>
        <v>0</v>
      </c>
      <c r="N23" s="1563">
        <f t="shared" si="8"/>
        <v>0</v>
      </c>
      <c r="O23" s="1563">
        <f t="shared" si="8"/>
        <v>0</v>
      </c>
      <c r="P23" s="1563">
        <f t="shared" si="8"/>
        <v>0</v>
      </c>
      <c r="Q23" s="1563">
        <f t="shared" si="8"/>
        <v>0</v>
      </c>
      <c r="R23" s="1563">
        <f t="shared" si="8"/>
        <v>0</v>
      </c>
      <c r="S23" s="1563">
        <f t="shared" si="8"/>
        <v>0</v>
      </c>
      <c r="T23" s="1563">
        <f t="shared" si="8"/>
        <v>0</v>
      </c>
      <c r="U23" s="1563">
        <f t="shared" si="8"/>
        <v>0</v>
      </c>
      <c r="V23" s="1563">
        <f t="shared" si="8"/>
        <v>0</v>
      </c>
      <c r="W23" s="1563">
        <f t="shared" si="8"/>
        <v>0</v>
      </c>
      <c r="X23" s="1563">
        <f t="shared" si="8"/>
        <v>0</v>
      </c>
      <c r="Y23" s="1563">
        <f t="shared" si="8"/>
        <v>0</v>
      </c>
      <c r="Z23" s="1563">
        <f t="shared" si="8"/>
        <v>0</v>
      </c>
      <c r="AA23" s="1563">
        <f t="shared" si="8"/>
        <v>0</v>
      </c>
      <c r="AB23" s="1563">
        <f t="shared" si="8"/>
        <v>0</v>
      </c>
      <c r="AC23" s="1563">
        <f t="shared" si="8"/>
        <v>0</v>
      </c>
      <c r="AD23" s="1563">
        <f t="shared" si="8"/>
        <v>0</v>
      </c>
      <c r="AE23" s="1563">
        <f t="shared" si="8"/>
        <v>0</v>
      </c>
      <c r="AF23" s="1563">
        <f t="shared" si="8"/>
        <v>0</v>
      </c>
      <c r="AG23" s="1563">
        <f t="shared" si="8"/>
        <v>0</v>
      </c>
      <c r="AH23" s="1563">
        <f t="shared" si="8"/>
        <v>0</v>
      </c>
      <c r="AI23" s="1563">
        <f t="shared" si="8"/>
        <v>0</v>
      </c>
      <c r="AJ23" s="1563">
        <f t="shared" ref="AJ23:BO23" si="9">SUM(AJ10:AJ22)</f>
        <v>0</v>
      </c>
      <c r="AK23" s="1563">
        <f t="shared" si="9"/>
        <v>0</v>
      </c>
      <c r="AL23" s="1563">
        <f t="shared" si="9"/>
        <v>0</v>
      </c>
      <c r="AM23" s="1563">
        <f t="shared" si="9"/>
        <v>0</v>
      </c>
      <c r="AN23" s="1563">
        <f t="shared" si="9"/>
        <v>2</v>
      </c>
      <c r="AO23" s="1563">
        <f t="shared" si="9"/>
        <v>0</v>
      </c>
      <c r="AP23" s="1563">
        <f t="shared" si="9"/>
        <v>1</v>
      </c>
      <c r="AQ23" s="1563">
        <f t="shared" si="9"/>
        <v>0</v>
      </c>
      <c r="AR23" s="1563">
        <f t="shared" si="9"/>
        <v>0</v>
      </c>
      <c r="AS23" s="1563">
        <f t="shared" si="9"/>
        <v>0</v>
      </c>
      <c r="AT23" s="1563">
        <f t="shared" si="9"/>
        <v>0</v>
      </c>
      <c r="AU23" s="1563">
        <f t="shared" si="9"/>
        <v>0</v>
      </c>
      <c r="AV23" s="1563">
        <f t="shared" si="9"/>
        <v>0</v>
      </c>
      <c r="AW23" s="1563">
        <f t="shared" si="9"/>
        <v>0</v>
      </c>
      <c r="AX23" s="1563">
        <f t="shared" si="9"/>
        <v>0</v>
      </c>
      <c r="AY23" s="1563">
        <f t="shared" si="9"/>
        <v>0</v>
      </c>
      <c r="AZ23" s="1563">
        <f t="shared" si="9"/>
        <v>0</v>
      </c>
      <c r="BA23" s="1563">
        <f t="shared" si="9"/>
        <v>0</v>
      </c>
      <c r="BB23" s="1563">
        <f t="shared" si="9"/>
        <v>0</v>
      </c>
      <c r="BC23" s="1563">
        <f t="shared" si="9"/>
        <v>0</v>
      </c>
      <c r="BD23" s="1563">
        <f t="shared" si="9"/>
        <v>2</v>
      </c>
      <c r="BE23" s="1563">
        <f t="shared" si="9"/>
        <v>0</v>
      </c>
      <c r="BF23" s="1563">
        <f t="shared" si="9"/>
        <v>1</v>
      </c>
      <c r="BG23" s="1563">
        <f t="shared" si="9"/>
        <v>0</v>
      </c>
      <c r="BH23" s="1563">
        <f t="shared" si="9"/>
        <v>15</v>
      </c>
      <c r="BI23" s="1563">
        <f t="shared" si="9"/>
        <v>0</v>
      </c>
      <c r="BJ23" s="1563">
        <f t="shared" si="9"/>
        <v>10</v>
      </c>
      <c r="BK23" s="1563">
        <f t="shared" si="9"/>
        <v>0</v>
      </c>
      <c r="BL23" s="1487"/>
      <c r="BM23" s="1487"/>
      <c r="BN23" s="1487"/>
    </row>
    <row r="24" spans="1:66" ht="16.5" customHeight="1">
      <c r="A24" s="2289"/>
      <c r="B24" s="2286" t="s">
        <v>370</v>
      </c>
      <c r="C24" s="2287"/>
      <c r="D24" s="1564">
        <v>2</v>
      </c>
      <c r="E24" s="1565">
        <v>0</v>
      </c>
      <c r="F24" s="1566">
        <v>6</v>
      </c>
      <c r="G24" s="1567">
        <v>0</v>
      </c>
      <c r="H24" s="1568">
        <v>0</v>
      </c>
      <c r="I24" s="1565">
        <v>0</v>
      </c>
      <c r="J24" s="1566">
        <v>0</v>
      </c>
      <c r="K24" s="1567">
        <v>0</v>
      </c>
      <c r="L24" s="1568">
        <v>0</v>
      </c>
      <c r="M24" s="1565">
        <v>0</v>
      </c>
      <c r="N24" s="1566">
        <v>0</v>
      </c>
      <c r="O24" s="1567">
        <v>0</v>
      </c>
      <c r="P24" s="1568">
        <v>0</v>
      </c>
      <c r="Q24" s="1565">
        <v>0</v>
      </c>
      <c r="R24" s="1566">
        <v>0</v>
      </c>
      <c r="S24" s="1567">
        <v>0</v>
      </c>
      <c r="T24" s="1568">
        <v>0</v>
      </c>
      <c r="U24" s="1565">
        <v>0</v>
      </c>
      <c r="V24" s="1566">
        <v>0</v>
      </c>
      <c r="W24" s="1567">
        <v>0</v>
      </c>
      <c r="X24" s="1568">
        <v>0</v>
      </c>
      <c r="Y24" s="1565">
        <v>0</v>
      </c>
      <c r="Z24" s="1566">
        <v>0</v>
      </c>
      <c r="AA24" s="1567">
        <v>0</v>
      </c>
      <c r="AB24" s="1568">
        <v>0</v>
      </c>
      <c r="AC24" s="1565">
        <v>0</v>
      </c>
      <c r="AD24" s="1566">
        <v>0</v>
      </c>
      <c r="AE24" s="1567">
        <v>0</v>
      </c>
      <c r="AF24" s="1569">
        <v>0</v>
      </c>
      <c r="AG24" s="1565">
        <v>0</v>
      </c>
      <c r="AH24" s="1570">
        <v>0</v>
      </c>
      <c r="AI24" s="1567">
        <v>0</v>
      </c>
      <c r="AJ24" s="1568">
        <v>0</v>
      </c>
      <c r="AK24" s="1565">
        <v>0</v>
      </c>
      <c r="AL24" s="1566">
        <v>0</v>
      </c>
      <c r="AM24" s="1567">
        <v>0</v>
      </c>
      <c r="AN24" s="1568">
        <v>1</v>
      </c>
      <c r="AO24" s="1565">
        <v>0</v>
      </c>
      <c r="AP24" s="1566">
        <v>2</v>
      </c>
      <c r="AQ24" s="1567">
        <v>0</v>
      </c>
      <c r="AR24" s="1568">
        <v>0</v>
      </c>
      <c r="AS24" s="1565">
        <v>0</v>
      </c>
      <c r="AT24" s="1566">
        <v>0</v>
      </c>
      <c r="AU24" s="1567">
        <v>0</v>
      </c>
      <c r="AV24" s="1568">
        <v>0</v>
      </c>
      <c r="AW24" s="1565">
        <v>0</v>
      </c>
      <c r="AX24" s="1566">
        <v>0</v>
      </c>
      <c r="AY24" s="1567">
        <v>0</v>
      </c>
      <c r="AZ24" s="1571">
        <v>0</v>
      </c>
      <c r="BA24" s="1565">
        <v>0</v>
      </c>
      <c r="BB24" s="1572">
        <v>0</v>
      </c>
      <c r="BC24" s="1567">
        <v>0</v>
      </c>
      <c r="BD24" s="1564">
        <f>SUM(H24+L24+P24+T24+X24+AB24+AF24+AJ24+AN24+AR24+AV24+AZ24)</f>
        <v>1</v>
      </c>
      <c r="BE24" s="1565">
        <f>SUM(I24+M24+Q24+U24+Y24+AC24+AG24+AK24+AO24+AS24+AW24+BA24)</f>
        <v>0</v>
      </c>
      <c r="BF24" s="1566">
        <f>SUM(J24+N24+R24+V24+Z24+AD24+AH24+AL24+AP24+AT24+AX24+BB24)</f>
        <v>2</v>
      </c>
      <c r="BG24" s="1567">
        <f>SUM(K24+O24+S24+W24+AA24+AE24+AI24+AM24+AQ24+AU24+AY24+BC24)</f>
        <v>0</v>
      </c>
      <c r="BH24" s="1564">
        <f>BD24+D24</f>
        <v>3</v>
      </c>
      <c r="BI24" s="1565">
        <v>0</v>
      </c>
      <c r="BJ24" s="1566">
        <f>BF24+F24</f>
        <v>8</v>
      </c>
      <c r="BK24" s="1567">
        <v>0</v>
      </c>
      <c r="BL24" s="1487"/>
      <c r="BM24" s="1487"/>
      <c r="BN24" s="1487"/>
    </row>
    <row r="25" spans="1:66" ht="16.5" customHeight="1">
      <c r="A25" s="2298"/>
      <c r="B25" s="2307" t="s">
        <v>62</v>
      </c>
      <c r="C25" s="2307"/>
      <c r="D25" s="1563">
        <f t="shared" ref="D25:AI25" si="10">D23+D24</f>
        <v>15</v>
      </c>
      <c r="E25" s="1563">
        <f t="shared" si="10"/>
        <v>0</v>
      </c>
      <c r="F25" s="1563">
        <f t="shared" si="10"/>
        <v>15</v>
      </c>
      <c r="G25" s="1563">
        <f t="shared" si="10"/>
        <v>0</v>
      </c>
      <c r="H25" s="1563">
        <f t="shared" si="10"/>
        <v>0</v>
      </c>
      <c r="I25" s="1563">
        <f t="shared" si="10"/>
        <v>0</v>
      </c>
      <c r="J25" s="1563">
        <f t="shared" si="10"/>
        <v>0</v>
      </c>
      <c r="K25" s="1563">
        <f t="shared" si="10"/>
        <v>0</v>
      </c>
      <c r="L25" s="1563">
        <f t="shared" si="10"/>
        <v>0</v>
      </c>
      <c r="M25" s="1563">
        <f t="shared" si="10"/>
        <v>0</v>
      </c>
      <c r="N25" s="1563">
        <f t="shared" si="10"/>
        <v>0</v>
      </c>
      <c r="O25" s="1563">
        <f t="shared" si="10"/>
        <v>0</v>
      </c>
      <c r="P25" s="1563">
        <f t="shared" si="10"/>
        <v>0</v>
      </c>
      <c r="Q25" s="1563">
        <f t="shared" si="10"/>
        <v>0</v>
      </c>
      <c r="R25" s="1563">
        <f t="shared" si="10"/>
        <v>0</v>
      </c>
      <c r="S25" s="1563">
        <f t="shared" si="10"/>
        <v>0</v>
      </c>
      <c r="T25" s="1563">
        <f t="shared" si="10"/>
        <v>0</v>
      </c>
      <c r="U25" s="1563">
        <f t="shared" si="10"/>
        <v>0</v>
      </c>
      <c r="V25" s="1563">
        <f t="shared" si="10"/>
        <v>0</v>
      </c>
      <c r="W25" s="1563">
        <f t="shared" si="10"/>
        <v>0</v>
      </c>
      <c r="X25" s="1563">
        <f t="shared" si="10"/>
        <v>0</v>
      </c>
      <c r="Y25" s="1563">
        <f t="shared" si="10"/>
        <v>0</v>
      </c>
      <c r="Z25" s="1563">
        <f t="shared" si="10"/>
        <v>0</v>
      </c>
      <c r="AA25" s="1563">
        <f t="shared" si="10"/>
        <v>0</v>
      </c>
      <c r="AB25" s="1563">
        <f t="shared" si="10"/>
        <v>0</v>
      </c>
      <c r="AC25" s="1563">
        <f t="shared" si="10"/>
        <v>0</v>
      </c>
      <c r="AD25" s="1563">
        <f t="shared" si="10"/>
        <v>0</v>
      </c>
      <c r="AE25" s="1563">
        <f t="shared" si="10"/>
        <v>0</v>
      </c>
      <c r="AF25" s="1563">
        <f t="shared" si="10"/>
        <v>0</v>
      </c>
      <c r="AG25" s="1563">
        <f t="shared" si="10"/>
        <v>0</v>
      </c>
      <c r="AH25" s="1563">
        <f t="shared" si="10"/>
        <v>0</v>
      </c>
      <c r="AI25" s="1563">
        <f t="shared" si="10"/>
        <v>0</v>
      </c>
      <c r="AJ25" s="1563">
        <f t="shared" ref="AJ25:BO25" si="11">AJ23+AJ24</f>
        <v>0</v>
      </c>
      <c r="AK25" s="1563">
        <f t="shared" si="11"/>
        <v>0</v>
      </c>
      <c r="AL25" s="1563">
        <f t="shared" si="11"/>
        <v>0</v>
      </c>
      <c r="AM25" s="1563">
        <f t="shared" si="11"/>
        <v>0</v>
      </c>
      <c r="AN25" s="1563">
        <f t="shared" si="11"/>
        <v>3</v>
      </c>
      <c r="AO25" s="1563">
        <f t="shared" si="11"/>
        <v>0</v>
      </c>
      <c r="AP25" s="1563">
        <f t="shared" si="11"/>
        <v>3</v>
      </c>
      <c r="AQ25" s="1563">
        <f t="shared" si="11"/>
        <v>0</v>
      </c>
      <c r="AR25" s="1563">
        <f t="shared" si="11"/>
        <v>0</v>
      </c>
      <c r="AS25" s="1563">
        <f t="shared" si="11"/>
        <v>0</v>
      </c>
      <c r="AT25" s="1563">
        <f t="shared" si="11"/>
        <v>0</v>
      </c>
      <c r="AU25" s="1563">
        <f t="shared" si="11"/>
        <v>0</v>
      </c>
      <c r="AV25" s="1563">
        <f t="shared" si="11"/>
        <v>0</v>
      </c>
      <c r="AW25" s="1563">
        <f t="shared" si="11"/>
        <v>0</v>
      </c>
      <c r="AX25" s="1563">
        <f t="shared" si="11"/>
        <v>0</v>
      </c>
      <c r="AY25" s="1563">
        <f t="shared" si="11"/>
        <v>0</v>
      </c>
      <c r="AZ25" s="1563">
        <f t="shared" si="11"/>
        <v>0</v>
      </c>
      <c r="BA25" s="1563">
        <f t="shared" si="11"/>
        <v>0</v>
      </c>
      <c r="BB25" s="1563">
        <f t="shared" si="11"/>
        <v>0</v>
      </c>
      <c r="BC25" s="1563">
        <f t="shared" si="11"/>
        <v>0</v>
      </c>
      <c r="BD25" s="1563">
        <f t="shared" si="11"/>
        <v>3</v>
      </c>
      <c r="BE25" s="1563">
        <f t="shared" si="11"/>
        <v>0</v>
      </c>
      <c r="BF25" s="1573">
        <f t="shared" si="11"/>
        <v>3</v>
      </c>
      <c r="BG25" s="1563">
        <f t="shared" si="11"/>
        <v>0</v>
      </c>
      <c r="BH25" s="1563">
        <f t="shared" si="11"/>
        <v>18</v>
      </c>
      <c r="BI25" s="1563">
        <f t="shared" si="11"/>
        <v>0</v>
      </c>
      <c r="BJ25" s="1563">
        <f t="shared" si="11"/>
        <v>18</v>
      </c>
      <c r="BK25" s="1563">
        <f t="shared" si="11"/>
        <v>0</v>
      </c>
      <c r="BL25" s="1487"/>
      <c r="BM25" s="1487"/>
      <c r="BN25" s="1487"/>
    </row>
    <row r="26" spans="1:66" ht="16.5" customHeight="1">
      <c r="A26" s="2289" t="s">
        <v>371</v>
      </c>
      <c r="B26" s="2282" t="s">
        <v>59</v>
      </c>
      <c r="C26" s="1504">
        <v>13</v>
      </c>
      <c r="D26" s="1505">
        <v>14</v>
      </c>
      <c r="E26" s="1506">
        <v>0</v>
      </c>
      <c r="F26" s="1507">
        <v>11</v>
      </c>
      <c r="G26" s="1508">
        <v>0</v>
      </c>
      <c r="H26" s="1509">
        <v>0</v>
      </c>
      <c r="I26" s="1506">
        <v>0</v>
      </c>
      <c r="J26" s="1507">
        <v>0</v>
      </c>
      <c r="K26" s="1508">
        <v>0</v>
      </c>
      <c r="L26" s="1509">
        <v>1</v>
      </c>
      <c r="M26" s="1506">
        <v>0</v>
      </c>
      <c r="N26" s="1507">
        <v>0</v>
      </c>
      <c r="O26" s="1508">
        <v>0</v>
      </c>
      <c r="P26" s="1509">
        <v>0</v>
      </c>
      <c r="Q26" s="1506">
        <v>0</v>
      </c>
      <c r="R26" s="1507">
        <v>0</v>
      </c>
      <c r="S26" s="1508">
        <v>0</v>
      </c>
      <c r="T26" s="1509">
        <v>0</v>
      </c>
      <c r="U26" s="1506">
        <v>0</v>
      </c>
      <c r="V26" s="1507">
        <v>0</v>
      </c>
      <c r="W26" s="1508">
        <v>0</v>
      </c>
      <c r="X26" s="1509">
        <v>1</v>
      </c>
      <c r="Y26" s="1506">
        <v>0</v>
      </c>
      <c r="Z26" s="1507">
        <v>0</v>
      </c>
      <c r="AA26" s="1508">
        <v>0</v>
      </c>
      <c r="AB26" s="1509">
        <v>0</v>
      </c>
      <c r="AC26" s="1506">
        <v>0</v>
      </c>
      <c r="AD26" s="1507">
        <v>0</v>
      </c>
      <c r="AE26" s="1508">
        <v>0</v>
      </c>
      <c r="AF26" s="1510">
        <v>0</v>
      </c>
      <c r="AG26" s="1506">
        <v>0</v>
      </c>
      <c r="AH26" s="1511">
        <f>1+1</f>
        <v>2</v>
      </c>
      <c r="AI26" s="1508">
        <v>0</v>
      </c>
      <c r="AJ26" s="1509">
        <v>0</v>
      </c>
      <c r="AK26" s="1506">
        <v>0</v>
      </c>
      <c r="AL26" s="1507">
        <v>0</v>
      </c>
      <c r="AM26" s="1508">
        <v>0</v>
      </c>
      <c r="AN26" s="1509">
        <v>0</v>
      </c>
      <c r="AO26" s="1506">
        <v>0</v>
      </c>
      <c r="AP26" s="1507">
        <v>0</v>
      </c>
      <c r="AQ26" s="1508">
        <v>0</v>
      </c>
      <c r="AR26" s="1509">
        <v>0</v>
      </c>
      <c r="AS26" s="1506">
        <v>0</v>
      </c>
      <c r="AT26" s="1507">
        <v>0</v>
      </c>
      <c r="AU26" s="1508">
        <v>0</v>
      </c>
      <c r="AV26" s="1509">
        <v>0</v>
      </c>
      <c r="AW26" s="1506">
        <v>0</v>
      </c>
      <c r="AX26" s="1507">
        <v>0</v>
      </c>
      <c r="AY26" s="1508">
        <v>0</v>
      </c>
      <c r="AZ26" s="1574">
        <v>0</v>
      </c>
      <c r="BA26" s="1506">
        <v>0</v>
      </c>
      <c r="BB26" s="1575">
        <v>0</v>
      </c>
      <c r="BC26" s="1508">
        <v>0</v>
      </c>
      <c r="BD26" s="1505">
        <f t="shared" ref="BD26:BD38" si="12">SUM(H26+L26+P26+T26+X26+AB26+AF26+AJ26+AN26+AR26+AV26+AZ26)</f>
        <v>2</v>
      </c>
      <c r="BE26" s="1506">
        <f t="shared" ref="BE26:BE38" si="13">SUM(I26+M26+Q26+U26+Y26+AC26+AG26+AK26+AO26+AS26+AW26+BA26)</f>
        <v>0</v>
      </c>
      <c r="BF26" s="1507">
        <f t="shared" ref="BF26:BF38" si="14">SUM(J26+N26+R26+V26+Z26+AD26+AH26+AL26+AP26+AT26+AX26+BB26)</f>
        <v>2</v>
      </c>
      <c r="BG26" s="1508">
        <f t="shared" ref="BG26:BG38" si="15">SUM(K26+O26+S26+W26+AA26+AE26+AI26+AM26+AQ26+AU26+AY26+BC26)</f>
        <v>0</v>
      </c>
      <c r="BH26" s="1505">
        <f t="shared" ref="BH26:BH38" si="16">BD26+D26</f>
        <v>16</v>
      </c>
      <c r="BI26" s="1506">
        <f t="shared" ref="BI26:BI38" si="17">BE26+E26</f>
        <v>0</v>
      </c>
      <c r="BJ26" s="1507">
        <f t="shared" ref="BJ26:BJ38" si="18">BF26+F26</f>
        <v>13</v>
      </c>
      <c r="BK26" s="1508">
        <f t="shared" ref="BK26:BK38" si="19">BG26+G26</f>
        <v>0</v>
      </c>
      <c r="BL26" s="1487"/>
      <c r="BM26" s="1487"/>
      <c r="BN26" s="1487"/>
    </row>
    <row r="27" spans="1:66" ht="16.5" customHeight="1">
      <c r="A27" s="2289"/>
      <c r="B27" s="2283"/>
      <c r="C27" s="1514">
        <v>12</v>
      </c>
      <c r="D27" s="1515">
        <v>0</v>
      </c>
      <c r="E27" s="1516">
        <v>0</v>
      </c>
      <c r="F27" s="1517">
        <v>1</v>
      </c>
      <c r="G27" s="1518">
        <v>0</v>
      </c>
      <c r="H27" s="1509">
        <v>0</v>
      </c>
      <c r="I27" s="1516">
        <v>0</v>
      </c>
      <c r="J27" s="1507">
        <v>0</v>
      </c>
      <c r="K27" s="1518">
        <v>0</v>
      </c>
      <c r="L27" s="1509">
        <v>0</v>
      </c>
      <c r="M27" s="1516">
        <v>0</v>
      </c>
      <c r="N27" s="1507">
        <v>0</v>
      </c>
      <c r="O27" s="1518">
        <v>0</v>
      </c>
      <c r="P27" s="1509">
        <v>0</v>
      </c>
      <c r="Q27" s="1516">
        <v>0</v>
      </c>
      <c r="R27" s="1507">
        <v>0</v>
      </c>
      <c r="S27" s="1518">
        <v>0</v>
      </c>
      <c r="T27" s="1509">
        <v>0</v>
      </c>
      <c r="U27" s="1516">
        <v>0</v>
      </c>
      <c r="V27" s="1507">
        <v>0</v>
      </c>
      <c r="W27" s="1518">
        <v>0</v>
      </c>
      <c r="X27" s="1509">
        <v>0</v>
      </c>
      <c r="Y27" s="1516">
        <v>0</v>
      </c>
      <c r="Z27" s="1507">
        <v>0</v>
      </c>
      <c r="AA27" s="1518">
        <v>0</v>
      </c>
      <c r="AB27" s="1509">
        <v>0</v>
      </c>
      <c r="AC27" s="1516">
        <v>0</v>
      </c>
      <c r="AD27" s="1507">
        <v>0</v>
      </c>
      <c r="AE27" s="1518">
        <v>0</v>
      </c>
      <c r="AF27" s="1510">
        <v>0</v>
      </c>
      <c r="AG27" s="1516">
        <v>0</v>
      </c>
      <c r="AH27" s="1511">
        <v>0</v>
      </c>
      <c r="AI27" s="1518">
        <v>0</v>
      </c>
      <c r="AJ27" s="1509">
        <v>0</v>
      </c>
      <c r="AK27" s="1516">
        <v>0</v>
      </c>
      <c r="AL27" s="1507">
        <v>0</v>
      </c>
      <c r="AM27" s="1518">
        <v>0</v>
      </c>
      <c r="AN27" s="1509">
        <v>0</v>
      </c>
      <c r="AO27" s="1516">
        <v>0</v>
      </c>
      <c r="AP27" s="1507">
        <v>0</v>
      </c>
      <c r="AQ27" s="1518">
        <v>0</v>
      </c>
      <c r="AR27" s="1509">
        <v>0</v>
      </c>
      <c r="AS27" s="1516">
        <v>0</v>
      </c>
      <c r="AT27" s="1507">
        <v>0</v>
      </c>
      <c r="AU27" s="1518">
        <v>0</v>
      </c>
      <c r="AV27" s="1509">
        <v>0</v>
      </c>
      <c r="AW27" s="1516">
        <v>0</v>
      </c>
      <c r="AX27" s="1507">
        <v>0</v>
      </c>
      <c r="AY27" s="1518">
        <v>0</v>
      </c>
      <c r="AZ27" s="1576">
        <v>0</v>
      </c>
      <c r="BA27" s="1516">
        <v>0</v>
      </c>
      <c r="BB27" s="1577">
        <v>1</v>
      </c>
      <c r="BC27" s="1518">
        <v>0</v>
      </c>
      <c r="BD27" s="1515">
        <f t="shared" si="12"/>
        <v>0</v>
      </c>
      <c r="BE27" s="1516">
        <f t="shared" si="13"/>
        <v>0</v>
      </c>
      <c r="BF27" s="1517">
        <f t="shared" si="14"/>
        <v>1</v>
      </c>
      <c r="BG27" s="1518">
        <f t="shared" si="15"/>
        <v>0</v>
      </c>
      <c r="BH27" s="1515">
        <f t="shared" si="16"/>
        <v>0</v>
      </c>
      <c r="BI27" s="1516">
        <f t="shared" si="17"/>
        <v>0</v>
      </c>
      <c r="BJ27" s="1517">
        <f t="shared" si="18"/>
        <v>2</v>
      </c>
      <c r="BK27" s="1518">
        <f t="shared" si="19"/>
        <v>0</v>
      </c>
      <c r="BL27" s="1487"/>
      <c r="BM27" s="1487"/>
      <c r="BN27" s="1487"/>
    </row>
    <row r="28" spans="1:66" ht="16.5" customHeight="1">
      <c r="A28" s="2289"/>
      <c r="B28" s="2284"/>
      <c r="C28" s="1521">
        <v>11</v>
      </c>
      <c r="D28" s="1522">
        <v>1</v>
      </c>
      <c r="E28" s="1523">
        <v>0</v>
      </c>
      <c r="F28" s="1524">
        <v>0</v>
      </c>
      <c r="G28" s="1525">
        <v>0</v>
      </c>
      <c r="H28" s="1509">
        <v>0</v>
      </c>
      <c r="I28" s="1523">
        <v>0</v>
      </c>
      <c r="J28" s="1507">
        <v>0</v>
      </c>
      <c r="K28" s="1525">
        <v>0</v>
      </c>
      <c r="L28" s="1509">
        <v>0</v>
      </c>
      <c r="M28" s="1523">
        <v>0</v>
      </c>
      <c r="N28" s="1507">
        <v>0</v>
      </c>
      <c r="O28" s="1525">
        <v>0</v>
      </c>
      <c r="P28" s="1509">
        <v>0</v>
      </c>
      <c r="Q28" s="1523">
        <v>0</v>
      </c>
      <c r="R28" s="1507">
        <v>0</v>
      </c>
      <c r="S28" s="1525">
        <v>0</v>
      </c>
      <c r="T28" s="1509">
        <v>0</v>
      </c>
      <c r="U28" s="1523">
        <v>0</v>
      </c>
      <c r="V28" s="1507">
        <v>0</v>
      </c>
      <c r="W28" s="1525">
        <v>0</v>
      </c>
      <c r="X28" s="1509">
        <v>0</v>
      </c>
      <c r="Y28" s="1523">
        <v>0</v>
      </c>
      <c r="Z28" s="1507">
        <v>0</v>
      </c>
      <c r="AA28" s="1525">
        <v>0</v>
      </c>
      <c r="AB28" s="1509">
        <v>0</v>
      </c>
      <c r="AC28" s="1523">
        <v>0</v>
      </c>
      <c r="AD28" s="1507">
        <v>0</v>
      </c>
      <c r="AE28" s="1525">
        <v>0</v>
      </c>
      <c r="AF28" s="1510">
        <v>0</v>
      </c>
      <c r="AG28" s="1523">
        <v>0</v>
      </c>
      <c r="AH28" s="1511">
        <v>0</v>
      </c>
      <c r="AI28" s="1525">
        <v>0</v>
      </c>
      <c r="AJ28" s="1509">
        <v>0</v>
      </c>
      <c r="AK28" s="1523">
        <v>0</v>
      </c>
      <c r="AL28" s="1507">
        <v>0</v>
      </c>
      <c r="AM28" s="1525">
        <v>0</v>
      </c>
      <c r="AN28" s="1509">
        <v>0</v>
      </c>
      <c r="AO28" s="1523">
        <v>0</v>
      </c>
      <c r="AP28" s="1507">
        <v>0</v>
      </c>
      <c r="AQ28" s="1525">
        <v>0</v>
      </c>
      <c r="AR28" s="1509">
        <v>0</v>
      </c>
      <c r="AS28" s="1523">
        <v>0</v>
      </c>
      <c r="AT28" s="1507">
        <v>0</v>
      </c>
      <c r="AU28" s="1525">
        <v>0</v>
      </c>
      <c r="AV28" s="1509">
        <v>0</v>
      </c>
      <c r="AW28" s="1523">
        <v>0</v>
      </c>
      <c r="AX28" s="1507">
        <v>0</v>
      </c>
      <c r="AY28" s="1525">
        <v>0</v>
      </c>
      <c r="AZ28" s="1578">
        <v>0</v>
      </c>
      <c r="BA28" s="1523">
        <v>0</v>
      </c>
      <c r="BB28" s="1579">
        <v>0</v>
      </c>
      <c r="BC28" s="1525">
        <v>0</v>
      </c>
      <c r="BD28" s="1522">
        <f t="shared" si="12"/>
        <v>0</v>
      </c>
      <c r="BE28" s="1523">
        <f t="shared" si="13"/>
        <v>0</v>
      </c>
      <c r="BF28" s="1524">
        <f t="shared" si="14"/>
        <v>0</v>
      </c>
      <c r="BG28" s="1525">
        <f t="shared" si="15"/>
        <v>0</v>
      </c>
      <c r="BH28" s="1522">
        <f t="shared" si="16"/>
        <v>1</v>
      </c>
      <c r="BI28" s="1523">
        <f t="shared" si="17"/>
        <v>0</v>
      </c>
      <c r="BJ28" s="1524">
        <f t="shared" si="18"/>
        <v>0</v>
      </c>
      <c r="BK28" s="1525">
        <f t="shared" si="19"/>
        <v>0</v>
      </c>
      <c r="BL28" s="1487"/>
      <c r="BM28" s="1487"/>
      <c r="BN28" s="1487"/>
    </row>
    <row r="29" spans="1:66" ht="16.5" customHeight="1">
      <c r="A29" s="2289"/>
      <c r="B29" s="2282" t="s">
        <v>60</v>
      </c>
      <c r="C29" s="1504">
        <v>10</v>
      </c>
      <c r="D29" s="1528">
        <v>2</v>
      </c>
      <c r="E29" s="1529">
        <v>0</v>
      </c>
      <c r="F29" s="1530">
        <v>0</v>
      </c>
      <c r="G29" s="1531">
        <v>0</v>
      </c>
      <c r="H29" s="1509">
        <v>0</v>
      </c>
      <c r="I29" s="1529">
        <v>0</v>
      </c>
      <c r="J29" s="1507">
        <v>0</v>
      </c>
      <c r="K29" s="1531">
        <v>0</v>
      </c>
      <c r="L29" s="1509">
        <v>0</v>
      </c>
      <c r="M29" s="1529">
        <v>0</v>
      </c>
      <c r="N29" s="1507">
        <v>0</v>
      </c>
      <c r="O29" s="1531">
        <v>0</v>
      </c>
      <c r="P29" s="1509">
        <v>0</v>
      </c>
      <c r="Q29" s="1529">
        <v>0</v>
      </c>
      <c r="R29" s="1507">
        <v>0</v>
      </c>
      <c r="S29" s="1531">
        <v>0</v>
      </c>
      <c r="T29" s="1509">
        <v>0</v>
      </c>
      <c r="U29" s="1529">
        <v>0</v>
      </c>
      <c r="V29" s="1507">
        <v>0</v>
      </c>
      <c r="W29" s="1531">
        <v>0</v>
      </c>
      <c r="X29" s="1509">
        <v>0</v>
      </c>
      <c r="Y29" s="1529">
        <v>0</v>
      </c>
      <c r="Z29" s="1507">
        <v>0</v>
      </c>
      <c r="AA29" s="1531">
        <v>0</v>
      </c>
      <c r="AB29" s="1509">
        <v>0</v>
      </c>
      <c r="AC29" s="1529">
        <v>0</v>
      </c>
      <c r="AD29" s="1507">
        <v>0</v>
      </c>
      <c r="AE29" s="1531">
        <v>0</v>
      </c>
      <c r="AF29" s="1510">
        <v>0</v>
      </c>
      <c r="AG29" s="1529">
        <v>0</v>
      </c>
      <c r="AH29" s="1511">
        <v>0</v>
      </c>
      <c r="AI29" s="1531">
        <v>0</v>
      </c>
      <c r="AJ29" s="1509">
        <v>0</v>
      </c>
      <c r="AK29" s="1529">
        <v>0</v>
      </c>
      <c r="AL29" s="1507">
        <v>0</v>
      </c>
      <c r="AM29" s="1531">
        <v>0</v>
      </c>
      <c r="AN29" s="1509">
        <v>0</v>
      </c>
      <c r="AO29" s="1529">
        <v>0</v>
      </c>
      <c r="AP29" s="1507">
        <v>0</v>
      </c>
      <c r="AQ29" s="1531">
        <v>0</v>
      </c>
      <c r="AR29" s="1509">
        <v>0</v>
      </c>
      <c r="AS29" s="1529">
        <v>0</v>
      </c>
      <c r="AT29" s="1507">
        <v>0</v>
      </c>
      <c r="AU29" s="1531">
        <v>0</v>
      </c>
      <c r="AV29" s="1509">
        <v>0</v>
      </c>
      <c r="AW29" s="1529">
        <v>0</v>
      </c>
      <c r="AX29" s="1507">
        <v>0</v>
      </c>
      <c r="AY29" s="1531">
        <v>0</v>
      </c>
      <c r="AZ29" s="1580">
        <v>0</v>
      </c>
      <c r="BA29" s="1529">
        <v>0</v>
      </c>
      <c r="BB29" s="1581">
        <v>0</v>
      </c>
      <c r="BC29" s="1531">
        <v>0</v>
      </c>
      <c r="BD29" s="1528">
        <f t="shared" si="12"/>
        <v>0</v>
      </c>
      <c r="BE29" s="1529">
        <f t="shared" si="13"/>
        <v>0</v>
      </c>
      <c r="BF29" s="1530">
        <f t="shared" si="14"/>
        <v>0</v>
      </c>
      <c r="BG29" s="1531">
        <f t="shared" si="15"/>
        <v>0</v>
      </c>
      <c r="BH29" s="1528">
        <f t="shared" si="16"/>
        <v>2</v>
      </c>
      <c r="BI29" s="1529">
        <f t="shared" si="17"/>
        <v>0</v>
      </c>
      <c r="BJ29" s="1530">
        <f t="shared" si="18"/>
        <v>0</v>
      </c>
      <c r="BK29" s="1531">
        <f t="shared" si="19"/>
        <v>0</v>
      </c>
      <c r="BL29" s="1487"/>
      <c r="BM29" s="1487"/>
      <c r="BN29" s="1487"/>
    </row>
    <row r="30" spans="1:66" ht="16.5" customHeight="1">
      <c r="A30" s="2289"/>
      <c r="B30" s="2283"/>
      <c r="C30" s="1514">
        <v>9</v>
      </c>
      <c r="D30" s="1515">
        <v>0</v>
      </c>
      <c r="E30" s="1516">
        <v>0</v>
      </c>
      <c r="F30" s="1517">
        <v>0</v>
      </c>
      <c r="G30" s="1518">
        <v>0</v>
      </c>
      <c r="H30" s="1509">
        <v>0</v>
      </c>
      <c r="I30" s="1516">
        <v>0</v>
      </c>
      <c r="J30" s="1507">
        <v>0</v>
      </c>
      <c r="K30" s="1518">
        <v>0</v>
      </c>
      <c r="L30" s="1509">
        <v>0</v>
      </c>
      <c r="M30" s="1516">
        <v>0</v>
      </c>
      <c r="N30" s="1507">
        <v>0</v>
      </c>
      <c r="O30" s="1518">
        <v>0</v>
      </c>
      <c r="P30" s="1509">
        <v>0</v>
      </c>
      <c r="Q30" s="1516">
        <v>0</v>
      </c>
      <c r="R30" s="1507">
        <v>0</v>
      </c>
      <c r="S30" s="1518">
        <v>0</v>
      </c>
      <c r="T30" s="1509">
        <v>0</v>
      </c>
      <c r="U30" s="1516">
        <v>0</v>
      </c>
      <c r="V30" s="1507">
        <v>0</v>
      </c>
      <c r="W30" s="1518">
        <v>0</v>
      </c>
      <c r="X30" s="1509">
        <v>0</v>
      </c>
      <c r="Y30" s="1516">
        <v>0</v>
      </c>
      <c r="Z30" s="1507">
        <v>0</v>
      </c>
      <c r="AA30" s="1518">
        <v>0</v>
      </c>
      <c r="AB30" s="1509">
        <v>0</v>
      </c>
      <c r="AC30" s="1516">
        <v>0</v>
      </c>
      <c r="AD30" s="1507">
        <v>0</v>
      </c>
      <c r="AE30" s="1518">
        <v>0</v>
      </c>
      <c r="AF30" s="1510">
        <v>0</v>
      </c>
      <c r="AG30" s="1516">
        <v>0</v>
      </c>
      <c r="AH30" s="1511">
        <v>0</v>
      </c>
      <c r="AI30" s="1518">
        <v>0</v>
      </c>
      <c r="AJ30" s="1509">
        <v>0</v>
      </c>
      <c r="AK30" s="1516">
        <v>0</v>
      </c>
      <c r="AL30" s="1507">
        <v>0</v>
      </c>
      <c r="AM30" s="1518">
        <v>0</v>
      </c>
      <c r="AN30" s="1509">
        <v>0</v>
      </c>
      <c r="AO30" s="1516">
        <v>0</v>
      </c>
      <c r="AP30" s="1507">
        <v>0</v>
      </c>
      <c r="AQ30" s="1518">
        <v>0</v>
      </c>
      <c r="AR30" s="1509">
        <v>0</v>
      </c>
      <c r="AS30" s="1516">
        <v>0</v>
      </c>
      <c r="AT30" s="1507">
        <v>0</v>
      </c>
      <c r="AU30" s="1518">
        <v>0</v>
      </c>
      <c r="AV30" s="1509">
        <v>0</v>
      </c>
      <c r="AW30" s="1516">
        <v>0</v>
      </c>
      <c r="AX30" s="1507">
        <v>0</v>
      </c>
      <c r="AY30" s="1518">
        <v>0</v>
      </c>
      <c r="AZ30" s="1582">
        <v>0</v>
      </c>
      <c r="BA30" s="1516">
        <v>0</v>
      </c>
      <c r="BB30" s="1583">
        <v>0</v>
      </c>
      <c r="BC30" s="1518">
        <v>0</v>
      </c>
      <c r="BD30" s="1515">
        <f t="shared" si="12"/>
        <v>0</v>
      </c>
      <c r="BE30" s="1516">
        <f t="shared" si="13"/>
        <v>0</v>
      </c>
      <c r="BF30" s="1517">
        <f t="shared" si="14"/>
        <v>0</v>
      </c>
      <c r="BG30" s="1518">
        <f t="shared" si="15"/>
        <v>0</v>
      </c>
      <c r="BH30" s="1515">
        <f t="shared" si="16"/>
        <v>0</v>
      </c>
      <c r="BI30" s="1516">
        <f t="shared" si="17"/>
        <v>0</v>
      </c>
      <c r="BJ30" s="1517">
        <f t="shared" si="18"/>
        <v>0</v>
      </c>
      <c r="BK30" s="1518">
        <f t="shared" si="19"/>
        <v>0</v>
      </c>
      <c r="BL30" s="1487"/>
      <c r="BM30" s="1487"/>
      <c r="BN30" s="1487"/>
    </row>
    <row r="31" spans="1:66" ht="16.5" customHeight="1">
      <c r="A31" s="2289"/>
      <c r="B31" s="2283"/>
      <c r="C31" s="1514">
        <v>8</v>
      </c>
      <c r="D31" s="1515">
        <v>0</v>
      </c>
      <c r="E31" s="1516">
        <v>0</v>
      </c>
      <c r="F31" s="1517">
        <v>0</v>
      </c>
      <c r="G31" s="1518">
        <v>0</v>
      </c>
      <c r="H31" s="1509">
        <v>0</v>
      </c>
      <c r="I31" s="1516">
        <v>0</v>
      </c>
      <c r="J31" s="1507">
        <v>0</v>
      </c>
      <c r="K31" s="1518">
        <v>0</v>
      </c>
      <c r="L31" s="1509">
        <v>0</v>
      </c>
      <c r="M31" s="1516">
        <v>0</v>
      </c>
      <c r="N31" s="1507">
        <v>0</v>
      </c>
      <c r="O31" s="1518">
        <v>0</v>
      </c>
      <c r="P31" s="1509">
        <v>0</v>
      </c>
      <c r="Q31" s="1516">
        <v>0</v>
      </c>
      <c r="R31" s="1507">
        <v>0</v>
      </c>
      <c r="S31" s="1518">
        <v>0</v>
      </c>
      <c r="T31" s="1509">
        <v>0</v>
      </c>
      <c r="U31" s="1516">
        <v>0</v>
      </c>
      <c r="V31" s="1507">
        <v>0</v>
      </c>
      <c r="W31" s="1518">
        <v>0</v>
      </c>
      <c r="X31" s="1509">
        <v>0</v>
      </c>
      <c r="Y31" s="1516">
        <v>0</v>
      </c>
      <c r="Z31" s="1507">
        <v>0</v>
      </c>
      <c r="AA31" s="1518">
        <v>0</v>
      </c>
      <c r="AB31" s="1509">
        <v>0</v>
      </c>
      <c r="AC31" s="1516">
        <v>0</v>
      </c>
      <c r="AD31" s="1507">
        <v>0</v>
      </c>
      <c r="AE31" s="1518">
        <v>0</v>
      </c>
      <c r="AF31" s="1510">
        <v>0</v>
      </c>
      <c r="AG31" s="1516">
        <v>0</v>
      </c>
      <c r="AH31" s="1511">
        <v>0</v>
      </c>
      <c r="AI31" s="1518">
        <v>0</v>
      </c>
      <c r="AJ31" s="1509">
        <v>0</v>
      </c>
      <c r="AK31" s="1516">
        <v>0</v>
      </c>
      <c r="AL31" s="1507">
        <v>0</v>
      </c>
      <c r="AM31" s="1518">
        <v>0</v>
      </c>
      <c r="AN31" s="1509">
        <v>1</v>
      </c>
      <c r="AO31" s="1516">
        <v>0</v>
      </c>
      <c r="AP31" s="1507">
        <v>0</v>
      </c>
      <c r="AQ31" s="1518">
        <v>0</v>
      </c>
      <c r="AR31" s="1509">
        <v>0</v>
      </c>
      <c r="AS31" s="1516">
        <v>0</v>
      </c>
      <c r="AT31" s="1507">
        <v>0</v>
      </c>
      <c r="AU31" s="1518">
        <v>0</v>
      </c>
      <c r="AV31" s="1509">
        <v>0</v>
      </c>
      <c r="AW31" s="1516">
        <v>0</v>
      </c>
      <c r="AX31" s="1507">
        <v>0</v>
      </c>
      <c r="AY31" s="1518">
        <v>0</v>
      </c>
      <c r="AZ31" s="1584">
        <v>0</v>
      </c>
      <c r="BA31" s="1516">
        <v>0</v>
      </c>
      <c r="BB31" s="1585">
        <v>0</v>
      </c>
      <c r="BC31" s="1518">
        <v>0</v>
      </c>
      <c r="BD31" s="1515">
        <f t="shared" si="12"/>
        <v>1</v>
      </c>
      <c r="BE31" s="1516">
        <f t="shared" si="13"/>
        <v>0</v>
      </c>
      <c r="BF31" s="1517">
        <f t="shared" si="14"/>
        <v>0</v>
      </c>
      <c r="BG31" s="1518">
        <f t="shared" si="15"/>
        <v>0</v>
      </c>
      <c r="BH31" s="1515">
        <f t="shared" si="16"/>
        <v>1</v>
      </c>
      <c r="BI31" s="1516">
        <f t="shared" si="17"/>
        <v>0</v>
      </c>
      <c r="BJ31" s="1517">
        <f t="shared" si="18"/>
        <v>0</v>
      </c>
      <c r="BK31" s="1518">
        <f t="shared" si="19"/>
        <v>0</v>
      </c>
      <c r="BL31" s="1487"/>
      <c r="BM31" s="1487"/>
      <c r="BN31" s="1487"/>
    </row>
    <row r="32" spans="1:66" ht="16.5" customHeight="1">
      <c r="A32" s="2289"/>
      <c r="B32" s="2283"/>
      <c r="C32" s="1514">
        <v>7</v>
      </c>
      <c r="D32" s="1515">
        <v>2</v>
      </c>
      <c r="E32" s="1516">
        <v>0</v>
      </c>
      <c r="F32" s="1517">
        <v>0</v>
      </c>
      <c r="G32" s="1518">
        <v>0</v>
      </c>
      <c r="H32" s="1509">
        <v>0</v>
      </c>
      <c r="I32" s="1516">
        <v>0</v>
      </c>
      <c r="J32" s="1507">
        <v>0</v>
      </c>
      <c r="K32" s="1518">
        <v>0</v>
      </c>
      <c r="L32" s="1509">
        <v>0</v>
      </c>
      <c r="M32" s="1516">
        <v>0</v>
      </c>
      <c r="N32" s="1507">
        <v>0</v>
      </c>
      <c r="O32" s="1518">
        <v>0</v>
      </c>
      <c r="P32" s="1509">
        <v>0</v>
      </c>
      <c r="Q32" s="1516">
        <v>0</v>
      </c>
      <c r="R32" s="1507">
        <v>0</v>
      </c>
      <c r="S32" s="1518">
        <v>0</v>
      </c>
      <c r="T32" s="1509">
        <v>0</v>
      </c>
      <c r="U32" s="1516">
        <v>0</v>
      </c>
      <c r="V32" s="1507">
        <v>0</v>
      </c>
      <c r="W32" s="1518">
        <v>0</v>
      </c>
      <c r="X32" s="1509">
        <v>0</v>
      </c>
      <c r="Y32" s="1516">
        <v>0</v>
      </c>
      <c r="Z32" s="1507">
        <v>0</v>
      </c>
      <c r="AA32" s="1518">
        <v>0</v>
      </c>
      <c r="AB32" s="1509">
        <v>0</v>
      </c>
      <c r="AC32" s="1516">
        <v>0</v>
      </c>
      <c r="AD32" s="1507">
        <v>0</v>
      </c>
      <c r="AE32" s="1518">
        <v>0</v>
      </c>
      <c r="AF32" s="1510">
        <v>0</v>
      </c>
      <c r="AG32" s="1516">
        <v>0</v>
      </c>
      <c r="AH32" s="1511">
        <v>0</v>
      </c>
      <c r="AI32" s="1518">
        <v>0</v>
      </c>
      <c r="AJ32" s="1509">
        <v>0</v>
      </c>
      <c r="AK32" s="1516">
        <v>0</v>
      </c>
      <c r="AL32" s="1507">
        <v>0</v>
      </c>
      <c r="AM32" s="1518">
        <v>0</v>
      </c>
      <c r="AN32" s="1509">
        <v>0</v>
      </c>
      <c r="AO32" s="1516">
        <v>0</v>
      </c>
      <c r="AP32" s="1507">
        <v>0</v>
      </c>
      <c r="AQ32" s="1518">
        <v>0</v>
      </c>
      <c r="AR32" s="1509">
        <v>0</v>
      </c>
      <c r="AS32" s="1516">
        <v>0</v>
      </c>
      <c r="AT32" s="1507">
        <v>0</v>
      </c>
      <c r="AU32" s="1518">
        <v>0</v>
      </c>
      <c r="AV32" s="1509">
        <v>0</v>
      </c>
      <c r="AW32" s="1516">
        <v>0</v>
      </c>
      <c r="AX32" s="1507">
        <v>0</v>
      </c>
      <c r="AY32" s="1518">
        <v>0</v>
      </c>
      <c r="AZ32" s="1586">
        <v>0</v>
      </c>
      <c r="BA32" s="1516">
        <v>0</v>
      </c>
      <c r="BB32" s="1587">
        <v>0</v>
      </c>
      <c r="BC32" s="1518">
        <v>0</v>
      </c>
      <c r="BD32" s="1515">
        <f t="shared" si="12"/>
        <v>0</v>
      </c>
      <c r="BE32" s="1516">
        <f t="shared" si="13"/>
        <v>0</v>
      </c>
      <c r="BF32" s="1517">
        <f t="shared" si="14"/>
        <v>0</v>
      </c>
      <c r="BG32" s="1518">
        <f t="shared" si="15"/>
        <v>0</v>
      </c>
      <c r="BH32" s="1515">
        <f t="shared" si="16"/>
        <v>2</v>
      </c>
      <c r="BI32" s="1516">
        <f t="shared" si="17"/>
        <v>0</v>
      </c>
      <c r="BJ32" s="1517">
        <f t="shared" si="18"/>
        <v>0</v>
      </c>
      <c r="BK32" s="1518">
        <f t="shared" si="19"/>
        <v>0</v>
      </c>
      <c r="BL32" s="1487"/>
      <c r="BM32" s="1487"/>
      <c r="BN32" s="1487"/>
    </row>
    <row r="33" spans="1:66" ht="16.5" customHeight="1">
      <c r="A33" s="2289"/>
      <c r="B33" s="2292"/>
      <c r="C33" s="1540">
        <v>6</v>
      </c>
      <c r="D33" s="1541">
        <v>0</v>
      </c>
      <c r="E33" s="1542">
        <v>0</v>
      </c>
      <c r="F33" s="1543">
        <v>0</v>
      </c>
      <c r="G33" s="1544">
        <v>0</v>
      </c>
      <c r="H33" s="1509">
        <v>0</v>
      </c>
      <c r="I33" s="1542">
        <v>0</v>
      </c>
      <c r="J33" s="1507">
        <v>0</v>
      </c>
      <c r="K33" s="1544">
        <v>0</v>
      </c>
      <c r="L33" s="1509">
        <v>0</v>
      </c>
      <c r="M33" s="1542">
        <v>0</v>
      </c>
      <c r="N33" s="1507">
        <v>0</v>
      </c>
      <c r="O33" s="1544">
        <v>0</v>
      </c>
      <c r="P33" s="1509">
        <v>0</v>
      </c>
      <c r="Q33" s="1542">
        <v>0</v>
      </c>
      <c r="R33" s="1507">
        <v>0</v>
      </c>
      <c r="S33" s="1544">
        <v>0</v>
      </c>
      <c r="T33" s="1509">
        <v>0</v>
      </c>
      <c r="U33" s="1542">
        <v>0</v>
      </c>
      <c r="V33" s="1507">
        <v>0</v>
      </c>
      <c r="W33" s="1544">
        <v>0</v>
      </c>
      <c r="X33" s="1509">
        <v>0</v>
      </c>
      <c r="Y33" s="1542">
        <v>0</v>
      </c>
      <c r="Z33" s="1507">
        <v>0</v>
      </c>
      <c r="AA33" s="1544">
        <v>0</v>
      </c>
      <c r="AB33" s="1509">
        <v>0</v>
      </c>
      <c r="AC33" s="1542">
        <v>0</v>
      </c>
      <c r="AD33" s="1507">
        <v>0</v>
      </c>
      <c r="AE33" s="1544">
        <v>0</v>
      </c>
      <c r="AF33" s="1510">
        <v>0</v>
      </c>
      <c r="AG33" s="1542">
        <v>0</v>
      </c>
      <c r="AH33" s="1511">
        <v>0</v>
      </c>
      <c r="AI33" s="1544">
        <v>0</v>
      </c>
      <c r="AJ33" s="1509">
        <v>0</v>
      </c>
      <c r="AK33" s="1542">
        <v>0</v>
      </c>
      <c r="AL33" s="1507">
        <v>0</v>
      </c>
      <c r="AM33" s="1544">
        <v>0</v>
      </c>
      <c r="AN33" s="1509">
        <v>0</v>
      </c>
      <c r="AO33" s="1542">
        <v>0</v>
      </c>
      <c r="AP33" s="1507">
        <v>1</v>
      </c>
      <c r="AQ33" s="1544">
        <v>0</v>
      </c>
      <c r="AR33" s="1509">
        <v>0</v>
      </c>
      <c r="AS33" s="1542">
        <v>0</v>
      </c>
      <c r="AT33" s="1507">
        <v>0</v>
      </c>
      <c r="AU33" s="1544">
        <v>0</v>
      </c>
      <c r="AV33" s="1509">
        <v>0</v>
      </c>
      <c r="AW33" s="1542">
        <v>0</v>
      </c>
      <c r="AX33" s="1507">
        <v>0</v>
      </c>
      <c r="AY33" s="1544">
        <v>0</v>
      </c>
      <c r="AZ33" s="1588">
        <v>0</v>
      </c>
      <c r="BA33" s="1542">
        <v>0</v>
      </c>
      <c r="BB33" s="1589">
        <v>0</v>
      </c>
      <c r="BC33" s="1544">
        <v>0</v>
      </c>
      <c r="BD33" s="1541">
        <f t="shared" si="12"/>
        <v>0</v>
      </c>
      <c r="BE33" s="1542">
        <f t="shared" si="13"/>
        <v>0</v>
      </c>
      <c r="BF33" s="1543">
        <f t="shared" si="14"/>
        <v>1</v>
      </c>
      <c r="BG33" s="1544">
        <f t="shared" si="15"/>
        <v>0</v>
      </c>
      <c r="BH33" s="1541">
        <f t="shared" si="16"/>
        <v>0</v>
      </c>
      <c r="BI33" s="1542">
        <f t="shared" si="17"/>
        <v>0</v>
      </c>
      <c r="BJ33" s="1543">
        <f t="shared" si="18"/>
        <v>1</v>
      </c>
      <c r="BK33" s="1544">
        <f t="shared" si="19"/>
        <v>0</v>
      </c>
      <c r="BL33" s="1487"/>
      <c r="BM33" s="1487"/>
      <c r="BN33" s="1487"/>
    </row>
    <row r="34" spans="1:66" ht="16.5" customHeight="1">
      <c r="A34" s="2289"/>
      <c r="B34" s="2288" t="s">
        <v>61</v>
      </c>
      <c r="C34" s="1547">
        <v>5</v>
      </c>
      <c r="D34" s="1505">
        <v>0</v>
      </c>
      <c r="E34" s="1506">
        <v>0</v>
      </c>
      <c r="F34" s="1548">
        <v>0</v>
      </c>
      <c r="G34" s="1549">
        <v>0</v>
      </c>
      <c r="H34" s="1509">
        <v>0</v>
      </c>
      <c r="I34" s="1506">
        <v>0</v>
      </c>
      <c r="J34" s="1507">
        <v>0</v>
      </c>
      <c r="K34" s="1549">
        <v>0</v>
      </c>
      <c r="L34" s="1509">
        <v>0</v>
      </c>
      <c r="M34" s="1506">
        <v>0</v>
      </c>
      <c r="N34" s="1507">
        <v>0</v>
      </c>
      <c r="O34" s="1549">
        <v>0</v>
      </c>
      <c r="P34" s="1509">
        <v>0</v>
      </c>
      <c r="Q34" s="1506">
        <v>0</v>
      </c>
      <c r="R34" s="1507">
        <v>0</v>
      </c>
      <c r="S34" s="1549">
        <v>0</v>
      </c>
      <c r="T34" s="1509">
        <v>0</v>
      </c>
      <c r="U34" s="1506">
        <v>0</v>
      </c>
      <c r="V34" s="1507">
        <v>0</v>
      </c>
      <c r="W34" s="1549">
        <v>0</v>
      </c>
      <c r="X34" s="1509">
        <v>0</v>
      </c>
      <c r="Y34" s="1506">
        <v>0</v>
      </c>
      <c r="Z34" s="1507">
        <v>0</v>
      </c>
      <c r="AA34" s="1549">
        <v>0</v>
      </c>
      <c r="AB34" s="1509">
        <v>0</v>
      </c>
      <c r="AC34" s="1506">
        <v>0</v>
      </c>
      <c r="AD34" s="1507">
        <v>0</v>
      </c>
      <c r="AE34" s="1549">
        <v>0</v>
      </c>
      <c r="AF34" s="1510">
        <v>0</v>
      </c>
      <c r="AG34" s="1506">
        <v>0</v>
      </c>
      <c r="AH34" s="1511">
        <v>0</v>
      </c>
      <c r="AI34" s="1549">
        <v>0</v>
      </c>
      <c r="AJ34" s="1509">
        <v>0</v>
      </c>
      <c r="AK34" s="1506">
        <v>0</v>
      </c>
      <c r="AL34" s="1507">
        <v>0</v>
      </c>
      <c r="AM34" s="1549">
        <v>0</v>
      </c>
      <c r="AN34" s="1509">
        <v>0</v>
      </c>
      <c r="AO34" s="1506">
        <v>0</v>
      </c>
      <c r="AP34" s="1507">
        <v>0</v>
      </c>
      <c r="AQ34" s="1549">
        <v>0</v>
      </c>
      <c r="AR34" s="1509">
        <v>0</v>
      </c>
      <c r="AS34" s="1506">
        <v>0</v>
      </c>
      <c r="AT34" s="1507">
        <v>0</v>
      </c>
      <c r="AU34" s="1549">
        <v>0</v>
      </c>
      <c r="AV34" s="1509">
        <v>0</v>
      </c>
      <c r="AW34" s="1506">
        <v>0</v>
      </c>
      <c r="AX34" s="1507">
        <v>0</v>
      </c>
      <c r="AY34" s="1549">
        <v>0</v>
      </c>
      <c r="AZ34" s="1590">
        <v>0</v>
      </c>
      <c r="BA34" s="1506">
        <v>0</v>
      </c>
      <c r="BB34" s="1591">
        <v>0</v>
      </c>
      <c r="BC34" s="1549">
        <v>0</v>
      </c>
      <c r="BD34" s="1505">
        <f t="shared" si="12"/>
        <v>0</v>
      </c>
      <c r="BE34" s="1506">
        <f t="shared" si="13"/>
        <v>0</v>
      </c>
      <c r="BF34" s="1548">
        <f t="shared" si="14"/>
        <v>0</v>
      </c>
      <c r="BG34" s="1549">
        <f t="shared" si="15"/>
        <v>0</v>
      </c>
      <c r="BH34" s="1505">
        <f t="shared" si="16"/>
        <v>0</v>
      </c>
      <c r="BI34" s="1506">
        <f t="shared" si="17"/>
        <v>0</v>
      </c>
      <c r="BJ34" s="1548">
        <f t="shared" si="18"/>
        <v>0</v>
      </c>
      <c r="BK34" s="1549">
        <f t="shared" si="19"/>
        <v>0</v>
      </c>
      <c r="BL34" s="1487"/>
      <c r="BM34" s="1487"/>
      <c r="BN34" s="1487"/>
    </row>
    <row r="35" spans="1:66" ht="16.5" customHeight="1">
      <c r="A35" s="2289"/>
      <c r="B35" s="2283"/>
      <c r="C35" s="1514">
        <v>4</v>
      </c>
      <c r="D35" s="1515">
        <v>1</v>
      </c>
      <c r="E35" s="1516">
        <v>0</v>
      </c>
      <c r="F35" s="1517">
        <v>1</v>
      </c>
      <c r="G35" s="1518">
        <v>0</v>
      </c>
      <c r="H35" s="1509">
        <v>0</v>
      </c>
      <c r="I35" s="1516">
        <v>0</v>
      </c>
      <c r="J35" s="1507">
        <v>0</v>
      </c>
      <c r="K35" s="1518">
        <v>0</v>
      </c>
      <c r="L35" s="1509">
        <v>0</v>
      </c>
      <c r="M35" s="1516">
        <v>0</v>
      </c>
      <c r="N35" s="1507">
        <v>0</v>
      </c>
      <c r="O35" s="1518">
        <v>0</v>
      </c>
      <c r="P35" s="1509">
        <v>0</v>
      </c>
      <c r="Q35" s="1516">
        <v>0</v>
      </c>
      <c r="R35" s="1507">
        <v>0</v>
      </c>
      <c r="S35" s="1518">
        <v>0</v>
      </c>
      <c r="T35" s="1509">
        <v>0</v>
      </c>
      <c r="U35" s="1516">
        <v>0</v>
      </c>
      <c r="V35" s="1507">
        <v>0</v>
      </c>
      <c r="W35" s="1518">
        <v>0</v>
      </c>
      <c r="X35" s="1509">
        <v>0</v>
      </c>
      <c r="Y35" s="1516">
        <v>0</v>
      </c>
      <c r="Z35" s="1507">
        <v>0</v>
      </c>
      <c r="AA35" s="1518">
        <v>0</v>
      </c>
      <c r="AB35" s="1509">
        <v>0</v>
      </c>
      <c r="AC35" s="1516">
        <v>0</v>
      </c>
      <c r="AD35" s="1507">
        <v>0</v>
      </c>
      <c r="AE35" s="1518">
        <v>0</v>
      </c>
      <c r="AF35" s="1510">
        <v>0</v>
      </c>
      <c r="AG35" s="1516">
        <v>0</v>
      </c>
      <c r="AH35" s="1511">
        <v>0</v>
      </c>
      <c r="AI35" s="1518">
        <v>0</v>
      </c>
      <c r="AJ35" s="1509">
        <v>0</v>
      </c>
      <c r="AK35" s="1516">
        <v>0</v>
      </c>
      <c r="AL35" s="1507">
        <v>0</v>
      </c>
      <c r="AM35" s="1518">
        <v>0</v>
      </c>
      <c r="AN35" s="1509">
        <v>0</v>
      </c>
      <c r="AO35" s="1516">
        <v>0</v>
      </c>
      <c r="AP35" s="1507">
        <v>0</v>
      </c>
      <c r="AQ35" s="1518">
        <v>0</v>
      </c>
      <c r="AR35" s="1509">
        <v>0</v>
      </c>
      <c r="AS35" s="1516">
        <v>0</v>
      </c>
      <c r="AT35" s="1507">
        <v>0</v>
      </c>
      <c r="AU35" s="1518">
        <v>0</v>
      </c>
      <c r="AV35" s="1509">
        <v>0</v>
      </c>
      <c r="AW35" s="1516">
        <v>0</v>
      </c>
      <c r="AX35" s="1507">
        <v>0</v>
      </c>
      <c r="AY35" s="1518">
        <v>0</v>
      </c>
      <c r="AZ35" s="1592">
        <v>0</v>
      </c>
      <c r="BA35" s="1516">
        <v>0</v>
      </c>
      <c r="BB35" s="1593">
        <v>0</v>
      </c>
      <c r="BC35" s="1518">
        <v>0</v>
      </c>
      <c r="BD35" s="1515">
        <f t="shared" si="12"/>
        <v>0</v>
      </c>
      <c r="BE35" s="1516">
        <f t="shared" si="13"/>
        <v>0</v>
      </c>
      <c r="BF35" s="1517">
        <f t="shared" si="14"/>
        <v>0</v>
      </c>
      <c r="BG35" s="1518">
        <f t="shared" si="15"/>
        <v>0</v>
      </c>
      <c r="BH35" s="1515">
        <f t="shared" si="16"/>
        <v>1</v>
      </c>
      <c r="BI35" s="1516">
        <f t="shared" si="17"/>
        <v>0</v>
      </c>
      <c r="BJ35" s="1517">
        <f t="shared" si="18"/>
        <v>1</v>
      </c>
      <c r="BK35" s="1518">
        <f t="shared" si="19"/>
        <v>0</v>
      </c>
      <c r="BL35" s="1487"/>
      <c r="BM35" s="1487"/>
      <c r="BN35" s="1487"/>
    </row>
    <row r="36" spans="1:66" ht="16.5" customHeight="1">
      <c r="A36" s="2289"/>
      <c r="B36" s="2283"/>
      <c r="C36" s="1514">
        <v>3</v>
      </c>
      <c r="D36" s="1515">
        <v>0</v>
      </c>
      <c r="E36" s="1516">
        <v>0</v>
      </c>
      <c r="F36" s="1517">
        <v>0</v>
      </c>
      <c r="G36" s="1518">
        <v>0</v>
      </c>
      <c r="H36" s="1509">
        <v>0</v>
      </c>
      <c r="I36" s="1516">
        <v>0</v>
      </c>
      <c r="J36" s="1507">
        <v>0</v>
      </c>
      <c r="K36" s="1518">
        <v>0</v>
      </c>
      <c r="L36" s="1509">
        <v>0</v>
      </c>
      <c r="M36" s="1516">
        <v>0</v>
      </c>
      <c r="N36" s="1507">
        <v>0</v>
      </c>
      <c r="O36" s="1518">
        <v>0</v>
      </c>
      <c r="P36" s="1509">
        <v>0</v>
      </c>
      <c r="Q36" s="1516">
        <v>0</v>
      </c>
      <c r="R36" s="1507">
        <v>0</v>
      </c>
      <c r="S36" s="1518">
        <v>0</v>
      </c>
      <c r="T36" s="1509">
        <v>0</v>
      </c>
      <c r="U36" s="1516">
        <v>0</v>
      </c>
      <c r="V36" s="1507">
        <v>0</v>
      </c>
      <c r="W36" s="1518">
        <v>0</v>
      </c>
      <c r="X36" s="1509">
        <v>0</v>
      </c>
      <c r="Y36" s="1516">
        <v>0</v>
      </c>
      <c r="Z36" s="1507">
        <v>0</v>
      </c>
      <c r="AA36" s="1518">
        <v>0</v>
      </c>
      <c r="AB36" s="1509">
        <v>0</v>
      </c>
      <c r="AC36" s="1516">
        <v>0</v>
      </c>
      <c r="AD36" s="1507">
        <v>0</v>
      </c>
      <c r="AE36" s="1518">
        <v>0</v>
      </c>
      <c r="AF36" s="1510">
        <v>0</v>
      </c>
      <c r="AG36" s="1516">
        <v>0</v>
      </c>
      <c r="AH36" s="1511">
        <v>0</v>
      </c>
      <c r="AI36" s="1518">
        <v>0</v>
      </c>
      <c r="AJ36" s="1509">
        <v>0</v>
      </c>
      <c r="AK36" s="1516">
        <v>0</v>
      </c>
      <c r="AL36" s="1507">
        <v>0</v>
      </c>
      <c r="AM36" s="1518">
        <v>0</v>
      </c>
      <c r="AN36" s="1509">
        <v>0</v>
      </c>
      <c r="AO36" s="1516">
        <v>0</v>
      </c>
      <c r="AP36" s="1507">
        <v>0</v>
      </c>
      <c r="AQ36" s="1518">
        <v>0</v>
      </c>
      <c r="AR36" s="1509">
        <v>0</v>
      </c>
      <c r="AS36" s="1516">
        <v>0</v>
      </c>
      <c r="AT36" s="1507">
        <v>0</v>
      </c>
      <c r="AU36" s="1518">
        <v>0</v>
      </c>
      <c r="AV36" s="1509">
        <v>0</v>
      </c>
      <c r="AW36" s="1516">
        <v>0</v>
      </c>
      <c r="AX36" s="1507">
        <v>0</v>
      </c>
      <c r="AY36" s="1518">
        <v>0</v>
      </c>
      <c r="AZ36" s="1594">
        <v>0</v>
      </c>
      <c r="BA36" s="1516">
        <v>0</v>
      </c>
      <c r="BB36" s="1595">
        <v>0</v>
      </c>
      <c r="BC36" s="1518">
        <v>0</v>
      </c>
      <c r="BD36" s="1515">
        <f t="shared" si="12"/>
        <v>0</v>
      </c>
      <c r="BE36" s="1516">
        <f t="shared" si="13"/>
        <v>0</v>
      </c>
      <c r="BF36" s="1517">
        <f t="shared" si="14"/>
        <v>0</v>
      </c>
      <c r="BG36" s="1518">
        <f t="shared" si="15"/>
        <v>0</v>
      </c>
      <c r="BH36" s="1515">
        <f t="shared" si="16"/>
        <v>0</v>
      </c>
      <c r="BI36" s="1516">
        <f t="shared" si="17"/>
        <v>0</v>
      </c>
      <c r="BJ36" s="1517">
        <f t="shared" si="18"/>
        <v>0</v>
      </c>
      <c r="BK36" s="1518">
        <f t="shared" si="19"/>
        <v>0</v>
      </c>
      <c r="BL36" s="1487"/>
      <c r="BM36" s="1487"/>
      <c r="BN36" s="1487"/>
    </row>
    <row r="37" spans="1:66" ht="16.5" customHeight="1">
      <c r="A37" s="2289"/>
      <c r="B37" s="2283"/>
      <c r="C37" s="1514">
        <v>2</v>
      </c>
      <c r="D37" s="1515">
        <v>0</v>
      </c>
      <c r="E37" s="1516">
        <v>0</v>
      </c>
      <c r="F37" s="1517">
        <v>0</v>
      </c>
      <c r="G37" s="1518">
        <v>0</v>
      </c>
      <c r="H37" s="1509">
        <v>0</v>
      </c>
      <c r="I37" s="1516">
        <v>0</v>
      </c>
      <c r="J37" s="1507">
        <v>0</v>
      </c>
      <c r="K37" s="1518">
        <v>0</v>
      </c>
      <c r="L37" s="1509">
        <v>0</v>
      </c>
      <c r="M37" s="1516">
        <v>0</v>
      </c>
      <c r="N37" s="1507">
        <v>0</v>
      </c>
      <c r="O37" s="1518">
        <v>0</v>
      </c>
      <c r="P37" s="1509">
        <v>0</v>
      </c>
      <c r="Q37" s="1516">
        <v>0</v>
      </c>
      <c r="R37" s="1507">
        <v>0</v>
      </c>
      <c r="S37" s="1518">
        <v>0</v>
      </c>
      <c r="T37" s="1509">
        <v>0</v>
      </c>
      <c r="U37" s="1516">
        <v>0</v>
      </c>
      <c r="V37" s="1507">
        <v>0</v>
      </c>
      <c r="W37" s="1518">
        <v>0</v>
      </c>
      <c r="X37" s="1509">
        <v>0</v>
      </c>
      <c r="Y37" s="1516">
        <v>0</v>
      </c>
      <c r="Z37" s="1507">
        <v>0</v>
      </c>
      <c r="AA37" s="1518">
        <v>0</v>
      </c>
      <c r="AB37" s="1509">
        <v>0</v>
      </c>
      <c r="AC37" s="1516">
        <v>0</v>
      </c>
      <c r="AD37" s="1507">
        <v>0</v>
      </c>
      <c r="AE37" s="1518">
        <v>0</v>
      </c>
      <c r="AF37" s="1510">
        <v>0</v>
      </c>
      <c r="AG37" s="1516">
        <v>0</v>
      </c>
      <c r="AH37" s="1511">
        <v>0</v>
      </c>
      <c r="AI37" s="1518">
        <v>0</v>
      </c>
      <c r="AJ37" s="1509">
        <v>0</v>
      </c>
      <c r="AK37" s="1516">
        <v>0</v>
      </c>
      <c r="AL37" s="1507">
        <v>0</v>
      </c>
      <c r="AM37" s="1518">
        <v>0</v>
      </c>
      <c r="AN37" s="1509">
        <v>0</v>
      </c>
      <c r="AO37" s="1516">
        <v>0</v>
      </c>
      <c r="AP37" s="1507">
        <v>0</v>
      </c>
      <c r="AQ37" s="1518">
        <v>0</v>
      </c>
      <c r="AR37" s="1509">
        <v>0</v>
      </c>
      <c r="AS37" s="1516">
        <v>0</v>
      </c>
      <c r="AT37" s="1507">
        <v>0</v>
      </c>
      <c r="AU37" s="1518">
        <v>0</v>
      </c>
      <c r="AV37" s="1509">
        <v>0</v>
      </c>
      <c r="AW37" s="1516">
        <v>0</v>
      </c>
      <c r="AX37" s="1507">
        <v>0</v>
      </c>
      <c r="AY37" s="1518">
        <v>0</v>
      </c>
      <c r="AZ37" s="1596">
        <v>0</v>
      </c>
      <c r="BA37" s="1516">
        <v>0</v>
      </c>
      <c r="BB37" s="1597">
        <v>0</v>
      </c>
      <c r="BC37" s="1518">
        <v>0</v>
      </c>
      <c r="BD37" s="1515">
        <f t="shared" si="12"/>
        <v>0</v>
      </c>
      <c r="BE37" s="1516">
        <f t="shared" si="13"/>
        <v>0</v>
      </c>
      <c r="BF37" s="1517">
        <f t="shared" si="14"/>
        <v>0</v>
      </c>
      <c r="BG37" s="1518">
        <f t="shared" si="15"/>
        <v>0</v>
      </c>
      <c r="BH37" s="1515">
        <f t="shared" si="16"/>
        <v>0</v>
      </c>
      <c r="BI37" s="1516">
        <f t="shared" si="17"/>
        <v>0</v>
      </c>
      <c r="BJ37" s="1517">
        <f t="shared" si="18"/>
        <v>0</v>
      </c>
      <c r="BK37" s="1518">
        <f t="shared" si="19"/>
        <v>0</v>
      </c>
      <c r="BL37" s="1487"/>
      <c r="BM37" s="1487"/>
      <c r="BN37" s="1487"/>
    </row>
    <row r="38" spans="1:66" ht="16.5" customHeight="1">
      <c r="A38" s="2289"/>
      <c r="B38" s="2284"/>
      <c r="C38" s="1558">
        <v>1</v>
      </c>
      <c r="D38" s="1522">
        <v>1</v>
      </c>
      <c r="E38" s="1523">
        <v>0</v>
      </c>
      <c r="F38" s="1559">
        <v>0</v>
      </c>
      <c r="G38" s="1560">
        <v>0</v>
      </c>
      <c r="H38" s="1509">
        <v>0</v>
      </c>
      <c r="I38" s="1523">
        <v>0</v>
      </c>
      <c r="J38" s="1507">
        <v>0</v>
      </c>
      <c r="K38" s="1560">
        <v>0</v>
      </c>
      <c r="L38" s="1509">
        <v>0</v>
      </c>
      <c r="M38" s="1523">
        <v>0</v>
      </c>
      <c r="N38" s="1507">
        <v>0</v>
      </c>
      <c r="O38" s="1560">
        <v>0</v>
      </c>
      <c r="P38" s="1509">
        <v>0</v>
      </c>
      <c r="Q38" s="1523">
        <v>0</v>
      </c>
      <c r="R38" s="1507">
        <v>0</v>
      </c>
      <c r="S38" s="1560">
        <v>0</v>
      </c>
      <c r="T38" s="1509">
        <v>0</v>
      </c>
      <c r="U38" s="1523">
        <v>0</v>
      </c>
      <c r="V38" s="1507">
        <v>0</v>
      </c>
      <c r="W38" s="1560">
        <v>0</v>
      </c>
      <c r="X38" s="1509">
        <v>0</v>
      </c>
      <c r="Y38" s="1523">
        <v>0</v>
      </c>
      <c r="Z38" s="1507">
        <v>0</v>
      </c>
      <c r="AA38" s="1560">
        <v>0</v>
      </c>
      <c r="AB38" s="1509">
        <v>0</v>
      </c>
      <c r="AC38" s="1523">
        <v>0</v>
      </c>
      <c r="AD38" s="1507">
        <v>0</v>
      </c>
      <c r="AE38" s="1560">
        <v>0</v>
      </c>
      <c r="AF38" s="1510">
        <v>0</v>
      </c>
      <c r="AG38" s="1523">
        <v>0</v>
      </c>
      <c r="AH38" s="1511">
        <v>0</v>
      </c>
      <c r="AI38" s="1560">
        <v>0</v>
      </c>
      <c r="AJ38" s="1509">
        <v>0</v>
      </c>
      <c r="AK38" s="1523">
        <v>0</v>
      </c>
      <c r="AL38" s="1507">
        <v>0</v>
      </c>
      <c r="AM38" s="1560">
        <v>0</v>
      </c>
      <c r="AN38" s="1509">
        <v>0</v>
      </c>
      <c r="AO38" s="1523">
        <v>0</v>
      </c>
      <c r="AP38" s="1507">
        <v>0</v>
      </c>
      <c r="AQ38" s="1560">
        <v>0</v>
      </c>
      <c r="AR38" s="1509">
        <v>0</v>
      </c>
      <c r="AS38" s="1523">
        <v>0</v>
      </c>
      <c r="AT38" s="1507">
        <v>0</v>
      </c>
      <c r="AU38" s="1560">
        <v>0</v>
      </c>
      <c r="AV38" s="1509">
        <v>0</v>
      </c>
      <c r="AW38" s="1523">
        <v>0</v>
      </c>
      <c r="AX38" s="1507">
        <v>0</v>
      </c>
      <c r="AY38" s="1560">
        <v>0</v>
      </c>
      <c r="AZ38" s="1598">
        <v>0</v>
      </c>
      <c r="BA38" s="1523">
        <v>0</v>
      </c>
      <c r="BB38" s="1599">
        <v>0</v>
      </c>
      <c r="BC38" s="1560">
        <v>0</v>
      </c>
      <c r="BD38" s="1522">
        <f t="shared" si="12"/>
        <v>0</v>
      </c>
      <c r="BE38" s="1523">
        <f t="shared" si="13"/>
        <v>0</v>
      </c>
      <c r="BF38" s="1559">
        <f t="shared" si="14"/>
        <v>0</v>
      </c>
      <c r="BG38" s="1560">
        <f t="shared" si="15"/>
        <v>0</v>
      </c>
      <c r="BH38" s="1522">
        <f t="shared" si="16"/>
        <v>1</v>
      </c>
      <c r="BI38" s="1523">
        <f t="shared" si="17"/>
        <v>0</v>
      </c>
      <c r="BJ38" s="1559">
        <f t="shared" si="18"/>
        <v>0</v>
      </c>
      <c r="BK38" s="1560">
        <f t="shared" si="19"/>
        <v>0</v>
      </c>
      <c r="BL38" s="1487"/>
      <c r="BM38" s="1487"/>
      <c r="BN38" s="1487"/>
    </row>
    <row r="39" spans="1:66" ht="16.5" customHeight="1">
      <c r="A39" s="2290"/>
      <c r="B39" s="2285" t="s">
        <v>369</v>
      </c>
      <c r="C39" s="2285"/>
      <c r="D39" s="1563">
        <f t="shared" ref="D39:AI39" si="20">SUM(D26:D38)</f>
        <v>21</v>
      </c>
      <c r="E39" s="1563">
        <f t="shared" si="20"/>
        <v>0</v>
      </c>
      <c r="F39" s="1563">
        <f t="shared" si="20"/>
        <v>13</v>
      </c>
      <c r="G39" s="1563">
        <f t="shared" si="20"/>
        <v>0</v>
      </c>
      <c r="H39" s="1563">
        <f t="shared" si="20"/>
        <v>0</v>
      </c>
      <c r="I39" s="1563">
        <f t="shared" si="20"/>
        <v>0</v>
      </c>
      <c r="J39" s="1563">
        <f t="shared" si="20"/>
        <v>0</v>
      </c>
      <c r="K39" s="1563">
        <f t="shared" si="20"/>
        <v>0</v>
      </c>
      <c r="L39" s="1563">
        <f t="shared" si="20"/>
        <v>1</v>
      </c>
      <c r="M39" s="1563">
        <f t="shared" si="20"/>
        <v>0</v>
      </c>
      <c r="N39" s="1563">
        <f t="shared" si="20"/>
        <v>0</v>
      </c>
      <c r="O39" s="1563">
        <f t="shared" si="20"/>
        <v>0</v>
      </c>
      <c r="P39" s="1563">
        <f t="shared" si="20"/>
        <v>0</v>
      </c>
      <c r="Q39" s="1563">
        <f t="shared" si="20"/>
        <v>0</v>
      </c>
      <c r="R39" s="1563">
        <f t="shared" si="20"/>
        <v>0</v>
      </c>
      <c r="S39" s="1563">
        <f t="shared" si="20"/>
        <v>0</v>
      </c>
      <c r="T39" s="1563">
        <f t="shared" si="20"/>
        <v>0</v>
      </c>
      <c r="U39" s="1563">
        <f t="shared" si="20"/>
        <v>0</v>
      </c>
      <c r="V39" s="1563">
        <f t="shared" si="20"/>
        <v>0</v>
      </c>
      <c r="W39" s="1563">
        <f t="shared" si="20"/>
        <v>0</v>
      </c>
      <c r="X39" s="1563">
        <f t="shared" si="20"/>
        <v>1</v>
      </c>
      <c r="Y39" s="1563">
        <f t="shared" si="20"/>
        <v>0</v>
      </c>
      <c r="Z39" s="1563">
        <f t="shared" si="20"/>
        <v>0</v>
      </c>
      <c r="AA39" s="1563">
        <f t="shared" si="20"/>
        <v>0</v>
      </c>
      <c r="AB39" s="1563">
        <f t="shared" si="20"/>
        <v>0</v>
      </c>
      <c r="AC39" s="1563">
        <f t="shared" si="20"/>
        <v>0</v>
      </c>
      <c r="AD39" s="1563">
        <f t="shared" si="20"/>
        <v>0</v>
      </c>
      <c r="AE39" s="1563">
        <f t="shared" si="20"/>
        <v>0</v>
      </c>
      <c r="AF39" s="1563">
        <f t="shared" si="20"/>
        <v>0</v>
      </c>
      <c r="AG39" s="1563">
        <f t="shared" si="20"/>
        <v>0</v>
      </c>
      <c r="AH39" s="1563">
        <f t="shared" si="20"/>
        <v>2</v>
      </c>
      <c r="AI39" s="1563">
        <f t="shared" si="20"/>
        <v>0</v>
      </c>
      <c r="AJ39" s="1563">
        <f t="shared" ref="AJ39:BO39" si="21">SUM(AJ26:AJ38)</f>
        <v>0</v>
      </c>
      <c r="AK39" s="1563">
        <f t="shared" si="21"/>
        <v>0</v>
      </c>
      <c r="AL39" s="1563">
        <f t="shared" si="21"/>
        <v>0</v>
      </c>
      <c r="AM39" s="1563">
        <f t="shared" si="21"/>
        <v>0</v>
      </c>
      <c r="AN39" s="1563">
        <f t="shared" si="21"/>
        <v>1</v>
      </c>
      <c r="AO39" s="1563">
        <f t="shared" si="21"/>
        <v>0</v>
      </c>
      <c r="AP39" s="1563">
        <f t="shared" si="21"/>
        <v>1</v>
      </c>
      <c r="AQ39" s="1563">
        <f t="shared" si="21"/>
        <v>0</v>
      </c>
      <c r="AR39" s="1563">
        <f t="shared" si="21"/>
        <v>0</v>
      </c>
      <c r="AS39" s="1563">
        <f t="shared" si="21"/>
        <v>0</v>
      </c>
      <c r="AT39" s="1563">
        <f t="shared" si="21"/>
        <v>0</v>
      </c>
      <c r="AU39" s="1563">
        <f t="shared" si="21"/>
        <v>0</v>
      </c>
      <c r="AV39" s="1563">
        <f t="shared" si="21"/>
        <v>0</v>
      </c>
      <c r="AW39" s="1563">
        <f t="shared" si="21"/>
        <v>0</v>
      </c>
      <c r="AX39" s="1563">
        <f t="shared" si="21"/>
        <v>0</v>
      </c>
      <c r="AY39" s="1563">
        <f t="shared" si="21"/>
        <v>0</v>
      </c>
      <c r="AZ39" s="1563">
        <f t="shared" si="21"/>
        <v>0</v>
      </c>
      <c r="BA39" s="1563">
        <f t="shared" si="21"/>
        <v>0</v>
      </c>
      <c r="BB39" s="1563">
        <f t="shared" si="21"/>
        <v>1</v>
      </c>
      <c r="BC39" s="1563">
        <f t="shared" si="21"/>
        <v>0</v>
      </c>
      <c r="BD39" s="1563">
        <f t="shared" si="21"/>
        <v>3</v>
      </c>
      <c r="BE39" s="1563">
        <f t="shared" si="21"/>
        <v>0</v>
      </c>
      <c r="BF39" s="1563">
        <f t="shared" si="21"/>
        <v>4</v>
      </c>
      <c r="BG39" s="1563">
        <f t="shared" si="21"/>
        <v>0</v>
      </c>
      <c r="BH39" s="1563">
        <f t="shared" si="21"/>
        <v>24</v>
      </c>
      <c r="BI39" s="1563">
        <f t="shared" si="21"/>
        <v>0</v>
      </c>
      <c r="BJ39" s="1563">
        <f t="shared" si="21"/>
        <v>17</v>
      </c>
      <c r="BK39" s="1563">
        <f t="shared" si="21"/>
        <v>0</v>
      </c>
      <c r="BL39" s="1487"/>
      <c r="BM39" s="1487"/>
      <c r="BN39" s="1487"/>
    </row>
    <row r="40" spans="1:66" ht="16.5" customHeight="1">
      <c r="A40" s="2289"/>
      <c r="B40" s="2286" t="s">
        <v>370</v>
      </c>
      <c r="C40" s="2287"/>
      <c r="D40" s="1564">
        <v>3</v>
      </c>
      <c r="E40" s="1565">
        <v>0</v>
      </c>
      <c r="F40" s="1566">
        <v>11</v>
      </c>
      <c r="G40" s="1567">
        <v>0</v>
      </c>
      <c r="H40" s="1568">
        <v>0</v>
      </c>
      <c r="I40" s="1565">
        <v>0</v>
      </c>
      <c r="J40" s="1566">
        <v>0</v>
      </c>
      <c r="K40" s="1567">
        <v>0</v>
      </c>
      <c r="L40" s="1568">
        <v>0</v>
      </c>
      <c r="M40" s="1565">
        <v>0</v>
      </c>
      <c r="N40" s="1566">
        <v>1</v>
      </c>
      <c r="O40" s="1567">
        <v>0</v>
      </c>
      <c r="P40" s="1568">
        <v>0</v>
      </c>
      <c r="Q40" s="1565">
        <v>0</v>
      </c>
      <c r="R40" s="1566">
        <v>0</v>
      </c>
      <c r="S40" s="1567">
        <v>0</v>
      </c>
      <c r="T40" s="1568">
        <v>0</v>
      </c>
      <c r="U40" s="1565">
        <v>0</v>
      </c>
      <c r="V40" s="1566">
        <v>0</v>
      </c>
      <c r="W40" s="1567">
        <v>0</v>
      </c>
      <c r="X40" s="1568">
        <v>0</v>
      </c>
      <c r="Y40" s="1565">
        <v>0</v>
      </c>
      <c r="Z40" s="1566">
        <v>1</v>
      </c>
      <c r="AA40" s="1567">
        <v>0</v>
      </c>
      <c r="AB40" s="1568">
        <v>0</v>
      </c>
      <c r="AC40" s="1565">
        <v>0</v>
      </c>
      <c r="AD40" s="1566">
        <v>0</v>
      </c>
      <c r="AE40" s="1567">
        <v>0</v>
      </c>
      <c r="AF40" s="1569">
        <f>1+1</f>
        <v>2</v>
      </c>
      <c r="AG40" s="1565">
        <v>0</v>
      </c>
      <c r="AH40" s="1570">
        <v>0</v>
      </c>
      <c r="AI40" s="1567">
        <v>0</v>
      </c>
      <c r="AJ40" s="1568">
        <v>0</v>
      </c>
      <c r="AK40" s="1565">
        <v>0</v>
      </c>
      <c r="AL40" s="1566">
        <v>0</v>
      </c>
      <c r="AM40" s="1567">
        <v>0</v>
      </c>
      <c r="AN40" s="1568">
        <v>0</v>
      </c>
      <c r="AO40" s="1565">
        <v>0</v>
      </c>
      <c r="AP40" s="1566">
        <v>0</v>
      </c>
      <c r="AQ40" s="1567">
        <v>0</v>
      </c>
      <c r="AR40" s="1568">
        <v>0</v>
      </c>
      <c r="AS40" s="1565">
        <v>0</v>
      </c>
      <c r="AT40" s="1566">
        <v>0</v>
      </c>
      <c r="AU40" s="1567">
        <v>0</v>
      </c>
      <c r="AV40" s="1568">
        <v>0</v>
      </c>
      <c r="AW40" s="1565">
        <v>0</v>
      </c>
      <c r="AX40" s="1566">
        <v>0</v>
      </c>
      <c r="AY40" s="1567">
        <v>0</v>
      </c>
      <c r="AZ40" s="1600">
        <v>1</v>
      </c>
      <c r="BA40" s="1565">
        <v>0</v>
      </c>
      <c r="BB40" s="1601">
        <v>0</v>
      </c>
      <c r="BC40" s="1567">
        <v>0</v>
      </c>
      <c r="BD40" s="1564">
        <f>SUM(H40+L40+P40+T40+X40+AB40+AF40+AJ40+AN40+AR40+AV40+AZ40)</f>
        <v>3</v>
      </c>
      <c r="BE40" s="1565">
        <f>SUM(I40+M40+Q40+U40+Y40+AC40+AG40+AK40+AO40+AS40+AW40+BA40)</f>
        <v>0</v>
      </c>
      <c r="BF40" s="1566">
        <f>SUM(J40+N40+R40+V40+Z40+AD40+AH40+AL40+AP40+AT40+AX40+BB40)</f>
        <v>2</v>
      </c>
      <c r="BG40" s="1567">
        <f>SUM(K40+O40+S40+W40+AA40+AE40+AI40+AM40+AQ40+AU40+AY40+BC40)</f>
        <v>0</v>
      </c>
      <c r="BH40" s="1564">
        <f>BD40+D40</f>
        <v>6</v>
      </c>
      <c r="BI40" s="1565">
        <v>0</v>
      </c>
      <c r="BJ40" s="1566">
        <f>BF40+F40</f>
        <v>13</v>
      </c>
      <c r="BK40" s="1567">
        <v>0</v>
      </c>
      <c r="BL40" s="1487"/>
      <c r="BM40" s="1487"/>
      <c r="BN40" s="1487"/>
    </row>
    <row r="41" spans="1:66" ht="16.5" customHeight="1">
      <c r="A41" s="2298"/>
      <c r="B41" s="2307" t="s">
        <v>64</v>
      </c>
      <c r="C41" s="2307"/>
      <c r="D41" s="1563">
        <f t="shared" ref="D41:AI41" si="22">D39+D40</f>
        <v>24</v>
      </c>
      <c r="E41" s="1563">
        <f t="shared" si="22"/>
        <v>0</v>
      </c>
      <c r="F41" s="1563">
        <f t="shared" si="22"/>
        <v>24</v>
      </c>
      <c r="G41" s="1563">
        <f t="shared" si="22"/>
        <v>0</v>
      </c>
      <c r="H41" s="1563">
        <f t="shared" si="22"/>
        <v>0</v>
      </c>
      <c r="I41" s="1563">
        <f t="shared" si="22"/>
        <v>0</v>
      </c>
      <c r="J41" s="1563">
        <f t="shared" si="22"/>
        <v>0</v>
      </c>
      <c r="K41" s="1563">
        <f t="shared" si="22"/>
        <v>0</v>
      </c>
      <c r="L41" s="1563">
        <f t="shared" si="22"/>
        <v>1</v>
      </c>
      <c r="M41" s="1563">
        <f t="shared" si="22"/>
        <v>0</v>
      </c>
      <c r="N41" s="1563">
        <f t="shared" si="22"/>
        <v>1</v>
      </c>
      <c r="O41" s="1563">
        <f t="shared" si="22"/>
        <v>0</v>
      </c>
      <c r="P41" s="1563">
        <f t="shared" si="22"/>
        <v>0</v>
      </c>
      <c r="Q41" s="1563">
        <f t="shared" si="22"/>
        <v>0</v>
      </c>
      <c r="R41" s="1563">
        <f t="shared" si="22"/>
        <v>0</v>
      </c>
      <c r="S41" s="1563">
        <f t="shared" si="22"/>
        <v>0</v>
      </c>
      <c r="T41" s="1563">
        <f t="shared" si="22"/>
        <v>0</v>
      </c>
      <c r="U41" s="1563">
        <f t="shared" si="22"/>
        <v>0</v>
      </c>
      <c r="V41" s="1563">
        <f t="shared" si="22"/>
        <v>0</v>
      </c>
      <c r="W41" s="1563">
        <f t="shared" si="22"/>
        <v>0</v>
      </c>
      <c r="X41" s="1563">
        <f t="shared" si="22"/>
        <v>1</v>
      </c>
      <c r="Y41" s="1563">
        <f t="shared" si="22"/>
        <v>0</v>
      </c>
      <c r="Z41" s="1563">
        <f t="shared" si="22"/>
        <v>1</v>
      </c>
      <c r="AA41" s="1563">
        <f t="shared" si="22"/>
        <v>0</v>
      </c>
      <c r="AB41" s="1563">
        <f t="shared" si="22"/>
        <v>0</v>
      </c>
      <c r="AC41" s="1563">
        <f t="shared" si="22"/>
        <v>0</v>
      </c>
      <c r="AD41" s="1563">
        <f t="shared" si="22"/>
        <v>0</v>
      </c>
      <c r="AE41" s="1563">
        <f t="shared" si="22"/>
        <v>0</v>
      </c>
      <c r="AF41" s="1563">
        <f t="shared" si="22"/>
        <v>2</v>
      </c>
      <c r="AG41" s="1563">
        <f t="shared" si="22"/>
        <v>0</v>
      </c>
      <c r="AH41" s="1563">
        <f t="shared" si="22"/>
        <v>2</v>
      </c>
      <c r="AI41" s="1563">
        <f t="shared" si="22"/>
        <v>0</v>
      </c>
      <c r="AJ41" s="1563">
        <f t="shared" ref="AJ41:BO41" si="23">AJ39+AJ40</f>
        <v>0</v>
      </c>
      <c r="AK41" s="1563">
        <f t="shared" si="23"/>
        <v>0</v>
      </c>
      <c r="AL41" s="1563">
        <f t="shared" si="23"/>
        <v>0</v>
      </c>
      <c r="AM41" s="1563">
        <f t="shared" si="23"/>
        <v>0</v>
      </c>
      <c r="AN41" s="1563">
        <f t="shared" si="23"/>
        <v>1</v>
      </c>
      <c r="AO41" s="1563">
        <f t="shared" si="23"/>
        <v>0</v>
      </c>
      <c r="AP41" s="1563">
        <f t="shared" si="23"/>
        <v>1</v>
      </c>
      <c r="AQ41" s="1563">
        <f t="shared" si="23"/>
        <v>0</v>
      </c>
      <c r="AR41" s="1563">
        <f t="shared" si="23"/>
        <v>0</v>
      </c>
      <c r="AS41" s="1563">
        <f t="shared" si="23"/>
        <v>0</v>
      </c>
      <c r="AT41" s="1563">
        <f t="shared" si="23"/>
        <v>0</v>
      </c>
      <c r="AU41" s="1563">
        <f t="shared" si="23"/>
        <v>0</v>
      </c>
      <c r="AV41" s="1563">
        <f t="shared" si="23"/>
        <v>0</v>
      </c>
      <c r="AW41" s="1563">
        <f t="shared" si="23"/>
        <v>0</v>
      </c>
      <c r="AX41" s="1563">
        <f t="shared" si="23"/>
        <v>0</v>
      </c>
      <c r="AY41" s="1563">
        <f t="shared" si="23"/>
        <v>0</v>
      </c>
      <c r="AZ41" s="1563">
        <f t="shared" si="23"/>
        <v>1</v>
      </c>
      <c r="BA41" s="1563">
        <f t="shared" si="23"/>
        <v>0</v>
      </c>
      <c r="BB41" s="1563">
        <f t="shared" si="23"/>
        <v>1</v>
      </c>
      <c r="BC41" s="1563">
        <f t="shared" si="23"/>
        <v>0</v>
      </c>
      <c r="BD41" s="1563">
        <f t="shared" si="23"/>
        <v>6</v>
      </c>
      <c r="BE41" s="1563">
        <f t="shared" si="23"/>
        <v>0</v>
      </c>
      <c r="BF41" s="1573">
        <f t="shared" si="23"/>
        <v>6</v>
      </c>
      <c r="BG41" s="1563">
        <f t="shared" si="23"/>
        <v>0</v>
      </c>
      <c r="BH41" s="1563">
        <f t="shared" si="23"/>
        <v>30</v>
      </c>
      <c r="BI41" s="1563">
        <f t="shared" si="23"/>
        <v>0</v>
      </c>
      <c r="BJ41" s="1563">
        <f t="shared" si="23"/>
        <v>30</v>
      </c>
      <c r="BK41" s="1563">
        <f t="shared" si="23"/>
        <v>0</v>
      </c>
      <c r="BL41" s="1487"/>
      <c r="BM41" s="1487"/>
      <c r="BN41" s="1487"/>
    </row>
    <row r="42" spans="1:66" ht="16.5" customHeight="1">
      <c r="A42" s="2289" t="s">
        <v>372</v>
      </c>
      <c r="B42" s="2282" t="s">
        <v>59</v>
      </c>
      <c r="C42" s="1504">
        <v>13</v>
      </c>
      <c r="D42" s="1505">
        <v>0</v>
      </c>
      <c r="E42" s="1506">
        <v>0</v>
      </c>
      <c r="F42" s="1507">
        <v>0</v>
      </c>
      <c r="G42" s="1508">
        <v>0</v>
      </c>
      <c r="H42" s="1509">
        <v>0</v>
      </c>
      <c r="I42" s="1506">
        <v>0</v>
      </c>
      <c r="J42" s="1507">
        <v>0</v>
      </c>
      <c r="K42" s="1508">
        <v>0</v>
      </c>
      <c r="L42" s="1509">
        <v>0</v>
      </c>
      <c r="M42" s="1506">
        <v>0</v>
      </c>
      <c r="N42" s="1507">
        <v>0</v>
      </c>
      <c r="O42" s="1508">
        <v>0</v>
      </c>
      <c r="P42" s="1509">
        <v>0</v>
      </c>
      <c r="Q42" s="1506">
        <v>0</v>
      </c>
      <c r="R42" s="1507">
        <v>0</v>
      </c>
      <c r="S42" s="1508">
        <v>0</v>
      </c>
      <c r="T42" s="1509">
        <v>0</v>
      </c>
      <c r="U42" s="1506">
        <v>0</v>
      </c>
      <c r="V42" s="1507">
        <v>0</v>
      </c>
      <c r="W42" s="1508">
        <v>0</v>
      </c>
      <c r="X42" s="1509">
        <v>0</v>
      </c>
      <c r="Y42" s="1506">
        <v>0</v>
      </c>
      <c r="Z42" s="1507">
        <v>0</v>
      </c>
      <c r="AA42" s="1508">
        <v>0</v>
      </c>
      <c r="AB42" s="1509">
        <v>0</v>
      </c>
      <c r="AC42" s="1506">
        <v>0</v>
      </c>
      <c r="AD42" s="1507">
        <v>0</v>
      </c>
      <c r="AE42" s="1508">
        <v>0</v>
      </c>
      <c r="AF42" s="1510">
        <v>0</v>
      </c>
      <c r="AG42" s="1506">
        <v>0</v>
      </c>
      <c r="AH42" s="1511">
        <v>0</v>
      </c>
      <c r="AI42" s="1508">
        <v>0</v>
      </c>
      <c r="AJ42" s="1509">
        <v>0</v>
      </c>
      <c r="AK42" s="1506">
        <v>0</v>
      </c>
      <c r="AL42" s="1507">
        <v>0</v>
      </c>
      <c r="AM42" s="1508">
        <v>0</v>
      </c>
      <c r="AN42" s="1509">
        <v>0</v>
      </c>
      <c r="AO42" s="1506">
        <v>0</v>
      </c>
      <c r="AP42" s="1507">
        <v>0</v>
      </c>
      <c r="AQ42" s="1508">
        <v>0</v>
      </c>
      <c r="AR42" s="1509">
        <v>0</v>
      </c>
      <c r="AS42" s="1506">
        <v>0</v>
      </c>
      <c r="AT42" s="1507">
        <v>0</v>
      </c>
      <c r="AU42" s="1508">
        <v>0</v>
      </c>
      <c r="AV42" s="1509">
        <v>0</v>
      </c>
      <c r="AW42" s="1506">
        <v>0</v>
      </c>
      <c r="AX42" s="1507">
        <v>0</v>
      </c>
      <c r="AY42" s="1508">
        <v>0</v>
      </c>
      <c r="AZ42" s="1602">
        <v>0</v>
      </c>
      <c r="BA42" s="1506">
        <v>0</v>
      </c>
      <c r="BB42" s="1603">
        <v>0</v>
      </c>
      <c r="BC42" s="1508">
        <v>0</v>
      </c>
      <c r="BD42" s="1505">
        <f t="shared" ref="BD42:BD54" si="24">SUM(H42+L42+P42+T42+X42+AB42+AF42+AJ42+AN42+AR42+AV42+AZ42)</f>
        <v>0</v>
      </c>
      <c r="BE42" s="1506">
        <f t="shared" ref="BE42:BE54" si="25">SUM(I42+M42+Q42+U42+Y42+AC42+AG42+AK42+AO42+AS42+AW42+BA42)</f>
        <v>0</v>
      </c>
      <c r="BF42" s="1507">
        <f t="shared" ref="BF42:BF54" si="26">SUM(J42+N42+R42+V42+Z42+AD42+AH42+AL42+AP42+AT42+AX42+BB42)</f>
        <v>0</v>
      </c>
      <c r="BG42" s="1508">
        <f t="shared" ref="BG42:BG54" si="27">SUM(K42+O42+S42+W42+AA42+AE42+AI42+AM42+AQ42+AU42+AY42+BC42)</f>
        <v>0</v>
      </c>
      <c r="BH42" s="1505">
        <f t="shared" ref="BH42:BH54" si="28">BD42+D42</f>
        <v>0</v>
      </c>
      <c r="BI42" s="1506">
        <f t="shared" ref="BI42:BI54" si="29">BE42+E42</f>
        <v>0</v>
      </c>
      <c r="BJ42" s="1507">
        <f t="shared" ref="BJ42:BJ54" si="30">BF42+F42</f>
        <v>0</v>
      </c>
      <c r="BK42" s="1508">
        <f t="shared" ref="BK42:BK54" si="31">BG42+G42</f>
        <v>0</v>
      </c>
      <c r="BL42" s="1487"/>
      <c r="BM42" s="1487"/>
      <c r="BN42" s="1487"/>
    </row>
    <row r="43" spans="1:66" ht="16.5" customHeight="1">
      <c r="A43" s="2289"/>
      <c r="B43" s="2283"/>
      <c r="C43" s="1514">
        <v>12</v>
      </c>
      <c r="D43" s="1515">
        <v>0</v>
      </c>
      <c r="E43" s="1516">
        <v>0</v>
      </c>
      <c r="F43" s="1517">
        <v>0</v>
      </c>
      <c r="G43" s="1518">
        <v>0</v>
      </c>
      <c r="H43" s="1509">
        <v>0</v>
      </c>
      <c r="I43" s="1516">
        <v>0</v>
      </c>
      <c r="J43" s="1507">
        <v>0</v>
      </c>
      <c r="K43" s="1518">
        <v>0</v>
      </c>
      <c r="L43" s="1509">
        <v>0</v>
      </c>
      <c r="M43" s="1516">
        <v>0</v>
      </c>
      <c r="N43" s="1507">
        <v>0</v>
      </c>
      <c r="O43" s="1518">
        <v>0</v>
      </c>
      <c r="P43" s="1509">
        <v>0</v>
      </c>
      <c r="Q43" s="1516">
        <v>0</v>
      </c>
      <c r="R43" s="1507">
        <v>0</v>
      </c>
      <c r="S43" s="1518">
        <v>0</v>
      </c>
      <c r="T43" s="1509">
        <v>0</v>
      </c>
      <c r="U43" s="1516">
        <v>0</v>
      </c>
      <c r="V43" s="1507">
        <v>0</v>
      </c>
      <c r="W43" s="1518">
        <v>0</v>
      </c>
      <c r="X43" s="1509">
        <v>0</v>
      </c>
      <c r="Y43" s="1516">
        <v>0</v>
      </c>
      <c r="Z43" s="1507">
        <v>0</v>
      </c>
      <c r="AA43" s="1518">
        <v>0</v>
      </c>
      <c r="AB43" s="1509">
        <v>0</v>
      </c>
      <c r="AC43" s="1516">
        <v>0</v>
      </c>
      <c r="AD43" s="1507">
        <v>0</v>
      </c>
      <c r="AE43" s="1518">
        <v>0</v>
      </c>
      <c r="AF43" s="1510">
        <v>0</v>
      </c>
      <c r="AG43" s="1516">
        <v>0</v>
      </c>
      <c r="AH43" s="1511">
        <v>0</v>
      </c>
      <c r="AI43" s="1518">
        <v>0</v>
      </c>
      <c r="AJ43" s="1509">
        <v>0</v>
      </c>
      <c r="AK43" s="1516">
        <v>0</v>
      </c>
      <c r="AL43" s="1507">
        <v>0</v>
      </c>
      <c r="AM43" s="1518">
        <v>0</v>
      </c>
      <c r="AN43" s="1509">
        <v>0</v>
      </c>
      <c r="AO43" s="1516">
        <v>0</v>
      </c>
      <c r="AP43" s="1507">
        <v>0</v>
      </c>
      <c r="AQ43" s="1518">
        <v>0</v>
      </c>
      <c r="AR43" s="1509">
        <v>0</v>
      </c>
      <c r="AS43" s="1516">
        <v>0</v>
      </c>
      <c r="AT43" s="1507">
        <v>0</v>
      </c>
      <c r="AU43" s="1518">
        <v>0</v>
      </c>
      <c r="AV43" s="1509">
        <v>0</v>
      </c>
      <c r="AW43" s="1516">
        <v>0</v>
      </c>
      <c r="AX43" s="1507">
        <v>0</v>
      </c>
      <c r="AY43" s="1518">
        <v>0</v>
      </c>
      <c r="AZ43" s="1604">
        <v>0</v>
      </c>
      <c r="BA43" s="1516">
        <v>0</v>
      </c>
      <c r="BB43" s="1605">
        <v>0</v>
      </c>
      <c r="BC43" s="1518">
        <v>0</v>
      </c>
      <c r="BD43" s="1515">
        <f t="shared" si="24"/>
        <v>0</v>
      </c>
      <c r="BE43" s="1516">
        <f t="shared" si="25"/>
        <v>0</v>
      </c>
      <c r="BF43" s="1517">
        <f t="shared" si="26"/>
        <v>0</v>
      </c>
      <c r="BG43" s="1518">
        <f t="shared" si="27"/>
        <v>0</v>
      </c>
      <c r="BH43" s="1515">
        <f t="shared" si="28"/>
        <v>0</v>
      </c>
      <c r="BI43" s="1516">
        <f t="shared" si="29"/>
        <v>0</v>
      </c>
      <c r="BJ43" s="1517">
        <f t="shared" si="30"/>
        <v>0</v>
      </c>
      <c r="BK43" s="1518">
        <f t="shared" si="31"/>
        <v>0</v>
      </c>
      <c r="BL43" s="1487"/>
      <c r="BM43" s="1487"/>
      <c r="BN43" s="1487"/>
    </row>
    <row r="44" spans="1:66" ht="16.5" customHeight="1">
      <c r="A44" s="2289"/>
      <c r="B44" s="2284"/>
      <c r="C44" s="1521">
        <v>11</v>
      </c>
      <c r="D44" s="1522">
        <v>0</v>
      </c>
      <c r="E44" s="1523">
        <v>0</v>
      </c>
      <c r="F44" s="1524">
        <v>0</v>
      </c>
      <c r="G44" s="1525">
        <v>0</v>
      </c>
      <c r="H44" s="1509">
        <v>0</v>
      </c>
      <c r="I44" s="1523">
        <v>0</v>
      </c>
      <c r="J44" s="1507">
        <v>0</v>
      </c>
      <c r="K44" s="1525">
        <v>0</v>
      </c>
      <c r="L44" s="1509">
        <v>0</v>
      </c>
      <c r="M44" s="1523">
        <v>0</v>
      </c>
      <c r="N44" s="1507">
        <v>0</v>
      </c>
      <c r="O44" s="1525">
        <v>0</v>
      </c>
      <c r="P44" s="1509">
        <v>0</v>
      </c>
      <c r="Q44" s="1523">
        <v>0</v>
      </c>
      <c r="R44" s="1507">
        <v>0</v>
      </c>
      <c r="S44" s="1525">
        <v>0</v>
      </c>
      <c r="T44" s="1509">
        <v>0</v>
      </c>
      <c r="U44" s="1523">
        <v>0</v>
      </c>
      <c r="V44" s="1507">
        <v>0</v>
      </c>
      <c r="W44" s="1525">
        <v>0</v>
      </c>
      <c r="X44" s="1509">
        <v>0</v>
      </c>
      <c r="Y44" s="1523">
        <v>0</v>
      </c>
      <c r="Z44" s="1507">
        <v>0</v>
      </c>
      <c r="AA44" s="1525">
        <v>0</v>
      </c>
      <c r="AB44" s="1509">
        <v>0</v>
      </c>
      <c r="AC44" s="1523">
        <v>0</v>
      </c>
      <c r="AD44" s="1507">
        <v>0</v>
      </c>
      <c r="AE44" s="1525">
        <v>0</v>
      </c>
      <c r="AF44" s="1510">
        <v>0</v>
      </c>
      <c r="AG44" s="1523">
        <v>0</v>
      </c>
      <c r="AH44" s="1511">
        <v>0</v>
      </c>
      <c r="AI44" s="1525">
        <v>0</v>
      </c>
      <c r="AJ44" s="1509">
        <v>0</v>
      </c>
      <c r="AK44" s="1523">
        <v>0</v>
      </c>
      <c r="AL44" s="1507">
        <v>0</v>
      </c>
      <c r="AM44" s="1525">
        <v>0</v>
      </c>
      <c r="AN44" s="1509">
        <v>0</v>
      </c>
      <c r="AO44" s="1523">
        <v>0</v>
      </c>
      <c r="AP44" s="1507">
        <v>0</v>
      </c>
      <c r="AQ44" s="1525">
        <v>0</v>
      </c>
      <c r="AR44" s="1509">
        <v>0</v>
      </c>
      <c r="AS44" s="1523">
        <v>0</v>
      </c>
      <c r="AT44" s="1507">
        <v>0</v>
      </c>
      <c r="AU44" s="1525">
        <v>0</v>
      </c>
      <c r="AV44" s="1509">
        <v>0</v>
      </c>
      <c r="AW44" s="1523">
        <v>0</v>
      </c>
      <c r="AX44" s="1507">
        <v>0</v>
      </c>
      <c r="AY44" s="1525">
        <v>0</v>
      </c>
      <c r="AZ44" s="1606">
        <v>0</v>
      </c>
      <c r="BA44" s="1523">
        <v>0</v>
      </c>
      <c r="BB44" s="1607">
        <v>0</v>
      </c>
      <c r="BC44" s="1525">
        <v>0</v>
      </c>
      <c r="BD44" s="1522">
        <f t="shared" si="24"/>
        <v>0</v>
      </c>
      <c r="BE44" s="1523">
        <f t="shared" si="25"/>
        <v>0</v>
      </c>
      <c r="BF44" s="1524">
        <f t="shared" si="26"/>
        <v>0</v>
      </c>
      <c r="BG44" s="1525">
        <f t="shared" si="27"/>
        <v>0</v>
      </c>
      <c r="BH44" s="1522">
        <f t="shared" si="28"/>
        <v>0</v>
      </c>
      <c r="BI44" s="1523">
        <f t="shared" si="29"/>
        <v>0</v>
      </c>
      <c r="BJ44" s="1524">
        <f t="shared" si="30"/>
        <v>0</v>
      </c>
      <c r="BK44" s="1525">
        <f t="shared" si="31"/>
        <v>0</v>
      </c>
      <c r="BL44" s="1487"/>
      <c r="BM44" s="1487"/>
      <c r="BN44" s="1487"/>
    </row>
    <row r="45" spans="1:66" ht="16.5" customHeight="1">
      <c r="A45" s="2289"/>
      <c r="B45" s="2282" t="s">
        <v>60</v>
      </c>
      <c r="C45" s="1504">
        <v>10</v>
      </c>
      <c r="D45" s="1528">
        <v>0</v>
      </c>
      <c r="E45" s="1529">
        <v>0</v>
      </c>
      <c r="F45" s="1530">
        <v>0</v>
      </c>
      <c r="G45" s="1531">
        <v>0</v>
      </c>
      <c r="H45" s="1509">
        <v>0</v>
      </c>
      <c r="I45" s="1529">
        <v>0</v>
      </c>
      <c r="J45" s="1507">
        <v>0</v>
      </c>
      <c r="K45" s="1531">
        <v>0</v>
      </c>
      <c r="L45" s="1509">
        <v>0</v>
      </c>
      <c r="M45" s="1529">
        <v>0</v>
      </c>
      <c r="N45" s="1507">
        <v>0</v>
      </c>
      <c r="O45" s="1531">
        <v>0</v>
      </c>
      <c r="P45" s="1509">
        <v>0</v>
      </c>
      <c r="Q45" s="1529">
        <v>0</v>
      </c>
      <c r="R45" s="1507">
        <v>0</v>
      </c>
      <c r="S45" s="1531">
        <v>0</v>
      </c>
      <c r="T45" s="1509">
        <v>0</v>
      </c>
      <c r="U45" s="1529">
        <v>0</v>
      </c>
      <c r="V45" s="1507">
        <v>0</v>
      </c>
      <c r="W45" s="1531">
        <v>0</v>
      </c>
      <c r="X45" s="1509">
        <v>0</v>
      </c>
      <c r="Y45" s="1529">
        <v>0</v>
      </c>
      <c r="Z45" s="1507">
        <v>0</v>
      </c>
      <c r="AA45" s="1531">
        <v>0</v>
      </c>
      <c r="AB45" s="1509">
        <v>0</v>
      </c>
      <c r="AC45" s="1529">
        <v>0</v>
      </c>
      <c r="AD45" s="1507">
        <v>0</v>
      </c>
      <c r="AE45" s="1531">
        <v>0</v>
      </c>
      <c r="AF45" s="1510">
        <v>0</v>
      </c>
      <c r="AG45" s="1529">
        <v>0</v>
      </c>
      <c r="AH45" s="1511">
        <v>0</v>
      </c>
      <c r="AI45" s="1531">
        <v>0</v>
      </c>
      <c r="AJ45" s="1509">
        <v>0</v>
      </c>
      <c r="AK45" s="1529">
        <v>0</v>
      </c>
      <c r="AL45" s="1507">
        <v>0</v>
      </c>
      <c r="AM45" s="1531">
        <v>0</v>
      </c>
      <c r="AN45" s="1509">
        <v>0</v>
      </c>
      <c r="AO45" s="1529">
        <v>0</v>
      </c>
      <c r="AP45" s="1507">
        <v>0</v>
      </c>
      <c r="AQ45" s="1531">
        <v>0</v>
      </c>
      <c r="AR45" s="1509">
        <v>0</v>
      </c>
      <c r="AS45" s="1529">
        <v>0</v>
      </c>
      <c r="AT45" s="1507">
        <v>0</v>
      </c>
      <c r="AU45" s="1531">
        <v>0</v>
      </c>
      <c r="AV45" s="1509">
        <v>0</v>
      </c>
      <c r="AW45" s="1529">
        <v>0</v>
      </c>
      <c r="AX45" s="1507">
        <v>0</v>
      </c>
      <c r="AY45" s="1531">
        <v>0</v>
      </c>
      <c r="AZ45" s="1608">
        <v>0</v>
      </c>
      <c r="BA45" s="1529">
        <v>0</v>
      </c>
      <c r="BB45" s="1609">
        <v>0</v>
      </c>
      <c r="BC45" s="1531">
        <v>0</v>
      </c>
      <c r="BD45" s="1528">
        <f t="shared" si="24"/>
        <v>0</v>
      </c>
      <c r="BE45" s="1529">
        <f t="shared" si="25"/>
        <v>0</v>
      </c>
      <c r="BF45" s="1530">
        <f t="shared" si="26"/>
        <v>0</v>
      </c>
      <c r="BG45" s="1531">
        <f t="shared" si="27"/>
        <v>0</v>
      </c>
      <c r="BH45" s="1528">
        <f t="shared" si="28"/>
        <v>0</v>
      </c>
      <c r="BI45" s="1529">
        <f t="shared" si="29"/>
        <v>0</v>
      </c>
      <c r="BJ45" s="1530">
        <f t="shared" si="30"/>
        <v>0</v>
      </c>
      <c r="BK45" s="1531">
        <f t="shared" si="31"/>
        <v>0</v>
      </c>
      <c r="BL45" s="1487"/>
      <c r="BM45" s="1487"/>
      <c r="BN45" s="1487"/>
    </row>
    <row r="46" spans="1:66" ht="16.5" customHeight="1">
      <c r="A46" s="2289"/>
      <c r="B46" s="2283"/>
      <c r="C46" s="1514">
        <v>9</v>
      </c>
      <c r="D46" s="1515">
        <v>0</v>
      </c>
      <c r="E46" s="1516">
        <v>0</v>
      </c>
      <c r="F46" s="1517">
        <v>0</v>
      </c>
      <c r="G46" s="1518">
        <v>0</v>
      </c>
      <c r="H46" s="1509">
        <v>0</v>
      </c>
      <c r="I46" s="1516">
        <v>0</v>
      </c>
      <c r="J46" s="1507">
        <v>0</v>
      </c>
      <c r="K46" s="1518">
        <v>0</v>
      </c>
      <c r="L46" s="1509">
        <v>0</v>
      </c>
      <c r="M46" s="1516">
        <v>0</v>
      </c>
      <c r="N46" s="1507">
        <v>0</v>
      </c>
      <c r="O46" s="1518">
        <v>0</v>
      </c>
      <c r="P46" s="1509">
        <v>0</v>
      </c>
      <c r="Q46" s="1516">
        <v>0</v>
      </c>
      <c r="R46" s="1507">
        <v>0</v>
      </c>
      <c r="S46" s="1518">
        <v>0</v>
      </c>
      <c r="T46" s="1509">
        <v>0</v>
      </c>
      <c r="U46" s="1516">
        <v>0</v>
      </c>
      <c r="V46" s="1507">
        <v>0</v>
      </c>
      <c r="W46" s="1518">
        <v>0</v>
      </c>
      <c r="X46" s="1509">
        <v>0</v>
      </c>
      <c r="Y46" s="1516">
        <v>0</v>
      </c>
      <c r="Z46" s="1507">
        <v>0</v>
      </c>
      <c r="AA46" s="1518">
        <v>0</v>
      </c>
      <c r="AB46" s="1509">
        <v>0</v>
      </c>
      <c r="AC46" s="1516">
        <v>0</v>
      </c>
      <c r="AD46" s="1507">
        <v>0</v>
      </c>
      <c r="AE46" s="1518">
        <v>0</v>
      </c>
      <c r="AF46" s="1510">
        <v>0</v>
      </c>
      <c r="AG46" s="1516">
        <v>0</v>
      </c>
      <c r="AH46" s="1511">
        <v>0</v>
      </c>
      <c r="AI46" s="1518">
        <v>0</v>
      </c>
      <c r="AJ46" s="1509">
        <v>0</v>
      </c>
      <c r="AK46" s="1516">
        <v>0</v>
      </c>
      <c r="AL46" s="1507">
        <v>0</v>
      </c>
      <c r="AM46" s="1518">
        <v>0</v>
      </c>
      <c r="AN46" s="1509">
        <v>0</v>
      </c>
      <c r="AO46" s="1516">
        <v>0</v>
      </c>
      <c r="AP46" s="1507">
        <v>0</v>
      </c>
      <c r="AQ46" s="1518">
        <v>0</v>
      </c>
      <c r="AR46" s="1509">
        <v>0</v>
      </c>
      <c r="AS46" s="1516">
        <v>0</v>
      </c>
      <c r="AT46" s="1507">
        <v>0</v>
      </c>
      <c r="AU46" s="1518">
        <v>0</v>
      </c>
      <c r="AV46" s="1509">
        <v>0</v>
      </c>
      <c r="AW46" s="1516">
        <v>0</v>
      </c>
      <c r="AX46" s="1507">
        <v>0</v>
      </c>
      <c r="AY46" s="1518">
        <v>0</v>
      </c>
      <c r="AZ46" s="1610">
        <v>0</v>
      </c>
      <c r="BA46" s="1516">
        <v>0</v>
      </c>
      <c r="BB46" s="1611">
        <v>0</v>
      </c>
      <c r="BC46" s="1518">
        <v>0</v>
      </c>
      <c r="BD46" s="1515">
        <f t="shared" si="24"/>
        <v>0</v>
      </c>
      <c r="BE46" s="1516">
        <f t="shared" si="25"/>
        <v>0</v>
      </c>
      <c r="BF46" s="1517">
        <f t="shared" si="26"/>
        <v>0</v>
      </c>
      <c r="BG46" s="1518">
        <f t="shared" si="27"/>
        <v>0</v>
      </c>
      <c r="BH46" s="1515">
        <f t="shared" si="28"/>
        <v>0</v>
      </c>
      <c r="BI46" s="1516">
        <f t="shared" si="29"/>
        <v>0</v>
      </c>
      <c r="BJ46" s="1517">
        <f t="shared" si="30"/>
        <v>0</v>
      </c>
      <c r="BK46" s="1518">
        <f t="shared" si="31"/>
        <v>0</v>
      </c>
      <c r="BL46" s="1487"/>
      <c r="BM46" s="1487"/>
      <c r="BN46" s="1487"/>
    </row>
    <row r="47" spans="1:66" ht="16.5" customHeight="1">
      <c r="A47" s="2289"/>
      <c r="B47" s="2283"/>
      <c r="C47" s="1514">
        <v>8</v>
      </c>
      <c r="D47" s="1515">
        <v>0</v>
      </c>
      <c r="E47" s="1516">
        <v>0</v>
      </c>
      <c r="F47" s="1517">
        <v>0</v>
      </c>
      <c r="G47" s="1518">
        <v>0</v>
      </c>
      <c r="H47" s="1509">
        <v>0</v>
      </c>
      <c r="I47" s="1516">
        <v>0</v>
      </c>
      <c r="J47" s="1507">
        <v>0</v>
      </c>
      <c r="K47" s="1518">
        <v>0</v>
      </c>
      <c r="L47" s="1509">
        <v>0</v>
      </c>
      <c r="M47" s="1516">
        <v>0</v>
      </c>
      <c r="N47" s="1507">
        <v>0</v>
      </c>
      <c r="O47" s="1518">
        <v>0</v>
      </c>
      <c r="P47" s="1509">
        <v>0</v>
      </c>
      <c r="Q47" s="1516">
        <v>0</v>
      </c>
      <c r="R47" s="1507">
        <v>0</v>
      </c>
      <c r="S47" s="1518">
        <v>0</v>
      </c>
      <c r="T47" s="1509">
        <v>0</v>
      </c>
      <c r="U47" s="1516">
        <v>0</v>
      </c>
      <c r="V47" s="1507">
        <v>0</v>
      </c>
      <c r="W47" s="1518">
        <v>0</v>
      </c>
      <c r="X47" s="1509">
        <v>0</v>
      </c>
      <c r="Y47" s="1516">
        <v>0</v>
      </c>
      <c r="Z47" s="1507">
        <v>0</v>
      </c>
      <c r="AA47" s="1518">
        <v>0</v>
      </c>
      <c r="AB47" s="1509">
        <v>0</v>
      </c>
      <c r="AC47" s="1516">
        <v>0</v>
      </c>
      <c r="AD47" s="1507">
        <v>0</v>
      </c>
      <c r="AE47" s="1518">
        <v>0</v>
      </c>
      <c r="AF47" s="1510">
        <v>0</v>
      </c>
      <c r="AG47" s="1516">
        <v>0</v>
      </c>
      <c r="AH47" s="1511">
        <v>0</v>
      </c>
      <c r="AI47" s="1518">
        <v>0</v>
      </c>
      <c r="AJ47" s="1509">
        <v>0</v>
      </c>
      <c r="AK47" s="1516">
        <v>0</v>
      </c>
      <c r="AL47" s="1507">
        <v>0</v>
      </c>
      <c r="AM47" s="1518">
        <v>0</v>
      </c>
      <c r="AN47" s="1509">
        <v>0</v>
      </c>
      <c r="AO47" s="1516">
        <v>0</v>
      </c>
      <c r="AP47" s="1507">
        <v>0</v>
      </c>
      <c r="AQ47" s="1518">
        <v>0</v>
      </c>
      <c r="AR47" s="1509">
        <v>0</v>
      </c>
      <c r="AS47" s="1516">
        <v>0</v>
      </c>
      <c r="AT47" s="1507">
        <v>0</v>
      </c>
      <c r="AU47" s="1518">
        <v>0</v>
      </c>
      <c r="AV47" s="1509">
        <v>0</v>
      </c>
      <c r="AW47" s="1516">
        <v>0</v>
      </c>
      <c r="AX47" s="1507">
        <v>0</v>
      </c>
      <c r="AY47" s="1518">
        <v>0</v>
      </c>
      <c r="AZ47" s="1612">
        <v>0</v>
      </c>
      <c r="BA47" s="1516">
        <v>0</v>
      </c>
      <c r="BB47" s="1613">
        <v>0</v>
      </c>
      <c r="BC47" s="1518">
        <v>0</v>
      </c>
      <c r="BD47" s="1515">
        <f t="shared" si="24"/>
        <v>0</v>
      </c>
      <c r="BE47" s="1516">
        <f t="shared" si="25"/>
        <v>0</v>
      </c>
      <c r="BF47" s="1517">
        <f t="shared" si="26"/>
        <v>0</v>
      </c>
      <c r="BG47" s="1518">
        <f t="shared" si="27"/>
        <v>0</v>
      </c>
      <c r="BH47" s="1515">
        <f t="shared" si="28"/>
        <v>0</v>
      </c>
      <c r="BI47" s="1516">
        <f t="shared" si="29"/>
        <v>0</v>
      </c>
      <c r="BJ47" s="1517">
        <f t="shared" si="30"/>
        <v>0</v>
      </c>
      <c r="BK47" s="1518">
        <f t="shared" si="31"/>
        <v>0</v>
      </c>
      <c r="BL47" s="1487"/>
      <c r="BM47" s="1487"/>
      <c r="BN47" s="1487"/>
    </row>
    <row r="48" spans="1:66" ht="16.5" customHeight="1">
      <c r="A48" s="2289"/>
      <c r="B48" s="2283"/>
      <c r="C48" s="1514">
        <v>7</v>
      </c>
      <c r="D48" s="1515">
        <v>0</v>
      </c>
      <c r="E48" s="1516">
        <v>0</v>
      </c>
      <c r="F48" s="1517">
        <v>0</v>
      </c>
      <c r="G48" s="1518">
        <v>0</v>
      </c>
      <c r="H48" s="1509">
        <v>0</v>
      </c>
      <c r="I48" s="1516">
        <v>0</v>
      </c>
      <c r="J48" s="1507">
        <v>0</v>
      </c>
      <c r="K48" s="1518">
        <v>0</v>
      </c>
      <c r="L48" s="1509">
        <v>0</v>
      </c>
      <c r="M48" s="1516">
        <v>0</v>
      </c>
      <c r="N48" s="1507">
        <v>0</v>
      </c>
      <c r="O48" s="1518">
        <v>0</v>
      </c>
      <c r="P48" s="1509">
        <v>0</v>
      </c>
      <c r="Q48" s="1516">
        <v>0</v>
      </c>
      <c r="R48" s="1507">
        <v>0</v>
      </c>
      <c r="S48" s="1518">
        <v>0</v>
      </c>
      <c r="T48" s="1509">
        <v>0</v>
      </c>
      <c r="U48" s="1516">
        <v>0</v>
      </c>
      <c r="V48" s="1507">
        <v>0</v>
      </c>
      <c r="W48" s="1518">
        <v>0</v>
      </c>
      <c r="X48" s="1509">
        <v>0</v>
      </c>
      <c r="Y48" s="1516">
        <v>0</v>
      </c>
      <c r="Z48" s="1507">
        <v>0</v>
      </c>
      <c r="AA48" s="1518">
        <v>0</v>
      </c>
      <c r="AB48" s="1509">
        <v>0</v>
      </c>
      <c r="AC48" s="1516">
        <v>0</v>
      </c>
      <c r="AD48" s="1507">
        <v>0</v>
      </c>
      <c r="AE48" s="1518">
        <v>0</v>
      </c>
      <c r="AF48" s="1510">
        <v>0</v>
      </c>
      <c r="AG48" s="1516">
        <v>0</v>
      </c>
      <c r="AH48" s="1511">
        <v>0</v>
      </c>
      <c r="AI48" s="1518">
        <v>0</v>
      </c>
      <c r="AJ48" s="1509">
        <v>0</v>
      </c>
      <c r="AK48" s="1516">
        <v>0</v>
      </c>
      <c r="AL48" s="1507">
        <v>0</v>
      </c>
      <c r="AM48" s="1518">
        <v>0</v>
      </c>
      <c r="AN48" s="1509">
        <v>0</v>
      </c>
      <c r="AO48" s="1516">
        <v>0</v>
      </c>
      <c r="AP48" s="1507">
        <v>0</v>
      </c>
      <c r="AQ48" s="1518">
        <v>0</v>
      </c>
      <c r="AR48" s="1509">
        <v>0</v>
      </c>
      <c r="AS48" s="1516">
        <v>0</v>
      </c>
      <c r="AT48" s="1507">
        <v>0</v>
      </c>
      <c r="AU48" s="1518">
        <v>0</v>
      </c>
      <c r="AV48" s="1509">
        <v>0</v>
      </c>
      <c r="AW48" s="1516">
        <v>0</v>
      </c>
      <c r="AX48" s="1507">
        <v>0</v>
      </c>
      <c r="AY48" s="1518">
        <v>0</v>
      </c>
      <c r="AZ48" s="1614">
        <v>0</v>
      </c>
      <c r="BA48" s="1516">
        <v>0</v>
      </c>
      <c r="BB48" s="1615">
        <v>0</v>
      </c>
      <c r="BC48" s="1518">
        <v>0</v>
      </c>
      <c r="BD48" s="1515">
        <f t="shared" si="24"/>
        <v>0</v>
      </c>
      <c r="BE48" s="1516">
        <f t="shared" si="25"/>
        <v>0</v>
      </c>
      <c r="BF48" s="1517">
        <f t="shared" si="26"/>
        <v>0</v>
      </c>
      <c r="BG48" s="1518">
        <f t="shared" si="27"/>
        <v>0</v>
      </c>
      <c r="BH48" s="1515">
        <f t="shared" si="28"/>
        <v>0</v>
      </c>
      <c r="BI48" s="1516">
        <f t="shared" si="29"/>
        <v>0</v>
      </c>
      <c r="BJ48" s="1517">
        <f t="shared" si="30"/>
        <v>0</v>
      </c>
      <c r="BK48" s="1518">
        <f t="shared" si="31"/>
        <v>0</v>
      </c>
      <c r="BL48" s="1487"/>
      <c r="BM48" s="1487"/>
      <c r="BN48" s="1487"/>
    </row>
    <row r="49" spans="1:66" ht="16.5" customHeight="1">
      <c r="A49" s="2289"/>
      <c r="B49" s="2292"/>
      <c r="C49" s="1540">
        <v>6</v>
      </c>
      <c r="D49" s="1541">
        <v>0</v>
      </c>
      <c r="E49" s="1542">
        <v>0</v>
      </c>
      <c r="F49" s="1543">
        <v>0</v>
      </c>
      <c r="G49" s="1544">
        <v>0</v>
      </c>
      <c r="H49" s="1509">
        <v>0</v>
      </c>
      <c r="I49" s="1542">
        <v>0</v>
      </c>
      <c r="J49" s="1507">
        <v>0</v>
      </c>
      <c r="K49" s="1544">
        <v>0</v>
      </c>
      <c r="L49" s="1509">
        <v>0</v>
      </c>
      <c r="M49" s="1542">
        <v>0</v>
      </c>
      <c r="N49" s="1507">
        <v>0</v>
      </c>
      <c r="O49" s="1544">
        <v>0</v>
      </c>
      <c r="P49" s="1509">
        <v>0</v>
      </c>
      <c r="Q49" s="1542">
        <v>0</v>
      </c>
      <c r="R49" s="1507">
        <v>0</v>
      </c>
      <c r="S49" s="1544">
        <v>0</v>
      </c>
      <c r="T49" s="1509">
        <v>0</v>
      </c>
      <c r="U49" s="1542">
        <v>0</v>
      </c>
      <c r="V49" s="1507">
        <v>0</v>
      </c>
      <c r="W49" s="1544">
        <v>0</v>
      </c>
      <c r="X49" s="1509">
        <v>0</v>
      </c>
      <c r="Y49" s="1542">
        <v>0</v>
      </c>
      <c r="Z49" s="1507">
        <v>0</v>
      </c>
      <c r="AA49" s="1544">
        <v>0</v>
      </c>
      <c r="AB49" s="1509">
        <v>0</v>
      </c>
      <c r="AC49" s="1542">
        <v>0</v>
      </c>
      <c r="AD49" s="1507">
        <v>0</v>
      </c>
      <c r="AE49" s="1544">
        <v>0</v>
      </c>
      <c r="AF49" s="1510">
        <v>0</v>
      </c>
      <c r="AG49" s="1542">
        <v>0</v>
      </c>
      <c r="AH49" s="1511">
        <v>0</v>
      </c>
      <c r="AI49" s="1544">
        <v>0</v>
      </c>
      <c r="AJ49" s="1509">
        <v>0</v>
      </c>
      <c r="AK49" s="1542">
        <v>0</v>
      </c>
      <c r="AL49" s="1507">
        <v>0</v>
      </c>
      <c r="AM49" s="1544">
        <v>0</v>
      </c>
      <c r="AN49" s="1509">
        <v>0</v>
      </c>
      <c r="AO49" s="1542">
        <v>0</v>
      </c>
      <c r="AP49" s="1507">
        <v>0</v>
      </c>
      <c r="AQ49" s="1544">
        <v>0</v>
      </c>
      <c r="AR49" s="1509">
        <v>0</v>
      </c>
      <c r="AS49" s="1542">
        <v>0</v>
      </c>
      <c r="AT49" s="1507">
        <v>0</v>
      </c>
      <c r="AU49" s="1544">
        <v>0</v>
      </c>
      <c r="AV49" s="1509">
        <v>0</v>
      </c>
      <c r="AW49" s="1542">
        <v>0</v>
      </c>
      <c r="AX49" s="1507">
        <v>0</v>
      </c>
      <c r="AY49" s="1544">
        <v>0</v>
      </c>
      <c r="AZ49" s="1616">
        <v>0</v>
      </c>
      <c r="BA49" s="1542">
        <v>0</v>
      </c>
      <c r="BB49" s="1617">
        <v>0</v>
      </c>
      <c r="BC49" s="1544">
        <v>0</v>
      </c>
      <c r="BD49" s="1541">
        <f t="shared" si="24"/>
        <v>0</v>
      </c>
      <c r="BE49" s="1542">
        <f t="shared" si="25"/>
        <v>0</v>
      </c>
      <c r="BF49" s="1543">
        <f t="shared" si="26"/>
        <v>0</v>
      </c>
      <c r="BG49" s="1544">
        <f t="shared" si="27"/>
        <v>0</v>
      </c>
      <c r="BH49" s="1541">
        <f t="shared" si="28"/>
        <v>0</v>
      </c>
      <c r="BI49" s="1542">
        <f t="shared" si="29"/>
        <v>0</v>
      </c>
      <c r="BJ49" s="1543">
        <f t="shared" si="30"/>
        <v>0</v>
      </c>
      <c r="BK49" s="1544">
        <f t="shared" si="31"/>
        <v>0</v>
      </c>
      <c r="BL49" s="1487"/>
      <c r="BM49" s="1487"/>
      <c r="BN49" s="1487"/>
    </row>
    <row r="50" spans="1:66" ht="16.5" customHeight="1">
      <c r="A50" s="2289"/>
      <c r="B50" s="2288" t="s">
        <v>61</v>
      </c>
      <c r="C50" s="1547">
        <v>5</v>
      </c>
      <c r="D50" s="1505">
        <v>0</v>
      </c>
      <c r="E50" s="1506">
        <v>0</v>
      </c>
      <c r="F50" s="1548">
        <v>0</v>
      </c>
      <c r="G50" s="1549">
        <v>0</v>
      </c>
      <c r="H50" s="1509">
        <v>0</v>
      </c>
      <c r="I50" s="1506">
        <v>0</v>
      </c>
      <c r="J50" s="1507">
        <v>0</v>
      </c>
      <c r="K50" s="1549">
        <v>0</v>
      </c>
      <c r="L50" s="1509">
        <v>0</v>
      </c>
      <c r="M50" s="1506">
        <v>0</v>
      </c>
      <c r="N50" s="1507">
        <v>0</v>
      </c>
      <c r="O50" s="1549">
        <v>0</v>
      </c>
      <c r="P50" s="1509">
        <v>0</v>
      </c>
      <c r="Q50" s="1506">
        <v>0</v>
      </c>
      <c r="R50" s="1507">
        <v>0</v>
      </c>
      <c r="S50" s="1549">
        <v>0</v>
      </c>
      <c r="T50" s="1509">
        <v>0</v>
      </c>
      <c r="U50" s="1506">
        <v>0</v>
      </c>
      <c r="V50" s="1507">
        <v>0</v>
      </c>
      <c r="W50" s="1549">
        <v>0</v>
      </c>
      <c r="X50" s="1509">
        <v>0</v>
      </c>
      <c r="Y50" s="1506">
        <v>0</v>
      </c>
      <c r="Z50" s="1507">
        <v>0</v>
      </c>
      <c r="AA50" s="1549">
        <v>0</v>
      </c>
      <c r="AB50" s="1509">
        <v>0</v>
      </c>
      <c r="AC50" s="1506">
        <v>0</v>
      </c>
      <c r="AD50" s="1507">
        <v>0</v>
      </c>
      <c r="AE50" s="1549">
        <v>0</v>
      </c>
      <c r="AF50" s="1510">
        <v>0</v>
      </c>
      <c r="AG50" s="1506">
        <v>0</v>
      </c>
      <c r="AH50" s="1511">
        <v>0</v>
      </c>
      <c r="AI50" s="1549">
        <v>0</v>
      </c>
      <c r="AJ50" s="1509">
        <v>0</v>
      </c>
      <c r="AK50" s="1506">
        <v>0</v>
      </c>
      <c r="AL50" s="1507">
        <v>0</v>
      </c>
      <c r="AM50" s="1549">
        <v>0</v>
      </c>
      <c r="AN50" s="1509">
        <v>0</v>
      </c>
      <c r="AO50" s="1506">
        <v>0</v>
      </c>
      <c r="AP50" s="1507">
        <v>0</v>
      </c>
      <c r="AQ50" s="1549">
        <v>0</v>
      </c>
      <c r="AR50" s="1509">
        <v>0</v>
      </c>
      <c r="AS50" s="1506">
        <v>0</v>
      </c>
      <c r="AT50" s="1507">
        <v>0</v>
      </c>
      <c r="AU50" s="1549">
        <v>0</v>
      </c>
      <c r="AV50" s="1509">
        <v>0</v>
      </c>
      <c r="AW50" s="1506">
        <v>0</v>
      </c>
      <c r="AX50" s="1507">
        <v>0</v>
      </c>
      <c r="AY50" s="1549">
        <v>0</v>
      </c>
      <c r="AZ50" s="1618">
        <v>0</v>
      </c>
      <c r="BA50" s="1506">
        <v>0</v>
      </c>
      <c r="BB50" s="1619">
        <v>0</v>
      </c>
      <c r="BC50" s="1549">
        <v>0</v>
      </c>
      <c r="BD50" s="1505">
        <f t="shared" si="24"/>
        <v>0</v>
      </c>
      <c r="BE50" s="1506">
        <f t="shared" si="25"/>
        <v>0</v>
      </c>
      <c r="BF50" s="1548">
        <f t="shared" si="26"/>
        <v>0</v>
      </c>
      <c r="BG50" s="1549">
        <f t="shared" si="27"/>
        <v>0</v>
      </c>
      <c r="BH50" s="1505">
        <f t="shared" si="28"/>
        <v>0</v>
      </c>
      <c r="BI50" s="1506">
        <f t="shared" si="29"/>
        <v>0</v>
      </c>
      <c r="BJ50" s="1548">
        <f t="shared" si="30"/>
        <v>0</v>
      </c>
      <c r="BK50" s="1549">
        <f t="shared" si="31"/>
        <v>0</v>
      </c>
      <c r="BL50" s="1487"/>
      <c r="BM50" s="1487"/>
      <c r="BN50" s="1487"/>
    </row>
    <row r="51" spans="1:66" ht="16.5" customHeight="1">
      <c r="A51" s="2289"/>
      <c r="B51" s="2283"/>
      <c r="C51" s="1514">
        <v>4</v>
      </c>
      <c r="D51" s="1515">
        <v>0</v>
      </c>
      <c r="E51" s="1516">
        <v>0</v>
      </c>
      <c r="F51" s="1517">
        <v>0</v>
      </c>
      <c r="G51" s="1518">
        <v>0</v>
      </c>
      <c r="H51" s="1509">
        <v>0</v>
      </c>
      <c r="I51" s="1516">
        <v>0</v>
      </c>
      <c r="J51" s="1507">
        <v>0</v>
      </c>
      <c r="K51" s="1518">
        <v>0</v>
      </c>
      <c r="L51" s="1509">
        <v>0</v>
      </c>
      <c r="M51" s="1516">
        <v>0</v>
      </c>
      <c r="N51" s="1507">
        <v>0</v>
      </c>
      <c r="O51" s="1518">
        <v>0</v>
      </c>
      <c r="P51" s="1509">
        <v>0</v>
      </c>
      <c r="Q51" s="1516">
        <v>0</v>
      </c>
      <c r="R51" s="1507">
        <v>0</v>
      </c>
      <c r="S51" s="1518">
        <v>0</v>
      </c>
      <c r="T51" s="1509">
        <v>0</v>
      </c>
      <c r="U51" s="1516">
        <v>0</v>
      </c>
      <c r="V51" s="1507">
        <v>0</v>
      </c>
      <c r="W51" s="1518">
        <v>0</v>
      </c>
      <c r="X51" s="1509">
        <v>0</v>
      </c>
      <c r="Y51" s="1516">
        <v>0</v>
      </c>
      <c r="Z51" s="1507">
        <v>0</v>
      </c>
      <c r="AA51" s="1518">
        <v>0</v>
      </c>
      <c r="AB51" s="1509">
        <v>0</v>
      </c>
      <c r="AC51" s="1516">
        <v>0</v>
      </c>
      <c r="AD51" s="1507">
        <v>0</v>
      </c>
      <c r="AE51" s="1518">
        <v>0</v>
      </c>
      <c r="AF51" s="1510">
        <v>0</v>
      </c>
      <c r="AG51" s="1516">
        <v>0</v>
      </c>
      <c r="AH51" s="1511">
        <v>0</v>
      </c>
      <c r="AI51" s="1518">
        <v>0</v>
      </c>
      <c r="AJ51" s="1509">
        <v>0</v>
      </c>
      <c r="AK51" s="1516">
        <v>0</v>
      </c>
      <c r="AL51" s="1507">
        <v>0</v>
      </c>
      <c r="AM51" s="1518">
        <v>0</v>
      </c>
      <c r="AN51" s="1509">
        <v>0</v>
      </c>
      <c r="AO51" s="1516">
        <v>0</v>
      </c>
      <c r="AP51" s="1507">
        <v>0</v>
      </c>
      <c r="AQ51" s="1518">
        <v>0</v>
      </c>
      <c r="AR51" s="1509">
        <v>0</v>
      </c>
      <c r="AS51" s="1516">
        <v>0</v>
      </c>
      <c r="AT51" s="1507">
        <v>0</v>
      </c>
      <c r="AU51" s="1518">
        <v>0</v>
      </c>
      <c r="AV51" s="1509">
        <v>0</v>
      </c>
      <c r="AW51" s="1516">
        <v>0</v>
      </c>
      <c r="AX51" s="1507">
        <v>0</v>
      </c>
      <c r="AY51" s="1518">
        <v>0</v>
      </c>
      <c r="AZ51" s="1620">
        <v>0</v>
      </c>
      <c r="BA51" s="1516">
        <v>0</v>
      </c>
      <c r="BB51" s="1621">
        <v>0</v>
      </c>
      <c r="BC51" s="1518">
        <v>0</v>
      </c>
      <c r="BD51" s="1515">
        <f t="shared" si="24"/>
        <v>0</v>
      </c>
      <c r="BE51" s="1516">
        <f t="shared" si="25"/>
        <v>0</v>
      </c>
      <c r="BF51" s="1517">
        <f t="shared" si="26"/>
        <v>0</v>
      </c>
      <c r="BG51" s="1518">
        <f t="shared" si="27"/>
        <v>0</v>
      </c>
      <c r="BH51" s="1515">
        <f t="shared" si="28"/>
        <v>0</v>
      </c>
      <c r="BI51" s="1516">
        <f t="shared" si="29"/>
        <v>0</v>
      </c>
      <c r="BJ51" s="1517">
        <f t="shared" si="30"/>
        <v>0</v>
      </c>
      <c r="BK51" s="1518">
        <f t="shared" si="31"/>
        <v>0</v>
      </c>
      <c r="BL51" s="1487"/>
      <c r="BM51" s="1487"/>
      <c r="BN51" s="1487"/>
    </row>
    <row r="52" spans="1:66" ht="16.5" customHeight="1">
      <c r="A52" s="2289"/>
      <c r="B52" s="2283"/>
      <c r="C52" s="1514">
        <v>3</v>
      </c>
      <c r="D52" s="1515">
        <v>0</v>
      </c>
      <c r="E52" s="1516">
        <v>0</v>
      </c>
      <c r="F52" s="1517">
        <v>0</v>
      </c>
      <c r="G52" s="1518">
        <v>0</v>
      </c>
      <c r="H52" s="1509">
        <v>0</v>
      </c>
      <c r="I52" s="1516">
        <v>0</v>
      </c>
      <c r="J52" s="1507">
        <v>0</v>
      </c>
      <c r="K52" s="1518">
        <v>0</v>
      </c>
      <c r="L52" s="1509">
        <v>0</v>
      </c>
      <c r="M52" s="1516">
        <v>0</v>
      </c>
      <c r="N52" s="1507">
        <v>0</v>
      </c>
      <c r="O52" s="1518">
        <v>0</v>
      </c>
      <c r="P52" s="1509">
        <v>0</v>
      </c>
      <c r="Q52" s="1516">
        <v>0</v>
      </c>
      <c r="R52" s="1507">
        <v>0</v>
      </c>
      <c r="S52" s="1518">
        <v>0</v>
      </c>
      <c r="T52" s="1509">
        <v>0</v>
      </c>
      <c r="U52" s="1516">
        <v>0</v>
      </c>
      <c r="V52" s="1507">
        <v>0</v>
      </c>
      <c r="W52" s="1518">
        <v>0</v>
      </c>
      <c r="X52" s="1509">
        <v>0</v>
      </c>
      <c r="Y52" s="1516">
        <v>0</v>
      </c>
      <c r="Z52" s="1507">
        <v>0</v>
      </c>
      <c r="AA52" s="1518">
        <v>0</v>
      </c>
      <c r="AB52" s="1509">
        <v>0</v>
      </c>
      <c r="AC52" s="1516">
        <v>0</v>
      </c>
      <c r="AD52" s="1507">
        <v>0</v>
      </c>
      <c r="AE52" s="1518">
        <v>0</v>
      </c>
      <c r="AF52" s="1510">
        <v>0</v>
      </c>
      <c r="AG52" s="1516">
        <v>0</v>
      </c>
      <c r="AH52" s="1511">
        <v>0</v>
      </c>
      <c r="AI52" s="1518">
        <v>0</v>
      </c>
      <c r="AJ52" s="1509">
        <v>0</v>
      </c>
      <c r="AK52" s="1516">
        <v>0</v>
      </c>
      <c r="AL52" s="1507">
        <v>0</v>
      </c>
      <c r="AM52" s="1518">
        <v>0</v>
      </c>
      <c r="AN52" s="1509">
        <v>0</v>
      </c>
      <c r="AO52" s="1516">
        <v>0</v>
      </c>
      <c r="AP52" s="1507">
        <v>0</v>
      </c>
      <c r="AQ52" s="1518">
        <v>0</v>
      </c>
      <c r="AR52" s="1509">
        <v>0</v>
      </c>
      <c r="AS52" s="1516">
        <v>0</v>
      </c>
      <c r="AT52" s="1507">
        <v>0</v>
      </c>
      <c r="AU52" s="1518">
        <v>0</v>
      </c>
      <c r="AV52" s="1509">
        <v>0</v>
      </c>
      <c r="AW52" s="1516">
        <v>0</v>
      </c>
      <c r="AX52" s="1507">
        <v>0</v>
      </c>
      <c r="AY52" s="1518">
        <v>0</v>
      </c>
      <c r="AZ52" s="1622">
        <v>0</v>
      </c>
      <c r="BA52" s="1516">
        <v>0</v>
      </c>
      <c r="BB52" s="1623">
        <v>0</v>
      </c>
      <c r="BC52" s="1518">
        <v>0</v>
      </c>
      <c r="BD52" s="1515">
        <f t="shared" si="24"/>
        <v>0</v>
      </c>
      <c r="BE52" s="1516">
        <f t="shared" si="25"/>
        <v>0</v>
      </c>
      <c r="BF52" s="1517">
        <f t="shared" si="26"/>
        <v>0</v>
      </c>
      <c r="BG52" s="1518">
        <f t="shared" si="27"/>
        <v>0</v>
      </c>
      <c r="BH52" s="1515">
        <f t="shared" si="28"/>
        <v>0</v>
      </c>
      <c r="BI52" s="1516">
        <f t="shared" si="29"/>
        <v>0</v>
      </c>
      <c r="BJ52" s="1517">
        <f t="shared" si="30"/>
        <v>0</v>
      </c>
      <c r="BK52" s="1518">
        <f t="shared" si="31"/>
        <v>0</v>
      </c>
      <c r="BL52" s="1487"/>
      <c r="BM52" s="1487"/>
      <c r="BN52" s="1487"/>
    </row>
    <row r="53" spans="1:66" ht="16.5" customHeight="1">
      <c r="A53" s="2289"/>
      <c r="B53" s="2283"/>
      <c r="C53" s="1514">
        <v>2</v>
      </c>
      <c r="D53" s="1515">
        <v>0</v>
      </c>
      <c r="E53" s="1516">
        <v>0</v>
      </c>
      <c r="F53" s="1517">
        <v>0</v>
      </c>
      <c r="G53" s="1518">
        <v>0</v>
      </c>
      <c r="H53" s="1509">
        <v>0</v>
      </c>
      <c r="I53" s="1516">
        <v>0</v>
      </c>
      <c r="J53" s="1507">
        <v>0</v>
      </c>
      <c r="K53" s="1518">
        <v>0</v>
      </c>
      <c r="L53" s="1509">
        <v>0</v>
      </c>
      <c r="M53" s="1516">
        <v>0</v>
      </c>
      <c r="N53" s="1507">
        <v>0</v>
      </c>
      <c r="O53" s="1518">
        <v>0</v>
      </c>
      <c r="P53" s="1509">
        <v>0</v>
      </c>
      <c r="Q53" s="1516">
        <v>0</v>
      </c>
      <c r="R53" s="1507">
        <v>0</v>
      </c>
      <c r="S53" s="1518">
        <v>0</v>
      </c>
      <c r="T53" s="1509">
        <v>0</v>
      </c>
      <c r="U53" s="1516">
        <v>0</v>
      </c>
      <c r="V53" s="1507">
        <v>0</v>
      </c>
      <c r="W53" s="1518">
        <v>0</v>
      </c>
      <c r="X53" s="1509">
        <v>0</v>
      </c>
      <c r="Y53" s="1516">
        <v>0</v>
      </c>
      <c r="Z53" s="1507">
        <v>0</v>
      </c>
      <c r="AA53" s="1518">
        <v>0</v>
      </c>
      <c r="AB53" s="1509">
        <v>0</v>
      </c>
      <c r="AC53" s="1516">
        <v>0</v>
      </c>
      <c r="AD53" s="1507">
        <v>0</v>
      </c>
      <c r="AE53" s="1518">
        <v>0</v>
      </c>
      <c r="AF53" s="1510">
        <v>0</v>
      </c>
      <c r="AG53" s="1516">
        <v>0</v>
      </c>
      <c r="AH53" s="1511">
        <v>0</v>
      </c>
      <c r="AI53" s="1518">
        <v>0</v>
      </c>
      <c r="AJ53" s="1509">
        <v>0</v>
      </c>
      <c r="AK53" s="1516">
        <v>0</v>
      </c>
      <c r="AL53" s="1507">
        <v>0</v>
      </c>
      <c r="AM53" s="1518">
        <v>0</v>
      </c>
      <c r="AN53" s="1509">
        <v>0</v>
      </c>
      <c r="AO53" s="1516">
        <v>0</v>
      </c>
      <c r="AP53" s="1507">
        <v>0</v>
      </c>
      <c r="AQ53" s="1518">
        <v>0</v>
      </c>
      <c r="AR53" s="1509">
        <v>0</v>
      </c>
      <c r="AS53" s="1516">
        <v>0</v>
      </c>
      <c r="AT53" s="1507">
        <v>0</v>
      </c>
      <c r="AU53" s="1518">
        <v>0</v>
      </c>
      <c r="AV53" s="1509">
        <v>0</v>
      </c>
      <c r="AW53" s="1516">
        <v>0</v>
      </c>
      <c r="AX53" s="1507">
        <v>0</v>
      </c>
      <c r="AY53" s="1518">
        <v>0</v>
      </c>
      <c r="AZ53" s="1624">
        <v>0</v>
      </c>
      <c r="BA53" s="1516">
        <v>0</v>
      </c>
      <c r="BB53" s="1625">
        <v>0</v>
      </c>
      <c r="BC53" s="1518">
        <v>0</v>
      </c>
      <c r="BD53" s="1515">
        <f t="shared" si="24"/>
        <v>0</v>
      </c>
      <c r="BE53" s="1516">
        <f t="shared" si="25"/>
        <v>0</v>
      </c>
      <c r="BF53" s="1517">
        <f t="shared" si="26"/>
        <v>0</v>
      </c>
      <c r="BG53" s="1518">
        <f t="shared" si="27"/>
        <v>0</v>
      </c>
      <c r="BH53" s="1515">
        <f t="shared" si="28"/>
        <v>0</v>
      </c>
      <c r="BI53" s="1516">
        <f t="shared" si="29"/>
        <v>0</v>
      </c>
      <c r="BJ53" s="1517">
        <f t="shared" si="30"/>
        <v>0</v>
      </c>
      <c r="BK53" s="1518">
        <f t="shared" si="31"/>
        <v>0</v>
      </c>
      <c r="BL53" s="1487"/>
      <c r="BM53" s="1487"/>
      <c r="BN53" s="1487"/>
    </row>
    <row r="54" spans="1:66" ht="16.5" customHeight="1">
      <c r="A54" s="2289"/>
      <c r="B54" s="2284"/>
      <c r="C54" s="1558">
        <v>1</v>
      </c>
      <c r="D54" s="1522">
        <v>0</v>
      </c>
      <c r="E54" s="1523">
        <v>0</v>
      </c>
      <c r="F54" s="1559">
        <v>0</v>
      </c>
      <c r="G54" s="1560">
        <v>0</v>
      </c>
      <c r="H54" s="1509">
        <v>0</v>
      </c>
      <c r="I54" s="1523">
        <v>0</v>
      </c>
      <c r="J54" s="1507">
        <v>0</v>
      </c>
      <c r="K54" s="1560">
        <v>0</v>
      </c>
      <c r="L54" s="1509">
        <v>0</v>
      </c>
      <c r="M54" s="1523">
        <v>0</v>
      </c>
      <c r="N54" s="1507">
        <v>0</v>
      </c>
      <c r="O54" s="1560">
        <v>0</v>
      </c>
      <c r="P54" s="1509">
        <v>0</v>
      </c>
      <c r="Q54" s="1523">
        <v>0</v>
      </c>
      <c r="R54" s="1507">
        <v>0</v>
      </c>
      <c r="S54" s="1560">
        <v>0</v>
      </c>
      <c r="T54" s="1509">
        <v>0</v>
      </c>
      <c r="U54" s="1523">
        <v>0</v>
      </c>
      <c r="V54" s="1507">
        <v>0</v>
      </c>
      <c r="W54" s="1560">
        <v>0</v>
      </c>
      <c r="X54" s="1509">
        <v>0</v>
      </c>
      <c r="Y54" s="1523">
        <v>0</v>
      </c>
      <c r="Z54" s="1507">
        <v>0</v>
      </c>
      <c r="AA54" s="1560">
        <v>0</v>
      </c>
      <c r="AB54" s="1509">
        <v>0</v>
      </c>
      <c r="AC54" s="1523">
        <v>0</v>
      </c>
      <c r="AD54" s="1507">
        <v>0</v>
      </c>
      <c r="AE54" s="1560">
        <v>0</v>
      </c>
      <c r="AF54" s="1510">
        <v>0</v>
      </c>
      <c r="AG54" s="1523">
        <v>0</v>
      </c>
      <c r="AH54" s="1511">
        <v>0</v>
      </c>
      <c r="AI54" s="1560">
        <v>0</v>
      </c>
      <c r="AJ54" s="1509">
        <v>0</v>
      </c>
      <c r="AK54" s="1523">
        <v>0</v>
      </c>
      <c r="AL54" s="1507">
        <v>0</v>
      </c>
      <c r="AM54" s="1560">
        <v>0</v>
      </c>
      <c r="AN54" s="1509">
        <v>0</v>
      </c>
      <c r="AO54" s="1523">
        <v>0</v>
      </c>
      <c r="AP54" s="1507">
        <v>0</v>
      </c>
      <c r="AQ54" s="1560">
        <v>0</v>
      </c>
      <c r="AR54" s="1509">
        <v>0</v>
      </c>
      <c r="AS54" s="1523">
        <v>0</v>
      </c>
      <c r="AT54" s="1507">
        <v>0</v>
      </c>
      <c r="AU54" s="1560">
        <v>0</v>
      </c>
      <c r="AV54" s="1509">
        <v>0</v>
      </c>
      <c r="AW54" s="1523">
        <v>0</v>
      </c>
      <c r="AX54" s="1507">
        <v>0</v>
      </c>
      <c r="AY54" s="1560">
        <v>0</v>
      </c>
      <c r="AZ54" s="1626">
        <v>0</v>
      </c>
      <c r="BA54" s="1523">
        <v>0</v>
      </c>
      <c r="BB54" s="1627">
        <v>0</v>
      </c>
      <c r="BC54" s="1560">
        <v>0</v>
      </c>
      <c r="BD54" s="1522">
        <f t="shared" si="24"/>
        <v>0</v>
      </c>
      <c r="BE54" s="1523">
        <f t="shared" si="25"/>
        <v>0</v>
      </c>
      <c r="BF54" s="1559">
        <f t="shared" si="26"/>
        <v>0</v>
      </c>
      <c r="BG54" s="1560">
        <f t="shared" si="27"/>
        <v>0</v>
      </c>
      <c r="BH54" s="1522">
        <f t="shared" si="28"/>
        <v>0</v>
      </c>
      <c r="BI54" s="1523">
        <f t="shared" si="29"/>
        <v>0</v>
      </c>
      <c r="BJ54" s="1559">
        <f t="shared" si="30"/>
        <v>0</v>
      </c>
      <c r="BK54" s="1560">
        <f t="shared" si="31"/>
        <v>0</v>
      </c>
      <c r="BL54" s="1487"/>
      <c r="BM54" s="1487"/>
      <c r="BN54" s="1487"/>
    </row>
    <row r="55" spans="1:66" ht="16.5" customHeight="1">
      <c r="A55" s="2290"/>
      <c r="B55" s="2285" t="s">
        <v>369</v>
      </c>
      <c r="C55" s="2285"/>
      <c r="D55" s="1563">
        <f t="shared" ref="D55:AI55" si="32">SUM(D42:D54)</f>
        <v>0</v>
      </c>
      <c r="E55" s="1563">
        <f t="shared" si="32"/>
        <v>0</v>
      </c>
      <c r="F55" s="1563">
        <f t="shared" si="32"/>
        <v>0</v>
      </c>
      <c r="G55" s="1563">
        <f t="shared" si="32"/>
        <v>0</v>
      </c>
      <c r="H55" s="1563">
        <f t="shared" si="32"/>
        <v>0</v>
      </c>
      <c r="I55" s="1563">
        <f t="shared" si="32"/>
        <v>0</v>
      </c>
      <c r="J55" s="1563">
        <f t="shared" si="32"/>
        <v>0</v>
      </c>
      <c r="K55" s="1563">
        <f t="shared" si="32"/>
        <v>0</v>
      </c>
      <c r="L55" s="1563">
        <f t="shared" si="32"/>
        <v>0</v>
      </c>
      <c r="M55" s="1563">
        <f t="shared" si="32"/>
        <v>0</v>
      </c>
      <c r="N55" s="1563">
        <f t="shared" si="32"/>
        <v>0</v>
      </c>
      <c r="O55" s="1563">
        <f t="shared" si="32"/>
        <v>0</v>
      </c>
      <c r="P55" s="1563">
        <f t="shared" si="32"/>
        <v>0</v>
      </c>
      <c r="Q55" s="1563">
        <f t="shared" si="32"/>
        <v>0</v>
      </c>
      <c r="R55" s="1563">
        <f t="shared" si="32"/>
        <v>0</v>
      </c>
      <c r="S55" s="1563">
        <f t="shared" si="32"/>
        <v>0</v>
      </c>
      <c r="T55" s="1563">
        <f t="shared" si="32"/>
        <v>0</v>
      </c>
      <c r="U55" s="1563">
        <f t="shared" si="32"/>
        <v>0</v>
      </c>
      <c r="V55" s="1563">
        <f t="shared" si="32"/>
        <v>0</v>
      </c>
      <c r="W55" s="1563">
        <f t="shared" si="32"/>
        <v>0</v>
      </c>
      <c r="X55" s="1563">
        <f t="shared" si="32"/>
        <v>0</v>
      </c>
      <c r="Y55" s="1563">
        <f t="shared" si="32"/>
        <v>0</v>
      </c>
      <c r="Z55" s="1563">
        <f t="shared" si="32"/>
        <v>0</v>
      </c>
      <c r="AA55" s="1563">
        <f t="shared" si="32"/>
        <v>0</v>
      </c>
      <c r="AB55" s="1563">
        <f t="shared" si="32"/>
        <v>0</v>
      </c>
      <c r="AC55" s="1563">
        <f t="shared" si="32"/>
        <v>0</v>
      </c>
      <c r="AD55" s="1563">
        <f t="shared" si="32"/>
        <v>0</v>
      </c>
      <c r="AE55" s="1563">
        <f t="shared" si="32"/>
        <v>0</v>
      </c>
      <c r="AF55" s="1563">
        <f t="shared" si="32"/>
        <v>0</v>
      </c>
      <c r="AG55" s="1563">
        <f t="shared" si="32"/>
        <v>0</v>
      </c>
      <c r="AH55" s="1563">
        <f t="shared" si="32"/>
        <v>0</v>
      </c>
      <c r="AI55" s="1563">
        <f t="shared" si="32"/>
        <v>0</v>
      </c>
      <c r="AJ55" s="1563">
        <f t="shared" ref="AJ55:BO55" si="33">SUM(AJ42:AJ54)</f>
        <v>0</v>
      </c>
      <c r="AK55" s="1563">
        <f t="shared" si="33"/>
        <v>0</v>
      </c>
      <c r="AL55" s="1563">
        <f t="shared" si="33"/>
        <v>0</v>
      </c>
      <c r="AM55" s="1563">
        <f t="shared" si="33"/>
        <v>0</v>
      </c>
      <c r="AN55" s="1563">
        <f t="shared" si="33"/>
        <v>0</v>
      </c>
      <c r="AO55" s="1563">
        <f t="shared" si="33"/>
        <v>0</v>
      </c>
      <c r="AP55" s="1563">
        <f t="shared" si="33"/>
        <v>0</v>
      </c>
      <c r="AQ55" s="1563">
        <f t="shared" si="33"/>
        <v>0</v>
      </c>
      <c r="AR55" s="1563">
        <f t="shared" si="33"/>
        <v>0</v>
      </c>
      <c r="AS55" s="1563">
        <f t="shared" si="33"/>
        <v>0</v>
      </c>
      <c r="AT55" s="1563">
        <f t="shared" si="33"/>
        <v>0</v>
      </c>
      <c r="AU55" s="1563">
        <f t="shared" si="33"/>
        <v>0</v>
      </c>
      <c r="AV55" s="1563">
        <f t="shared" si="33"/>
        <v>0</v>
      </c>
      <c r="AW55" s="1563">
        <f t="shared" si="33"/>
        <v>0</v>
      </c>
      <c r="AX55" s="1563">
        <f t="shared" si="33"/>
        <v>0</v>
      </c>
      <c r="AY55" s="1563">
        <f t="shared" si="33"/>
        <v>0</v>
      </c>
      <c r="AZ55" s="1563">
        <f t="shared" si="33"/>
        <v>0</v>
      </c>
      <c r="BA55" s="1563">
        <f t="shared" si="33"/>
        <v>0</v>
      </c>
      <c r="BB55" s="1563">
        <f t="shared" si="33"/>
        <v>0</v>
      </c>
      <c r="BC55" s="1563">
        <f t="shared" si="33"/>
        <v>0</v>
      </c>
      <c r="BD55" s="1563">
        <f t="shared" si="33"/>
        <v>0</v>
      </c>
      <c r="BE55" s="1563">
        <f t="shared" si="33"/>
        <v>0</v>
      </c>
      <c r="BF55" s="1563">
        <f t="shared" si="33"/>
        <v>0</v>
      </c>
      <c r="BG55" s="1563">
        <f t="shared" si="33"/>
        <v>0</v>
      </c>
      <c r="BH55" s="1563">
        <f t="shared" si="33"/>
        <v>0</v>
      </c>
      <c r="BI55" s="1563">
        <f t="shared" si="33"/>
        <v>0</v>
      </c>
      <c r="BJ55" s="1563">
        <f t="shared" si="33"/>
        <v>0</v>
      </c>
      <c r="BK55" s="1563">
        <f t="shared" si="33"/>
        <v>0</v>
      </c>
      <c r="BL55" s="1487"/>
      <c r="BM55" s="1487"/>
      <c r="BN55" s="1487"/>
    </row>
    <row r="56" spans="1:66" ht="16.5" customHeight="1">
      <c r="A56" s="2289"/>
      <c r="B56" s="2286" t="s">
        <v>370</v>
      </c>
      <c r="C56" s="2287"/>
      <c r="D56" s="1564">
        <v>0</v>
      </c>
      <c r="E56" s="1565">
        <v>0</v>
      </c>
      <c r="F56" s="1566">
        <v>0</v>
      </c>
      <c r="G56" s="1567">
        <v>0</v>
      </c>
      <c r="H56" s="1568">
        <v>0</v>
      </c>
      <c r="I56" s="1565">
        <v>0</v>
      </c>
      <c r="J56" s="1566">
        <v>0</v>
      </c>
      <c r="K56" s="1567">
        <v>0</v>
      </c>
      <c r="L56" s="1568">
        <v>0</v>
      </c>
      <c r="M56" s="1565">
        <v>0</v>
      </c>
      <c r="N56" s="1566">
        <v>0</v>
      </c>
      <c r="O56" s="1567">
        <v>0</v>
      </c>
      <c r="P56" s="1568">
        <v>0</v>
      </c>
      <c r="Q56" s="1565">
        <v>0</v>
      </c>
      <c r="R56" s="1566">
        <v>0</v>
      </c>
      <c r="S56" s="1567">
        <v>0</v>
      </c>
      <c r="T56" s="1568">
        <v>0</v>
      </c>
      <c r="U56" s="1565">
        <v>0</v>
      </c>
      <c r="V56" s="1566">
        <v>0</v>
      </c>
      <c r="W56" s="1567">
        <v>0</v>
      </c>
      <c r="X56" s="1568">
        <v>0</v>
      </c>
      <c r="Y56" s="1565">
        <v>0</v>
      </c>
      <c r="Z56" s="1566">
        <v>0</v>
      </c>
      <c r="AA56" s="1567">
        <v>0</v>
      </c>
      <c r="AB56" s="1568">
        <v>0</v>
      </c>
      <c r="AC56" s="1565">
        <v>0</v>
      </c>
      <c r="AD56" s="1566">
        <v>0</v>
      </c>
      <c r="AE56" s="1567">
        <v>0</v>
      </c>
      <c r="AF56" s="1569">
        <v>0</v>
      </c>
      <c r="AG56" s="1565">
        <v>0</v>
      </c>
      <c r="AH56" s="1570">
        <v>0</v>
      </c>
      <c r="AI56" s="1567">
        <v>0</v>
      </c>
      <c r="AJ56" s="1568">
        <v>0</v>
      </c>
      <c r="AK56" s="1565">
        <v>0</v>
      </c>
      <c r="AL56" s="1566">
        <v>0</v>
      </c>
      <c r="AM56" s="1567">
        <v>0</v>
      </c>
      <c r="AN56" s="1568">
        <v>0</v>
      </c>
      <c r="AO56" s="1565">
        <v>0</v>
      </c>
      <c r="AP56" s="1566">
        <v>0</v>
      </c>
      <c r="AQ56" s="1567">
        <v>0</v>
      </c>
      <c r="AR56" s="1568">
        <v>0</v>
      </c>
      <c r="AS56" s="1565">
        <v>0</v>
      </c>
      <c r="AT56" s="1566">
        <v>0</v>
      </c>
      <c r="AU56" s="1567">
        <v>0</v>
      </c>
      <c r="AV56" s="1568">
        <v>0</v>
      </c>
      <c r="AW56" s="1565">
        <v>0</v>
      </c>
      <c r="AX56" s="1566">
        <v>0</v>
      </c>
      <c r="AY56" s="1567">
        <v>0</v>
      </c>
      <c r="AZ56" s="1628">
        <v>0</v>
      </c>
      <c r="BA56" s="1565">
        <v>0</v>
      </c>
      <c r="BB56" s="1629">
        <v>0</v>
      </c>
      <c r="BC56" s="1567">
        <v>0</v>
      </c>
      <c r="BD56" s="1564">
        <f>SUM(H56+L56+P56+T56+X56+AB56+AF56+AJ56+AN56+AR56+AV56+AZ56)</f>
        <v>0</v>
      </c>
      <c r="BE56" s="1565">
        <f>SUM(I56+M56+Q56+U56+Y56+AC56+AG56+AK56+AO56+AS56+AW56+BA56)</f>
        <v>0</v>
      </c>
      <c r="BF56" s="1566">
        <f>SUM(J56+N56+R56+V56+Z56+AD56+AH56+AL56+AP56+AT56+AX56+BB56)</f>
        <v>0</v>
      </c>
      <c r="BG56" s="1567">
        <f>SUM(K56+O56+S56+W56+AA56+AE56+AI56+AM56+AQ56+AU56+AY56+BC56)</f>
        <v>0</v>
      </c>
      <c r="BH56" s="1564">
        <f>BD56+D56</f>
        <v>0</v>
      </c>
      <c r="BI56" s="1565">
        <v>0</v>
      </c>
      <c r="BJ56" s="1566">
        <f>BF56+F56</f>
        <v>0</v>
      </c>
      <c r="BK56" s="1567">
        <v>0</v>
      </c>
      <c r="BL56" s="1487"/>
      <c r="BM56" s="1487"/>
      <c r="BN56" s="1487"/>
    </row>
    <row r="57" spans="1:66" ht="16.5" customHeight="1">
      <c r="A57" s="2290"/>
      <c r="B57" s="2291" t="s">
        <v>66</v>
      </c>
      <c r="C57" s="2291"/>
      <c r="D57" s="1630">
        <f t="shared" ref="D57:AI57" si="34">D55+D56</f>
        <v>0</v>
      </c>
      <c r="E57" s="1630">
        <f t="shared" si="34"/>
        <v>0</v>
      </c>
      <c r="F57" s="1630">
        <f t="shared" si="34"/>
        <v>0</v>
      </c>
      <c r="G57" s="1630">
        <f t="shared" si="34"/>
        <v>0</v>
      </c>
      <c r="H57" s="1630">
        <f t="shared" si="34"/>
        <v>0</v>
      </c>
      <c r="I57" s="1630">
        <f t="shared" si="34"/>
        <v>0</v>
      </c>
      <c r="J57" s="1630">
        <f t="shared" si="34"/>
        <v>0</v>
      </c>
      <c r="K57" s="1630">
        <f t="shared" si="34"/>
        <v>0</v>
      </c>
      <c r="L57" s="1630">
        <f t="shared" si="34"/>
        <v>0</v>
      </c>
      <c r="M57" s="1630">
        <f t="shared" si="34"/>
        <v>0</v>
      </c>
      <c r="N57" s="1630">
        <f t="shared" si="34"/>
        <v>0</v>
      </c>
      <c r="O57" s="1630">
        <f t="shared" si="34"/>
        <v>0</v>
      </c>
      <c r="P57" s="1630">
        <f t="shared" si="34"/>
        <v>0</v>
      </c>
      <c r="Q57" s="1630">
        <f t="shared" si="34"/>
        <v>0</v>
      </c>
      <c r="R57" s="1630">
        <f t="shared" si="34"/>
        <v>0</v>
      </c>
      <c r="S57" s="1630">
        <f t="shared" si="34"/>
        <v>0</v>
      </c>
      <c r="T57" s="1630">
        <f t="shared" si="34"/>
        <v>0</v>
      </c>
      <c r="U57" s="1630">
        <f t="shared" si="34"/>
        <v>0</v>
      </c>
      <c r="V57" s="1630">
        <f t="shared" si="34"/>
        <v>0</v>
      </c>
      <c r="W57" s="1630">
        <f t="shared" si="34"/>
        <v>0</v>
      </c>
      <c r="X57" s="1630">
        <f t="shared" si="34"/>
        <v>0</v>
      </c>
      <c r="Y57" s="1630">
        <f t="shared" si="34"/>
        <v>0</v>
      </c>
      <c r="Z57" s="1630">
        <f t="shared" si="34"/>
        <v>0</v>
      </c>
      <c r="AA57" s="1630">
        <f t="shared" si="34"/>
        <v>0</v>
      </c>
      <c r="AB57" s="1630">
        <f t="shared" si="34"/>
        <v>0</v>
      </c>
      <c r="AC57" s="1630">
        <f t="shared" si="34"/>
        <v>0</v>
      </c>
      <c r="AD57" s="1630">
        <f t="shared" si="34"/>
        <v>0</v>
      </c>
      <c r="AE57" s="1630">
        <f t="shared" si="34"/>
        <v>0</v>
      </c>
      <c r="AF57" s="1630">
        <f t="shared" si="34"/>
        <v>0</v>
      </c>
      <c r="AG57" s="1630">
        <f t="shared" si="34"/>
        <v>0</v>
      </c>
      <c r="AH57" s="1630">
        <f t="shared" si="34"/>
        <v>0</v>
      </c>
      <c r="AI57" s="1630">
        <f t="shared" si="34"/>
        <v>0</v>
      </c>
      <c r="AJ57" s="1630">
        <f t="shared" ref="AJ57:BO57" si="35">AJ55+AJ56</f>
        <v>0</v>
      </c>
      <c r="AK57" s="1630">
        <f t="shared" si="35"/>
        <v>0</v>
      </c>
      <c r="AL57" s="1630">
        <f t="shared" si="35"/>
        <v>0</v>
      </c>
      <c r="AM57" s="1630">
        <f t="shared" si="35"/>
        <v>0</v>
      </c>
      <c r="AN57" s="1630">
        <f t="shared" si="35"/>
        <v>0</v>
      </c>
      <c r="AO57" s="1630">
        <f t="shared" si="35"/>
        <v>0</v>
      </c>
      <c r="AP57" s="1630">
        <f t="shared" si="35"/>
        <v>0</v>
      </c>
      <c r="AQ57" s="1630">
        <f t="shared" si="35"/>
        <v>0</v>
      </c>
      <c r="AR57" s="1630">
        <f t="shared" si="35"/>
        <v>0</v>
      </c>
      <c r="AS57" s="1630">
        <f t="shared" si="35"/>
        <v>0</v>
      </c>
      <c r="AT57" s="1630">
        <f t="shared" si="35"/>
        <v>0</v>
      </c>
      <c r="AU57" s="1630">
        <f t="shared" si="35"/>
        <v>0</v>
      </c>
      <c r="AV57" s="1630">
        <f t="shared" si="35"/>
        <v>0</v>
      </c>
      <c r="AW57" s="1630">
        <f t="shared" si="35"/>
        <v>0</v>
      </c>
      <c r="AX57" s="1630">
        <f t="shared" si="35"/>
        <v>0</v>
      </c>
      <c r="AY57" s="1630">
        <f t="shared" si="35"/>
        <v>0</v>
      </c>
      <c r="AZ57" s="1630">
        <f t="shared" si="35"/>
        <v>0</v>
      </c>
      <c r="BA57" s="1630">
        <f t="shared" si="35"/>
        <v>0</v>
      </c>
      <c r="BB57" s="1630">
        <f t="shared" si="35"/>
        <v>0</v>
      </c>
      <c r="BC57" s="1630">
        <f t="shared" si="35"/>
        <v>0</v>
      </c>
      <c r="BD57" s="1630">
        <f t="shared" si="35"/>
        <v>0</v>
      </c>
      <c r="BE57" s="1630">
        <f t="shared" si="35"/>
        <v>0</v>
      </c>
      <c r="BF57" s="1630">
        <f t="shared" si="35"/>
        <v>0</v>
      </c>
      <c r="BG57" s="1630">
        <f t="shared" si="35"/>
        <v>0</v>
      </c>
      <c r="BH57" s="1630">
        <f t="shared" si="35"/>
        <v>0</v>
      </c>
      <c r="BI57" s="1630">
        <f t="shared" si="35"/>
        <v>0</v>
      </c>
      <c r="BJ57" s="1630">
        <f t="shared" si="35"/>
        <v>0</v>
      </c>
      <c r="BK57" s="1630">
        <f t="shared" si="35"/>
        <v>0</v>
      </c>
      <c r="BL57" s="1487"/>
      <c r="BM57" s="1487"/>
      <c r="BN57" s="1487"/>
    </row>
    <row r="58" spans="1:66" ht="16.5" customHeight="1">
      <c r="A58" s="2294" t="s">
        <v>67</v>
      </c>
      <c r="B58" s="2295"/>
      <c r="C58" s="2295"/>
      <c r="D58" s="1563">
        <f t="shared" ref="D58:AI58" si="36">D57+D41+D25</f>
        <v>39</v>
      </c>
      <c r="E58" s="1563">
        <f t="shared" si="36"/>
        <v>0</v>
      </c>
      <c r="F58" s="1563">
        <f t="shared" si="36"/>
        <v>39</v>
      </c>
      <c r="G58" s="1563">
        <f t="shared" si="36"/>
        <v>0</v>
      </c>
      <c r="H58" s="1563">
        <f t="shared" si="36"/>
        <v>0</v>
      </c>
      <c r="I58" s="1563">
        <f t="shared" si="36"/>
        <v>0</v>
      </c>
      <c r="J58" s="1563">
        <f t="shared" si="36"/>
        <v>0</v>
      </c>
      <c r="K58" s="1563">
        <f t="shared" si="36"/>
        <v>0</v>
      </c>
      <c r="L58" s="1563">
        <f t="shared" si="36"/>
        <v>1</v>
      </c>
      <c r="M58" s="1563">
        <f t="shared" si="36"/>
        <v>0</v>
      </c>
      <c r="N58" s="1563">
        <f t="shared" si="36"/>
        <v>1</v>
      </c>
      <c r="O58" s="1563">
        <f t="shared" si="36"/>
        <v>0</v>
      </c>
      <c r="P58" s="1563">
        <f t="shared" si="36"/>
        <v>0</v>
      </c>
      <c r="Q58" s="1563">
        <f t="shared" si="36"/>
        <v>0</v>
      </c>
      <c r="R58" s="1563">
        <f t="shared" si="36"/>
        <v>0</v>
      </c>
      <c r="S58" s="1563">
        <f t="shared" si="36"/>
        <v>0</v>
      </c>
      <c r="T58" s="1563">
        <f t="shared" si="36"/>
        <v>0</v>
      </c>
      <c r="U58" s="1563">
        <f t="shared" si="36"/>
        <v>0</v>
      </c>
      <c r="V58" s="1563">
        <f t="shared" si="36"/>
        <v>0</v>
      </c>
      <c r="W58" s="1563">
        <f t="shared" si="36"/>
        <v>0</v>
      </c>
      <c r="X58" s="1563">
        <f t="shared" si="36"/>
        <v>1</v>
      </c>
      <c r="Y58" s="1563">
        <f t="shared" si="36"/>
        <v>0</v>
      </c>
      <c r="Z58" s="1563">
        <f t="shared" si="36"/>
        <v>1</v>
      </c>
      <c r="AA58" s="1563">
        <f t="shared" si="36"/>
        <v>0</v>
      </c>
      <c r="AB58" s="1563">
        <f t="shared" si="36"/>
        <v>0</v>
      </c>
      <c r="AC58" s="1563">
        <f t="shared" si="36"/>
        <v>0</v>
      </c>
      <c r="AD58" s="1563">
        <f t="shared" si="36"/>
        <v>0</v>
      </c>
      <c r="AE58" s="1563">
        <f t="shared" si="36"/>
        <v>0</v>
      </c>
      <c r="AF58" s="1563">
        <f t="shared" si="36"/>
        <v>2</v>
      </c>
      <c r="AG58" s="1563">
        <f t="shared" si="36"/>
        <v>0</v>
      </c>
      <c r="AH58" s="1563">
        <f t="shared" si="36"/>
        <v>2</v>
      </c>
      <c r="AI58" s="1563">
        <f t="shared" si="36"/>
        <v>0</v>
      </c>
      <c r="AJ58" s="1563">
        <f t="shared" ref="AJ58:BO58" si="37">AJ57+AJ41+AJ25</f>
        <v>0</v>
      </c>
      <c r="AK58" s="1563">
        <f t="shared" si="37"/>
        <v>0</v>
      </c>
      <c r="AL58" s="1563">
        <f t="shared" si="37"/>
        <v>0</v>
      </c>
      <c r="AM58" s="1563">
        <f t="shared" si="37"/>
        <v>0</v>
      </c>
      <c r="AN58" s="1563">
        <f t="shared" si="37"/>
        <v>4</v>
      </c>
      <c r="AO58" s="1563">
        <f t="shared" si="37"/>
        <v>0</v>
      </c>
      <c r="AP58" s="1563">
        <f t="shared" si="37"/>
        <v>4</v>
      </c>
      <c r="AQ58" s="1563">
        <f t="shared" si="37"/>
        <v>0</v>
      </c>
      <c r="AR58" s="1563">
        <f t="shared" si="37"/>
        <v>0</v>
      </c>
      <c r="AS58" s="1563">
        <f t="shared" si="37"/>
        <v>0</v>
      </c>
      <c r="AT58" s="1563">
        <f t="shared" si="37"/>
        <v>0</v>
      </c>
      <c r="AU58" s="1563">
        <f t="shared" si="37"/>
        <v>0</v>
      </c>
      <c r="AV58" s="1563">
        <f t="shared" si="37"/>
        <v>0</v>
      </c>
      <c r="AW58" s="1563">
        <f t="shared" si="37"/>
        <v>0</v>
      </c>
      <c r="AX58" s="1563">
        <f t="shared" si="37"/>
        <v>0</v>
      </c>
      <c r="AY58" s="1563">
        <f t="shared" si="37"/>
        <v>0</v>
      </c>
      <c r="AZ58" s="1563">
        <f t="shared" si="37"/>
        <v>1</v>
      </c>
      <c r="BA58" s="1563">
        <f t="shared" si="37"/>
        <v>0</v>
      </c>
      <c r="BB58" s="1563">
        <f t="shared" si="37"/>
        <v>1</v>
      </c>
      <c r="BC58" s="1563">
        <f t="shared" si="37"/>
        <v>0</v>
      </c>
      <c r="BD58" s="1563">
        <f>BD25+BD41+BD57</f>
        <v>9</v>
      </c>
      <c r="BE58" s="1563">
        <f>BE25+BE41+BE57</f>
        <v>0</v>
      </c>
      <c r="BF58" s="1563">
        <f>BF25+BF41+BF57</f>
        <v>9</v>
      </c>
      <c r="BG58" s="1563">
        <f>BG25+BG41+BG57</f>
        <v>0</v>
      </c>
      <c r="BH58" s="1563">
        <f>BH57+BH41+BH25</f>
        <v>48</v>
      </c>
      <c r="BI58" s="1563">
        <f>BI57+BI41+BI25</f>
        <v>0</v>
      </c>
      <c r="BJ58" s="1563">
        <f>BJ57+BJ41+BJ25</f>
        <v>48</v>
      </c>
      <c r="BK58" s="1563">
        <f>BK57+BK41+BK25</f>
        <v>0</v>
      </c>
      <c r="BL58" s="1487"/>
      <c r="BM58" s="1487"/>
      <c r="BN58" s="1487"/>
    </row>
    <row r="59" spans="1:66" ht="16.5" customHeight="1">
      <c r="A59" s="1631" t="s">
        <v>68</v>
      </c>
      <c r="B59" s="1631"/>
      <c r="C59" s="1631"/>
      <c r="D59" s="1632"/>
      <c r="E59" s="1633"/>
      <c r="F59" s="1634"/>
      <c r="G59" s="1634"/>
      <c r="H59" s="1632"/>
      <c r="I59" s="1633"/>
      <c r="J59" s="1634"/>
      <c r="K59" s="1634"/>
      <c r="L59" s="1632"/>
      <c r="M59" s="1633"/>
      <c r="N59" s="1634"/>
      <c r="O59" s="1634"/>
      <c r="P59" s="1632"/>
      <c r="Q59" s="1633"/>
      <c r="R59" s="1634"/>
      <c r="S59" s="1634"/>
      <c r="T59" s="1632"/>
      <c r="U59" s="1633"/>
      <c r="V59" s="1634"/>
      <c r="W59" s="1634"/>
      <c r="X59" s="1632"/>
      <c r="Y59" s="1633"/>
      <c r="Z59" s="1634"/>
      <c r="AA59" s="1634"/>
      <c r="AB59" s="1632"/>
      <c r="AC59" s="1633"/>
      <c r="AD59" s="1634"/>
      <c r="AE59" s="1634"/>
      <c r="AF59" s="1632"/>
      <c r="AG59" s="1633"/>
      <c r="AH59" s="1634"/>
      <c r="AI59" s="1634"/>
      <c r="AJ59" s="1632"/>
      <c r="AK59" s="1633"/>
      <c r="AL59" s="1634"/>
      <c r="AM59" s="1634"/>
      <c r="AN59" s="1632"/>
      <c r="AO59" s="1633"/>
      <c r="AP59" s="1634"/>
      <c r="AQ59" s="1634"/>
      <c r="AR59" s="1632"/>
      <c r="AS59" s="1633"/>
      <c r="AT59" s="1634"/>
      <c r="AU59" s="1634"/>
      <c r="AV59" s="1632"/>
      <c r="AW59" s="1633"/>
      <c r="AX59" s="1634"/>
      <c r="AY59" s="1634"/>
      <c r="AZ59" s="1632"/>
      <c r="BA59" s="1633"/>
      <c r="BB59" s="1634"/>
      <c r="BC59" s="1634"/>
      <c r="BD59" s="1632"/>
      <c r="BE59" s="1633"/>
      <c r="BF59" s="1634"/>
      <c r="BG59" s="1634"/>
      <c r="BH59" s="1632"/>
      <c r="BI59" s="1633"/>
      <c r="BJ59" s="1634"/>
      <c r="BK59" s="1634"/>
      <c r="BL59" s="1487"/>
      <c r="BM59" s="1487"/>
      <c r="BN59" s="1487"/>
    </row>
    <row r="60" spans="1:66" ht="16.5" customHeight="1">
      <c r="A60" s="2289" t="s">
        <v>368</v>
      </c>
      <c r="B60" s="2282" t="s">
        <v>59</v>
      </c>
      <c r="C60" s="1504">
        <v>13</v>
      </c>
      <c r="D60" s="1505">
        <v>5</v>
      </c>
      <c r="E60" s="1506">
        <v>0</v>
      </c>
      <c r="F60" s="1507">
        <v>1</v>
      </c>
      <c r="G60" s="1508">
        <v>0</v>
      </c>
      <c r="H60" s="1509">
        <v>1</v>
      </c>
      <c r="I60" s="1506">
        <v>0</v>
      </c>
      <c r="J60" s="1507">
        <v>1</v>
      </c>
      <c r="K60" s="1508">
        <v>0</v>
      </c>
      <c r="L60" s="1509">
        <v>0</v>
      </c>
      <c r="M60" s="1506">
        <v>0</v>
      </c>
      <c r="N60" s="1507">
        <v>0</v>
      </c>
      <c r="O60" s="1508">
        <v>0</v>
      </c>
      <c r="P60" s="1509">
        <v>0</v>
      </c>
      <c r="Q60" s="1506">
        <v>0</v>
      </c>
      <c r="R60" s="1507">
        <v>0</v>
      </c>
      <c r="S60" s="1508">
        <v>0</v>
      </c>
      <c r="T60" s="1509">
        <v>0</v>
      </c>
      <c r="U60" s="1506">
        <v>0</v>
      </c>
      <c r="V60" s="1507">
        <v>0</v>
      </c>
      <c r="W60" s="1508">
        <v>0</v>
      </c>
      <c r="X60" s="1509">
        <v>0</v>
      </c>
      <c r="Y60" s="1506">
        <v>0</v>
      </c>
      <c r="Z60" s="1507">
        <v>0</v>
      </c>
      <c r="AA60" s="1508">
        <v>0</v>
      </c>
      <c r="AB60" s="1509">
        <v>0</v>
      </c>
      <c r="AC60" s="1506">
        <v>0</v>
      </c>
      <c r="AD60" s="1507">
        <v>0</v>
      </c>
      <c r="AE60" s="1508">
        <v>0</v>
      </c>
      <c r="AF60" s="1510">
        <v>0</v>
      </c>
      <c r="AG60" s="1506">
        <v>0</v>
      </c>
      <c r="AH60" s="1511">
        <v>0</v>
      </c>
      <c r="AI60" s="1508">
        <v>0</v>
      </c>
      <c r="AJ60" s="1509">
        <v>0</v>
      </c>
      <c r="AK60" s="1506">
        <v>0</v>
      </c>
      <c r="AL60" s="1507">
        <v>0</v>
      </c>
      <c r="AM60" s="1508">
        <v>0</v>
      </c>
      <c r="AN60" s="1509">
        <v>1</v>
      </c>
      <c r="AO60" s="1506">
        <v>0</v>
      </c>
      <c r="AP60" s="1507">
        <v>0</v>
      </c>
      <c r="AQ60" s="1508">
        <v>0</v>
      </c>
      <c r="AR60" s="1509">
        <v>0</v>
      </c>
      <c r="AS60" s="1506">
        <v>0</v>
      </c>
      <c r="AT60" s="1507">
        <v>0</v>
      </c>
      <c r="AU60" s="1508">
        <v>0</v>
      </c>
      <c r="AV60" s="1509">
        <v>0</v>
      </c>
      <c r="AW60" s="1506">
        <v>0</v>
      </c>
      <c r="AX60" s="1507">
        <v>0</v>
      </c>
      <c r="AY60" s="1508">
        <v>0</v>
      </c>
      <c r="AZ60" s="1635">
        <v>0</v>
      </c>
      <c r="BA60" s="1506">
        <v>0</v>
      </c>
      <c r="BB60" s="1636">
        <v>0</v>
      </c>
      <c r="BC60" s="1508">
        <v>0</v>
      </c>
      <c r="BD60" s="1505">
        <f t="shared" ref="BD60:BD72" si="38">SUM(H60+L60+P60+T60+X60+AB60+AF60+AJ60+AN60+AR60+AV60+AZ60)</f>
        <v>2</v>
      </c>
      <c r="BE60" s="1506">
        <f t="shared" ref="BE60:BE72" si="39">SUM(I60+M60+Q60+U60+Y60+AC60+AG60+AK60+AO60+AS60+AW60+BA60)</f>
        <v>0</v>
      </c>
      <c r="BF60" s="1507">
        <f t="shared" ref="BF60:BF72" si="40">SUM(J60+N60+R60+V60+Z60+AD60+AH60+AL60+AP60+AT60+AX60+BB60)</f>
        <v>1</v>
      </c>
      <c r="BG60" s="1508">
        <f t="shared" ref="BG60:BG72" si="41">SUM(K60+O60+S60+W60+AA60+AE60+AI60+AM60+AQ60+AU60+AY60+BC60)</f>
        <v>0</v>
      </c>
      <c r="BH60" s="1505">
        <f t="shared" ref="BH60:BH72" si="42">BD60+D60</f>
        <v>7</v>
      </c>
      <c r="BI60" s="1506">
        <f t="shared" ref="BI60:BI72" si="43">BE60+E60</f>
        <v>0</v>
      </c>
      <c r="BJ60" s="1507">
        <f t="shared" ref="BJ60:BJ72" si="44">BF60+F60</f>
        <v>2</v>
      </c>
      <c r="BK60" s="1508">
        <f t="shared" ref="BK60:BK72" si="45">BG60+G60</f>
        <v>0</v>
      </c>
      <c r="BL60" s="1487"/>
      <c r="BM60" s="1487"/>
      <c r="BN60" s="1487"/>
    </row>
    <row r="61" spans="1:66" ht="16.5" customHeight="1">
      <c r="A61" s="2289"/>
      <c r="B61" s="2283"/>
      <c r="C61" s="1514">
        <v>12</v>
      </c>
      <c r="D61" s="1515">
        <v>0</v>
      </c>
      <c r="E61" s="1516">
        <v>0</v>
      </c>
      <c r="F61" s="1517">
        <v>0</v>
      </c>
      <c r="G61" s="1518">
        <v>0</v>
      </c>
      <c r="H61" s="1509">
        <v>0</v>
      </c>
      <c r="I61" s="1516">
        <v>0</v>
      </c>
      <c r="J61" s="1507">
        <v>0</v>
      </c>
      <c r="K61" s="1518">
        <v>0</v>
      </c>
      <c r="L61" s="1509">
        <v>0</v>
      </c>
      <c r="M61" s="1516">
        <v>0</v>
      </c>
      <c r="N61" s="1507">
        <v>0</v>
      </c>
      <c r="O61" s="1518">
        <v>0</v>
      </c>
      <c r="P61" s="1509">
        <v>0</v>
      </c>
      <c r="Q61" s="1516">
        <v>0</v>
      </c>
      <c r="R61" s="1507">
        <v>0</v>
      </c>
      <c r="S61" s="1518">
        <v>0</v>
      </c>
      <c r="T61" s="1509">
        <v>0</v>
      </c>
      <c r="U61" s="1516">
        <v>0</v>
      </c>
      <c r="V61" s="1507">
        <v>0</v>
      </c>
      <c r="W61" s="1518">
        <v>0</v>
      </c>
      <c r="X61" s="1509">
        <v>0</v>
      </c>
      <c r="Y61" s="1516">
        <v>0</v>
      </c>
      <c r="Z61" s="1507">
        <v>0</v>
      </c>
      <c r="AA61" s="1518">
        <v>0</v>
      </c>
      <c r="AB61" s="1509">
        <v>0</v>
      </c>
      <c r="AC61" s="1516">
        <v>0</v>
      </c>
      <c r="AD61" s="1507">
        <v>0</v>
      </c>
      <c r="AE61" s="1518">
        <v>0</v>
      </c>
      <c r="AF61" s="1510">
        <v>0</v>
      </c>
      <c r="AG61" s="1516">
        <v>0</v>
      </c>
      <c r="AH61" s="1511">
        <v>0</v>
      </c>
      <c r="AI61" s="1518">
        <v>0</v>
      </c>
      <c r="AJ61" s="1509">
        <v>0</v>
      </c>
      <c r="AK61" s="1516">
        <v>0</v>
      </c>
      <c r="AL61" s="1507">
        <v>0</v>
      </c>
      <c r="AM61" s="1518">
        <v>0</v>
      </c>
      <c r="AN61" s="1509">
        <v>0</v>
      </c>
      <c r="AO61" s="1516">
        <v>0</v>
      </c>
      <c r="AP61" s="1507">
        <v>0</v>
      </c>
      <c r="AQ61" s="1518">
        <v>0</v>
      </c>
      <c r="AR61" s="1509">
        <v>0</v>
      </c>
      <c r="AS61" s="1516">
        <v>0</v>
      </c>
      <c r="AT61" s="1507">
        <v>0</v>
      </c>
      <c r="AU61" s="1518">
        <v>0</v>
      </c>
      <c r="AV61" s="1509">
        <v>0</v>
      </c>
      <c r="AW61" s="1516">
        <v>0</v>
      </c>
      <c r="AX61" s="1507">
        <v>0</v>
      </c>
      <c r="AY61" s="1518">
        <v>0</v>
      </c>
      <c r="AZ61" s="1637">
        <v>0</v>
      </c>
      <c r="BA61" s="1516">
        <v>0</v>
      </c>
      <c r="BB61" s="1638">
        <v>0</v>
      </c>
      <c r="BC61" s="1518">
        <v>0</v>
      </c>
      <c r="BD61" s="1515">
        <f t="shared" si="38"/>
        <v>0</v>
      </c>
      <c r="BE61" s="1516">
        <f t="shared" si="39"/>
        <v>0</v>
      </c>
      <c r="BF61" s="1517">
        <f t="shared" si="40"/>
        <v>0</v>
      </c>
      <c r="BG61" s="1518">
        <f t="shared" si="41"/>
        <v>0</v>
      </c>
      <c r="BH61" s="1515">
        <f t="shared" si="42"/>
        <v>0</v>
      </c>
      <c r="BI61" s="1516">
        <f t="shared" si="43"/>
        <v>0</v>
      </c>
      <c r="BJ61" s="1517">
        <f t="shared" si="44"/>
        <v>0</v>
      </c>
      <c r="BK61" s="1518">
        <f t="shared" si="45"/>
        <v>0</v>
      </c>
      <c r="BL61" s="1487"/>
      <c r="BM61" s="1487"/>
      <c r="BN61" s="1487"/>
    </row>
    <row r="62" spans="1:66" ht="16.5" customHeight="1">
      <c r="A62" s="2289"/>
      <c r="B62" s="2284"/>
      <c r="C62" s="1521">
        <v>11</v>
      </c>
      <c r="D62" s="1522">
        <v>0</v>
      </c>
      <c r="E62" s="1523">
        <v>0</v>
      </c>
      <c r="F62" s="1524">
        <v>0</v>
      </c>
      <c r="G62" s="1525">
        <v>0</v>
      </c>
      <c r="H62" s="1509">
        <v>0</v>
      </c>
      <c r="I62" s="1523">
        <v>0</v>
      </c>
      <c r="J62" s="1507">
        <v>0</v>
      </c>
      <c r="K62" s="1525">
        <v>0</v>
      </c>
      <c r="L62" s="1509">
        <v>0</v>
      </c>
      <c r="M62" s="1523">
        <v>0</v>
      </c>
      <c r="N62" s="1507">
        <v>0</v>
      </c>
      <c r="O62" s="1525">
        <v>0</v>
      </c>
      <c r="P62" s="1509">
        <v>0</v>
      </c>
      <c r="Q62" s="1523">
        <v>0</v>
      </c>
      <c r="R62" s="1507">
        <v>0</v>
      </c>
      <c r="S62" s="1525">
        <v>0</v>
      </c>
      <c r="T62" s="1509">
        <v>0</v>
      </c>
      <c r="U62" s="1523">
        <v>0</v>
      </c>
      <c r="V62" s="1507">
        <v>0</v>
      </c>
      <c r="W62" s="1525">
        <v>0</v>
      </c>
      <c r="X62" s="1509">
        <v>0</v>
      </c>
      <c r="Y62" s="1523">
        <v>0</v>
      </c>
      <c r="Z62" s="1507">
        <v>0</v>
      </c>
      <c r="AA62" s="1525">
        <v>0</v>
      </c>
      <c r="AB62" s="1509">
        <v>0</v>
      </c>
      <c r="AC62" s="1523">
        <v>0</v>
      </c>
      <c r="AD62" s="1507">
        <v>0</v>
      </c>
      <c r="AE62" s="1525">
        <v>0</v>
      </c>
      <c r="AF62" s="1510">
        <v>0</v>
      </c>
      <c r="AG62" s="1523">
        <v>0</v>
      </c>
      <c r="AH62" s="1511">
        <f>1</f>
        <v>1</v>
      </c>
      <c r="AI62" s="1525">
        <v>0</v>
      </c>
      <c r="AJ62" s="1509">
        <v>0</v>
      </c>
      <c r="AK62" s="1523">
        <v>0</v>
      </c>
      <c r="AL62" s="1507">
        <v>0</v>
      </c>
      <c r="AM62" s="1525">
        <v>0</v>
      </c>
      <c r="AN62" s="1509">
        <v>0</v>
      </c>
      <c r="AO62" s="1523">
        <v>0</v>
      </c>
      <c r="AP62" s="1507">
        <v>0</v>
      </c>
      <c r="AQ62" s="1525">
        <v>0</v>
      </c>
      <c r="AR62" s="1509">
        <v>0</v>
      </c>
      <c r="AS62" s="1523">
        <v>0</v>
      </c>
      <c r="AT62" s="1507">
        <v>0</v>
      </c>
      <c r="AU62" s="1525">
        <v>0</v>
      </c>
      <c r="AV62" s="1509">
        <v>0</v>
      </c>
      <c r="AW62" s="1523">
        <v>0</v>
      </c>
      <c r="AX62" s="1507">
        <v>0</v>
      </c>
      <c r="AY62" s="1525">
        <v>0</v>
      </c>
      <c r="AZ62" s="1639">
        <v>0</v>
      </c>
      <c r="BA62" s="1523">
        <v>0</v>
      </c>
      <c r="BB62" s="1640">
        <v>0</v>
      </c>
      <c r="BC62" s="1525">
        <v>0</v>
      </c>
      <c r="BD62" s="1522">
        <f t="shared" si="38"/>
        <v>0</v>
      </c>
      <c r="BE62" s="1523">
        <f t="shared" si="39"/>
        <v>0</v>
      </c>
      <c r="BF62" s="1524">
        <f t="shared" si="40"/>
        <v>1</v>
      </c>
      <c r="BG62" s="1525">
        <f t="shared" si="41"/>
        <v>0</v>
      </c>
      <c r="BH62" s="1522">
        <f t="shared" si="42"/>
        <v>0</v>
      </c>
      <c r="BI62" s="1523">
        <f t="shared" si="43"/>
        <v>0</v>
      </c>
      <c r="BJ62" s="1524">
        <f t="shared" si="44"/>
        <v>1</v>
      </c>
      <c r="BK62" s="1525">
        <f t="shared" si="45"/>
        <v>0</v>
      </c>
      <c r="BL62" s="1487"/>
      <c r="BM62" s="1487"/>
      <c r="BN62" s="1487"/>
    </row>
    <row r="63" spans="1:66" ht="16.5" customHeight="1">
      <c r="A63" s="2289"/>
      <c r="B63" s="2282" t="s">
        <v>60</v>
      </c>
      <c r="C63" s="1504">
        <v>10</v>
      </c>
      <c r="D63" s="1528">
        <v>0</v>
      </c>
      <c r="E63" s="1529">
        <v>0</v>
      </c>
      <c r="F63" s="1530">
        <v>0</v>
      </c>
      <c r="G63" s="1531">
        <v>0</v>
      </c>
      <c r="H63" s="1509">
        <v>0</v>
      </c>
      <c r="I63" s="1529">
        <v>0</v>
      </c>
      <c r="J63" s="1507">
        <v>0</v>
      </c>
      <c r="K63" s="1531">
        <v>0</v>
      </c>
      <c r="L63" s="1509">
        <v>0</v>
      </c>
      <c r="M63" s="1529">
        <v>0</v>
      </c>
      <c r="N63" s="1507">
        <v>0</v>
      </c>
      <c r="O63" s="1531">
        <v>0</v>
      </c>
      <c r="P63" s="1509">
        <v>0</v>
      </c>
      <c r="Q63" s="1529">
        <v>0</v>
      </c>
      <c r="R63" s="1507">
        <v>0</v>
      </c>
      <c r="S63" s="1531">
        <v>0</v>
      </c>
      <c r="T63" s="1509">
        <v>0</v>
      </c>
      <c r="U63" s="1529">
        <v>0</v>
      </c>
      <c r="V63" s="1507">
        <v>0</v>
      </c>
      <c r="W63" s="1531">
        <v>0</v>
      </c>
      <c r="X63" s="1509">
        <v>0</v>
      </c>
      <c r="Y63" s="1529">
        <v>0</v>
      </c>
      <c r="Z63" s="1507">
        <v>0</v>
      </c>
      <c r="AA63" s="1531">
        <v>0</v>
      </c>
      <c r="AB63" s="1509">
        <v>0</v>
      </c>
      <c r="AC63" s="1529">
        <v>0</v>
      </c>
      <c r="AD63" s="1507">
        <v>0</v>
      </c>
      <c r="AE63" s="1531">
        <v>0</v>
      </c>
      <c r="AF63" s="1510">
        <v>0</v>
      </c>
      <c r="AG63" s="1529">
        <v>0</v>
      </c>
      <c r="AH63" s="1511">
        <v>0</v>
      </c>
      <c r="AI63" s="1531">
        <v>0</v>
      </c>
      <c r="AJ63" s="1509">
        <v>0</v>
      </c>
      <c r="AK63" s="1529">
        <v>0</v>
      </c>
      <c r="AL63" s="1507">
        <v>0</v>
      </c>
      <c r="AM63" s="1531">
        <v>0</v>
      </c>
      <c r="AN63" s="1509">
        <v>0</v>
      </c>
      <c r="AO63" s="1529">
        <v>0</v>
      </c>
      <c r="AP63" s="1507">
        <v>0</v>
      </c>
      <c r="AQ63" s="1531">
        <v>0</v>
      </c>
      <c r="AR63" s="1509">
        <v>0</v>
      </c>
      <c r="AS63" s="1529">
        <v>0</v>
      </c>
      <c r="AT63" s="1507">
        <v>0</v>
      </c>
      <c r="AU63" s="1531">
        <v>0</v>
      </c>
      <c r="AV63" s="1509">
        <v>0</v>
      </c>
      <c r="AW63" s="1529">
        <v>0</v>
      </c>
      <c r="AX63" s="1507">
        <v>0</v>
      </c>
      <c r="AY63" s="1531">
        <v>0</v>
      </c>
      <c r="AZ63" s="1641">
        <v>0</v>
      </c>
      <c r="BA63" s="1529">
        <v>0</v>
      </c>
      <c r="BB63" s="1642">
        <v>0</v>
      </c>
      <c r="BC63" s="1531">
        <v>0</v>
      </c>
      <c r="BD63" s="1528">
        <f t="shared" si="38"/>
        <v>0</v>
      </c>
      <c r="BE63" s="1529">
        <f t="shared" si="39"/>
        <v>0</v>
      </c>
      <c r="BF63" s="1530">
        <f t="shared" si="40"/>
        <v>0</v>
      </c>
      <c r="BG63" s="1531">
        <f t="shared" si="41"/>
        <v>0</v>
      </c>
      <c r="BH63" s="1528">
        <f t="shared" si="42"/>
        <v>0</v>
      </c>
      <c r="BI63" s="1529">
        <f t="shared" si="43"/>
        <v>0</v>
      </c>
      <c r="BJ63" s="1530">
        <f t="shared" si="44"/>
        <v>0</v>
      </c>
      <c r="BK63" s="1531">
        <f t="shared" si="45"/>
        <v>0</v>
      </c>
      <c r="BL63" s="1487"/>
      <c r="BM63" s="1487"/>
      <c r="BN63" s="1487"/>
    </row>
    <row r="64" spans="1:66" ht="16.5" customHeight="1">
      <c r="A64" s="2289"/>
      <c r="B64" s="2283"/>
      <c r="C64" s="1514">
        <v>9</v>
      </c>
      <c r="D64" s="1515">
        <v>0</v>
      </c>
      <c r="E64" s="1516">
        <v>0</v>
      </c>
      <c r="F64" s="1517">
        <v>0</v>
      </c>
      <c r="G64" s="1518">
        <v>0</v>
      </c>
      <c r="H64" s="1509">
        <v>0</v>
      </c>
      <c r="I64" s="1516">
        <v>0</v>
      </c>
      <c r="J64" s="1507">
        <v>0</v>
      </c>
      <c r="K64" s="1518">
        <v>0</v>
      </c>
      <c r="L64" s="1509">
        <v>0</v>
      </c>
      <c r="M64" s="1516">
        <v>0</v>
      </c>
      <c r="N64" s="1507">
        <v>0</v>
      </c>
      <c r="O64" s="1518">
        <v>0</v>
      </c>
      <c r="P64" s="1509">
        <v>0</v>
      </c>
      <c r="Q64" s="1516">
        <v>0</v>
      </c>
      <c r="R64" s="1507">
        <v>0</v>
      </c>
      <c r="S64" s="1518">
        <v>0</v>
      </c>
      <c r="T64" s="1509">
        <v>0</v>
      </c>
      <c r="U64" s="1516">
        <v>0</v>
      </c>
      <c r="V64" s="1507">
        <v>0</v>
      </c>
      <c r="W64" s="1518">
        <v>0</v>
      </c>
      <c r="X64" s="1509">
        <v>0</v>
      </c>
      <c r="Y64" s="1516">
        <v>0</v>
      </c>
      <c r="Z64" s="1507">
        <v>0</v>
      </c>
      <c r="AA64" s="1518">
        <v>0</v>
      </c>
      <c r="AB64" s="1509">
        <v>0</v>
      </c>
      <c r="AC64" s="1516">
        <v>0</v>
      </c>
      <c r="AD64" s="1507">
        <v>0</v>
      </c>
      <c r="AE64" s="1518">
        <v>0</v>
      </c>
      <c r="AF64" s="1510">
        <v>0</v>
      </c>
      <c r="AG64" s="1516">
        <v>0</v>
      </c>
      <c r="AH64" s="1511">
        <v>0</v>
      </c>
      <c r="AI64" s="1518">
        <v>0</v>
      </c>
      <c r="AJ64" s="1509">
        <v>0</v>
      </c>
      <c r="AK64" s="1516">
        <v>0</v>
      </c>
      <c r="AL64" s="1507">
        <v>0</v>
      </c>
      <c r="AM64" s="1518">
        <v>0</v>
      </c>
      <c r="AN64" s="1509">
        <v>0</v>
      </c>
      <c r="AO64" s="1516">
        <v>0</v>
      </c>
      <c r="AP64" s="1507">
        <v>0</v>
      </c>
      <c r="AQ64" s="1518">
        <v>0</v>
      </c>
      <c r="AR64" s="1509">
        <v>0</v>
      </c>
      <c r="AS64" s="1516">
        <v>0</v>
      </c>
      <c r="AT64" s="1507">
        <v>0</v>
      </c>
      <c r="AU64" s="1518">
        <v>0</v>
      </c>
      <c r="AV64" s="1509">
        <v>0</v>
      </c>
      <c r="AW64" s="1516">
        <v>0</v>
      </c>
      <c r="AX64" s="1507">
        <v>0</v>
      </c>
      <c r="AY64" s="1518">
        <v>0</v>
      </c>
      <c r="AZ64" s="1643">
        <v>0</v>
      </c>
      <c r="BA64" s="1516">
        <v>0</v>
      </c>
      <c r="BB64" s="1644">
        <v>0</v>
      </c>
      <c r="BC64" s="1518">
        <v>0</v>
      </c>
      <c r="BD64" s="1515">
        <f t="shared" si="38"/>
        <v>0</v>
      </c>
      <c r="BE64" s="1516">
        <f t="shared" si="39"/>
        <v>0</v>
      </c>
      <c r="BF64" s="1517">
        <f t="shared" si="40"/>
        <v>0</v>
      </c>
      <c r="BG64" s="1518">
        <f t="shared" si="41"/>
        <v>0</v>
      </c>
      <c r="BH64" s="1515">
        <f t="shared" si="42"/>
        <v>0</v>
      </c>
      <c r="BI64" s="1516">
        <f t="shared" si="43"/>
        <v>0</v>
      </c>
      <c r="BJ64" s="1517">
        <f t="shared" si="44"/>
        <v>0</v>
      </c>
      <c r="BK64" s="1518">
        <f t="shared" si="45"/>
        <v>0</v>
      </c>
      <c r="BL64" s="1487"/>
      <c r="BM64" s="1487"/>
      <c r="BN64" s="1487"/>
    </row>
    <row r="65" spans="1:66" ht="16.5" customHeight="1">
      <c r="A65" s="2289"/>
      <c r="B65" s="2283"/>
      <c r="C65" s="1514">
        <v>8</v>
      </c>
      <c r="D65" s="1515">
        <v>0</v>
      </c>
      <c r="E65" s="1516">
        <v>0</v>
      </c>
      <c r="F65" s="1517">
        <v>2</v>
      </c>
      <c r="G65" s="1518">
        <v>0</v>
      </c>
      <c r="H65" s="1509">
        <v>0</v>
      </c>
      <c r="I65" s="1516">
        <v>0</v>
      </c>
      <c r="J65" s="1507">
        <v>0</v>
      </c>
      <c r="K65" s="1518">
        <v>0</v>
      </c>
      <c r="L65" s="1509">
        <v>0</v>
      </c>
      <c r="M65" s="1516">
        <v>0</v>
      </c>
      <c r="N65" s="1507">
        <v>0</v>
      </c>
      <c r="O65" s="1518">
        <v>0</v>
      </c>
      <c r="P65" s="1509">
        <v>0</v>
      </c>
      <c r="Q65" s="1516">
        <v>0</v>
      </c>
      <c r="R65" s="1507">
        <v>0</v>
      </c>
      <c r="S65" s="1518">
        <v>0</v>
      </c>
      <c r="T65" s="1509">
        <v>0</v>
      </c>
      <c r="U65" s="1516">
        <v>0</v>
      </c>
      <c r="V65" s="1507">
        <v>0</v>
      </c>
      <c r="W65" s="1518">
        <v>0</v>
      </c>
      <c r="X65" s="1509">
        <v>0</v>
      </c>
      <c r="Y65" s="1516">
        <v>0</v>
      </c>
      <c r="Z65" s="1507">
        <v>0</v>
      </c>
      <c r="AA65" s="1518">
        <v>0</v>
      </c>
      <c r="AB65" s="1509">
        <v>0</v>
      </c>
      <c r="AC65" s="1516">
        <v>0</v>
      </c>
      <c r="AD65" s="1507">
        <v>0</v>
      </c>
      <c r="AE65" s="1518">
        <v>0</v>
      </c>
      <c r="AF65" s="1510">
        <v>0</v>
      </c>
      <c r="AG65" s="1516">
        <v>0</v>
      </c>
      <c r="AH65" s="1511">
        <v>0</v>
      </c>
      <c r="AI65" s="1518">
        <v>0</v>
      </c>
      <c r="AJ65" s="1509">
        <v>0</v>
      </c>
      <c r="AK65" s="1516">
        <v>0</v>
      </c>
      <c r="AL65" s="1507">
        <v>0</v>
      </c>
      <c r="AM65" s="1518">
        <v>0</v>
      </c>
      <c r="AN65" s="1509">
        <v>0</v>
      </c>
      <c r="AO65" s="1516">
        <v>0</v>
      </c>
      <c r="AP65" s="1507">
        <v>0</v>
      </c>
      <c r="AQ65" s="1518">
        <v>0</v>
      </c>
      <c r="AR65" s="1509">
        <v>0</v>
      </c>
      <c r="AS65" s="1516">
        <v>0</v>
      </c>
      <c r="AT65" s="1507">
        <v>0</v>
      </c>
      <c r="AU65" s="1518">
        <v>0</v>
      </c>
      <c r="AV65" s="1509">
        <v>0</v>
      </c>
      <c r="AW65" s="1516">
        <v>0</v>
      </c>
      <c r="AX65" s="1507">
        <v>0</v>
      </c>
      <c r="AY65" s="1518">
        <v>0</v>
      </c>
      <c r="AZ65" s="1645">
        <v>0</v>
      </c>
      <c r="BA65" s="1516">
        <v>0</v>
      </c>
      <c r="BB65" s="1646">
        <v>0</v>
      </c>
      <c r="BC65" s="1518">
        <v>0</v>
      </c>
      <c r="BD65" s="1515">
        <f t="shared" si="38"/>
        <v>0</v>
      </c>
      <c r="BE65" s="1516">
        <f t="shared" si="39"/>
        <v>0</v>
      </c>
      <c r="BF65" s="1517">
        <f t="shared" si="40"/>
        <v>0</v>
      </c>
      <c r="BG65" s="1518">
        <f t="shared" si="41"/>
        <v>0</v>
      </c>
      <c r="BH65" s="1515">
        <f t="shared" si="42"/>
        <v>0</v>
      </c>
      <c r="BI65" s="1516">
        <f t="shared" si="43"/>
        <v>0</v>
      </c>
      <c r="BJ65" s="1517">
        <f t="shared" si="44"/>
        <v>2</v>
      </c>
      <c r="BK65" s="1518">
        <f t="shared" si="45"/>
        <v>0</v>
      </c>
      <c r="BL65" s="1487"/>
      <c r="BM65" s="1487"/>
      <c r="BN65" s="1487"/>
    </row>
    <row r="66" spans="1:66" ht="16.5" customHeight="1">
      <c r="A66" s="2289"/>
      <c r="B66" s="2283"/>
      <c r="C66" s="1514">
        <v>7</v>
      </c>
      <c r="D66" s="1515">
        <v>0</v>
      </c>
      <c r="E66" s="1516">
        <v>0</v>
      </c>
      <c r="F66" s="1517">
        <v>0</v>
      </c>
      <c r="G66" s="1518">
        <v>0</v>
      </c>
      <c r="H66" s="1509">
        <v>0</v>
      </c>
      <c r="I66" s="1516">
        <v>0</v>
      </c>
      <c r="J66" s="1507">
        <v>0</v>
      </c>
      <c r="K66" s="1518">
        <v>0</v>
      </c>
      <c r="L66" s="1509">
        <v>0</v>
      </c>
      <c r="M66" s="1516">
        <v>0</v>
      </c>
      <c r="N66" s="1507">
        <v>0</v>
      </c>
      <c r="O66" s="1518">
        <v>0</v>
      </c>
      <c r="P66" s="1509">
        <v>0</v>
      </c>
      <c r="Q66" s="1516">
        <v>0</v>
      </c>
      <c r="R66" s="1507">
        <v>0</v>
      </c>
      <c r="S66" s="1518">
        <v>0</v>
      </c>
      <c r="T66" s="1509">
        <v>0</v>
      </c>
      <c r="U66" s="1516">
        <v>0</v>
      </c>
      <c r="V66" s="1507">
        <v>0</v>
      </c>
      <c r="W66" s="1518">
        <v>0</v>
      </c>
      <c r="X66" s="1509">
        <v>0</v>
      </c>
      <c r="Y66" s="1516">
        <v>0</v>
      </c>
      <c r="Z66" s="1507">
        <v>0</v>
      </c>
      <c r="AA66" s="1518">
        <v>0</v>
      </c>
      <c r="AB66" s="1509">
        <v>0</v>
      </c>
      <c r="AC66" s="1516">
        <v>0</v>
      </c>
      <c r="AD66" s="1507">
        <v>0</v>
      </c>
      <c r="AE66" s="1518">
        <v>0</v>
      </c>
      <c r="AF66" s="1510">
        <v>0</v>
      </c>
      <c r="AG66" s="1516">
        <v>0</v>
      </c>
      <c r="AH66" s="1511">
        <v>0</v>
      </c>
      <c r="AI66" s="1518">
        <v>0</v>
      </c>
      <c r="AJ66" s="1509">
        <v>0</v>
      </c>
      <c r="AK66" s="1516">
        <v>0</v>
      </c>
      <c r="AL66" s="1507">
        <v>0</v>
      </c>
      <c r="AM66" s="1518">
        <v>0</v>
      </c>
      <c r="AN66" s="1509">
        <v>0</v>
      </c>
      <c r="AO66" s="1516">
        <v>0</v>
      </c>
      <c r="AP66" s="1507">
        <v>0</v>
      </c>
      <c r="AQ66" s="1518">
        <v>0</v>
      </c>
      <c r="AR66" s="1509">
        <v>0</v>
      </c>
      <c r="AS66" s="1516">
        <v>0</v>
      </c>
      <c r="AT66" s="1507">
        <v>0</v>
      </c>
      <c r="AU66" s="1518">
        <v>0</v>
      </c>
      <c r="AV66" s="1509">
        <v>0</v>
      </c>
      <c r="AW66" s="1516">
        <v>0</v>
      </c>
      <c r="AX66" s="1507">
        <v>0</v>
      </c>
      <c r="AY66" s="1518">
        <v>0</v>
      </c>
      <c r="AZ66" s="1647">
        <v>0</v>
      </c>
      <c r="BA66" s="1516">
        <v>0</v>
      </c>
      <c r="BB66" s="1648">
        <v>0</v>
      </c>
      <c r="BC66" s="1518">
        <v>0</v>
      </c>
      <c r="BD66" s="1515">
        <f t="shared" si="38"/>
        <v>0</v>
      </c>
      <c r="BE66" s="1516">
        <f t="shared" si="39"/>
        <v>0</v>
      </c>
      <c r="BF66" s="1517">
        <f t="shared" si="40"/>
        <v>0</v>
      </c>
      <c r="BG66" s="1518">
        <f t="shared" si="41"/>
        <v>0</v>
      </c>
      <c r="BH66" s="1515">
        <f t="shared" si="42"/>
        <v>0</v>
      </c>
      <c r="BI66" s="1516">
        <f t="shared" si="43"/>
        <v>0</v>
      </c>
      <c r="BJ66" s="1517">
        <f t="shared" si="44"/>
        <v>0</v>
      </c>
      <c r="BK66" s="1518">
        <f t="shared" si="45"/>
        <v>0</v>
      </c>
      <c r="BL66" s="1487"/>
      <c r="BM66" s="1487"/>
      <c r="BN66" s="1487"/>
    </row>
    <row r="67" spans="1:66" ht="16.5" customHeight="1">
      <c r="A67" s="2289"/>
      <c r="B67" s="2292"/>
      <c r="C67" s="1540">
        <v>6</v>
      </c>
      <c r="D67" s="1541">
        <v>0</v>
      </c>
      <c r="E67" s="1542">
        <v>0</v>
      </c>
      <c r="F67" s="1543">
        <v>0</v>
      </c>
      <c r="G67" s="1544">
        <v>0</v>
      </c>
      <c r="H67" s="1509">
        <v>0</v>
      </c>
      <c r="I67" s="1542">
        <v>0</v>
      </c>
      <c r="J67" s="1507">
        <v>0</v>
      </c>
      <c r="K67" s="1544">
        <v>0</v>
      </c>
      <c r="L67" s="1509">
        <v>0</v>
      </c>
      <c r="M67" s="1542">
        <v>0</v>
      </c>
      <c r="N67" s="1507">
        <v>0</v>
      </c>
      <c r="O67" s="1544">
        <v>0</v>
      </c>
      <c r="P67" s="1509">
        <v>0</v>
      </c>
      <c r="Q67" s="1542">
        <v>0</v>
      </c>
      <c r="R67" s="1507">
        <v>0</v>
      </c>
      <c r="S67" s="1544">
        <v>0</v>
      </c>
      <c r="T67" s="1509">
        <v>0</v>
      </c>
      <c r="U67" s="1542">
        <v>0</v>
      </c>
      <c r="V67" s="1507">
        <v>0</v>
      </c>
      <c r="W67" s="1544">
        <v>0</v>
      </c>
      <c r="X67" s="1509">
        <v>0</v>
      </c>
      <c r="Y67" s="1542">
        <v>0</v>
      </c>
      <c r="Z67" s="1507">
        <v>0</v>
      </c>
      <c r="AA67" s="1544">
        <v>0</v>
      </c>
      <c r="AB67" s="1509">
        <v>0</v>
      </c>
      <c r="AC67" s="1542">
        <v>0</v>
      </c>
      <c r="AD67" s="1507">
        <v>0</v>
      </c>
      <c r="AE67" s="1544">
        <v>0</v>
      </c>
      <c r="AF67" s="1510">
        <v>0</v>
      </c>
      <c r="AG67" s="1542">
        <v>0</v>
      </c>
      <c r="AH67" s="1511">
        <v>0</v>
      </c>
      <c r="AI67" s="1544">
        <v>0</v>
      </c>
      <c r="AJ67" s="1509">
        <v>0</v>
      </c>
      <c r="AK67" s="1542">
        <v>0</v>
      </c>
      <c r="AL67" s="1507">
        <v>0</v>
      </c>
      <c r="AM67" s="1544">
        <v>0</v>
      </c>
      <c r="AN67" s="1509">
        <v>0</v>
      </c>
      <c r="AO67" s="1542">
        <v>0</v>
      </c>
      <c r="AP67" s="1507">
        <v>0</v>
      </c>
      <c r="AQ67" s="1544">
        <v>0</v>
      </c>
      <c r="AR67" s="1509">
        <v>0</v>
      </c>
      <c r="AS67" s="1542">
        <v>0</v>
      </c>
      <c r="AT67" s="1507">
        <v>0</v>
      </c>
      <c r="AU67" s="1544">
        <v>0</v>
      </c>
      <c r="AV67" s="1509">
        <v>0</v>
      </c>
      <c r="AW67" s="1542">
        <v>0</v>
      </c>
      <c r="AX67" s="1507">
        <v>0</v>
      </c>
      <c r="AY67" s="1544">
        <v>0</v>
      </c>
      <c r="AZ67" s="1649">
        <v>0</v>
      </c>
      <c r="BA67" s="1542">
        <v>0</v>
      </c>
      <c r="BB67" s="1650">
        <v>0</v>
      </c>
      <c r="BC67" s="1544">
        <v>0</v>
      </c>
      <c r="BD67" s="1541">
        <f t="shared" si="38"/>
        <v>0</v>
      </c>
      <c r="BE67" s="1542">
        <f t="shared" si="39"/>
        <v>0</v>
      </c>
      <c r="BF67" s="1543">
        <f t="shared" si="40"/>
        <v>0</v>
      </c>
      <c r="BG67" s="1544">
        <f t="shared" si="41"/>
        <v>0</v>
      </c>
      <c r="BH67" s="1541">
        <f t="shared" si="42"/>
        <v>0</v>
      </c>
      <c r="BI67" s="1542">
        <f t="shared" si="43"/>
        <v>0</v>
      </c>
      <c r="BJ67" s="1543">
        <f t="shared" si="44"/>
        <v>0</v>
      </c>
      <c r="BK67" s="1544">
        <f t="shared" si="45"/>
        <v>0</v>
      </c>
      <c r="BL67" s="1487"/>
      <c r="BM67" s="1487"/>
      <c r="BN67" s="1487"/>
    </row>
    <row r="68" spans="1:66" ht="16.5" customHeight="1">
      <c r="A68" s="2289"/>
      <c r="B68" s="2288" t="s">
        <v>61</v>
      </c>
      <c r="C68" s="1547">
        <v>5</v>
      </c>
      <c r="D68" s="1505">
        <v>0</v>
      </c>
      <c r="E68" s="1506">
        <v>0</v>
      </c>
      <c r="F68" s="1548">
        <v>0</v>
      </c>
      <c r="G68" s="1549">
        <v>0</v>
      </c>
      <c r="H68" s="1509">
        <v>0</v>
      </c>
      <c r="I68" s="1506">
        <v>0</v>
      </c>
      <c r="J68" s="1507">
        <v>0</v>
      </c>
      <c r="K68" s="1549">
        <v>0</v>
      </c>
      <c r="L68" s="1509">
        <v>0</v>
      </c>
      <c r="M68" s="1506">
        <v>0</v>
      </c>
      <c r="N68" s="1507">
        <v>0</v>
      </c>
      <c r="O68" s="1549">
        <v>0</v>
      </c>
      <c r="P68" s="1509">
        <v>0</v>
      </c>
      <c r="Q68" s="1506">
        <v>0</v>
      </c>
      <c r="R68" s="1507">
        <v>0</v>
      </c>
      <c r="S68" s="1549">
        <v>0</v>
      </c>
      <c r="T68" s="1509">
        <v>0</v>
      </c>
      <c r="U68" s="1506">
        <v>0</v>
      </c>
      <c r="V68" s="1507">
        <v>0</v>
      </c>
      <c r="W68" s="1549">
        <v>0</v>
      </c>
      <c r="X68" s="1509">
        <v>0</v>
      </c>
      <c r="Y68" s="1506">
        <v>0</v>
      </c>
      <c r="Z68" s="1507">
        <v>0</v>
      </c>
      <c r="AA68" s="1549">
        <v>0</v>
      </c>
      <c r="AB68" s="1509">
        <v>0</v>
      </c>
      <c r="AC68" s="1506">
        <v>0</v>
      </c>
      <c r="AD68" s="1507">
        <v>0</v>
      </c>
      <c r="AE68" s="1549">
        <v>0</v>
      </c>
      <c r="AF68" s="1510">
        <v>0</v>
      </c>
      <c r="AG68" s="1506">
        <v>0</v>
      </c>
      <c r="AH68" s="1511">
        <v>0</v>
      </c>
      <c r="AI68" s="1549">
        <v>0</v>
      </c>
      <c r="AJ68" s="1509">
        <v>0</v>
      </c>
      <c r="AK68" s="1506">
        <v>0</v>
      </c>
      <c r="AL68" s="1507">
        <v>0</v>
      </c>
      <c r="AM68" s="1549">
        <v>0</v>
      </c>
      <c r="AN68" s="1509">
        <v>0</v>
      </c>
      <c r="AO68" s="1506">
        <v>0</v>
      </c>
      <c r="AP68" s="1507">
        <v>0</v>
      </c>
      <c r="AQ68" s="1549">
        <v>0</v>
      </c>
      <c r="AR68" s="1509">
        <v>0</v>
      </c>
      <c r="AS68" s="1506">
        <v>0</v>
      </c>
      <c r="AT68" s="1507">
        <v>0</v>
      </c>
      <c r="AU68" s="1549">
        <v>0</v>
      </c>
      <c r="AV68" s="1509">
        <v>0</v>
      </c>
      <c r="AW68" s="1506">
        <v>0</v>
      </c>
      <c r="AX68" s="1507">
        <v>0</v>
      </c>
      <c r="AY68" s="1549">
        <v>0</v>
      </c>
      <c r="AZ68" s="1651">
        <v>0</v>
      </c>
      <c r="BA68" s="1506">
        <v>0</v>
      </c>
      <c r="BB68" s="1652">
        <v>0</v>
      </c>
      <c r="BC68" s="1549">
        <v>0</v>
      </c>
      <c r="BD68" s="1505">
        <f t="shared" si="38"/>
        <v>0</v>
      </c>
      <c r="BE68" s="1506">
        <f t="shared" si="39"/>
        <v>0</v>
      </c>
      <c r="BF68" s="1548">
        <f t="shared" si="40"/>
        <v>0</v>
      </c>
      <c r="BG68" s="1549">
        <f t="shared" si="41"/>
        <v>0</v>
      </c>
      <c r="BH68" s="1505">
        <f t="shared" si="42"/>
        <v>0</v>
      </c>
      <c r="BI68" s="1506">
        <f t="shared" si="43"/>
        <v>0</v>
      </c>
      <c r="BJ68" s="1548">
        <f t="shared" si="44"/>
        <v>0</v>
      </c>
      <c r="BK68" s="1549">
        <f t="shared" si="45"/>
        <v>0</v>
      </c>
      <c r="BL68" s="1487"/>
      <c r="BM68" s="1487"/>
      <c r="BN68" s="1487"/>
    </row>
    <row r="69" spans="1:66" ht="16.5" customHeight="1">
      <c r="A69" s="2289"/>
      <c r="B69" s="2283"/>
      <c r="C69" s="1514">
        <v>4</v>
      </c>
      <c r="D69" s="1515">
        <v>0</v>
      </c>
      <c r="E69" s="1516">
        <v>0</v>
      </c>
      <c r="F69" s="1517">
        <v>1</v>
      </c>
      <c r="G69" s="1518">
        <v>0</v>
      </c>
      <c r="H69" s="1509">
        <v>0</v>
      </c>
      <c r="I69" s="1516">
        <v>0</v>
      </c>
      <c r="J69" s="1507">
        <v>0</v>
      </c>
      <c r="K69" s="1518">
        <v>0</v>
      </c>
      <c r="L69" s="1509">
        <v>0</v>
      </c>
      <c r="M69" s="1516">
        <v>0</v>
      </c>
      <c r="N69" s="1507">
        <v>0</v>
      </c>
      <c r="O69" s="1518">
        <v>0</v>
      </c>
      <c r="P69" s="1509">
        <v>0</v>
      </c>
      <c r="Q69" s="1516">
        <v>0</v>
      </c>
      <c r="R69" s="1507">
        <v>0</v>
      </c>
      <c r="S69" s="1518">
        <v>0</v>
      </c>
      <c r="T69" s="1509">
        <v>0</v>
      </c>
      <c r="U69" s="1516">
        <v>0</v>
      </c>
      <c r="V69" s="1507">
        <v>0</v>
      </c>
      <c r="W69" s="1518">
        <v>0</v>
      </c>
      <c r="X69" s="1509">
        <v>0</v>
      </c>
      <c r="Y69" s="1516">
        <v>0</v>
      </c>
      <c r="Z69" s="1507">
        <v>0</v>
      </c>
      <c r="AA69" s="1518">
        <v>0</v>
      </c>
      <c r="AB69" s="1509">
        <v>0</v>
      </c>
      <c r="AC69" s="1516">
        <v>0</v>
      </c>
      <c r="AD69" s="1507">
        <v>0</v>
      </c>
      <c r="AE69" s="1518">
        <v>0</v>
      </c>
      <c r="AF69" s="1510">
        <v>0</v>
      </c>
      <c r="AG69" s="1516">
        <v>0</v>
      </c>
      <c r="AH69" s="1511">
        <v>0</v>
      </c>
      <c r="AI69" s="1518">
        <v>0</v>
      </c>
      <c r="AJ69" s="1509">
        <v>0</v>
      </c>
      <c r="AK69" s="1516">
        <v>0</v>
      </c>
      <c r="AL69" s="1507">
        <v>0</v>
      </c>
      <c r="AM69" s="1518">
        <v>0</v>
      </c>
      <c r="AN69" s="1509">
        <v>0</v>
      </c>
      <c r="AO69" s="1516">
        <v>0</v>
      </c>
      <c r="AP69" s="1507">
        <v>0</v>
      </c>
      <c r="AQ69" s="1518">
        <v>0</v>
      </c>
      <c r="AR69" s="1509">
        <v>0</v>
      </c>
      <c r="AS69" s="1516">
        <v>0</v>
      </c>
      <c r="AT69" s="1507">
        <v>0</v>
      </c>
      <c r="AU69" s="1518">
        <v>0</v>
      </c>
      <c r="AV69" s="1509">
        <v>0</v>
      </c>
      <c r="AW69" s="1516">
        <v>0</v>
      </c>
      <c r="AX69" s="1507">
        <v>0</v>
      </c>
      <c r="AY69" s="1518">
        <v>0</v>
      </c>
      <c r="AZ69" s="1653">
        <v>0</v>
      </c>
      <c r="BA69" s="1516">
        <v>0</v>
      </c>
      <c r="BB69" s="1654">
        <v>0</v>
      </c>
      <c r="BC69" s="1518">
        <v>0</v>
      </c>
      <c r="BD69" s="1515">
        <f t="shared" si="38"/>
        <v>0</v>
      </c>
      <c r="BE69" s="1516">
        <f t="shared" si="39"/>
        <v>0</v>
      </c>
      <c r="BF69" s="1517">
        <f t="shared" si="40"/>
        <v>0</v>
      </c>
      <c r="BG69" s="1518">
        <f t="shared" si="41"/>
        <v>0</v>
      </c>
      <c r="BH69" s="1515">
        <f t="shared" si="42"/>
        <v>0</v>
      </c>
      <c r="BI69" s="1516">
        <f t="shared" si="43"/>
        <v>0</v>
      </c>
      <c r="BJ69" s="1517">
        <f t="shared" si="44"/>
        <v>1</v>
      </c>
      <c r="BK69" s="1518">
        <f t="shared" si="45"/>
        <v>0</v>
      </c>
      <c r="BL69" s="1487"/>
      <c r="BM69" s="1487"/>
      <c r="BN69" s="1487"/>
    </row>
    <row r="70" spans="1:66" ht="16.5" customHeight="1">
      <c r="A70" s="2289"/>
      <c r="B70" s="2283"/>
      <c r="C70" s="1514">
        <v>3</v>
      </c>
      <c r="D70" s="1515">
        <v>0</v>
      </c>
      <c r="E70" s="1516">
        <v>0</v>
      </c>
      <c r="F70" s="1517">
        <v>0</v>
      </c>
      <c r="G70" s="1518">
        <v>0</v>
      </c>
      <c r="H70" s="1509">
        <v>0</v>
      </c>
      <c r="I70" s="1516">
        <v>0</v>
      </c>
      <c r="J70" s="1507">
        <v>0</v>
      </c>
      <c r="K70" s="1518">
        <v>0</v>
      </c>
      <c r="L70" s="1509">
        <v>0</v>
      </c>
      <c r="M70" s="1516">
        <v>0</v>
      </c>
      <c r="N70" s="1507">
        <v>0</v>
      </c>
      <c r="O70" s="1518">
        <v>0</v>
      </c>
      <c r="P70" s="1509">
        <v>0</v>
      </c>
      <c r="Q70" s="1516">
        <v>0</v>
      </c>
      <c r="R70" s="1507">
        <v>0</v>
      </c>
      <c r="S70" s="1518">
        <v>0</v>
      </c>
      <c r="T70" s="1509">
        <v>0</v>
      </c>
      <c r="U70" s="1516">
        <v>0</v>
      </c>
      <c r="V70" s="1507">
        <v>0</v>
      </c>
      <c r="W70" s="1518">
        <v>0</v>
      </c>
      <c r="X70" s="1509">
        <v>0</v>
      </c>
      <c r="Y70" s="1516">
        <v>0</v>
      </c>
      <c r="Z70" s="1507">
        <v>0</v>
      </c>
      <c r="AA70" s="1518">
        <v>0</v>
      </c>
      <c r="AB70" s="1509">
        <v>0</v>
      </c>
      <c r="AC70" s="1516">
        <v>0</v>
      </c>
      <c r="AD70" s="1507">
        <v>0</v>
      </c>
      <c r="AE70" s="1518">
        <v>0</v>
      </c>
      <c r="AF70" s="1510">
        <v>0</v>
      </c>
      <c r="AG70" s="1516">
        <v>0</v>
      </c>
      <c r="AH70" s="1511">
        <v>0</v>
      </c>
      <c r="AI70" s="1518">
        <v>0</v>
      </c>
      <c r="AJ70" s="1509">
        <v>0</v>
      </c>
      <c r="AK70" s="1516">
        <v>0</v>
      </c>
      <c r="AL70" s="1507">
        <v>0</v>
      </c>
      <c r="AM70" s="1518">
        <v>0</v>
      </c>
      <c r="AN70" s="1509">
        <v>0</v>
      </c>
      <c r="AO70" s="1516">
        <v>0</v>
      </c>
      <c r="AP70" s="1507">
        <v>0</v>
      </c>
      <c r="AQ70" s="1518">
        <v>0</v>
      </c>
      <c r="AR70" s="1509">
        <v>0</v>
      </c>
      <c r="AS70" s="1516">
        <v>0</v>
      </c>
      <c r="AT70" s="1507">
        <v>0</v>
      </c>
      <c r="AU70" s="1518">
        <v>0</v>
      </c>
      <c r="AV70" s="1509">
        <v>0</v>
      </c>
      <c r="AW70" s="1516">
        <v>0</v>
      </c>
      <c r="AX70" s="1507">
        <v>0</v>
      </c>
      <c r="AY70" s="1518">
        <v>0</v>
      </c>
      <c r="AZ70" s="1655">
        <v>0</v>
      </c>
      <c r="BA70" s="1516">
        <v>0</v>
      </c>
      <c r="BB70" s="1656">
        <v>0</v>
      </c>
      <c r="BC70" s="1518">
        <v>0</v>
      </c>
      <c r="BD70" s="1515">
        <f t="shared" si="38"/>
        <v>0</v>
      </c>
      <c r="BE70" s="1516">
        <f t="shared" si="39"/>
        <v>0</v>
      </c>
      <c r="BF70" s="1517">
        <f t="shared" si="40"/>
        <v>0</v>
      </c>
      <c r="BG70" s="1518">
        <f t="shared" si="41"/>
        <v>0</v>
      </c>
      <c r="BH70" s="1515">
        <f t="shared" si="42"/>
        <v>0</v>
      </c>
      <c r="BI70" s="1516">
        <f t="shared" si="43"/>
        <v>0</v>
      </c>
      <c r="BJ70" s="1517">
        <f t="shared" si="44"/>
        <v>0</v>
      </c>
      <c r="BK70" s="1518">
        <f t="shared" si="45"/>
        <v>0</v>
      </c>
      <c r="BL70" s="1487"/>
      <c r="BM70" s="1487"/>
      <c r="BN70" s="1487"/>
    </row>
    <row r="71" spans="1:66" ht="16.5" customHeight="1">
      <c r="A71" s="2289"/>
      <c r="B71" s="2283"/>
      <c r="C71" s="1514">
        <v>2</v>
      </c>
      <c r="D71" s="1515">
        <v>0</v>
      </c>
      <c r="E71" s="1516">
        <v>0</v>
      </c>
      <c r="F71" s="1517">
        <v>0</v>
      </c>
      <c r="G71" s="1518">
        <v>0</v>
      </c>
      <c r="H71" s="1509">
        <v>0</v>
      </c>
      <c r="I71" s="1516">
        <v>0</v>
      </c>
      <c r="J71" s="1507">
        <v>0</v>
      </c>
      <c r="K71" s="1518">
        <v>0</v>
      </c>
      <c r="L71" s="1509">
        <v>0</v>
      </c>
      <c r="M71" s="1516">
        <v>0</v>
      </c>
      <c r="N71" s="1507">
        <v>0</v>
      </c>
      <c r="O71" s="1518">
        <v>0</v>
      </c>
      <c r="P71" s="1509">
        <v>0</v>
      </c>
      <c r="Q71" s="1516">
        <v>0</v>
      </c>
      <c r="R71" s="1507">
        <v>0</v>
      </c>
      <c r="S71" s="1518">
        <v>0</v>
      </c>
      <c r="T71" s="1509">
        <v>0</v>
      </c>
      <c r="U71" s="1516">
        <v>0</v>
      </c>
      <c r="V71" s="1507">
        <v>0</v>
      </c>
      <c r="W71" s="1518">
        <v>0</v>
      </c>
      <c r="X71" s="1509">
        <v>0</v>
      </c>
      <c r="Y71" s="1516">
        <v>0</v>
      </c>
      <c r="Z71" s="1507">
        <v>0</v>
      </c>
      <c r="AA71" s="1518">
        <v>0</v>
      </c>
      <c r="AB71" s="1509">
        <v>0</v>
      </c>
      <c r="AC71" s="1516">
        <v>0</v>
      </c>
      <c r="AD71" s="1507">
        <v>0</v>
      </c>
      <c r="AE71" s="1518">
        <v>0</v>
      </c>
      <c r="AF71" s="1510">
        <v>0</v>
      </c>
      <c r="AG71" s="1516">
        <v>0</v>
      </c>
      <c r="AH71" s="1511">
        <v>0</v>
      </c>
      <c r="AI71" s="1518">
        <v>0</v>
      </c>
      <c r="AJ71" s="1509">
        <v>0</v>
      </c>
      <c r="AK71" s="1516">
        <v>0</v>
      </c>
      <c r="AL71" s="1507">
        <v>0</v>
      </c>
      <c r="AM71" s="1518">
        <v>0</v>
      </c>
      <c r="AN71" s="1509">
        <v>0</v>
      </c>
      <c r="AO71" s="1516">
        <v>0</v>
      </c>
      <c r="AP71" s="1507">
        <v>0</v>
      </c>
      <c r="AQ71" s="1518">
        <v>0</v>
      </c>
      <c r="AR71" s="1509">
        <v>0</v>
      </c>
      <c r="AS71" s="1516">
        <v>0</v>
      </c>
      <c r="AT71" s="1507">
        <v>0</v>
      </c>
      <c r="AU71" s="1518">
        <v>0</v>
      </c>
      <c r="AV71" s="1509">
        <v>0</v>
      </c>
      <c r="AW71" s="1516">
        <v>0</v>
      </c>
      <c r="AX71" s="1507">
        <v>0</v>
      </c>
      <c r="AY71" s="1518">
        <v>0</v>
      </c>
      <c r="AZ71" s="1657">
        <v>0</v>
      </c>
      <c r="BA71" s="1516">
        <v>0</v>
      </c>
      <c r="BB71" s="1658">
        <v>0</v>
      </c>
      <c r="BC71" s="1518">
        <v>0</v>
      </c>
      <c r="BD71" s="1515">
        <f t="shared" si="38"/>
        <v>0</v>
      </c>
      <c r="BE71" s="1516">
        <f t="shared" si="39"/>
        <v>0</v>
      </c>
      <c r="BF71" s="1517">
        <f t="shared" si="40"/>
        <v>0</v>
      </c>
      <c r="BG71" s="1518">
        <f t="shared" si="41"/>
        <v>0</v>
      </c>
      <c r="BH71" s="1515">
        <f t="shared" si="42"/>
        <v>0</v>
      </c>
      <c r="BI71" s="1516">
        <f t="shared" si="43"/>
        <v>0</v>
      </c>
      <c r="BJ71" s="1517">
        <f t="shared" si="44"/>
        <v>0</v>
      </c>
      <c r="BK71" s="1518">
        <f t="shared" si="45"/>
        <v>0</v>
      </c>
      <c r="BL71" s="1487"/>
      <c r="BM71" s="1487"/>
      <c r="BN71" s="1487"/>
    </row>
    <row r="72" spans="1:66" ht="16.5" customHeight="1">
      <c r="A72" s="2289"/>
      <c r="B72" s="2284"/>
      <c r="C72" s="1558">
        <v>1</v>
      </c>
      <c r="D72" s="1522">
        <v>0</v>
      </c>
      <c r="E72" s="1523">
        <v>0</v>
      </c>
      <c r="F72" s="1559">
        <v>0</v>
      </c>
      <c r="G72" s="1560">
        <v>0</v>
      </c>
      <c r="H72" s="1509">
        <v>0</v>
      </c>
      <c r="I72" s="1523">
        <v>0</v>
      </c>
      <c r="J72" s="1507">
        <v>0</v>
      </c>
      <c r="K72" s="1560">
        <v>0</v>
      </c>
      <c r="L72" s="1509">
        <v>0</v>
      </c>
      <c r="M72" s="1523">
        <v>0</v>
      </c>
      <c r="N72" s="1507">
        <v>0</v>
      </c>
      <c r="O72" s="1560">
        <v>0</v>
      </c>
      <c r="P72" s="1509">
        <v>0</v>
      </c>
      <c r="Q72" s="1523">
        <v>0</v>
      </c>
      <c r="R72" s="1507">
        <v>0</v>
      </c>
      <c r="S72" s="1560">
        <v>0</v>
      </c>
      <c r="T72" s="1509">
        <v>0</v>
      </c>
      <c r="U72" s="1523">
        <v>0</v>
      </c>
      <c r="V72" s="1507">
        <v>0</v>
      </c>
      <c r="W72" s="1560">
        <v>0</v>
      </c>
      <c r="X72" s="1509">
        <v>0</v>
      </c>
      <c r="Y72" s="1523">
        <v>0</v>
      </c>
      <c r="Z72" s="1507">
        <v>0</v>
      </c>
      <c r="AA72" s="1560">
        <v>0</v>
      </c>
      <c r="AB72" s="1509">
        <v>0</v>
      </c>
      <c r="AC72" s="1523">
        <v>0</v>
      </c>
      <c r="AD72" s="1507">
        <v>0</v>
      </c>
      <c r="AE72" s="1560">
        <v>0</v>
      </c>
      <c r="AF72" s="1510">
        <v>0</v>
      </c>
      <c r="AG72" s="1523">
        <v>0</v>
      </c>
      <c r="AH72" s="1511">
        <v>0</v>
      </c>
      <c r="AI72" s="1560">
        <v>0</v>
      </c>
      <c r="AJ72" s="1509">
        <v>0</v>
      </c>
      <c r="AK72" s="1523">
        <v>0</v>
      </c>
      <c r="AL72" s="1507">
        <v>0</v>
      </c>
      <c r="AM72" s="1560">
        <v>0</v>
      </c>
      <c r="AN72" s="1509">
        <v>0</v>
      </c>
      <c r="AO72" s="1523">
        <v>0</v>
      </c>
      <c r="AP72" s="1507">
        <v>0</v>
      </c>
      <c r="AQ72" s="1560">
        <v>0</v>
      </c>
      <c r="AR72" s="1509">
        <v>0</v>
      </c>
      <c r="AS72" s="1523">
        <v>0</v>
      </c>
      <c r="AT72" s="1507">
        <v>0</v>
      </c>
      <c r="AU72" s="1560">
        <v>0</v>
      </c>
      <c r="AV72" s="1509">
        <v>0</v>
      </c>
      <c r="AW72" s="1523">
        <v>0</v>
      </c>
      <c r="AX72" s="1507">
        <v>0</v>
      </c>
      <c r="AY72" s="1560">
        <v>0</v>
      </c>
      <c r="AZ72" s="1659">
        <v>0</v>
      </c>
      <c r="BA72" s="1523">
        <v>0</v>
      </c>
      <c r="BB72" s="1660">
        <v>0</v>
      </c>
      <c r="BC72" s="1560">
        <v>0</v>
      </c>
      <c r="BD72" s="1522">
        <f t="shared" si="38"/>
        <v>0</v>
      </c>
      <c r="BE72" s="1523">
        <f t="shared" si="39"/>
        <v>0</v>
      </c>
      <c r="BF72" s="1559">
        <f t="shared" si="40"/>
        <v>0</v>
      </c>
      <c r="BG72" s="1560">
        <f t="shared" si="41"/>
        <v>0</v>
      </c>
      <c r="BH72" s="1522">
        <f t="shared" si="42"/>
        <v>0</v>
      </c>
      <c r="BI72" s="1523">
        <f t="shared" si="43"/>
        <v>0</v>
      </c>
      <c r="BJ72" s="1559">
        <f t="shared" si="44"/>
        <v>0</v>
      </c>
      <c r="BK72" s="1560">
        <f t="shared" si="45"/>
        <v>0</v>
      </c>
      <c r="BL72" s="1487"/>
      <c r="BM72" s="1487"/>
      <c r="BN72" s="1487"/>
    </row>
    <row r="73" spans="1:66" ht="16.5" customHeight="1">
      <c r="A73" s="2290"/>
      <c r="B73" s="2285" t="s">
        <v>369</v>
      </c>
      <c r="C73" s="2285"/>
      <c r="D73" s="1563">
        <f t="shared" ref="D73:AI73" si="46">SUM(D60:D72)</f>
        <v>5</v>
      </c>
      <c r="E73" s="1563">
        <f t="shared" si="46"/>
        <v>0</v>
      </c>
      <c r="F73" s="1563">
        <f t="shared" si="46"/>
        <v>4</v>
      </c>
      <c r="G73" s="1563">
        <f t="shared" si="46"/>
        <v>0</v>
      </c>
      <c r="H73" s="1563">
        <f t="shared" si="46"/>
        <v>1</v>
      </c>
      <c r="I73" s="1563">
        <f t="shared" si="46"/>
        <v>0</v>
      </c>
      <c r="J73" s="1563">
        <f t="shared" si="46"/>
        <v>1</v>
      </c>
      <c r="K73" s="1563">
        <f t="shared" si="46"/>
        <v>0</v>
      </c>
      <c r="L73" s="1563">
        <f t="shared" si="46"/>
        <v>0</v>
      </c>
      <c r="M73" s="1563">
        <f t="shared" si="46"/>
        <v>0</v>
      </c>
      <c r="N73" s="1563">
        <f t="shared" si="46"/>
        <v>0</v>
      </c>
      <c r="O73" s="1563">
        <f t="shared" si="46"/>
        <v>0</v>
      </c>
      <c r="P73" s="1563">
        <f t="shared" si="46"/>
        <v>0</v>
      </c>
      <c r="Q73" s="1563">
        <f t="shared" si="46"/>
        <v>0</v>
      </c>
      <c r="R73" s="1563">
        <f t="shared" si="46"/>
        <v>0</v>
      </c>
      <c r="S73" s="1563">
        <f t="shared" si="46"/>
        <v>0</v>
      </c>
      <c r="T73" s="1563">
        <f t="shared" si="46"/>
        <v>0</v>
      </c>
      <c r="U73" s="1563">
        <f t="shared" si="46"/>
        <v>0</v>
      </c>
      <c r="V73" s="1563">
        <f t="shared" si="46"/>
        <v>0</v>
      </c>
      <c r="W73" s="1563">
        <f t="shared" si="46"/>
        <v>0</v>
      </c>
      <c r="X73" s="1563">
        <f t="shared" si="46"/>
        <v>0</v>
      </c>
      <c r="Y73" s="1563">
        <f t="shared" si="46"/>
        <v>0</v>
      </c>
      <c r="Z73" s="1563">
        <f t="shared" si="46"/>
        <v>0</v>
      </c>
      <c r="AA73" s="1563">
        <f t="shared" si="46"/>
        <v>0</v>
      </c>
      <c r="AB73" s="1563">
        <f t="shared" si="46"/>
        <v>0</v>
      </c>
      <c r="AC73" s="1563">
        <f t="shared" si="46"/>
        <v>0</v>
      </c>
      <c r="AD73" s="1563">
        <f t="shared" si="46"/>
        <v>0</v>
      </c>
      <c r="AE73" s="1563">
        <f t="shared" si="46"/>
        <v>0</v>
      </c>
      <c r="AF73" s="1563">
        <f t="shared" si="46"/>
        <v>0</v>
      </c>
      <c r="AG73" s="1563">
        <f t="shared" si="46"/>
        <v>0</v>
      </c>
      <c r="AH73" s="1563">
        <f t="shared" si="46"/>
        <v>1</v>
      </c>
      <c r="AI73" s="1563">
        <f t="shared" si="46"/>
        <v>0</v>
      </c>
      <c r="AJ73" s="1563">
        <f t="shared" ref="AJ73:BO73" si="47">SUM(AJ60:AJ72)</f>
        <v>0</v>
      </c>
      <c r="AK73" s="1563">
        <f t="shared" si="47"/>
        <v>0</v>
      </c>
      <c r="AL73" s="1563">
        <f t="shared" si="47"/>
        <v>0</v>
      </c>
      <c r="AM73" s="1563">
        <f t="shared" si="47"/>
        <v>0</v>
      </c>
      <c r="AN73" s="1563">
        <f t="shared" si="47"/>
        <v>1</v>
      </c>
      <c r="AO73" s="1563">
        <f t="shared" si="47"/>
        <v>0</v>
      </c>
      <c r="AP73" s="1563">
        <f t="shared" si="47"/>
        <v>0</v>
      </c>
      <c r="AQ73" s="1563">
        <f t="shared" si="47"/>
        <v>0</v>
      </c>
      <c r="AR73" s="1563">
        <f t="shared" si="47"/>
        <v>0</v>
      </c>
      <c r="AS73" s="1563">
        <f t="shared" si="47"/>
        <v>0</v>
      </c>
      <c r="AT73" s="1563">
        <f t="shared" si="47"/>
        <v>0</v>
      </c>
      <c r="AU73" s="1563">
        <f t="shared" si="47"/>
        <v>0</v>
      </c>
      <c r="AV73" s="1563">
        <f t="shared" si="47"/>
        <v>0</v>
      </c>
      <c r="AW73" s="1563">
        <f t="shared" si="47"/>
        <v>0</v>
      </c>
      <c r="AX73" s="1563">
        <f t="shared" si="47"/>
        <v>0</v>
      </c>
      <c r="AY73" s="1563">
        <f t="shared" si="47"/>
        <v>0</v>
      </c>
      <c r="AZ73" s="1563">
        <f t="shared" si="47"/>
        <v>0</v>
      </c>
      <c r="BA73" s="1563">
        <f t="shared" si="47"/>
        <v>0</v>
      </c>
      <c r="BB73" s="1563">
        <f t="shared" si="47"/>
        <v>0</v>
      </c>
      <c r="BC73" s="1563">
        <f t="shared" si="47"/>
        <v>0</v>
      </c>
      <c r="BD73" s="1563">
        <f t="shared" si="47"/>
        <v>2</v>
      </c>
      <c r="BE73" s="1563">
        <f t="shared" si="47"/>
        <v>0</v>
      </c>
      <c r="BF73" s="1563">
        <f t="shared" si="47"/>
        <v>2</v>
      </c>
      <c r="BG73" s="1563">
        <f t="shared" si="47"/>
        <v>0</v>
      </c>
      <c r="BH73" s="1563">
        <f t="shared" si="47"/>
        <v>7</v>
      </c>
      <c r="BI73" s="1563">
        <f t="shared" si="47"/>
        <v>0</v>
      </c>
      <c r="BJ73" s="1563">
        <f t="shared" si="47"/>
        <v>6</v>
      </c>
      <c r="BK73" s="1563">
        <f t="shared" si="47"/>
        <v>0</v>
      </c>
      <c r="BL73" s="1487"/>
      <c r="BM73" s="1487"/>
      <c r="BN73" s="1487"/>
    </row>
    <row r="74" spans="1:66" ht="16.5" customHeight="1">
      <c r="A74" s="2289"/>
      <c r="B74" s="2286" t="s">
        <v>370</v>
      </c>
      <c r="C74" s="2287"/>
      <c r="D74" s="1564">
        <v>3</v>
      </c>
      <c r="E74" s="1565">
        <v>0</v>
      </c>
      <c r="F74" s="1566">
        <v>4</v>
      </c>
      <c r="G74" s="1567">
        <v>0</v>
      </c>
      <c r="H74" s="1568">
        <v>0</v>
      </c>
      <c r="I74" s="1565">
        <v>0</v>
      </c>
      <c r="J74" s="1566">
        <v>0</v>
      </c>
      <c r="K74" s="1567">
        <v>0</v>
      </c>
      <c r="L74" s="1568">
        <v>0</v>
      </c>
      <c r="M74" s="1565">
        <v>0</v>
      </c>
      <c r="N74" s="1566">
        <v>0</v>
      </c>
      <c r="O74" s="1567">
        <v>0</v>
      </c>
      <c r="P74" s="1568">
        <v>0</v>
      </c>
      <c r="Q74" s="1565">
        <v>0</v>
      </c>
      <c r="R74" s="1566">
        <v>0</v>
      </c>
      <c r="S74" s="1567">
        <v>0</v>
      </c>
      <c r="T74" s="1568">
        <v>0</v>
      </c>
      <c r="U74" s="1565">
        <v>0</v>
      </c>
      <c r="V74" s="1566">
        <v>0</v>
      </c>
      <c r="W74" s="1567">
        <v>0</v>
      </c>
      <c r="X74" s="1568">
        <v>0</v>
      </c>
      <c r="Y74" s="1565">
        <v>0</v>
      </c>
      <c r="Z74" s="1566">
        <v>0</v>
      </c>
      <c r="AA74" s="1567">
        <v>0</v>
      </c>
      <c r="AB74" s="1568">
        <v>0</v>
      </c>
      <c r="AC74" s="1565">
        <v>0</v>
      </c>
      <c r="AD74" s="1566">
        <v>0</v>
      </c>
      <c r="AE74" s="1567">
        <v>0</v>
      </c>
      <c r="AF74" s="1569">
        <f>1</f>
        <v>1</v>
      </c>
      <c r="AG74" s="1565">
        <v>0</v>
      </c>
      <c r="AH74" s="1570">
        <v>0</v>
      </c>
      <c r="AI74" s="1567">
        <v>0</v>
      </c>
      <c r="AJ74" s="1568">
        <v>0</v>
      </c>
      <c r="AK74" s="1565">
        <v>0</v>
      </c>
      <c r="AL74" s="1566">
        <v>0</v>
      </c>
      <c r="AM74" s="1567">
        <v>0</v>
      </c>
      <c r="AN74" s="1568">
        <v>0</v>
      </c>
      <c r="AO74" s="1565">
        <v>0</v>
      </c>
      <c r="AP74" s="1566">
        <v>1</v>
      </c>
      <c r="AQ74" s="1567">
        <v>0</v>
      </c>
      <c r="AR74" s="1568">
        <v>0</v>
      </c>
      <c r="AS74" s="1565">
        <v>0</v>
      </c>
      <c r="AT74" s="1566">
        <v>0</v>
      </c>
      <c r="AU74" s="1567">
        <v>0</v>
      </c>
      <c r="AV74" s="1568">
        <v>0</v>
      </c>
      <c r="AW74" s="1565">
        <v>0</v>
      </c>
      <c r="AX74" s="1566">
        <v>0</v>
      </c>
      <c r="AY74" s="1567">
        <v>0</v>
      </c>
      <c r="AZ74" s="1661">
        <v>0</v>
      </c>
      <c r="BA74" s="1565">
        <v>0</v>
      </c>
      <c r="BB74" s="1662">
        <v>0</v>
      </c>
      <c r="BC74" s="1567">
        <v>0</v>
      </c>
      <c r="BD74" s="1564">
        <f>SUM(H74+L74+P74+T74+X74+AB74+AF74+AJ74+AN74+AR74+AV74+AZ74)</f>
        <v>1</v>
      </c>
      <c r="BE74" s="1565">
        <f>SUM(I74+M74+Q74+U74+Y74+AC74+AG74+AK74+AO74+AS74+AW74+BA74)</f>
        <v>0</v>
      </c>
      <c r="BF74" s="1566">
        <f>SUM(J74+N74+R74+V74+Z74+AD74+AH74+AL74+AP74+AT74+AX74+BB74)</f>
        <v>1</v>
      </c>
      <c r="BG74" s="1567">
        <f>SUM(K74+O74+S74+W74+AA74+AE74+AI74+AM74+AQ74+AU74+AY74+BC74)</f>
        <v>0</v>
      </c>
      <c r="BH74" s="1564">
        <f>BD74+D74</f>
        <v>4</v>
      </c>
      <c r="BI74" s="1565">
        <v>0</v>
      </c>
      <c r="BJ74" s="1566">
        <f>BF74+F74</f>
        <v>5</v>
      </c>
      <c r="BK74" s="1567">
        <v>0</v>
      </c>
      <c r="BL74" s="1487"/>
      <c r="BM74" s="1487"/>
      <c r="BN74" s="1487"/>
    </row>
    <row r="75" spans="1:66" ht="16.5" customHeight="1">
      <c r="A75" s="2298"/>
      <c r="B75" s="2307" t="s">
        <v>62</v>
      </c>
      <c r="C75" s="2307"/>
      <c r="D75" s="1563">
        <f t="shared" ref="D75:AI75" si="48">D73+D74</f>
        <v>8</v>
      </c>
      <c r="E75" s="1563">
        <f t="shared" si="48"/>
        <v>0</v>
      </c>
      <c r="F75" s="1563">
        <f t="shared" si="48"/>
        <v>8</v>
      </c>
      <c r="G75" s="1563">
        <f t="shared" si="48"/>
        <v>0</v>
      </c>
      <c r="H75" s="1563">
        <f t="shared" si="48"/>
        <v>1</v>
      </c>
      <c r="I75" s="1563">
        <f t="shared" si="48"/>
        <v>0</v>
      </c>
      <c r="J75" s="1563">
        <f t="shared" si="48"/>
        <v>1</v>
      </c>
      <c r="K75" s="1563">
        <f t="shared" si="48"/>
        <v>0</v>
      </c>
      <c r="L75" s="1563">
        <f t="shared" si="48"/>
        <v>0</v>
      </c>
      <c r="M75" s="1563">
        <f t="shared" si="48"/>
        <v>0</v>
      </c>
      <c r="N75" s="1563">
        <f t="shared" si="48"/>
        <v>0</v>
      </c>
      <c r="O75" s="1563">
        <f t="shared" si="48"/>
        <v>0</v>
      </c>
      <c r="P75" s="1563">
        <f t="shared" si="48"/>
        <v>0</v>
      </c>
      <c r="Q75" s="1563">
        <f t="shared" si="48"/>
        <v>0</v>
      </c>
      <c r="R75" s="1563">
        <f t="shared" si="48"/>
        <v>0</v>
      </c>
      <c r="S75" s="1563">
        <f t="shared" si="48"/>
        <v>0</v>
      </c>
      <c r="T75" s="1563">
        <f t="shared" si="48"/>
        <v>0</v>
      </c>
      <c r="U75" s="1563">
        <f t="shared" si="48"/>
        <v>0</v>
      </c>
      <c r="V75" s="1563">
        <f t="shared" si="48"/>
        <v>0</v>
      </c>
      <c r="W75" s="1563">
        <f t="shared" si="48"/>
        <v>0</v>
      </c>
      <c r="X75" s="1563">
        <f t="shared" si="48"/>
        <v>0</v>
      </c>
      <c r="Y75" s="1563">
        <f t="shared" si="48"/>
        <v>0</v>
      </c>
      <c r="Z75" s="1563">
        <f t="shared" si="48"/>
        <v>0</v>
      </c>
      <c r="AA75" s="1563">
        <f t="shared" si="48"/>
        <v>0</v>
      </c>
      <c r="AB75" s="1563">
        <f t="shared" si="48"/>
        <v>0</v>
      </c>
      <c r="AC75" s="1563">
        <f t="shared" si="48"/>
        <v>0</v>
      </c>
      <c r="AD75" s="1563">
        <f t="shared" si="48"/>
        <v>0</v>
      </c>
      <c r="AE75" s="1563">
        <f t="shared" si="48"/>
        <v>0</v>
      </c>
      <c r="AF75" s="1563">
        <f t="shared" si="48"/>
        <v>1</v>
      </c>
      <c r="AG75" s="1563">
        <f t="shared" si="48"/>
        <v>0</v>
      </c>
      <c r="AH75" s="1563">
        <f t="shared" si="48"/>
        <v>1</v>
      </c>
      <c r="AI75" s="1563">
        <f t="shared" si="48"/>
        <v>0</v>
      </c>
      <c r="AJ75" s="1563">
        <f t="shared" ref="AJ75:BO75" si="49">AJ73+AJ74</f>
        <v>0</v>
      </c>
      <c r="AK75" s="1563">
        <f t="shared" si="49"/>
        <v>0</v>
      </c>
      <c r="AL75" s="1563">
        <f t="shared" si="49"/>
        <v>0</v>
      </c>
      <c r="AM75" s="1563">
        <f t="shared" si="49"/>
        <v>0</v>
      </c>
      <c r="AN75" s="1563">
        <f t="shared" si="49"/>
        <v>1</v>
      </c>
      <c r="AO75" s="1563">
        <f t="shared" si="49"/>
        <v>0</v>
      </c>
      <c r="AP75" s="1563">
        <f t="shared" si="49"/>
        <v>1</v>
      </c>
      <c r="AQ75" s="1563">
        <f t="shared" si="49"/>
        <v>0</v>
      </c>
      <c r="AR75" s="1563">
        <f t="shared" si="49"/>
        <v>0</v>
      </c>
      <c r="AS75" s="1563">
        <f t="shared" si="49"/>
        <v>0</v>
      </c>
      <c r="AT75" s="1563">
        <f t="shared" si="49"/>
        <v>0</v>
      </c>
      <c r="AU75" s="1563">
        <f t="shared" si="49"/>
        <v>0</v>
      </c>
      <c r="AV75" s="1563">
        <f t="shared" si="49"/>
        <v>0</v>
      </c>
      <c r="AW75" s="1563">
        <f t="shared" si="49"/>
        <v>0</v>
      </c>
      <c r="AX75" s="1563">
        <f t="shared" si="49"/>
        <v>0</v>
      </c>
      <c r="AY75" s="1563">
        <f t="shared" si="49"/>
        <v>0</v>
      </c>
      <c r="AZ75" s="1563">
        <f t="shared" si="49"/>
        <v>0</v>
      </c>
      <c r="BA75" s="1563">
        <f t="shared" si="49"/>
        <v>0</v>
      </c>
      <c r="BB75" s="1563">
        <f t="shared" si="49"/>
        <v>0</v>
      </c>
      <c r="BC75" s="1563">
        <f t="shared" si="49"/>
        <v>0</v>
      </c>
      <c r="BD75" s="1563">
        <f t="shared" si="49"/>
        <v>3</v>
      </c>
      <c r="BE75" s="1563">
        <f t="shared" si="49"/>
        <v>0</v>
      </c>
      <c r="BF75" s="1573">
        <f t="shared" si="49"/>
        <v>3</v>
      </c>
      <c r="BG75" s="1563">
        <f t="shared" si="49"/>
        <v>0</v>
      </c>
      <c r="BH75" s="1563">
        <f t="shared" si="49"/>
        <v>11</v>
      </c>
      <c r="BI75" s="1563">
        <f t="shared" si="49"/>
        <v>0</v>
      </c>
      <c r="BJ75" s="1563">
        <f t="shared" si="49"/>
        <v>11</v>
      </c>
      <c r="BK75" s="1563">
        <f t="shared" si="49"/>
        <v>0</v>
      </c>
      <c r="BL75" s="1487"/>
      <c r="BM75" s="1487"/>
      <c r="BN75" s="1487"/>
    </row>
    <row r="76" spans="1:66" ht="16.5" customHeight="1">
      <c r="A76" s="2289" t="s">
        <v>371</v>
      </c>
      <c r="B76" s="2282" t="s">
        <v>59</v>
      </c>
      <c r="C76" s="1504">
        <v>13</v>
      </c>
      <c r="D76" s="1505">
        <v>5</v>
      </c>
      <c r="E76" s="1506">
        <v>0</v>
      </c>
      <c r="F76" s="1507">
        <v>0</v>
      </c>
      <c r="G76" s="1508">
        <v>0</v>
      </c>
      <c r="H76" s="1509">
        <v>0</v>
      </c>
      <c r="I76" s="1506">
        <v>0</v>
      </c>
      <c r="J76" s="1507">
        <v>0</v>
      </c>
      <c r="K76" s="1508">
        <v>0</v>
      </c>
      <c r="L76" s="1509">
        <v>0</v>
      </c>
      <c r="M76" s="1506">
        <v>0</v>
      </c>
      <c r="N76" s="1507">
        <v>0</v>
      </c>
      <c r="O76" s="1508">
        <v>0</v>
      </c>
      <c r="P76" s="1509">
        <v>0</v>
      </c>
      <c r="Q76" s="1506">
        <v>0</v>
      </c>
      <c r="R76" s="1507">
        <v>0</v>
      </c>
      <c r="S76" s="1508">
        <v>0</v>
      </c>
      <c r="T76" s="1509">
        <v>0</v>
      </c>
      <c r="U76" s="1506">
        <v>0</v>
      </c>
      <c r="V76" s="1507">
        <v>0</v>
      </c>
      <c r="W76" s="1508">
        <v>0</v>
      </c>
      <c r="X76" s="1509">
        <v>0</v>
      </c>
      <c r="Y76" s="1506">
        <v>0</v>
      </c>
      <c r="Z76" s="1507">
        <v>0</v>
      </c>
      <c r="AA76" s="1508">
        <v>0</v>
      </c>
      <c r="AB76" s="1509">
        <v>0</v>
      </c>
      <c r="AC76" s="1506">
        <v>0</v>
      </c>
      <c r="AD76" s="1507">
        <v>0</v>
      </c>
      <c r="AE76" s="1508">
        <v>0</v>
      </c>
      <c r="AF76" s="1510">
        <v>0</v>
      </c>
      <c r="AG76" s="1506">
        <v>0</v>
      </c>
      <c r="AH76" s="1511">
        <f>1</f>
        <v>1</v>
      </c>
      <c r="AI76" s="1508">
        <v>0</v>
      </c>
      <c r="AJ76" s="1509">
        <v>0</v>
      </c>
      <c r="AK76" s="1506">
        <v>0</v>
      </c>
      <c r="AL76" s="1507">
        <v>0</v>
      </c>
      <c r="AM76" s="1508">
        <v>0</v>
      </c>
      <c r="AN76" s="1509">
        <v>0</v>
      </c>
      <c r="AO76" s="1506">
        <v>0</v>
      </c>
      <c r="AP76" s="1507">
        <v>0</v>
      </c>
      <c r="AQ76" s="1508">
        <v>0</v>
      </c>
      <c r="AR76" s="1509">
        <v>0</v>
      </c>
      <c r="AS76" s="1506">
        <v>0</v>
      </c>
      <c r="AT76" s="1507">
        <v>0</v>
      </c>
      <c r="AU76" s="1508">
        <v>0</v>
      </c>
      <c r="AV76" s="1509">
        <v>0</v>
      </c>
      <c r="AW76" s="1506">
        <v>0</v>
      </c>
      <c r="AX76" s="1507">
        <v>0</v>
      </c>
      <c r="AY76" s="1508">
        <v>0</v>
      </c>
      <c r="AZ76" s="1663">
        <v>0</v>
      </c>
      <c r="BA76" s="1506">
        <v>0</v>
      </c>
      <c r="BB76" s="1664">
        <v>0</v>
      </c>
      <c r="BC76" s="1508">
        <v>0</v>
      </c>
      <c r="BD76" s="1505">
        <f t="shared" ref="BD76:BD88" si="50">SUM(H76+L76+P76+T76+X76+AB76+AF76+AJ76+AN76+AR76+AV76+AZ76)</f>
        <v>0</v>
      </c>
      <c r="BE76" s="1506">
        <f t="shared" ref="BE76:BE88" si="51">SUM(I76+M76+Q76+U76+Y76+AC76+AG76+AK76+AO76+AS76+AW76+BA76)</f>
        <v>0</v>
      </c>
      <c r="BF76" s="1507">
        <f t="shared" ref="BF76:BF88" si="52">SUM(J76+N76+R76+V76+Z76+AD76+AH76+AL76+AP76+AT76+AX76+BB76)</f>
        <v>1</v>
      </c>
      <c r="BG76" s="1508">
        <f t="shared" ref="BG76:BG88" si="53">SUM(K76+O76+S76+W76+AA76+AE76+AI76+AM76+AQ76+AU76+AY76+BC76)</f>
        <v>0</v>
      </c>
      <c r="BH76" s="1505">
        <f t="shared" ref="BH76:BH88" si="54">BD76+D76</f>
        <v>5</v>
      </c>
      <c r="BI76" s="1506">
        <f t="shared" ref="BI76:BI88" si="55">BE76+E76</f>
        <v>0</v>
      </c>
      <c r="BJ76" s="1507">
        <f t="shared" ref="BJ76:BJ88" si="56">BF76+F76</f>
        <v>1</v>
      </c>
      <c r="BK76" s="1508">
        <f t="shared" ref="BK76:BK88" si="57">BG76+G76</f>
        <v>0</v>
      </c>
      <c r="BL76" s="1487"/>
      <c r="BM76" s="1487"/>
      <c r="BN76" s="1487"/>
    </row>
    <row r="77" spans="1:66" ht="16.5" customHeight="1">
      <c r="A77" s="2289"/>
      <c r="B77" s="2283"/>
      <c r="C77" s="1514">
        <v>12</v>
      </c>
      <c r="D77" s="1515">
        <v>0</v>
      </c>
      <c r="E77" s="1516">
        <v>0</v>
      </c>
      <c r="F77" s="1517">
        <v>0</v>
      </c>
      <c r="G77" s="1518">
        <v>0</v>
      </c>
      <c r="H77" s="1509">
        <v>0</v>
      </c>
      <c r="I77" s="1516">
        <v>0</v>
      </c>
      <c r="J77" s="1507">
        <v>0</v>
      </c>
      <c r="K77" s="1518">
        <v>0</v>
      </c>
      <c r="L77" s="1509">
        <v>0</v>
      </c>
      <c r="M77" s="1516">
        <v>0</v>
      </c>
      <c r="N77" s="1507">
        <v>0</v>
      </c>
      <c r="O77" s="1518">
        <v>0</v>
      </c>
      <c r="P77" s="1509">
        <v>0</v>
      </c>
      <c r="Q77" s="1516">
        <v>0</v>
      </c>
      <c r="R77" s="1507">
        <v>0</v>
      </c>
      <c r="S77" s="1518">
        <v>0</v>
      </c>
      <c r="T77" s="1509">
        <v>0</v>
      </c>
      <c r="U77" s="1516">
        <v>0</v>
      </c>
      <c r="V77" s="1507">
        <v>0</v>
      </c>
      <c r="W77" s="1518">
        <v>0</v>
      </c>
      <c r="X77" s="1509">
        <v>0</v>
      </c>
      <c r="Y77" s="1516">
        <v>0</v>
      </c>
      <c r="Z77" s="1507">
        <v>0</v>
      </c>
      <c r="AA77" s="1518">
        <v>0</v>
      </c>
      <c r="AB77" s="1509">
        <v>0</v>
      </c>
      <c r="AC77" s="1516">
        <v>0</v>
      </c>
      <c r="AD77" s="1507">
        <v>0</v>
      </c>
      <c r="AE77" s="1518">
        <v>0</v>
      </c>
      <c r="AF77" s="1510">
        <v>0</v>
      </c>
      <c r="AG77" s="1516">
        <v>0</v>
      </c>
      <c r="AH77" s="1511">
        <v>0</v>
      </c>
      <c r="AI77" s="1518">
        <v>0</v>
      </c>
      <c r="AJ77" s="1509">
        <v>0</v>
      </c>
      <c r="AK77" s="1516">
        <v>0</v>
      </c>
      <c r="AL77" s="1507">
        <v>0</v>
      </c>
      <c r="AM77" s="1518">
        <v>0</v>
      </c>
      <c r="AN77" s="1509">
        <v>0</v>
      </c>
      <c r="AO77" s="1516">
        <v>0</v>
      </c>
      <c r="AP77" s="1507">
        <v>0</v>
      </c>
      <c r="AQ77" s="1518">
        <v>0</v>
      </c>
      <c r="AR77" s="1509">
        <v>0</v>
      </c>
      <c r="AS77" s="1516">
        <v>0</v>
      </c>
      <c r="AT77" s="1507">
        <v>0</v>
      </c>
      <c r="AU77" s="1518">
        <v>0</v>
      </c>
      <c r="AV77" s="1509">
        <v>0</v>
      </c>
      <c r="AW77" s="1516">
        <v>0</v>
      </c>
      <c r="AX77" s="1507">
        <v>0</v>
      </c>
      <c r="AY77" s="1518">
        <v>0</v>
      </c>
      <c r="AZ77" s="1665">
        <v>0</v>
      </c>
      <c r="BA77" s="1516">
        <v>0</v>
      </c>
      <c r="BB77" s="1666">
        <v>0</v>
      </c>
      <c r="BC77" s="1518">
        <v>0</v>
      </c>
      <c r="BD77" s="1515">
        <f t="shared" si="50"/>
        <v>0</v>
      </c>
      <c r="BE77" s="1516">
        <f t="shared" si="51"/>
        <v>0</v>
      </c>
      <c r="BF77" s="1517">
        <f t="shared" si="52"/>
        <v>0</v>
      </c>
      <c r="BG77" s="1518">
        <f t="shared" si="53"/>
        <v>0</v>
      </c>
      <c r="BH77" s="1515">
        <f t="shared" si="54"/>
        <v>0</v>
      </c>
      <c r="BI77" s="1516">
        <f t="shared" si="55"/>
        <v>0</v>
      </c>
      <c r="BJ77" s="1517">
        <f t="shared" si="56"/>
        <v>0</v>
      </c>
      <c r="BK77" s="1518">
        <f t="shared" si="57"/>
        <v>0</v>
      </c>
      <c r="BL77" s="1487"/>
      <c r="BM77" s="1487"/>
      <c r="BN77" s="1487"/>
    </row>
    <row r="78" spans="1:66" ht="16.5" customHeight="1">
      <c r="A78" s="2289"/>
      <c r="B78" s="2284"/>
      <c r="C78" s="1521">
        <v>11</v>
      </c>
      <c r="D78" s="1522">
        <v>0</v>
      </c>
      <c r="E78" s="1523">
        <v>0</v>
      </c>
      <c r="F78" s="1524">
        <v>1</v>
      </c>
      <c r="G78" s="1525">
        <v>0</v>
      </c>
      <c r="H78" s="1509">
        <v>0</v>
      </c>
      <c r="I78" s="1523">
        <v>0</v>
      </c>
      <c r="J78" s="1507">
        <v>0</v>
      </c>
      <c r="K78" s="1525">
        <v>0</v>
      </c>
      <c r="L78" s="1509">
        <v>0</v>
      </c>
      <c r="M78" s="1523">
        <v>0</v>
      </c>
      <c r="N78" s="1507">
        <v>0</v>
      </c>
      <c r="O78" s="1525">
        <v>0</v>
      </c>
      <c r="P78" s="1509">
        <v>0</v>
      </c>
      <c r="Q78" s="1523">
        <v>0</v>
      </c>
      <c r="R78" s="1507">
        <v>0</v>
      </c>
      <c r="S78" s="1525">
        <v>0</v>
      </c>
      <c r="T78" s="1509">
        <v>0</v>
      </c>
      <c r="U78" s="1523">
        <v>0</v>
      </c>
      <c r="V78" s="1507">
        <v>0</v>
      </c>
      <c r="W78" s="1525">
        <v>0</v>
      </c>
      <c r="X78" s="1509">
        <v>0</v>
      </c>
      <c r="Y78" s="1523">
        <v>0</v>
      </c>
      <c r="Z78" s="1507">
        <v>0</v>
      </c>
      <c r="AA78" s="1525">
        <v>0</v>
      </c>
      <c r="AB78" s="1509">
        <v>0</v>
      </c>
      <c r="AC78" s="1523">
        <v>0</v>
      </c>
      <c r="AD78" s="1507">
        <v>0</v>
      </c>
      <c r="AE78" s="1525">
        <v>0</v>
      </c>
      <c r="AF78" s="1510">
        <f>1</f>
        <v>1</v>
      </c>
      <c r="AG78" s="1523">
        <v>0</v>
      </c>
      <c r="AH78" s="1511">
        <v>0</v>
      </c>
      <c r="AI78" s="1525">
        <v>0</v>
      </c>
      <c r="AJ78" s="1509">
        <v>0</v>
      </c>
      <c r="AK78" s="1523">
        <v>0</v>
      </c>
      <c r="AL78" s="1507">
        <v>0</v>
      </c>
      <c r="AM78" s="1525">
        <v>0</v>
      </c>
      <c r="AN78" s="1509">
        <v>0</v>
      </c>
      <c r="AO78" s="1523">
        <v>0</v>
      </c>
      <c r="AP78" s="1507">
        <v>0</v>
      </c>
      <c r="AQ78" s="1525">
        <v>0</v>
      </c>
      <c r="AR78" s="1509">
        <v>0</v>
      </c>
      <c r="AS78" s="1523">
        <v>0</v>
      </c>
      <c r="AT78" s="1507">
        <v>0</v>
      </c>
      <c r="AU78" s="1525">
        <v>0</v>
      </c>
      <c r="AV78" s="1509">
        <v>0</v>
      </c>
      <c r="AW78" s="1523">
        <v>0</v>
      </c>
      <c r="AX78" s="1507">
        <v>0</v>
      </c>
      <c r="AY78" s="1525">
        <v>0</v>
      </c>
      <c r="AZ78" s="1667">
        <v>0</v>
      </c>
      <c r="BA78" s="1523">
        <v>0</v>
      </c>
      <c r="BB78" s="1668">
        <v>0</v>
      </c>
      <c r="BC78" s="1525">
        <v>0</v>
      </c>
      <c r="BD78" s="1522">
        <f t="shared" si="50"/>
        <v>1</v>
      </c>
      <c r="BE78" s="1523">
        <f t="shared" si="51"/>
        <v>0</v>
      </c>
      <c r="BF78" s="1524">
        <f t="shared" si="52"/>
        <v>0</v>
      </c>
      <c r="BG78" s="1525">
        <f t="shared" si="53"/>
        <v>0</v>
      </c>
      <c r="BH78" s="1522">
        <f t="shared" si="54"/>
        <v>1</v>
      </c>
      <c r="BI78" s="1523">
        <f t="shared" si="55"/>
        <v>0</v>
      </c>
      <c r="BJ78" s="1524">
        <f t="shared" si="56"/>
        <v>1</v>
      </c>
      <c r="BK78" s="1525">
        <f t="shared" si="57"/>
        <v>0</v>
      </c>
      <c r="BL78" s="1487"/>
      <c r="BM78" s="1487"/>
      <c r="BN78" s="1487"/>
    </row>
    <row r="79" spans="1:66" ht="16.5" customHeight="1">
      <c r="A79" s="2289"/>
      <c r="B79" s="2282" t="s">
        <v>60</v>
      </c>
      <c r="C79" s="1504">
        <v>10</v>
      </c>
      <c r="D79" s="1528">
        <v>0</v>
      </c>
      <c r="E79" s="1529">
        <v>0</v>
      </c>
      <c r="F79" s="1530">
        <v>1</v>
      </c>
      <c r="G79" s="1531">
        <v>0</v>
      </c>
      <c r="H79" s="1509">
        <v>0</v>
      </c>
      <c r="I79" s="1529">
        <v>0</v>
      </c>
      <c r="J79" s="1507">
        <v>0</v>
      </c>
      <c r="K79" s="1531">
        <v>0</v>
      </c>
      <c r="L79" s="1509">
        <v>0</v>
      </c>
      <c r="M79" s="1529">
        <v>0</v>
      </c>
      <c r="N79" s="1507">
        <v>0</v>
      </c>
      <c r="O79" s="1531">
        <v>0</v>
      </c>
      <c r="P79" s="1509">
        <v>0</v>
      </c>
      <c r="Q79" s="1529">
        <v>0</v>
      </c>
      <c r="R79" s="1507">
        <v>0</v>
      </c>
      <c r="S79" s="1531">
        <v>0</v>
      </c>
      <c r="T79" s="1509">
        <v>0</v>
      </c>
      <c r="U79" s="1529">
        <v>0</v>
      </c>
      <c r="V79" s="1507">
        <v>0</v>
      </c>
      <c r="W79" s="1531">
        <v>0</v>
      </c>
      <c r="X79" s="1509">
        <v>0</v>
      </c>
      <c r="Y79" s="1529">
        <v>0</v>
      </c>
      <c r="Z79" s="1507">
        <v>0</v>
      </c>
      <c r="AA79" s="1531">
        <v>0</v>
      </c>
      <c r="AB79" s="1509">
        <v>0</v>
      </c>
      <c r="AC79" s="1529">
        <v>0</v>
      </c>
      <c r="AD79" s="1507">
        <v>0</v>
      </c>
      <c r="AE79" s="1531">
        <v>0</v>
      </c>
      <c r="AF79" s="1510">
        <v>0</v>
      </c>
      <c r="AG79" s="1529">
        <v>0</v>
      </c>
      <c r="AH79" s="1511">
        <v>0</v>
      </c>
      <c r="AI79" s="1531">
        <v>0</v>
      </c>
      <c r="AJ79" s="1509">
        <v>0</v>
      </c>
      <c r="AK79" s="1529">
        <v>0</v>
      </c>
      <c r="AL79" s="1507">
        <v>0</v>
      </c>
      <c r="AM79" s="1531">
        <v>0</v>
      </c>
      <c r="AN79" s="1509">
        <v>0</v>
      </c>
      <c r="AO79" s="1529">
        <v>0</v>
      </c>
      <c r="AP79" s="1507">
        <v>0</v>
      </c>
      <c r="AQ79" s="1531">
        <v>0</v>
      </c>
      <c r="AR79" s="1509">
        <v>0</v>
      </c>
      <c r="AS79" s="1529">
        <v>0</v>
      </c>
      <c r="AT79" s="1507">
        <v>0</v>
      </c>
      <c r="AU79" s="1531">
        <v>0</v>
      </c>
      <c r="AV79" s="1509">
        <v>0</v>
      </c>
      <c r="AW79" s="1529">
        <v>0</v>
      </c>
      <c r="AX79" s="1507">
        <v>0</v>
      </c>
      <c r="AY79" s="1531">
        <v>0</v>
      </c>
      <c r="AZ79" s="1669">
        <v>0</v>
      </c>
      <c r="BA79" s="1529">
        <v>0</v>
      </c>
      <c r="BB79" s="1670">
        <v>0</v>
      </c>
      <c r="BC79" s="1531">
        <v>0</v>
      </c>
      <c r="BD79" s="1528">
        <f t="shared" si="50"/>
        <v>0</v>
      </c>
      <c r="BE79" s="1529">
        <f t="shared" si="51"/>
        <v>0</v>
      </c>
      <c r="BF79" s="1530">
        <f t="shared" si="52"/>
        <v>0</v>
      </c>
      <c r="BG79" s="1531">
        <f t="shared" si="53"/>
        <v>0</v>
      </c>
      <c r="BH79" s="1528">
        <f t="shared" si="54"/>
        <v>0</v>
      </c>
      <c r="BI79" s="1529">
        <f t="shared" si="55"/>
        <v>0</v>
      </c>
      <c r="BJ79" s="1530">
        <f t="shared" si="56"/>
        <v>1</v>
      </c>
      <c r="BK79" s="1531">
        <f t="shared" si="57"/>
        <v>0</v>
      </c>
      <c r="BL79" s="1487"/>
      <c r="BM79" s="1487"/>
      <c r="BN79" s="1487"/>
    </row>
    <row r="80" spans="1:66" ht="16.5" customHeight="1">
      <c r="A80" s="2289"/>
      <c r="B80" s="2283"/>
      <c r="C80" s="1514">
        <v>9</v>
      </c>
      <c r="D80" s="1515">
        <v>0</v>
      </c>
      <c r="E80" s="1516">
        <v>0</v>
      </c>
      <c r="F80" s="1517">
        <v>1</v>
      </c>
      <c r="G80" s="1518">
        <v>0</v>
      </c>
      <c r="H80" s="1509">
        <v>0</v>
      </c>
      <c r="I80" s="1516">
        <v>0</v>
      </c>
      <c r="J80" s="1507">
        <v>0</v>
      </c>
      <c r="K80" s="1518">
        <v>0</v>
      </c>
      <c r="L80" s="1509">
        <v>0</v>
      </c>
      <c r="M80" s="1516">
        <v>0</v>
      </c>
      <c r="N80" s="1507">
        <v>0</v>
      </c>
      <c r="O80" s="1518">
        <v>0</v>
      </c>
      <c r="P80" s="1509">
        <v>0</v>
      </c>
      <c r="Q80" s="1516">
        <v>0</v>
      </c>
      <c r="R80" s="1507">
        <v>0</v>
      </c>
      <c r="S80" s="1518">
        <v>0</v>
      </c>
      <c r="T80" s="1509">
        <v>0</v>
      </c>
      <c r="U80" s="1516">
        <v>0</v>
      </c>
      <c r="V80" s="1507">
        <v>0</v>
      </c>
      <c r="W80" s="1518">
        <v>0</v>
      </c>
      <c r="X80" s="1509">
        <v>0</v>
      </c>
      <c r="Y80" s="1516">
        <v>0</v>
      </c>
      <c r="Z80" s="1507">
        <v>0</v>
      </c>
      <c r="AA80" s="1518">
        <v>0</v>
      </c>
      <c r="AB80" s="1509">
        <v>0</v>
      </c>
      <c r="AC80" s="1516">
        <v>0</v>
      </c>
      <c r="AD80" s="1507">
        <v>0</v>
      </c>
      <c r="AE80" s="1518">
        <v>0</v>
      </c>
      <c r="AF80" s="1510">
        <v>0</v>
      </c>
      <c r="AG80" s="1516">
        <v>0</v>
      </c>
      <c r="AH80" s="1511">
        <v>0</v>
      </c>
      <c r="AI80" s="1518">
        <v>0</v>
      </c>
      <c r="AJ80" s="1509">
        <v>0</v>
      </c>
      <c r="AK80" s="1516">
        <v>0</v>
      </c>
      <c r="AL80" s="1507">
        <v>0</v>
      </c>
      <c r="AM80" s="1518">
        <v>0</v>
      </c>
      <c r="AN80" s="1509">
        <v>0</v>
      </c>
      <c r="AO80" s="1516">
        <v>0</v>
      </c>
      <c r="AP80" s="1507">
        <v>0</v>
      </c>
      <c r="AQ80" s="1518">
        <v>0</v>
      </c>
      <c r="AR80" s="1509">
        <v>0</v>
      </c>
      <c r="AS80" s="1516">
        <v>0</v>
      </c>
      <c r="AT80" s="1507">
        <v>0</v>
      </c>
      <c r="AU80" s="1518">
        <v>0</v>
      </c>
      <c r="AV80" s="1509">
        <v>0</v>
      </c>
      <c r="AW80" s="1516">
        <v>0</v>
      </c>
      <c r="AX80" s="1507">
        <v>0</v>
      </c>
      <c r="AY80" s="1518">
        <v>0</v>
      </c>
      <c r="AZ80" s="1671">
        <v>0</v>
      </c>
      <c r="BA80" s="1516">
        <v>0</v>
      </c>
      <c r="BB80" s="1672">
        <v>0</v>
      </c>
      <c r="BC80" s="1518">
        <v>0</v>
      </c>
      <c r="BD80" s="1515">
        <f t="shared" si="50"/>
        <v>0</v>
      </c>
      <c r="BE80" s="1516">
        <f t="shared" si="51"/>
        <v>0</v>
      </c>
      <c r="BF80" s="1517">
        <f t="shared" si="52"/>
        <v>0</v>
      </c>
      <c r="BG80" s="1518">
        <f t="shared" si="53"/>
        <v>0</v>
      </c>
      <c r="BH80" s="1515">
        <f t="shared" si="54"/>
        <v>0</v>
      </c>
      <c r="BI80" s="1516">
        <f t="shared" si="55"/>
        <v>0</v>
      </c>
      <c r="BJ80" s="1517">
        <f t="shared" si="56"/>
        <v>1</v>
      </c>
      <c r="BK80" s="1518">
        <f t="shared" si="57"/>
        <v>0</v>
      </c>
      <c r="BL80" s="1487"/>
      <c r="BM80" s="1487"/>
      <c r="BN80" s="1487"/>
    </row>
    <row r="81" spans="1:66" ht="16.5" customHeight="1">
      <c r="A81" s="2289"/>
      <c r="B81" s="2283"/>
      <c r="C81" s="1514">
        <v>8</v>
      </c>
      <c r="D81" s="1515">
        <v>0</v>
      </c>
      <c r="E81" s="1516">
        <v>0</v>
      </c>
      <c r="F81" s="1517">
        <v>1</v>
      </c>
      <c r="G81" s="1518">
        <v>0</v>
      </c>
      <c r="H81" s="1509">
        <v>0</v>
      </c>
      <c r="I81" s="1516">
        <v>0</v>
      </c>
      <c r="J81" s="1507">
        <v>0</v>
      </c>
      <c r="K81" s="1518">
        <v>0</v>
      </c>
      <c r="L81" s="1509">
        <v>0</v>
      </c>
      <c r="M81" s="1516">
        <v>0</v>
      </c>
      <c r="N81" s="1507">
        <v>0</v>
      </c>
      <c r="O81" s="1518">
        <v>0</v>
      </c>
      <c r="P81" s="1509">
        <v>0</v>
      </c>
      <c r="Q81" s="1516">
        <v>0</v>
      </c>
      <c r="R81" s="1507">
        <v>0</v>
      </c>
      <c r="S81" s="1518">
        <v>0</v>
      </c>
      <c r="T81" s="1509">
        <v>0</v>
      </c>
      <c r="U81" s="1516">
        <v>0</v>
      </c>
      <c r="V81" s="1507">
        <v>0</v>
      </c>
      <c r="W81" s="1518">
        <v>0</v>
      </c>
      <c r="X81" s="1509">
        <v>0</v>
      </c>
      <c r="Y81" s="1516">
        <v>0</v>
      </c>
      <c r="Z81" s="1507">
        <v>0</v>
      </c>
      <c r="AA81" s="1518">
        <v>0</v>
      </c>
      <c r="AB81" s="1509">
        <v>0</v>
      </c>
      <c r="AC81" s="1516">
        <v>0</v>
      </c>
      <c r="AD81" s="1507">
        <v>0</v>
      </c>
      <c r="AE81" s="1518">
        <v>0</v>
      </c>
      <c r="AF81" s="1510">
        <v>0</v>
      </c>
      <c r="AG81" s="1516">
        <v>0</v>
      </c>
      <c r="AH81" s="1511">
        <v>0</v>
      </c>
      <c r="AI81" s="1518">
        <v>0</v>
      </c>
      <c r="AJ81" s="1509">
        <v>0</v>
      </c>
      <c r="AK81" s="1516">
        <v>0</v>
      </c>
      <c r="AL81" s="1507">
        <v>0</v>
      </c>
      <c r="AM81" s="1518">
        <v>0</v>
      </c>
      <c r="AN81" s="1509">
        <v>0</v>
      </c>
      <c r="AO81" s="1516">
        <v>0</v>
      </c>
      <c r="AP81" s="1507">
        <v>0</v>
      </c>
      <c r="AQ81" s="1518">
        <v>0</v>
      </c>
      <c r="AR81" s="1509">
        <v>0</v>
      </c>
      <c r="AS81" s="1516">
        <v>0</v>
      </c>
      <c r="AT81" s="1507">
        <v>0</v>
      </c>
      <c r="AU81" s="1518">
        <v>0</v>
      </c>
      <c r="AV81" s="1509">
        <v>0</v>
      </c>
      <c r="AW81" s="1516">
        <v>0</v>
      </c>
      <c r="AX81" s="1507">
        <v>0</v>
      </c>
      <c r="AY81" s="1518">
        <v>0</v>
      </c>
      <c r="AZ81" s="1673">
        <v>0</v>
      </c>
      <c r="BA81" s="1516">
        <v>0</v>
      </c>
      <c r="BB81" s="1674">
        <v>0</v>
      </c>
      <c r="BC81" s="1518">
        <v>0</v>
      </c>
      <c r="BD81" s="1515">
        <f t="shared" si="50"/>
        <v>0</v>
      </c>
      <c r="BE81" s="1516">
        <f t="shared" si="51"/>
        <v>0</v>
      </c>
      <c r="BF81" s="1517">
        <f t="shared" si="52"/>
        <v>0</v>
      </c>
      <c r="BG81" s="1518">
        <f t="shared" si="53"/>
        <v>0</v>
      </c>
      <c r="BH81" s="1515">
        <f t="shared" si="54"/>
        <v>0</v>
      </c>
      <c r="BI81" s="1516">
        <f t="shared" si="55"/>
        <v>0</v>
      </c>
      <c r="BJ81" s="1517">
        <f t="shared" si="56"/>
        <v>1</v>
      </c>
      <c r="BK81" s="1518">
        <f t="shared" si="57"/>
        <v>0</v>
      </c>
      <c r="BL81" s="1487"/>
      <c r="BM81" s="1487"/>
      <c r="BN81" s="1487"/>
    </row>
    <row r="82" spans="1:66" ht="16.5" customHeight="1">
      <c r="A82" s="2289"/>
      <c r="B82" s="2283"/>
      <c r="C82" s="1514">
        <v>7</v>
      </c>
      <c r="D82" s="1515">
        <v>2</v>
      </c>
      <c r="E82" s="1516">
        <v>0</v>
      </c>
      <c r="F82" s="1517">
        <v>0</v>
      </c>
      <c r="G82" s="1518">
        <v>0</v>
      </c>
      <c r="H82" s="1509">
        <v>0</v>
      </c>
      <c r="I82" s="1516">
        <v>0</v>
      </c>
      <c r="J82" s="1507">
        <v>0</v>
      </c>
      <c r="K82" s="1518">
        <v>0</v>
      </c>
      <c r="L82" s="1509">
        <v>0</v>
      </c>
      <c r="M82" s="1516">
        <v>0</v>
      </c>
      <c r="N82" s="1507">
        <v>0</v>
      </c>
      <c r="O82" s="1518">
        <v>0</v>
      </c>
      <c r="P82" s="1509">
        <v>0</v>
      </c>
      <c r="Q82" s="1516">
        <v>0</v>
      </c>
      <c r="R82" s="1507">
        <v>0</v>
      </c>
      <c r="S82" s="1518">
        <v>0</v>
      </c>
      <c r="T82" s="1509">
        <v>0</v>
      </c>
      <c r="U82" s="1516">
        <v>0</v>
      </c>
      <c r="V82" s="1507">
        <v>0</v>
      </c>
      <c r="W82" s="1518">
        <v>0</v>
      </c>
      <c r="X82" s="1509">
        <v>0</v>
      </c>
      <c r="Y82" s="1516">
        <v>0</v>
      </c>
      <c r="Z82" s="1507">
        <v>0</v>
      </c>
      <c r="AA82" s="1518">
        <v>0</v>
      </c>
      <c r="AB82" s="1509">
        <v>0</v>
      </c>
      <c r="AC82" s="1516">
        <v>0</v>
      </c>
      <c r="AD82" s="1507">
        <v>0</v>
      </c>
      <c r="AE82" s="1518">
        <v>0</v>
      </c>
      <c r="AF82" s="1510">
        <v>0</v>
      </c>
      <c r="AG82" s="1516">
        <v>0</v>
      </c>
      <c r="AH82" s="1511">
        <v>0</v>
      </c>
      <c r="AI82" s="1518">
        <v>0</v>
      </c>
      <c r="AJ82" s="1509">
        <v>0</v>
      </c>
      <c r="AK82" s="1516">
        <v>0</v>
      </c>
      <c r="AL82" s="1507">
        <v>0</v>
      </c>
      <c r="AM82" s="1518">
        <v>0</v>
      </c>
      <c r="AN82" s="1509">
        <v>0</v>
      </c>
      <c r="AO82" s="1516">
        <v>0</v>
      </c>
      <c r="AP82" s="1507">
        <v>0</v>
      </c>
      <c r="AQ82" s="1518">
        <v>0</v>
      </c>
      <c r="AR82" s="1509">
        <v>0</v>
      </c>
      <c r="AS82" s="1516">
        <v>0</v>
      </c>
      <c r="AT82" s="1507">
        <v>0</v>
      </c>
      <c r="AU82" s="1518">
        <v>0</v>
      </c>
      <c r="AV82" s="1509">
        <v>0</v>
      </c>
      <c r="AW82" s="1516">
        <v>0</v>
      </c>
      <c r="AX82" s="1507">
        <v>0</v>
      </c>
      <c r="AY82" s="1518">
        <v>0</v>
      </c>
      <c r="AZ82" s="1675">
        <v>0</v>
      </c>
      <c r="BA82" s="1516">
        <v>0</v>
      </c>
      <c r="BB82" s="1676">
        <v>0</v>
      </c>
      <c r="BC82" s="1518">
        <v>0</v>
      </c>
      <c r="BD82" s="1515">
        <f t="shared" si="50"/>
        <v>0</v>
      </c>
      <c r="BE82" s="1516">
        <f t="shared" si="51"/>
        <v>0</v>
      </c>
      <c r="BF82" s="1517">
        <f t="shared" si="52"/>
        <v>0</v>
      </c>
      <c r="BG82" s="1518">
        <f t="shared" si="53"/>
        <v>0</v>
      </c>
      <c r="BH82" s="1515">
        <f t="shared" si="54"/>
        <v>2</v>
      </c>
      <c r="BI82" s="1516">
        <f t="shared" si="55"/>
        <v>0</v>
      </c>
      <c r="BJ82" s="1517">
        <f t="shared" si="56"/>
        <v>0</v>
      </c>
      <c r="BK82" s="1518">
        <f t="shared" si="57"/>
        <v>0</v>
      </c>
      <c r="BL82" s="1487"/>
      <c r="BM82" s="1487"/>
      <c r="BN82" s="1487"/>
    </row>
    <row r="83" spans="1:66" ht="16.5" customHeight="1">
      <c r="A83" s="2289"/>
      <c r="B83" s="2292"/>
      <c r="C83" s="1540">
        <v>6</v>
      </c>
      <c r="D83" s="1541">
        <v>1</v>
      </c>
      <c r="E83" s="1542">
        <v>0</v>
      </c>
      <c r="F83" s="1543">
        <v>1</v>
      </c>
      <c r="G83" s="1544">
        <v>0</v>
      </c>
      <c r="H83" s="1509">
        <v>0</v>
      </c>
      <c r="I83" s="1542">
        <v>0</v>
      </c>
      <c r="J83" s="1507">
        <v>0</v>
      </c>
      <c r="K83" s="1544">
        <v>0</v>
      </c>
      <c r="L83" s="1509">
        <v>0</v>
      </c>
      <c r="M83" s="1542">
        <v>0</v>
      </c>
      <c r="N83" s="1507">
        <v>0</v>
      </c>
      <c r="O83" s="1544">
        <v>0</v>
      </c>
      <c r="P83" s="1509">
        <v>0</v>
      </c>
      <c r="Q83" s="1542">
        <v>0</v>
      </c>
      <c r="R83" s="1507">
        <v>0</v>
      </c>
      <c r="S83" s="1544">
        <v>0</v>
      </c>
      <c r="T83" s="1509">
        <v>0</v>
      </c>
      <c r="U83" s="1542">
        <v>0</v>
      </c>
      <c r="V83" s="1507">
        <v>0</v>
      </c>
      <c r="W83" s="1544">
        <v>0</v>
      </c>
      <c r="X83" s="1509">
        <v>0</v>
      </c>
      <c r="Y83" s="1542">
        <v>0</v>
      </c>
      <c r="Z83" s="1507">
        <v>0</v>
      </c>
      <c r="AA83" s="1544">
        <v>0</v>
      </c>
      <c r="AB83" s="1509">
        <v>0</v>
      </c>
      <c r="AC83" s="1542">
        <v>0</v>
      </c>
      <c r="AD83" s="1507">
        <v>0</v>
      </c>
      <c r="AE83" s="1544">
        <v>0</v>
      </c>
      <c r="AF83" s="1510">
        <v>0</v>
      </c>
      <c r="AG83" s="1542">
        <v>0</v>
      </c>
      <c r="AH83" s="1511">
        <v>0</v>
      </c>
      <c r="AI83" s="1544">
        <v>0</v>
      </c>
      <c r="AJ83" s="1509">
        <v>0</v>
      </c>
      <c r="AK83" s="1542">
        <v>0</v>
      </c>
      <c r="AL83" s="1507">
        <v>0</v>
      </c>
      <c r="AM83" s="1544">
        <v>0</v>
      </c>
      <c r="AN83" s="1509">
        <v>0</v>
      </c>
      <c r="AO83" s="1542">
        <v>0</v>
      </c>
      <c r="AP83" s="1507">
        <v>0</v>
      </c>
      <c r="AQ83" s="1544">
        <v>0</v>
      </c>
      <c r="AR83" s="1509">
        <v>0</v>
      </c>
      <c r="AS83" s="1542">
        <v>0</v>
      </c>
      <c r="AT83" s="1507">
        <v>0</v>
      </c>
      <c r="AU83" s="1544">
        <v>0</v>
      </c>
      <c r="AV83" s="1509">
        <v>0</v>
      </c>
      <c r="AW83" s="1542">
        <v>0</v>
      </c>
      <c r="AX83" s="1507">
        <v>0</v>
      </c>
      <c r="AY83" s="1544">
        <v>0</v>
      </c>
      <c r="AZ83" s="1677">
        <v>0</v>
      </c>
      <c r="BA83" s="1542">
        <v>0</v>
      </c>
      <c r="BB83" s="1678">
        <v>0</v>
      </c>
      <c r="BC83" s="1544">
        <v>0</v>
      </c>
      <c r="BD83" s="1541">
        <f t="shared" si="50"/>
        <v>0</v>
      </c>
      <c r="BE83" s="1542">
        <f t="shared" si="51"/>
        <v>0</v>
      </c>
      <c r="BF83" s="1543">
        <f t="shared" si="52"/>
        <v>0</v>
      </c>
      <c r="BG83" s="1544">
        <f t="shared" si="53"/>
        <v>0</v>
      </c>
      <c r="BH83" s="1541">
        <f t="shared" si="54"/>
        <v>1</v>
      </c>
      <c r="BI83" s="1542">
        <f t="shared" si="55"/>
        <v>0</v>
      </c>
      <c r="BJ83" s="1543">
        <f t="shared" si="56"/>
        <v>1</v>
      </c>
      <c r="BK83" s="1544">
        <f t="shared" si="57"/>
        <v>0</v>
      </c>
      <c r="BL83" s="1487"/>
      <c r="BM83" s="1487"/>
      <c r="BN83" s="1487"/>
    </row>
    <row r="84" spans="1:66" ht="16.5" customHeight="1">
      <c r="A84" s="2289"/>
      <c r="B84" s="2288" t="s">
        <v>61</v>
      </c>
      <c r="C84" s="1547">
        <v>5</v>
      </c>
      <c r="D84" s="1505">
        <v>2</v>
      </c>
      <c r="E84" s="1506">
        <v>0</v>
      </c>
      <c r="F84" s="1548">
        <v>1</v>
      </c>
      <c r="G84" s="1549">
        <v>0</v>
      </c>
      <c r="H84" s="1509">
        <v>0</v>
      </c>
      <c r="I84" s="1506">
        <v>0</v>
      </c>
      <c r="J84" s="1507">
        <v>0</v>
      </c>
      <c r="K84" s="1549">
        <v>0</v>
      </c>
      <c r="L84" s="1509">
        <v>0</v>
      </c>
      <c r="M84" s="1506">
        <v>0</v>
      </c>
      <c r="N84" s="1507">
        <v>0</v>
      </c>
      <c r="O84" s="1549">
        <v>0</v>
      </c>
      <c r="P84" s="1509">
        <v>0</v>
      </c>
      <c r="Q84" s="1506">
        <v>0</v>
      </c>
      <c r="R84" s="1507">
        <v>0</v>
      </c>
      <c r="S84" s="1549">
        <v>0</v>
      </c>
      <c r="T84" s="1509">
        <v>0</v>
      </c>
      <c r="U84" s="1506">
        <v>0</v>
      </c>
      <c r="V84" s="1507">
        <v>0</v>
      </c>
      <c r="W84" s="1549">
        <v>0</v>
      </c>
      <c r="X84" s="1509">
        <v>0</v>
      </c>
      <c r="Y84" s="1506">
        <v>0</v>
      </c>
      <c r="Z84" s="1507">
        <v>0</v>
      </c>
      <c r="AA84" s="1549">
        <v>0</v>
      </c>
      <c r="AB84" s="1509">
        <v>0</v>
      </c>
      <c r="AC84" s="1506">
        <v>0</v>
      </c>
      <c r="AD84" s="1507">
        <v>0</v>
      </c>
      <c r="AE84" s="1549">
        <v>0</v>
      </c>
      <c r="AF84" s="1510">
        <v>0</v>
      </c>
      <c r="AG84" s="1506">
        <v>0</v>
      </c>
      <c r="AH84" s="1511">
        <v>0</v>
      </c>
      <c r="AI84" s="1549">
        <v>0</v>
      </c>
      <c r="AJ84" s="1509">
        <v>0</v>
      </c>
      <c r="AK84" s="1506">
        <v>0</v>
      </c>
      <c r="AL84" s="1507">
        <v>0</v>
      </c>
      <c r="AM84" s="1549">
        <v>0</v>
      </c>
      <c r="AN84" s="1509">
        <v>0</v>
      </c>
      <c r="AO84" s="1506">
        <v>0</v>
      </c>
      <c r="AP84" s="1507">
        <v>0</v>
      </c>
      <c r="AQ84" s="1549">
        <v>0</v>
      </c>
      <c r="AR84" s="1509">
        <v>0</v>
      </c>
      <c r="AS84" s="1506">
        <v>0</v>
      </c>
      <c r="AT84" s="1507">
        <v>0</v>
      </c>
      <c r="AU84" s="1549">
        <v>0</v>
      </c>
      <c r="AV84" s="1509">
        <v>0</v>
      </c>
      <c r="AW84" s="1506">
        <v>0</v>
      </c>
      <c r="AX84" s="1507">
        <v>0</v>
      </c>
      <c r="AY84" s="1549">
        <v>0</v>
      </c>
      <c r="AZ84" s="1679">
        <v>0</v>
      </c>
      <c r="BA84" s="1506">
        <v>0</v>
      </c>
      <c r="BB84" s="1680">
        <v>0</v>
      </c>
      <c r="BC84" s="1549">
        <v>0</v>
      </c>
      <c r="BD84" s="1505">
        <f t="shared" si="50"/>
        <v>0</v>
      </c>
      <c r="BE84" s="1506">
        <f t="shared" si="51"/>
        <v>0</v>
      </c>
      <c r="BF84" s="1548">
        <f t="shared" si="52"/>
        <v>0</v>
      </c>
      <c r="BG84" s="1549">
        <f t="shared" si="53"/>
        <v>0</v>
      </c>
      <c r="BH84" s="1505">
        <f t="shared" si="54"/>
        <v>2</v>
      </c>
      <c r="BI84" s="1506">
        <f t="shared" si="55"/>
        <v>0</v>
      </c>
      <c r="BJ84" s="1548">
        <f t="shared" si="56"/>
        <v>1</v>
      </c>
      <c r="BK84" s="1549">
        <f t="shared" si="57"/>
        <v>0</v>
      </c>
      <c r="BL84" s="1487"/>
      <c r="BM84" s="1487"/>
      <c r="BN84" s="1487"/>
    </row>
    <row r="85" spans="1:66" ht="16.5" customHeight="1">
      <c r="A85" s="2289"/>
      <c r="B85" s="2283"/>
      <c r="C85" s="1514">
        <v>4</v>
      </c>
      <c r="D85" s="1515">
        <v>1</v>
      </c>
      <c r="E85" s="1516">
        <v>0</v>
      </c>
      <c r="F85" s="1517">
        <v>0</v>
      </c>
      <c r="G85" s="1518">
        <v>0</v>
      </c>
      <c r="H85" s="1509">
        <v>0</v>
      </c>
      <c r="I85" s="1516">
        <v>0</v>
      </c>
      <c r="J85" s="1507">
        <v>0</v>
      </c>
      <c r="K85" s="1518">
        <v>0</v>
      </c>
      <c r="L85" s="1509">
        <v>0</v>
      </c>
      <c r="M85" s="1516">
        <v>0</v>
      </c>
      <c r="N85" s="1507">
        <v>0</v>
      </c>
      <c r="O85" s="1518">
        <v>0</v>
      </c>
      <c r="P85" s="1509">
        <v>0</v>
      </c>
      <c r="Q85" s="1516">
        <v>0</v>
      </c>
      <c r="R85" s="1507">
        <v>0</v>
      </c>
      <c r="S85" s="1518">
        <v>0</v>
      </c>
      <c r="T85" s="1509">
        <v>0</v>
      </c>
      <c r="U85" s="1516">
        <v>0</v>
      </c>
      <c r="V85" s="1507">
        <v>0</v>
      </c>
      <c r="W85" s="1518">
        <v>0</v>
      </c>
      <c r="X85" s="1509">
        <v>0</v>
      </c>
      <c r="Y85" s="1516">
        <v>0</v>
      </c>
      <c r="Z85" s="1507">
        <v>0</v>
      </c>
      <c r="AA85" s="1518">
        <v>0</v>
      </c>
      <c r="AB85" s="1509">
        <v>0</v>
      </c>
      <c r="AC85" s="1516">
        <v>0</v>
      </c>
      <c r="AD85" s="1507">
        <v>0</v>
      </c>
      <c r="AE85" s="1518">
        <v>0</v>
      </c>
      <c r="AF85" s="1510">
        <v>0</v>
      </c>
      <c r="AG85" s="1516">
        <v>0</v>
      </c>
      <c r="AH85" s="1511">
        <v>0</v>
      </c>
      <c r="AI85" s="1518">
        <v>0</v>
      </c>
      <c r="AJ85" s="1509">
        <v>0</v>
      </c>
      <c r="AK85" s="1516">
        <v>0</v>
      </c>
      <c r="AL85" s="1507">
        <v>0</v>
      </c>
      <c r="AM85" s="1518">
        <v>0</v>
      </c>
      <c r="AN85" s="1509">
        <v>0</v>
      </c>
      <c r="AO85" s="1516">
        <v>0</v>
      </c>
      <c r="AP85" s="1507">
        <v>0</v>
      </c>
      <c r="AQ85" s="1518">
        <v>0</v>
      </c>
      <c r="AR85" s="1509">
        <v>0</v>
      </c>
      <c r="AS85" s="1516">
        <v>0</v>
      </c>
      <c r="AT85" s="1507">
        <v>0</v>
      </c>
      <c r="AU85" s="1518">
        <v>0</v>
      </c>
      <c r="AV85" s="1509">
        <v>0</v>
      </c>
      <c r="AW85" s="1516">
        <v>0</v>
      </c>
      <c r="AX85" s="1507">
        <v>0</v>
      </c>
      <c r="AY85" s="1518">
        <v>0</v>
      </c>
      <c r="AZ85" s="1681">
        <v>0</v>
      </c>
      <c r="BA85" s="1516">
        <v>0</v>
      </c>
      <c r="BB85" s="1682">
        <v>0</v>
      </c>
      <c r="BC85" s="1518">
        <v>0</v>
      </c>
      <c r="BD85" s="1515">
        <f t="shared" si="50"/>
        <v>0</v>
      </c>
      <c r="BE85" s="1516">
        <f t="shared" si="51"/>
        <v>0</v>
      </c>
      <c r="BF85" s="1517">
        <f t="shared" si="52"/>
        <v>0</v>
      </c>
      <c r="BG85" s="1518">
        <f t="shared" si="53"/>
        <v>0</v>
      </c>
      <c r="BH85" s="1515">
        <f t="shared" si="54"/>
        <v>1</v>
      </c>
      <c r="BI85" s="1516">
        <f t="shared" si="55"/>
        <v>0</v>
      </c>
      <c r="BJ85" s="1517">
        <f t="shared" si="56"/>
        <v>0</v>
      </c>
      <c r="BK85" s="1518">
        <f t="shared" si="57"/>
        <v>0</v>
      </c>
      <c r="BL85" s="1487"/>
      <c r="BM85" s="1487"/>
      <c r="BN85" s="1487"/>
    </row>
    <row r="86" spans="1:66" ht="16.5" customHeight="1">
      <c r="A86" s="2289"/>
      <c r="B86" s="2283"/>
      <c r="C86" s="1514">
        <v>3</v>
      </c>
      <c r="D86" s="1515">
        <v>0</v>
      </c>
      <c r="E86" s="1516">
        <v>0</v>
      </c>
      <c r="F86" s="1517">
        <v>0</v>
      </c>
      <c r="G86" s="1518">
        <v>0</v>
      </c>
      <c r="H86" s="1509">
        <v>0</v>
      </c>
      <c r="I86" s="1516">
        <v>0</v>
      </c>
      <c r="J86" s="1507">
        <v>0</v>
      </c>
      <c r="K86" s="1518">
        <v>0</v>
      </c>
      <c r="L86" s="1509">
        <v>0</v>
      </c>
      <c r="M86" s="1516">
        <v>0</v>
      </c>
      <c r="N86" s="1507">
        <v>0</v>
      </c>
      <c r="O86" s="1518">
        <v>0</v>
      </c>
      <c r="P86" s="1509">
        <v>0</v>
      </c>
      <c r="Q86" s="1516">
        <v>0</v>
      </c>
      <c r="R86" s="1507">
        <v>0</v>
      </c>
      <c r="S86" s="1518">
        <v>0</v>
      </c>
      <c r="T86" s="1509">
        <v>0</v>
      </c>
      <c r="U86" s="1516">
        <v>0</v>
      </c>
      <c r="V86" s="1507">
        <v>0</v>
      </c>
      <c r="W86" s="1518">
        <v>0</v>
      </c>
      <c r="X86" s="1509">
        <v>0</v>
      </c>
      <c r="Y86" s="1516">
        <v>0</v>
      </c>
      <c r="Z86" s="1507">
        <v>0</v>
      </c>
      <c r="AA86" s="1518">
        <v>0</v>
      </c>
      <c r="AB86" s="1509">
        <v>0</v>
      </c>
      <c r="AC86" s="1516">
        <v>0</v>
      </c>
      <c r="AD86" s="1507">
        <v>0</v>
      </c>
      <c r="AE86" s="1518">
        <v>0</v>
      </c>
      <c r="AF86" s="1510">
        <v>0</v>
      </c>
      <c r="AG86" s="1516">
        <v>0</v>
      </c>
      <c r="AH86" s="1511">
        <v>0</v>
      </c>
      <c r="AI86" s="1518">
        <v>0</v>
      </c>
      <c r="AJ86" s="1509">
        <v>0</v>
      </c>
      <c r="AK86" s="1516">
        <v>0</v>
      </c>
      <c r="AL86" s="1507">
        <v>0</v>
      </c>
      <c r="AM86" s="1518">
        <v>0</v>
      </c>
      <c r="AN86" s="1509">
        <v>0</v>
      </c>
      <c r="AO86" s="1516">
        <v>0</v>
      </c>
      <c r="AP86" s="1507">
        <v>0</v>
      </c>
      <c r="AQ86" s="1518">
        <v>0</v>
      </c>
      <c r="AR86" s="1509">
        <v>0</v>
      </c>
      <c r="AS86" s="1516">
        <v>0</v>
      </c>
      <c r="AT86" s="1507">
        <v>0</v>
      </c>
      <c r="AU86" s="1518">
        <v>0</v>
      </c>
      <c r="AV86" s="1509">
        <v>0</v>
      </c>
      <c r="AW86" s="1516">
        <v>0</v>
      </c>
      <c r="AX86" s="1507">
        <v>0</v>
      </c>
      <c r="AY86" s="1518">
        <v>0</v>
      </c>
      <c r="AZ86" s="1683">
        <v>0</v>
      </c>
      <c r="BA86" s="1516">
        <v>0</v>
      </c>
      <c r="BB86" s="1684">
        <v>0</v>
      </c>
      <c r="BC86" s="1518">
        <v>0</v>
      </c>
      <c r="BD86" s="1515">
        <f t="shared" si="50"/>
        <v>0</v>
      </c>
      <c r="BE86" s="1516">
        <f t="shared" si="51"/>
        <v>0</v>
      </c>
      <c r="BF86" s="1517">
        <f t="shared" si="52"/>
        <v>0</v>
      </c>
      <c r="BG86" s="1518">
        <f t="shared" si="53"/>
        <v>0</v>
      </c>
      <c r="BH86" s="1515">
        <f t="shared" si="54"/>
        <v>0</v>
      </c>
      <c r="BI86" s="1516">
        <f t="shared" si="55"/>
        <v>0</v>
      </c>
      <c r="BJ86" s="1517">
        <f t="shared" si="56"/>
        <v>0</v>
      </c>
      <c r="BK86" s="1518">
        <f t="shared" si="57"/>
        <v>0</v>
      </c>
      <c r="BL86" s="1487"/>
      <c r="BM86" s="1487"/>
      <c r="BN86" s="1487"/>
    </row>
    <row r="87" spans="1:66" ht="16.5" customHeight="1">
      <c r="A87" s="2289"/>
      <c r="B87" s="2283"/>
      <c r="C87" s="1514">
        <v>2</v>
      </c>
      <c r="D87" s="1515">
        <v>0</v>
      </c>
      <c r="E87" s="1516">
        <v>0</v>
      </c>
      <c r="F87" s="1517">
        <v>0</v>
      </c>
      <c r="G87" s="1518">
        <v>0</v>
      </c>
      <c r="H87" s="1509">
        <v>0</v>
      </c>
      <c r="I87" s="1516">
        <v>0</v>
      </c>
      <c r="J87" s="1507">
        <v>0</v>
      </c>
      <c r="K87" s="1518">
        <v>0</v>
      </c>
      <c r="L87" s="1509">
        <v>0</v>
      </c>
      <c r="M87" s="1516">
        <v>0</v>
      </c>
      <c r="N87" s="1507">
        <v>0</v>
      </c>
      <c r="O87" s="1518">
        <v>0</v>
      </c>
      <c r="P87" s="1509">
        <v>0</v>
      </c>
      <c r="Q87" s="1516">
        <v>0</v>
      </c>
      <c r="R87" s="1507">
        <v>0</v>
      </c>
      <c r="S87" s="1518">
        <v>0</v>
      </c>
      <c r="T87" s="1509">
        <v>0</v>
      </c>
      <c r="U87" s="1516">
        <v>0</v>
      </c>
      <c r="V87" s="1507">
        <v>0</v>
      </c>
      <c r="W87" s="1518">
        <v>0</v>
      </c>
      <c r="X87" s="1509">
        <v>0</v>
      </c>
      <c r="Y87" s="1516">
        <v>0</v>
      </c>
      <c r="Z87" s="1507">
        <v>0</v>
      </c>
      <c r="AA87" s="1518">
        <v>0</v>
      </c>
      <c r="AB87" s="1509">
        <v>0</v>
      </c>
      <c r="AC87" s="1516">
        <v>0</v>
      </c>
      <c r="AD87" s="1507">
        <v>0</v>
      </c>
      <c r="AE87" s="1518">
        <v>0</v>
      </c>
      <c r="AF87" s="1510">
        <v>0</v>
      </c>
      <c r="AG87" s="1516">
        <v>0</v>
      </c>
      <c r="AH87" s="1511">
        <v>0</v>
      </c>
      <c r="AI87" s="1518">
        <v>0</v>
      </c>
      <c r="AJ87" s="1509">
        <v>0</v>
      </c>
      <c r="AK87" s="1516">
        <v>0</v>
      </c>
      <c r="AL87" s="1507">
        <v>0</v>
      </c>
      <c r="AM87" s="1518">
        <v>0</v>
      </c>
      <c r="AN87" s="1509">
        <v>0</v>
      </c>
      <c r="AO87" s="1516">
        <v>0</v>
      </c>
      <c r="AP87" s="1507">
        <v>0</v>
      </c>
      <c r="AQ87" s="1518">
        <v>0</v>
      </c>
      <c r="AR87" s="1509">
        <v>0</v>
      </c>
      <c r="AS87" s="1516">
        <v>0</v>
      </c>
      <c r="AT87" s="1507">
        <v>0</v>
      </c>
      <c r="AU87" s="1518">
        <v>0</v>
      </c>
      <c r="AV87" s="1509">
        <v>0</v>
      </c>
      <c r="AW87" s="1516">
        <v>0</v>
      </c>
      <c r="AX87" s="1507">
        <v>0</v>
      </c>
      <c r="AY87" s="1518">
        <v>0</v>
      </c>
      <c r="AZ87" s="1685">
        <v>0</v>
      </c>
      <c r="BA87" s="1516">
        <v>0</v>
      </c>
      <c r="BB87" s="1686">
        <v>0</v>
      </c>
      <c r="BC87" s="1518">
        <v>0</v>
      </c>
      <c r="BD87" s="1515">
        <f t="shared" si="50"/>
        <v>0</v>
      </c>
      <c r="BE87" s="1516">
        <f t="shared" si="51"/>
        <v>0</v>
      </c>
      <c r="BF87" s="1517">
        <f t="shared" si="52"/>
        <v>0</v>
      </c>
      <c r="BG87" s="1518">
        <f t="shared" si="53"/>
        <v>0</v>
      </c>
      <c r="BH87" s="1515">
        <f t="shared" si="54"/>
        <v>0</v>
      </c>
      <c r="BI87" s="1516">
        <f t="shared" si="55"/>
        <v>0</v>
      </c>
      <c r="BJ87" s="1517">
        <f t="shared" si="56"/>
        <v>0</v>
      </c>
      <c r="BK87" s="1518">
        <f t="shared" si="57"/>
        <v>0</v>
      </c>
      <c r="BL87" s="1487"/>
      <c r="BM87" s="1487"/>
      <c r="BN87" s="1487"/>
    </row>
    <row r="88" spans="1:66" ht="16.5" customHeight="1">
      <c r="A88" s="2289"/>
      <c r="B88" s="2284"/>
      <c r="C88" s="1558">
        <v>1</v>
      </c>
      <c r="D88" s="1522">
        <v>0</v>
      </c>
      <c r="E88" s="1523">
        <v>0</v>
      </c>
      <c r="F88" s="1559">
        <v>0</v>
      </c>
      <c r="G88" s="1560">
        <v>0</v>
      </c>
      <c r="H88" s="1509">
        <v>0</v>
      </c>
      <c r="I88" s="1523">
        <v>0</v>
      </c>
      <c r="J88" s="1507">
        <v>0</v>
      </c>
      <c r="K88" s="1560">
        <v>0</v>
      </c>
      <c r="L88" s="1509">
        <v>0</v>
      </c>
      <c r="M88" s="1523">
        <v>0</v>
      </c>
      <c r="N88" s="1507">
        <v>0</v>
      </c>
      <c r="O88" s="1560">
        <v>0</v>
      </c>
      <c r="P88" s="1509">
        <v>0</v>
      </c>
      <c r="Q88" s="1523">
        <v>0</v>
      </c>
      <c r="R88" s="1507">
        <v>0</v>
      </c>
      <c r="S88" s="1560">
        <v>0</v>
      </c>
      <c r="T88" s="1509">
        <v>0</v>
      </c>
      <c r="U88" s="1523">
        <v>0</v>
      </c>
      <c r="V88" s="1507">
        <v>0</v>
      </c>
      <c r="W88" s="1560">
        <v>0</v>
      </c>
      <c r="X88" s="1509">
        <v>0</v>
      </c>
      <c r="Y88" s="1523">
        <v>0</v>
      </c>
      <c r="Z88" s="1507">
        <v>0</v>
      </c>
      <c r="AA88" s="1560">
        <v>0</v>
      </c>
      <c r="AB88" s="1509">
        <v>0</v>
      </c>
      <c r="AC88" s="1523">
        <v>0</v>
      </c>
      <c r="AD88" s="1507">
        <v>0</v>
      </c>
      <c r="AE88" s="1560">
        <v>0</v>
      </c>
      <c r="AF88" s="1510">
        <v>0</v>
      </c>
      <c r="AG88" s="1523">
        <v>0</v>
      </c>
      <c r="AH88" s="1511">
        <v>0</v>
      </c>
      <c r="AI88" s="1560">
        <v>0</v>
      </c>
      <c r="AJ88" s="1509">
        <v>0</v>
      </c>
      <c r="AK88" s="1523">
        <v>0</v>
      </c>
      <c r="AL88" s="1507">
        <v>0</v>
      </c>
      <c r="AM88" s="1560">
        <v>0</v>
      </c>
      <c r="AN88" s="1509">
        <v>0</v>
      </c>
      <c r="AO88" s="1523">
        <v>0</v>
      </c>
      <c r="AP88" s="1507">
        <v>0</v>
      </c>
      <c r="AQ88" s="1560">
        <v>0</v>
      </c>
      <c r="AR88" s="1509">
        <v>0</v>
      </c>
      <c r="AS88" s="1523">
        <v>0</v>
      </c>
      <c r="AT88" s="1507">
        <v>0</v>
      </c>
      <c r="AU88" s="1560">
        <v>0</v>
      </c>
      <c r="AV88" s="1509">
        <v>0</v>
      </c>
      <c r="AW88" s="1523">
        <v>0</v>
      </c>
      <c r="AX88" s="1507">
        <v>0</v>
      </c>
      <c r="AY88" s="1560">
        <v>0</v>
      </c>
      <c r="AZ88" s="1687">
        <v>0</v>
      </c>
      <c r="BA88" s="1523">
        <v>0</v>
      </c>
      <c r="BB88" s="1688">
        <v>0</v>
      </c>
      <c r="BC88" s="1560">
        <v>0</v>
      </c>
      <c r="BD88" s="1522">
        <f t="shared" si="50"/>
        <v>0</v>
      </c>
      <c r="BE88" s="1523">
        <f t="shared" si="51"/>
        <v>0</v>
      </c>
      <c r="BF88" s="1559">
        <f t="shared" si="52"/>
        <v>0</v>
      </c>
      <c r="BG88" s="1560">
        <f t="shared" si="53"/>
        <v>0</v>
      </c>
      <c r="BH88" s="1522">
        <f t="shared" si="54"/>
        <v>0</v>
      </c>
      <c r="BI88" s="1523">
        <f t="shared" si="55"/>
        <v>0</v>
      </c>
      <c r="BJ88" s="1559">
        <f t="shared" si="56"/>
        <v>0</v>
      </c>
      <c r="BK88" s="1560">
        <f t="shared" si="57"/>
        <v>0</v>
      </c>
      <c r="BL88" s="1487"/>
      <c r="BM88" s="1487"/>
      <c r="BN88" s="1487"/>
    </row>
    <row r="89" spans="1:66" ht="16.5" customHeight="1">
      <c r="A89" s="2290"/>
      <c r="B89" s="2285" t="s">
        <v>369</v>
      </c>
      <c r="C89" s="2285"/>
      <c r="D89" s="1563">
        <f t="shared" ref="D89:AI89" si="58">SUM(D76:D88)</f>
        <v>11</v>
      </c>
      <c r="E89" s="1563">
        <f t="shared" si="58"/>
        <v>0</v>
      </c>
      <c r="F89" s="1563">
        <f t="shared" si="58"/>
        <v>6</v>
      </c>
      <c r="G89" s="1563">
        <f t="shared" si="58"/>
        <v>0</v>
      </c>
      <c r="H89" s="1563">
        <f t="shared" si="58"/>
        <v>0</v>
      </c>
      <c r="I89" s="1563">
        <f t="shared" si="58"/>
        <v>0</v>
      </c>
      <c r="J89" s="1563">
        <f t="shared" si="58"/>
        <v>0</v>
      </c>
      <c r="K89" s="1563">
        <f t="shared" si="58"/>
        <v>0</v>
      </c>
      <c r="L89" s="1563">
        <f t="shared" si="58"/>
        <v>0</v>
      </c>
      <c r="M89" s="1563">
        <f t="shared" si="58"/>
        <v>0</v>
      </c>
      <c r="N89" s="1563">
        <f t="shared" si="58"/>
        <v>0</v>
      </c>
      <c r="O89" s="1563">
        <f t="shared" si="58"/>
        <v>0</v>
      </c>
      <c r="P89" s="1563">
        <f t="shared" si="58"/>
        <v>0</v>
      </c>
      <c r="Q89" s="1563">
        <f t="shared" si="58"/>
        <v>0</v>
      </c>
      <c r="R89" s="1563">
        <f t="shared" si="58"/>
        <v>0</v>
      </c>
      <c r="S89" s="1563">
        <f t="shared" si="58"/>
        <v>0</v>
      </c>
      <c r="T89" s="1563">
        <f t="shared" si="58"/>
        <v>0</v>
      </c>
      <c r="U89" s="1563">
        <f t="shared" si="58"/>
        <v>0</v>
      </c>
      <c r="V89" s="1563">
        <f t="shared" si="58"/>
        <v>0</v>
      </c>
      <c r="W89" s="1563">
        <f t="shared" si="58"/>
        <v>0</v>
      </c>
      <c r="X89" s="1563">
        <f t="shared" si="58"/>
        <v>0</v>
      </c>
      <c r="Y89" s="1563">
        <f t="shared" si="58"/>
        <v>0</v>
      </c>
      <c r="Z89" s="1563">
        <f t="shared" si="58"/>
        <v>0</v>
      </c>
      <c r="AA89" s="1563">
        <f t="shared" si="58"/>
        <v>0</v>
      </c>
      <c r="AB89" s="1563">
        <f t="shared" si="58"/>
        <v>0</v>
      </c>
      <c r="AC89" s="1563">
        <f t="shared" si="58"/>
        <v>0</v>
      </c>
      <c r="AD89" s="1563">
        <f t="shared" si="58"/>
        <v>0</v>
      </c>
      <c r="AE89" s="1563">
        <f t="shared" si="58"/>
        <v>0</v>
      </c>
      <c r="AF89" s="1563">
        <f t="shared" si="58"/>
        <v>1</v>
      </c>
      <c r="AG89" s="1563">
        <f t="shared" si="58"/>
        <v>0</v>
      </c>
      <c r="AH89" s="1563">
        <f t="shared" si="58"/>
        <v>1</v>
      </c>
      <c r="AI89" s="1563">
        <f t="shared" si="58"/>
        <v>0</v>
      </c>
      <c r="AJ89" s="1563">
        <f t="shared" ref="AJ89:BO89" si="59">SUM(AJ76:AJ88)</f>
        <v>0</v>
      </c>
      <c r="AK89" s="1563">
        <f t="shared" si="59"/>
        <v>0</v>
      </c>
      <c r="AL89" s="1563">
        <f t="shared" si="59"/>
        <v>0</v>
      </c>
      <c r="AM89" s="1563">
        <f t="shared" si="59"/>
        <v>0</v>
      </c>
      <c r="AN89" s="1563">
        <f t="shared" si="59"/>
        <v>0</v>
      </c>
      <c r="AO89" s="1563">
        <f t="shared" si="59"/>
        <v>0</v>
      </c>
      <c r="AP89" s="1563">
        <f t="shared" si="59"/>
        <v>0</v>
      </c>
      <c r="AQ89" s="1563">
        <f t="shared" si="59"/>
        <v>0</v>
      </c>
      <c r="AR89" s="1563">
        <f t="shared" si="59"/>
        <v>0</v>
      </c>
      <c r="AS89" s="1563">
        <f t="shared" si="59"/>
        <v>0</v>
      </c>
      <c r="AT89" s="1563">
        <f t="shared" si="59"/>
        <v>0</v>
      </c>
      <c r="AU89" s="1563">
        <f t="shared" si="59"/>
        <v>0</v>
      </c>
      <c r="AV89" s="1563">
        <f t="shared" si="59"/>
        <v>0</v>
      </c>
      <c r="AW89" s="1563">
        <f t="shared" si="59"/>
        <v>0</v>
      </c>
      <c r="AX89" s="1563">
        <f t="shared" si="59"/>
        <v>0</v>
      </c>
      <c r="AY89" s="1563">
        <f t="shared" si="59"/>
        <v>0</v>
      </c>
      <c r="AZ89" s="1563">
        <f t="shared" si="59"/>
        <v>0</v>
      </c>
      <c r="BA89" s="1563">
        <f t="shared" si="59"/>
        <v>0</v>
      </c>
      <c r="BB89" s="1563">
        <f t="shared" si="59"/>
        <v>0</v>
      </c>
      <c r="BC89" s="1563">
        <f t="shared" si="59"/>
        <v>0</v>
      </c>
      <c r="BD89" s="1563">
        <f t="shared" si="59"/>
        <v>1</v>
      </c>
      <c r="BE89" s="1563">
        <f t="shared" si="59"/>
        <v>0</v>
      </c>
      <c r="BF89" s="1563">
        <f t="shared" si="59"/>
        <v>1</v>
      </c>
      <c r="BG89" s="1563">
        <f t="shared" si="59"/>
        <v>0</v>
      </c>
      <c r="BH89" s="1563">
        <f t="shared" si="59"/>
        <v>12</v>
      </c>
      <c r="BI89" s="1563">
        <f t="shared" si="59"/>
        <v>0</v>
      </c>
      <c r="BJ89" s="1563">
        <f t="shared" si="59"/>
        <v>7</v>
      </c>
      <c r="BK89" s="1563">
        <f t="shared" si="59"/>
        <v>0</v>
      </c>
      <c r="BL89" s="1487"/>
      <c r="BM89" s="1487"/>
      <c r="BN89" s="1487"/>
    </row>
    <row r="90" spans="1:66" ht="16.5" customHeight="1">
      <c r="A90" s="2289"/>
      <c r="B90" s="2286" t="s">
        <v>370</v>
      </c>
      <c r="C90" s="2287"/>
      <c r="D90" s="1564">
        <v>0</v>
      </c>
      <c r="E90" s="1565">
        <v>0</v>
      </c>
      <c r="F90" s="1566">
        <v>5</v>
      </c>
      <c r="G90" s="1567">
        <v>0</v>
      </c>
      <c r="H90" s="1568">
        <v>0</v>
      </c>
      <c r="I90" s="1565">
        <v>0</v>
      </c>
      <c r="J90" s="1566">
        <v>0</v>
      </c>
      <c r="K90" s="1567">
        <v>0</v>
      </c>
      <c r="L90" s="1568">
        <v>0</v>
      </c>
      <c r="M90" s="1565">
        <v>0</v>
      </c>
      <c r="N90" s="1566">
        <v>0</v>
      </c>
      <c r="O90" s="1567">
        <v>0</v>
      </c>
      <c r="P90" s="1568">
        <v>0</v>
      </c>
      <c r="Q90" s="1565">
        <v>0</v>
      </c>
      <c r="R90" s="1566">
        <v>0</v>
      </c>
      <c r="S90" s="1567">
        <v>0</v>
      </c>
      <c r="T90" s="1568">
        <v>0</v>
      </c>
      <c r="U90" s="1565">
        <v>0</v>
      </c>
      <c r="V90" s="1566">
        <v>0</v>
      </c>
      <c r="W90" s="1567">
        <v>0</v>
      </c>
      <c r="X90" s="1568">
        <v>0</v>
      </c>
      <c r="Y90" s="1565">
        <v>0</v>
      </c>
      <c r="Z90" s="1566">
        <v>0</v>
      </c>
      <c r="AA90" s="1567">
        <v>0</v>
      </c>
      <c r="AB90" s="1568">
        <v>0</v>
      </c>
      <c r="AC90" s="1565">
        <v>0</v>
      </c>
      <c r="AD90" s="1566">
        <v>0</v>
      </c>
      <c r="AE90" s="1567">
        <v>0</v>
      </c>
      <c r="AF90" s="1569">
        <v>0</v>
      </c>
      <c r="AG90" s="1565">
        <v>0</v>
      </c>
      <c r="AH90" s="1570">
        <v>0</v>
      </c>
      <c r="AI90" s="1567">
        <v>0</v>
      </c>
      <c r="AJ90" s="1568">
        <v>0</v>
      </c>
      <c r="AK90" s="1565">
        <v>0</v>
      </c>
      <c r="AL90" s="1566">
        <v>0</v>
      </c>
      <c r="AM90" s="1567">
        <v>0</v>
      </c>
      <c r="AN90" s="1568">
        <v>0</v>
      </c>
      <c r="AO90" s="1565">
        <v>0</v>
      </c>
      <c r="AP90" s="1566">
        <v>0</v>
      </c>
      <c r="AQ90" s="1567">
        <v>0</v>
      </c>
      <c r="AR90" s="1568">
        <v>0</v>
      </c>
      <c r="AS90" s="1565">
        <v>0</v>
      </c>
      <c r="AT90" s="1566">
        <v>0</v>
      </c>
      <c r="AU90" s="1567">
        <v>0</v>
      </c>
      <c r="AV90" s="1568">
        <v>0</v>
      </c>
      <c r="AW90" s="1565">
        <v>0</v>
      </c>
      <c r="AX90" s="1566">
        <v>0</v>
      </c>
      <c r="AY90" s="1567">
        <v>0</v>
      </c>
      <c r="AZ90" s="1689">
        <v>0</v>
      </c>
      <c r="BA90" s="1565">
        <v>0</v>
      </c>
      <c r="BB90" s="1690">
        <v>0</v>
      </c>
      <c r="BC90" s="1567">
        <v>0</v>
      </c>
      <c r="BD90" s="1564">
        <f>SUM(H90+L90+P90+T90+X90+AB90+AF90+AJ90+AN90+AR90+AV90+AZ90)</f>
        <v>0</v>
      </c>
      <c r="BE90" s="1565">
        <f>SUM(I90+M90+Q90+U90+Y90+AC90+AG90+AK90+AO90+AS90+AW90+BA90)</f>
        <v>0</v>
      </c>
      <c r="BF90" s="1566">
        <f>SUM(J90+N90+R90+V90+Z90+AD90+AH90+AL90+AP90+AT90+AX90+BB90)</f>
        <v>0</v>
      </c>
      <c r="BG90" s="1567">
        <f>SUM(K90+O90+S90+W90+AA90+AE90+AI90+AM90+AQ90+AU90+AY90+BC90)</f>
        <v>0</v>
      </c>
      <c r="BH90" s="1564">
        <f>BD90+D90</f>
        <v>0</v>
      </c>
      <c r="BI90" s="1565">
        <v>0</v>
      </c>
      <c r="BJ90" s="1566">
        <f>BF90+F90</f>
        <v>5</v>
      </c>
      <c r="BK90" s="1567">
        <v>0</v>
      </c>
      <c r="BL90" s="1487"/>
      <c r="BM90" s="1487"/>
      <c r="BN90" s="1487"/>
    </row>
    <row r="91" spans="1:66" ht="16.5" customHeight="1">
      <c r="A91" s="2290"/>
      <c r="B91" s="2285" t="s">
        <v>64</v>
      </c>
      <c r="C91" s="2285"/>
      <c r="D91" s="1563">
        <f t="shared" ref="D91:AI91" si="60">D89+D90</f>
        <v>11</v>
      </c>
      <c r="E91" s="1563">
        <f t="shared" si="60"/>
        <v>0</v>
      </c>
      <c r="F91" s="1563">
        <f t="shared" si="60"/>
        <v>11</v>
      </c>
      <c r="G91" s="1563">
        <f t="shared" si="60"/>
        <v>0</v>
      </c>
      <c r="H91" s="1563">
        <f t="shared" si="60"/>
        <v>0</v>
      </c>
      <c r="I91" s="1563">
        <f t="shared" si="60"/>
        <v>0</v>
      </c>
      <c r="J91" s="1563">
        <f t="shared" si="60"/>
        <v>0</v>
      </c>
      <c r="K91" s="1563">
        <f t="shared" si="60"/>
        <v>0</v>
      </c>
      <c r="L91" s="1563">
        <f t="shared" si="60"/>
        <v>0</v>
      </c>
      <c r="M91" s="1563">
        <f t="shared" si="60"/>
        <v>0</v>
      </c>
      <c r="N91" s="1563">
        <f t="shared" si="60"/>
        <v>0</v>
      </c>
      <c r="O91" s="1563">
        <f t="shared" si="60"/>
        <v>0</v>
      </c>
      <c r="P91" s="1563">
        <f t="shared" si="60"/>
        <v>0</v>
      </c>
      <c r="Q91" s="1563">
        <f t="shared" si="60"/>
        <v>0</v>
      </c>
      <c r="R91" s="1563">
        <f t="shared" si="60"/>
        <v>0</v>
      </c>
      <c r="S91" s="1563">
        <f t="shared" si="60"/>
        <v>0</v>
      </c>
      <c r="T91" s="1563">
        <f t="shared" si="60"/>
        <v>0</v>
      </c>
      <c r="U91" s="1563">
        <f t="shared" si="60"/>
        <v>0</v>
      </c>
      <c r="V91" s="1563">
        <f t="shared" si="60"/>
        <v>0</v>
      </c>
      <c r="W91" s="1563">
        <f t="shared" si="60"/>
        <v>0</v>
      </c>
      <c r="X91" s="1563">
        <f t="shared" si="60"/>
        <v>0</v>
      </c>
      <c r="Y91" s="1563">
        <f t="shared" si="60"/>
        <v>0</v>
      </c>
      <c r="Z91" s="1563">
        <f t="shared" si="60"/>
        <v>0</v>
      </c>
      <c r="AA91" s="1563">
        <f t="shared" si="60"/>
        <v>0</v>
      </c>
      <c r="AB91" s="1563">
        <f t="shared" si="60"/>
        <v>0</v>
      </c>
      <c r="AC91" s="1563">
        <f t="shared" si="60"/>
        <v>0</v>
      </c>
      <c r="AD91" s="1563">
        <f t="shared" si="60"/>
        <v>0</v>
      </c>
      <c r="AE91" s="1563">
        <f t="shared" si="60"/>
        <v>0</v>
      </c>
      <c r="AF91" s="1563">
        <f t="shared" si="60"/>
        <v>1</v>
      </c>
      <c r="AG91" s="1563">
        <f t="shared" si="60"/>
        <v>0</v>
      </c>
      <c r="AH91" s="1563">
        <f t="shared" si="60"/>
        <v>1</v>
      </c>
      <c r="AI91" s="1563">
        <f t="shared" si="60"/>
        <v>0</v>
      </c>
      <c r="AJ91" s="1563">
        <f t="shared" ref="AJ91:BO91" si="61">AJ89+AJ90</f>
        <v>0</v>
      </c>
      <c r="AK91" s="1563">
        <f t="shared" si="61"/>
        <v>0</v>
      </c>
      <c r="AL91" s="1563">
        <f t="shared" si="61"/>
        <v>0</v>
      </c>
      <c r="AM91" s="1563">
        <f t="shared" si="61"/>
        <v>0</v>
      </c>
      <c r="AN91" s="1563">
        <f t="shared" si="61"/>
        <v>0</v>
      </c>
      <c r="AO91" s="1563">
        <f t="shared" si="61"/>
        <v>0</v>
      </c>
      <c r="AP91" s="1563">
        <f t="shared" si="61"/>
        <v>0</v>
      </c>
      <c r="AQ91" s="1563">
        <f t="shared" si="61"/>
        <v>0</v>
      </c>
      <c r="AR91" s="1563">
        <f t="shared" si="61"/>
        <v>0</v>
      </c>
      <c r="AS91" s="1563">
        <f t="shared" si="61"/>
        <v>0</v>
      </c>
      <c r="AT91" s="1563">
        <f t="shared" si="61"/>
        <v>0</v>
      </c>
      <c r="AU91" s="1563">
        <f t="shared" si="61"/>
        <v>0</v>
      </c>
      <c r="AV91" s="1563">
        <f t="shared" si="61"/>
        <v>0</v>
      </c>
      <c r="AW91" s="1563">
        <f t="shared" si="61"/>
        <v>0</v>
      </c>
      <c r="AX91" s="1563">
        <f t="shared" si="61"/>
        <v>0</v>
      </c>
      <c r="AY91" s="1563">
        <f t="shared" si="61"/>
        <v>0</v>
      </c>
      <c r="AZ91" s="1563">
        <f t="shared" si="61"/>
        <v>0</v>
      </c>
      <c r="BA91" s="1563">
        <f t="shared" si="61"/>
        <v>0</v>
      </c>
      <c r="BB91" s="1563">
        <f t="shared" si="61"/>
        <v>0</v>
      </c>
      <c r="BC91" s="1563">
        <f t="shared" si="61"/>
        <v>0</v>
      </c>
      <c r="BD91" s="1563">
        <f t="shared" si="61"/>
        <v>1</v>
      </c>
      <c r="BE91" s="1563">
        <f t="shared" si="61"/>
        <v>0</v>
      </c>
      <c r="BF91" s="1563">
        <f t="shared" si="61"/>
        <v>1</v>
      </c>
      <c r="BG91" s="1563">
        <f t="shared" si="61"/>
        <v>0</v>
      </c>
      <c r="BH91" s="1563">
        <f t="shared" si="61"/>
        <v>12</v>
      </c>
      <c r="BI91" s="1563">
        <f t="shared" si="61"/>
        <v>0</v>
      </c>
      <c r="BJ91" s="1563">
        <f t="shared" si="61"/>
        <v>12</v>
      </c>
      <c r="BK91" s="1563">
        <f t="shared" si="61"/>
        <v>0</v>
      </c>
      <c r="BL91" s="1487"/>
      <c r="BM91" s="1487"/>
      <c r="BN91" s="1487"/>
    </row>
    <row r="92" spans="1:66" ht="16.5" customHeight="1">
      <c r="A92" s="1503" t="s">
        <v>69</v>
      </c>
      <c r="B92" s="1633"/>
      <c r="C92" s="1691"/>
      <c r="D92" s="1563">
        <f t="shared" ref="D92:AI92" si="62">D91+D75</f>
        <v>19</v>
      </c>
      <c r="E92" s="1563">
        <f t="shared" si="62"/>
        <v>0</v>
      </c>
      <c r="F92" s="1563">
        <f t="shared" si="62"/>
        <v>19</v>
      </c>
      <c r="G92" s="1563">
        <f t="shared" si="62"/>
        <v>0</v>
      </c>
      <c r="H92" s="1563">
        <f t="shared" si="62"/>
        <v>1</v>
      </c>
      <c r="I92" s="1563">
        <f t="shared" si="62"/>
        <v>0</v>
      </c>
      <c r="J92" s="1563">
        <f t="shared" si="62"/>
        <v>1</v>
      </c>
      <c r="K92" s="1563">
        <f t="shared" si="62"/>
        <v>0</v>
      </c>
      <c r="L92" s="1563">
        <f t="shared" si="62"/>
        <v>0</v>
      </c>
      <c r="M92" s="1563">
        <f t="shared" si="62"/>
        <v>0</v>
      </c>
      <c r="N92" s="1563">
        <f t="shared" si="62"/>
        <v>0</v>
      </c>
      <c r="O92" s="1563">
        <f t="shared" si="62"/>
        <v>0</v>
      </c>
      <c r="P92" s="1563">
        <f t="shared" si="62"/>
        <v>0</v>
      </c>
      <c r="Q92" s="1563">
        <f t="shared" si="62"/>
        <v>0</v>
      </c>
      <c r="R92" s="1563">
        <f t="shared" si="62"/>
        <v>0</v>
      </c>
      <c r="S92" s="1563">
        <f t="shared" si="62"/>
        <v>0</v>
      </c>
      <c r="T92" s="1563">
        <f t="shared" si="62"/>
        <v>0</v>
      </c>
      <c r="U92" s="1563">
        <f t="shared" si="62"/>
        <v>0</v>
      </c>
      <c r="V92" s="1563">
        <f t="shared" si="62"/>
        <v>0</v>
      </c>
      <c r="W92" s="1563">
        <f t="shared" si="62"/>
        <v>0</v>
      </c>
      <c r="X92" s="1563">
        <f t="shared" si="62"/>
        <v>0</v>
      </c>
      <c r="Y92" s="1563">
        <f t="shared" si="62"/>
        <v>0</v>
      </c>
      <c r="Z92" s="1563">
        <f t="shared" si="62"/>
        <v>0</v>
      </c>
      <c r="AA92" s="1563">
        <f t="shared" si="62"/>
        <v>0</v>
      </c>
      <c r="AB92" s="1563">
        <f t="shared" si="62"/>
        <v>0</v>
      </c>
      <c r="AC92" s="1563">
        <f t="shared" si="62"/>
        <v>0</v>
      </c>
      <c r="AD92" s="1563">
        <f t="shared" si="62"/>
        <v>0</v>
      </c>
      <c r="AE92" s="1563">
        <f t="shared" si="62"/>
        <v>0</v>
      </c>
      <c r="AF92" s="1563">
        <f t="shared" si="62"/>
        <v>2</v>
      </c>
      <c r="AG92" s="1563">
        <f t="shared" si="62"/>
        <v>0</v>
      </c>
      <c r="AH92" s="1563">
        <f t="shared" si="62"/>
        <v>2</v>
      </c>
      <c r="AI92" s="1563">
        <f t="shared" si="62"/>
        <v>0</v>
      </c>
      <c r="AJ92" s="1563">
        <f t="shared" ref="AJ92:BO92" si="63">AJ91+AJ75</f>
        <v>0</v>
      </c>
      <c r="AK92" s="1563">
        <f t="shared" si="63"/>
        <v>0</v>
      </c>
      <c r="AL92" s="1563">
        <f t="shared" si="63"/>
        <v>0</v>
      </c>
      <c r="AM92" s="1563">
        <f t="shared" si="63"/>
        <v>0</v>
      </c>
      <c r="AN92" s="1563">
        <f t="shared" si="63"/>
        <v>1</v>
      </c>
      <c r="AO92" s="1563">
        <f t="shared" si="63"/>
        <v>0</v>
      </c>
      <c r="AP92" s="1563">
        <f t="shared" si="63"/>
        <v>1</v>
      </c>
      <c r="AQ92" s="1563">
        <f t="shared" si="63"/>
        <v>0</v>
      </c>
      <c r="AR92" s="1563">
        <f t="shared" si="63"/>
        <v>0</v>
      </c>
      <c r="AS92" s="1563">
        <f t="shared" si="63"/>
        <v>0</v>
      </c>
      <c r="AT92" s="1563">
        <f t="shared" si="63"/>
        <v>0</v>
      </c>
      <c r="AU92" s="1563">
        <f t="shared" si="63"/>
        <v>0</v>
      </c>
      <c r="AV92" s="1563">
        <f t="shared" si="63"/>
        <v>0</v>
      </c>
      <c r="AW92" s="1563">
        <f t="shared" si="63"/>
        <v>0</v>
      </c>
      <c r="AX92" s="1563">
        <f t="shared" si="63"/>
        <v>0</v>
      </c>
      <c r="AY92" s="1563">
        <f t="shared" si="63"/>
        <v>0</v>
      </c>
      <c r="AZ92" s="1563">
        <f t="shared" si="63"/>
        <v>0</v>
      </c>
      <c r="BA92" s="1563">
        <f t="shared" si="63"/>
        <v>0</v>
      </c>
      <c r="BB92" s="1563">
        <f t="shared" si="63"/>
        <v>0</v>
      </c>
      <c r="BC92" s="1563">
        <f t="shared" si="63"/>
        <v>0</v>
      </c>
      <c r="BD92" s="1563">
        <f>BD75+BD91</f>
        <v>4</v>
      </c>
      <c r="BE92" s="1563">
        <f>BE75+BE91</f>
        <v>0</v>
      </c>
      <c r="BF92" s="1563">
        <f>BF75+BF91</f>
        <v>4</v>
      </c>
      <c r="BG92" s="1563">
        <f>BG75+BG91</f>
        <v>0</v>
      </c>
      <c r="BH92" s="1563">
        <f>BH91+BH75</f>
        <v>23</v>
      </c>
      <c r="BI92" s="1563">
        <f>BI91+BI75</f>
        <v>0</v>
      </c>
      <c r="BJ92" s="1563">
        <f>BJ91+BJ75</f>
        <v>23</v>
      </c>
      <c r="BK92" s="1563">
        <f>BK91+BK75</f>
        <v>0</v>
      </c>
      <c r="BL92" s="1487"/>
      <c r="BM92" s="1487"/>
      <c r="BN92" s="1487"/>
    </row>
    <row r="93" spans="1:66" ht="16.5" customHeight="1">
      <c r="A93" s="1692" t="s">
        <v>70</v>
      </c>
      <c r="B93" s="1633"/>
      <c r="C93" s="1633"/>
      <c r="D93" s="1632"/>
      <c r="E93" s="1633"/>
      <c r="F93" s="1634"/>
      <c r="G93" s="1634"/>
      <c r="H93" s="1632"/>
      <c r="I93" s="1633"/>
      <c r="J93" s="1634"/>
      <c r="K93" s="1634"/>
      <c r="L93" s="1632"/>
      <c r="M93" s="1633"/>
      <c r="N93" s="1634"/>
      <c r="O93" s="1634"/>
      <c r="P93" s="1632"/>
      <c r="Q93" s="1633"/>
      <c r="R93" s="1634"/>
      <c r="S93" s="1634"/>
      <c r="T93" s="1632"/>
      <c r="U93" s="1633"/>
      <c r="V93" s="1634"/>
      <c r="W93" s="1634"/>
      <c r="X93" s="1632"/>
      <c r="Y93" s="1633"/>
      <c r="Z93" s="1634"/>
      <c r="AA93" s="1634"/>
      <c r="AB93" s="1632"/>
      <c r="AC93" s="1633"/>
      <c r="AD93" s="1634"/>
      <c r="AE93" s="1634"/>
      <c r="AF93" s="1632"/>
      <c r="AG93" s="1633"/>
      <c r="AH93" s="1634"/>
      <c r="AI93" s="1634"/>
      <c r="AJ93" s="1632"/>
      <c r="AK93" s="1633"/>
      <c r="AL93" s="1634"/>
      <c r="AM93" s="1634"/>
      <c r="AN93" s="1632"/>
      <c r="AO93" s="1633"/>
      <c r="AP93" s="1634"/>
      <c r="AQ93" s="1634"/>
      <c r="AR93" s="1632"/>
      <c r="AS93" s="1633"/>
      <c r="AT93" s="1634"/>
      <c r="AU93" s="1634"/>
      <c r="AV93" s="1632"/>
      <c r="AW93" s="1633"/>
      <c r="AX93" s="1634"/>
      <c r="AY93" s="1634"/>
      <c r="AZ93" s="1632"/>
      <c r="BA93" s="1633"/>
      <c r="BB93" s="1634"/>
      <c r="BC93" s="1634"/>
      <c r="BD93" s="1632"/>
      <c r="BE93" s="1633"/>
      <c r="BF93" s="1634"/>
      <c r="BG93" s="1634"/>
      <c r="BH93" s="1632"/>
      <c r="BI93" s="1633"/>
      <c r="BJ93" s="1634"/>
      <c r="BK93" s="1634"/>
      <c r="BL93" s="1487"/>
      <c r="BM93" s="1487"/>
      <c r="BN93" s="1487"/>
    </row>
    <row r="94" spans="1:66" ht="16.5" customHeight="1">
      <c r="A94" s="2296" t="s">
        <v>368</v>
      </c>
      <c r="B94" s="2288" t="s">
        <v>59</v>
      </c>
      <c r="C94" s="1504">
        <v>13</v>
      </c>
      <c r="D94" s="1505">
        <v>3</v>
      </c>
      <c r="E94" s="1506">
        <v>0</v>
      </c>
      <c r="F94" s="1548">
        <v>0</v>
      </c>
      <c r="G94" s="1549">
        <v>0</v>
      </c>
      <c r="H94" s="1509">
        <v>0</v>
      </c>
      <c r="I94" s="1506">
        <v>0</v>
      </c>
      <c r="J94" s="1548">
        <v>0</v>
      </c>
      <c r="K94" s="1549">
        <v>0</v>
      </c>
      <c r="L94" s="1509">
        <v>0</v>
      </c>
      <c r="M94" s="1506">
        <v>0</v>
      </c>
      <c r="N94" s="1548">
        <v>0</v>
      </c>
      <c r="O94" s="1549">
        <v>0</v>
      </c>
      <c r="P94" s="1509">
        <v>0</v>
      </c>
      <c r="Q94" s="1506">
        <v>0</v>
      </c>
      <c r="R94" s="1548">
        <v>0</v>
      </c>
      <c r="S94" s="1549">
        <v>0</v>
      </c>
      <c r="T94" s="1509">
        <v>0</v>
      </c>
      <c r="U94" s="1506">
        <v>0</v>
      </c>
      <c r="V94" s="1548">
        <v>0</v>
      </c>
      <c r="W94" s="1549">
        <v>0</v>
      </c>
      <c r="X94" s="1509">
        <v>0</v>
      </c>
      <c r="Y94" s="1506">
        <v>0</v>
      </c>
      <c r="Z94" s="1548">
        <v>0</v>
      </c>
      <c r="AA94" s="1549">
        <v>0</v>
      </c>
      <c r="AB94" s="1509">
        <v>0</v>
      </c>
      <c r="AC94" s="1506">
        <v>0</v>
      </c>
      <c r="AD94" s="1548">
        <v>0</v>
      </c>
      <c r="AE94" s="1549">
        <v>0</v>
      </c>
      <c r="AF94" s="1510">
        <v>0</v>
      </c>
      <c r="AG94" s="1506">
        <v>0</v>
      </c>
      <c r="AH94" s="1693">
        <v>0</v>
      </c>
      <c r="AI94" s="1549">
        <v>0</v>
      </c>
      <c r="AJ94" s="1509">
        <v>0</v>
      </c>
      <c r="AK94" s="1506">
        <v>0</v>
      </c>
      <c r="AL94" s="1548">
        <v>0</v>
      </c>
      <c r="AM94" s="1549">
        <v>0</v>
      </c>
      <c r="AN94" s="1509">
        <v>0</v>
      </c>
      <c r="AO94" s="1506">
        <v>0</v>
      </c>
      <c r="AP94" s="1548">
        <v>0</v>
      </c>
      <c r="AQ94" s="1549">
        <v>0</v>
      </c>
      <c r="AR94" s="1509">
        <v>0</v>
      </c>
      <c r="AS94" s="1506">
        <v>0</v>
      </c>
      <c r="AT94" s="1548">
        <v>0</v>
      </c>
      <c r="AU94" s="1549">
        <v>0</v>
      </c>
      <c r="AV94" s="1509">
        <v>0</v>
      </c>
      <c r="AW94" s="1506">
        <v>0</v>
      </c>
      <c r="AX94" s="1548">
        <v>0</v>
      </c>
      <c r="AY94" s="1549">
        <v>0</v>
      </c>
      <c r="AZ94" s="1694">
        <v>0</v>
      </c>
      <c r="BA94" s="1506">
        <v>0</v>
      </c>
      <c r="BB94" s="1695">
        <v>0</v>
      </c>
      <c r="BC94" s="1549">
        <v>0</v>
      </c>
      <c r="BD94" s="1505">
        <f t="shared" ref="BD94:BD106" si="64">SUM(H94+L94+P94+T94+X94+AB94+AF94+AJ94+AN94+AR94+AV94+AZ94)</f>
        <v>0</v>
      </c>
      <c r="BE94" s="1506">
        <f t="shared" ref="BE94:BE106" si="65">SUM(I94+M94+Q94+U94+Y94+AC94+AG94+AK94+AO94+AS94+AW94+BA94)</f>
        <v>0</v>
      </c>
      <c r="BF94" s="1548">
        <f t="shared" ref="BF94:BF106" si="66">SUM(J94+N94+R94+V94+Z94+AD94+AH94+AL94+AP94+AT94+AX94+BB94)</f>
        <v>0</v>
      </c>
      <c r="BG94" s="1549">
        <f t="shared" ref="BG94:BG106" si="67">SUM(K94+O94+S94+W94+AA94+AE94+AI94+AM94+AQ94+AU94+AY94+BC94)</f>
        <v>0</v>
      </c>
      <c r="BH94" s="1505">
        <f t="shared" ref="BH94:BH106" si="68">BD94+D94</f>
        <v>3</v>
      </c>
      <c r="BI94" s="1506">
        <f t="shared" ref="BI94:BI106" si="69">BE94+E94</f>
        <v>0</v>
      </c>
      <c r="BJ94" s="1548">
        <f t="shared" ref="BJ94:BJ106" si="70">BF94+F94</f>
        <v>0</v>
      </c>
      <c r="BK94" s="1549">
        <f t="shared" ref="BK94:BK106" si="71">BG94+G94</f>
        <v>0</v>
      </c>
      <c r="BL94" s="1487"/>
      <c r="BM94" s="1487"/>
      <c r="BN94" s="1487"/>
    </row>
    <row r="95" spans="1:66" ht="16.5" customHeight="1">
      <c r="A95" s="2289"/>
      <c r="B95" s="2283"/>
      <c r="C95" s="1514">
        <v>12</v>
      </c>
      <c r="D95" s="1515">
        <v>0</v>
      </c>
      <c r="E95" s="1516">
        <v>0</v>
      </c>
      <c r="F95" s="1517">
        <v>1</v>
      </c>
      <c r="G95" s="1518">
        <v>0</v>
      </c>
      <c r="H95" s="1509">
        <v>0</v>
      </c>
      <c r="I95" s="1516">
        <v>0</v>
      </c>
      <c r="J95" s="1548">
        <v>0</v>
      </c>
      <c r="K95" s="1518">
        <v>0</v>
      </c>
      <c r="L95" s="1509">
        <v>0</v>
      </c>
      <c r="M95" s="1516">
        <v>0</v>
      </c>
      <c r="N95" s="1548">
        <v>0</v>
      </c>
      <c r="O95" s="1518">
        <v>0</v>
      </c>
      <c r="P95" s="1509">
        <v>0</v>
      </c>
      <c r="Q95" s="1516">
        <v>0</v>
      </c>
      <c r="R95" s="1548">
        <v>0</v>
      </c>
      <c r="S95" s="1518">
        <v>0</v>
      </c>
      <c r="T95" s="1509">
        <v>0</v>
      </c>
      <c r="U95" s="1516">
        <v>0</v>
      </c>
      <c r="V95" s="1548">
        <v>0</v>
      </c>
      <c r="W95" s="1518">
        <v>0</v>
      </c>
      <c r="X95" s="1509">
        <v>0</v>
      </c>
      <c r="Y95" s="1516">
        <v>0</v>
      </c>
      <c r="Z95" s="1548">
        <v>0</v>
      </c>
      <c r="AA95" s="1518">
        <v>0</v>
      </c>
      <c r="AB95" s="1509">
        <v>0</v>
      </c>
      <c r="AC95" s="1516">
        <v>0</v>
      </c>
      <c r="AD95" s="1548">
        <v>0</v>
      </c>
      <c r="AE95" s="1518">
        <v>0</v>
      </c>
      <c r="AF95" s="1510">
        <v>0</v>
      </c>
      <c r="AG95" s="1516">
        <v>0</v>
      </c>
      <c r="AH95" s="1693">
        <v>0</v>
      </c>
      <c r="AI95" s="1518">
        <v>0</v>
      </c>
      <c r="AJ95" s="1509">
        <v>0</v>
      </c>
      <c r="AK95" s="1516">
        <v>0</v>
      </c>
      <c r="AL95" s="1548">
        <v>0</v>
      </c>
      <c r="AM95" s="1518">
        <v>0</v>
      </c>
      <c r="AN95" s="1509">
        <v>0</v>
      </c>
      <c r="AO95" s="1516">
        <v>0</v>
      </c>
      <c r="AP95" s="1548">
        <v>0</v>
      </c>
      <c r="AQ95" s="1518">
        <v>0</v>
      </c>
      <c r="AR95" s="1509">
        <v>0</v>
      </c>
      <c r="AS95" s="1516">
        <v>0</v>
      </c>
      <c r="AT95" s="1548">
        <v>0</v>
      </c>
      <c r="AU95" s="1518">
        <v>0</v>
      </c>
      <c r="AV95" s="1509">
        <v>0</v>
      </c>
      <c r="AW95" s="1516">
        <v>0</v>
      </c>
      <c r="AX95" s="1548">
        <v>0</v>
      </c>
      <c r="AY95" s="1518">
        <v>0</v>
      </c>
      <c r="AZ95" s="1696">
        <v>0</v>
      </c>
      <c r="BA95" s="1516">
        <v>0</v>
      </c>
      <c r="BB95" s="1697">
        <v>0</v>
      </c>
      <c r="BC95" s="1518">
        <v>0</v>
      </c>
      <c r="BD95" s="1515">
        <f t="shared" si="64"/>
        <v>0</v>
      </c>
      <c r="BE95" s="1516">
        <f t="shared" si="65"/>
        <v>0</v>
      </c>
      <c r="BF95" s="1517">
        <f t="shared" si="66"/>
        <v>0</v>
      </c>
      <c r="BG95" s="1518">
        <f t="shared" si="67"/>
        <v>0</v>
      </c>
      <c r="BH95" s="1515">
        <f t="shared" si="68"/>
        <v>0</v>
      </c>
      <c r="BI95" s="1516">
        <f t="shared" si="69"/>
        <v>0</v>
      </c>
      <c r="BJ95" s="1517">
        <f t="shared" si="70"/>
        <v>1</v>
      </c>
      <c r="BK95" s="1518">
        <f t="shared" si="71"/>
        <v>0</v>
      </c>
      <c r="BL95" s="1487"/>
      <c r="BM95" s="1487"/>
      <c r="BN95" s="1487"/>
    </row>
    <row r="96" spans="1:66" ht="16.5" customHeight="1">
      <c r="A96" s="2289"/>
      <c r="B96" s="2284"/>
      <c r="C96" s="1521">
        <v>11</v>
      </c>
      <c r="D96" s="1522">
        <v>0</v>
      </c>
      <c r="E96" s="1523">
        <v>0</v>
      </c>
      <c r="F96" s="1524">
        <v>0</v>
      </c>
      <c r="G96" s="1525">
        <v>0</v>
      </c>
      <c r="H96" s="1509">
        <v>0</v>
      </c>
      <c r="I96" s="1523">
        <v>0</v>
      </c>
      <c r="J96" s="1548">
        <v>0</v>
      </c>
      <c r="K96" s="1525">
        <v>0</v>
      </c>
      <c r="L96" s="1509">
        <v>0</v>
      </c>
      <c r="M96" s="1523">
        <v>0</v>
      </c>
      <c r="N96" s="1548">
        <v>0</v>
      </c>
      <c r="O96" s="1525">
        <v>0</v>
      </c>
      <c r="P96" s="1509">
        <v>0</v>
      </c>
      <c r="Q96" s="1523">
        <v>0</v>
      </c>
      <c r="R96" s="1548">
        <v>0</v>
      </c>
      <c r="S96" s="1525">
        <v>0</v>
      </c>
      <c r="T96" s="1509">
        <v>0</v>
      </c>
      <c r="U96" s="1523">
        <v>0</v>
      </c>
      <c r="V96" s="1548">
        <v>0</v>
      </c>
      <c r="W96" s="1525">
        <v>0</v>
      </c>
      <c r="X96" s="1509">
        <v>0</v>
      </c>
      <c r="Y96" s="1523">
        <v>0</v>
      </c>
      <c r="Z96" s="1548">
        <v>0</v>
      </c>
      <c r="AA96" s="1525">
        <v>0</v>
      </c>
      <c r="AB96" s="1509">
        <v>0</v>
      </c>
      <c r="AC96" s="1523">
        <v>0</v>
      </c>
      <c r="AD96" s="1548">
        <v>0</v>
      </c>
      <c r="AE96" s="1525">
        <v>0</v>
      </c>
      <c r="AF96" s="1510">
        <v>0</v>
      </c>
      <c r="AG96" s="1523">
        <v>0</v>
      </c>
      <c r="AH96" s="1693">
        <v>0</v>
      </c>
      <c r="AI96" s="1525">
        <v>0</v>
      </c>
      <c r="AJ96" s="1509">
        <v>0</v>
      </c>
      <c r="AK96" s="1523">
        <v>0</v>
      </c>
      <c r="AL96" s="1548">
        <v>0</v>
      </c>
      <c r="AM96" s="1525">
        <v>0</v>
      </c>
      <c r="AN96" s="1509">
        <v>0</v>
      </c>
      <c r="AO96" s="1523">
        <v>0</v>
      </c>
      <c r="AP96" s="1548">
        <v>0</v>
      </c>
      <c r="AQ96" s="1525">
        <v>0</v>
      </c>
      <c r="AR96" s="1509">
        <v>0</v>
      </c>
      <c r="AS96" s="1523">
        <v>0</v>
      </c>
      <c r="AT96" s="1548">
        <v>0</v>
      </c>
      <c r="AU96" s="1525">
        <v>0</v>
      </c>
      <c r="AV96" s="1509">
        <v>0</v>
      </c>
      <c r="AW96" s="1523">
        <v>0</v>
      </c>
      <c r="AX96" s="1548">
        <v>0</v>
      </c>
      <c r="AY96" s="1525">
        <v>0</v>
      </c>
      <c r="AZ96" s="1698">
        <v>0</v>
      </c>
      <c r="BA96" s="1523">
        <v>0</v>
      </c>
      <c r="BB96" s="1699">
        <v>0</v>
      </c>
      <c r="BC96" s="1525">
        <v>0</v>
      </c>
      <c r="BD96" s="1522">
        <f t="shared" si="64"/>
        <v>0</v>
      </c>
      <c r="BE96" s="1523">
        <f t="shared" si="65"/>
        <v>0</v>
      </c>
      <c r="BF96" s="1524">
        <f t="shared" si="66"/>
        <v>0</v>
      </c>
      <c r="BG96" s="1525">
        <f t="shared" si="67"/>
        <v>0</v>
      </c>
      <c r="BH96" s="1522">
        <f t="shared" si="68"/>
        <v>0</v>
      </c>
      <c r="BI96" s="1523">
        <f t="shared" si="69"/>
        <v>0</v>
      </c>
      <c r="BJ96" s="1524">
        <f t="shared" si="70"/>
        <v>0</v>
      </c>
      <c r="BK96" s="1525">
        <f t="shared" si="71"/>
        <v>0</v>
      </c>
      <c r="BL96" s="1487"/>
      <c r="BM96" s="1487"/>
      <c r="BN96" s="1487"/>
    </row>
    <row r="97" spans="1:66" ht="16.5" customHeight="1">
      <c r="A97" s="2289"/>
      <c r="B97" s="2282" t="s">
        <v>60</v>
      </c>
      <c r="C97" s="1504">
        <v>10</v>
      </c>
      <c r="D97" s="1528">
        <v>0</v>
      </c>
      <c r="E97" s="1529">
        <v>0</v>
      </c>
      <c r="F97" s="1530">
        <v>0</v>
      </c>
      <c r="G97" s="1531">
        <v>0</v>
      </c>
      <c r="H97" s="1509">
        <v>0</v>
      </c>
      <c r="I97" s="1529">
        <v>0</v>
      </c>
      <c r="J97" s="1548">
        <v>0</v>
      </c>
      <c r="K97" s="1531">
        <v>0</v>
      </c>
      <c r="L97" s="1509">
        <v>0</v>
      </c>
      <c r="M97" s="1529">
        <v>0</v>
      </c>
      <c r="N97" s="1548">
        <v>0</v>
      </c>
      <c r="O97" s="1531">
        <v>0</v>
      </c>
      <c r="P97" s="1509">
        <v>0</v>
      </c>
      <c r="Q97" s="1529">
        <v>0</v>
      </c>
      <c r="R97" s="1548">
        <v>0</v>
      </c>
      <c r="S97" s="1531">
        <v>0</v>
      </c>
      <c r="T97" s="1509">
        <v>0</v>
      </c>
      <c r="U97" s="1529">
        <v>0</v>
      </c>
      <c r="V97" s="1548">
        <v>0</v>
      </c>
      <c r="W97" s="1531">
        <v>0</v>
      </c>
      <c r="X97" s="1509">
        <v>0</v>
      </c>
      <c r="Y97" s="1529">
        <v>0</v>
      </c>
      <c r="Z97" s="1548">
        <v>0</v>
      </c>
      <c r="AA97" s="1531">
        <v>0</v>
      </c>
      <c r="AB97" s="1509">
        <v>0</v>
      </c>
      <c r="AC97" s="1529">
        <v>0</v>
      </c>
      <c r="AD97" s="1548">
        <v>0</v>
      </c>
      <c r="AE97" s="1531">
        <v>0</v>
      </c>
      <c r="AF97" s="1510">
        <v>0</v>
      </c>
      <c r="AG97" s="1529">
        <v>0</v>
      </c>
      <c r="AH97" s="1693">
        <v>0</v>
      </c>
      <c r="AI97" s="1531">
        <v>0</v>
      </c>
      <c r="AJ97" s="1509">
        <v>0</v>
      </c>
      <c r="AK97" s="1529">
        <v>0</v>
      </c>
      <c r="AL97" s="1548">
        <v>0</v>
      </c>
      <c r="AM97" s="1531">
        <v>0</v>
      </c>
      <c r="AN97" s="1509">
        <v>0</v>
      </c>
      <c r="AO97" s="1529">
        <v>0</v>
      </c>
      <c r="AP97" s="1548">
        <v>0</v>
      </c>
      <c r="AQ97" s="1531">
        <v>0</v>
      </c>
      <c r="AR97" s="1509">
        <v>0</v>
      </c>
      <c r="AS97" s="1529">
        <v>0</v>
      </c>
      <c r="AT97" s="1548">
        <v>0</v>
      </c>
      <c r="AU97" s="1531">
        <v>0</v>
      </c>
      <c r="AV97" s="1509">
        <v>0</v>
      </c>
      <c r="AW97" s="1529">
        <v>0</v>
      </c>
      <c r="AX97" s="1548">
        <v>0</v>
      </c>
      <c r="AY97" s="1531">
        <v>0</v>
      </c>
      <c r="AZ97" s="1700">
        <v>0</v>
      </c>
      <c r="BA97" s="1529">
        <v>0</v>
      </c>
      <c r="BB97" s="1701">
        <v>0</v>
      </c>
      <c r="BC97" s="1531">
        <v>0</v>
      </c>
      <c r="BD97" s="1528">
        <f t="shared" si="64"/>
        <v>0</v>
      </c>
      <c r="BE97" s="1529">
        <f t="shared" si="65"/>
        <v>0</v>
      </c>
      <c r="BF97" s="1530">
        <f t="shared" si="66"/>
        <v>0</v>
      </c>
      <c r="BG97" s="1531">
        <f t="shared" si="67"/>
        <v>0</v>
      </c>
      <c r="BH97" s="1528">
        <f t="shared" si="68"/>
        <v>0</v>
      </c>
      <c r="BI97" s="1529">
        <f t="shared" si="69"/>
        <v>0</v>
      </c>
      <c r="BJ97" s="1530">
        <f t="shared" si="70"/>
        <v>0</v>
      </c>
      <c r="BK97" s="1531">
        <f t="shared" si="71"/>
        <v>0</v>
      </c>
      <c r="BL97" s="1487"/>
      <c r="BM97" s="1487"/>
      <c r="BN97" s="1487"/>
    </row>
    <row r="98" spans="1:66" ht="16.5" customHeight="1">
      <c r="A98" s="2289"/>
      <c r="B98" s="2283"/>
      <c r="C98" s="1514">
        <v>9</v>
      </c>
      <c r="D98" s="1515">
        <v>0</v>
      </c>
      <c r="E98" s="1516">
        <v>0</v>
      </c>
      <c r="F98" s="1517">
        <v>0</v>
      </c>
      <c r="G98" s="1518">
        <v>0</v>
      </c>
      <c r="H98" s="1509">
        <v>0</v>
      </c>
      <c r="I98" s="1516">
        <v>0</v>
      </c>
      <c r="J98" s="1548">
        <v>0</v>
      </c>
      <c r="K98" s="1518">
        <v>0</v>
      </c>
      <c r="L98" s="1509">
        <v>0</v>
      </c>
      <c r="M98" s="1516">
        <v>0</v>
      </c>
      <c r="N98" s="1548">
        <v>0</v>
      </c>
      <c r="O98" s="1518">
        <v>0</v>
      </c>
      <c r="P98" s="1509">
        <v>0</v>
      </c>
      <c r="Q98" s="1516">
        <v>0</v>
      </c>
      <c r="R98" s="1548">
        <v>0</v>
      </c>
      <c r="S98" s="1518">
        <v>0</v>
      </c>
      <c r="T98" s="1509">
        <v>0</v>
      </c>
      <c r="U98" s="1516">
        <v>0</v>
      </c>
      <c r="V98" s="1548">
        <v>0</v>
      </c>
      <c r="W98" s="1518">
        <v>0</v>
      </c>
      <c r="X98" s="1509">
        <v>0</v>
      </c>
      <c r="Y98" s="1516">
        <v>0</v>
      </c>
      <c r="Z98" s="1548">
        <v>0</v>
      </c>
      <c r="AA98" s="1518">
        <v>0</v>
      </c>
      <c r="AB98" s="1509">
        <v>0</v>
      </c>
      <c r="AC98" s="1516">
        <v>0</v>
      </c>
      <c r="AD98" s="1548">
        <v>0</v>
      </c>
      <c r="AE98" s="1518">
        <v>0</v>
      </c>
      <c r="AF98" s="1510">
        <v>0</v>
      </c>
      <c r="AG98" s="1516">
        <v>0</v>
      </c>
      <c r="AH98" s="1693">
        <v>0</v>
      </c>
      <c r="AI98" s="1518">
        <v>0</v>
      </c>
      <c r="AJ98" s="1509">
        <v>0</v>
      </c>
      <c r="AK98" s="1516">
        <v>0</v>
      </c>
      <c r="AL98" s="1548">
        <v>0</v>
      </c>
      <c r="AM98" s="1518">
        <v>0</v>
      </c>
      <c r="AN98" s="1509">
        <v>0</v>
      </c>
      <c r="AO98" s="1516">
        <v>0</v>
      </c>
      <c r="AP98" s="1548">
        <v>0</v>
      </c>
      <c r="AQ98" s="1518">
        <v>0</v>
      </c>
      <c r="AR98" s="1509">
        <v>0</v>
      </c>
      <c r="AS98" s="1516">
        <v>0</v>
      </c>
      <c r="AT98" s="1548">
        <v>0</v>
      </c>
      <c r="AU98" s="1518">
        <v>0</v>
      </c>
      <c r="AV98" s="1509">
        <v>0</v>
      </c>
      <c r="AW98" s="1516">
        <v>0</v>
      </c>
      <c r="AX98" s="1548">
        <v>0</v>
      </c>
      <c r="AY98" s="1518">
        <v>0</v>
      </c>
      <c r="AZ98" s="1702">
        <v>0</v>
      </c>
      <c r="BA98" s="1516">
        <v>0</v>
      </c>
      <c r="BB98" s="1703">
        <v>0</v>
      </c>
      <c r="BC98" s="1518">
        <v>0</v>
      </c>
      <c r="BD98" s="1515">
        <f t="shared" si="64"/>
        <v>0</v>
      </c>
      <c r="BE98" s="1516">
        <f t="shared" si="65"/>
        <v>0</v>
      </c>
      <c r="BF98" s="1517">
        <f t="shared" si="66"/>
        <v>0</v>
      </c>
      <c r="BG98" s="1518">
        <f t="shared" si="67"/>
        <v>0</v>
      </c>
      <c r="BH98" s="1515">
        <f t="shared" si="68"/>
        <v>0</v>
      </c>
      <c r="BI98" s="1516">
        <f t="shared" si="69"/>
        <v>0</v>
      </c>
      <c r="BJ98" s="1517">
        <f t="shared" si="70"/>
        <v>0</v>
      </c>
      <c r="BK98" s="1518">
        <f t="shared" si="71"/>
        <v>0</v>
      </c>
      <c r="BL98" s="1487"/>
      <c r="BM98" s="1487"/>
      <c r="BN98" s="1487"/>
    </row>
    <row r="99" spans="1:66" ht="16.5" customHeight="1">
      <c r="A99" s="2289"/>
      <c r="B99" s="2283"/>
      <c r="C99" s="1514">
        <v>8</v>
      </c>
      <c r="D99" s="1515">
        <v>0</v>
      </c>
      <c r="E99" s="1516">
        <v>0</v>
      </c>
      <c r="F99" s="1517">
        <v>0</v>
      </c>
      <c r="G99" s="1518">
        <v>0</v>
      </c>
      <c r="H99" s="1509">
        <v>0</v>
      </c>
      <c r="I99" s="1516">
        <v>0</v>
      </c>
      <c r="J99" s="1548">
        <v>0</v>
      </c>
      <c r="K99" s="1518">
        <v>0</v>
      </c>
      <c r="L99" s="1509">
        <v>0</v>
      </c>
      <c r="M99" s="1516">
        <v>0</v>
      </c>
      <c r="N99" s="1548">
        <v>0</v>
      </c>
      <c r="O99" s="1518">
        <v>0</v>
      </c>
      <c r="P99" s="1509">
        <v>0</v>
      </c>
      <c r="Q99" s="1516">
        <v>0</v>
      </c>
      <c r="R99" s="1548">
        <v>0</v>
      </c>
      <c r="S99" s="1518">
        <v>0</v>
      </c>
      <c r="T99" s="1509">
        <v>0</v>
      </c>
      <c r="U99" s="1516">
        <v>0</v>
      </c>
      <c r="V99" s="1548">
        <v>0</v>
      </c>
      <c r="W99" s="1518">
        <v>0</v>
      </c>
      <c r="X99" s="1509">
        <v>0</v>
      </c>
      <c r="Y99" s="1516">
        <v>0</v>
      </c>
      <c r="Z99" s="1548">
        <v>0</v>
      </c>
      <c r="AA99" s="1518">
        <v>0</v>
      </c>
      <c r="AB99" s="1509">
        <v>0</v>
      </c>
      <c r="AC99" s="1516">
        <v>0</v>
      </c>
      <c r="AD99" s="1548">
        <v>0</v>
      </c>
      <c r="AE99" s="1518">
        <v>0</v>
      </c>
      <c r="AF99" s="1510">
        <v>0</v>
      </c>
      <c r="AG99" s="1516">
        <v>0</v>
      </c>
      <c r="AH99" s="1693">
        <v>0</v>
      </c>
      <c r="AI99" s="1518">
        <v>0</v>
      </c>
      <c r="AJ99" s="1509">
        <v>0</v>
      </c>
      <c r="AK99" s="1516">
        <v>0</v>
      </c>
      <c r="AL99" s="1548">
        <v>0</v>
      </c>
      <c r="AM99" s="1518">
        <v>0</v>
      </c>
      <c r="AN99" s="1509">
        <v>0</v>
      </c>
      <c r="AO99" s="1516">
        <v>0</v>
      </c>
      <c r="AP99" s="1548">
        <v>0</v>
      </c>
      <c r="AQ99" s="1518">
        <v>0</v>
      </c>
      <c r="AR99" s="1509">
        <v>0</v>
      </c>
      <c r="AS99" s="1516">
        <v>0</v>
      </c>
      <c r="AT99" s="1548">
        <v>0</v>
      </c>
      <c r="AU99" s="1518">
        <v>0</v>
      </c>
      <c r="AV99" s="1509">
        <v>0</v>
      </c>
      <c r="AW99" s="1516">
        <v>0</v>
      </c>
      <c r="AX99" s="1548">
        <v>0</v>
      </c>
      <c r="AY99" s="1518">
        <v>0</v>
      </c>
      <c r="AZ99" s="1704">
        <v>0</v>
      </c>
      <c r="BA99" s="1516">
        <v>0</v>
      </c>
      <c r="BB99" s="1705">
        <v>0</v>
      </c>
      <c r="BC99" s="1518">
        <v>0</v>
      </c>
      <c r="BD99" s="1515">
        <f t="shared" si="64"/>
        <v>0</v>
      </c>
      <c r="BE99" s="1516">
        <f t="shared" si="65"/>
        <v>0</v>
      </c>
      <c r="BF99" s="1517">
        <f t="shared" si="66"/>
        <v>0</v>
      </c>
      <c r="BG99" s="1518">
        <f t="shared" si="67"/>
        <v>0</v>
      </c>
      <c r="BH99" s="1515">
        <f t="shared" si="68"/>
        <v>0</v>
      </c>
      <c r="BI99" s="1516">
        <f t="shared" si="69"/>
        <v>0</v>
      </c>
      <c r="BJ99" s="1517">
        <f t="shared" si="70"/>
        <v>0</v>
      </c>
      <c r="BK99" s="1518">
        <f t="shared" si="71"/>
        <v>0</v>
      </c>
      <c r="BL99" s="1487"/>
      <c r="BM99" s="1487"/>
      <c r="BN99" s="1487"/>
    </row>
    <row r="100" spans="1:66" ht="16.5" customHeight="1">
      <c r="A100" s="2289"/>
      <c r="B100" s="2283"/>
      <c r="C100" s="1514">
        <v>7</v>
      </c>
      <c r="D100" s="1515">
        <v>0</v>
      </c>
      <c r="E100" s="1516">
        <v>0</v>
      </c>
      <c r="F100" s="1517">
        <v>0</v>
      </c>
      <c r="G100" s="1518">
        <v>0</v>
      </c>
      <c r="H100" s="1509">
        <v>0</v>
      </c>
      <c r="I100" s="1516">
        <v>0</v>
      </c>
      <c r="J100" s="1548">
        <v>0</v>
      </c>
      <c r="K100" s="1518">
        <v>0</v>
      </c>
      <c r="L100" s="1509">
        <v>0</v>
      </c>
      <c r="M100" s="1516">
        <v>0</v>
      </c>
      <c r="N100" s="1548">
        <v>0</v>
      </c>
      <c r="O100" s="1518">
        <v>0</v>
      </c>
      <c r="P100" s="1509">
        <v>0</v>
      </c>
      <c r="Q100" s="1516">
        <v>0</v>
      </c>
      <c r="R100" s="1548">
        <v>0</v>
      </c>
      <c r="S100" s="1518">
        <v>0</v>
      </c>
      <c r="T100" s="1509">
        <v>0</v>
      </c>
      <c r="U100" s="1516">
        <v>0</v>
      </c>
      <c r="V100" s="1548">
        <v>0</v>
      </c>
      <c r="W100" s="1518">
        <v>0</v>
      </c>
      <c r="X100" s="1509">
        <v>0</v>
      </c>
      <c r="Y100" s="1516">
        <v>0</v>
      </c>
      <c r="Z100" s="1548">
        <v>0</v>
      </c>
      <c r="AA100" s="1518">
        <v>0</v>
      </c>
      <c r="AB100" s="1509">
        <v>0</v>
      </c>
      <c r="AC100" s="1516">
        <v>0</v>
      </c>
      <c r="AD100" s="1548">
        <v>0</v>
      </c>
      <c r="AE100" s="1518">
        <v>0</v>
      </c>
      <c r="AF100" s="1510">
        <v>0</v>
      </c>
      <c r="AG100" s="1516">
        <v>0</v>
      </c>
      <c r="AH100" s="1693">
        <v>0</v>
      </c>
      <c r="AI100" s="1518">
        <v>0</v>
      </c>
      <c r="AJ100" s="1509">
        <v>0</v>
      </c>
      <c r="AK100" s="1516">
        <v>0</v>
      </c>
      <c r="AL100" s="1548">
        <v>0</v>
      </c>
      <c r="AM100" s="1518">
        <v>0</v>
      </c>
      <c r="AN100" s="1509">
        <v>0</v>
      </c>
      <c r="AO100" s="1516">
        <v>0</v>
      </c>
      <c r="AP100" s="1548">
        <v>0</v>
      </c>
      <c r="AQ100" s="1518">
        <v>0</v>
      </c>
      <c r="AR100" s="1509">
        <v>0</v>
      </c>
      <c r="AS100" s="1516">
        <v>0</v>
      </c>
      <c r="AT100" s="1548">
        <v>0</v>
      </c>
      <c r="AU100" s="1518">
        <v>0</v>
      </c>
      <c r="AV100" s="1509">
        <v>0</v>
      </c>
      <c r="AW100" s="1516">
        <v>0</v>
      </c>
      <c r="AX100" s="1548">
        <v>0</v>
      </c>
      <c r="AY100" s="1518">
        <v>0</v>
      </c>
      <c r="AZ100" s="1706">
        <v>0</v>
      </c>
      <c r="BA100" s="1516">
        <v>0</v>
      </c>
      <c r="BB100" s="1707">
        <v>0</v>
      </c>
      <c r="BC100" s="1518">
        <v>0</v>
      </c>
      <c r="BD100" s="1515">
        <f t="shared" si="64"/>
        <v>0</v>
      </c>
      <c r="BE100" s="1516">
        <f t="shared" si="65"/>
        <v>0</v>
      </c>
      <c r="BF100" s="1517">
        <f t="shared" si="66"/>
        <v>0</v>
      </c>
      <c r="BG100" s="1518">
        <f t="shared" si="67"/>
        <v>0</v>
      </c>
      <c r="BH100" s="1515">
        <f t="shared" si="68"/>
        <v>0</v>
      </c>
      <c r="BI100" s="1516">
        <f t="shared" si="69"/>
        <v>0</v>
      </c>
      <c r="BJ100" s="1517">
        <f t="shared" si="70"/>
        <v>0</v>
      </c>
      <c r="BK100" s="1518">
        <f t="shared" si="71"/>
        <v>0</v>
      </c>
      <c r="BL100" s="1487"/>
      <c r="BM100" s="1487"/>
      <c r="BN100" s="1487"/>
    </row>
    <row r="101" spans="1:66" ht="16.5" customHeight="1">
      <c r="A101" s="2289"/>
      <c r="B101" s="2292"/>
      <c r="C101" s="1540">
        <v>6</v>
      </c>
      <c r="D101" s="1541">
        <v>1</v>
      </c>
      <c r="E101" s="1542">
        <v>0</v>
      </c>
      <c r="F101" s="1543">
        <v>0</v>
      </c>
      <c r="G101" s="1544">
        <v>0</v>
      </c>
      <c r="H101" s="1509">
        <v>0</v>
      </c>
      <c r="I101" s="1542">
        <v>0</v>
      </c>
      <c r="J101" s="1548">
        <v>0</v>
      </c>
      <c r="K101" s="1544">
        <v>0</v>
      </c>
      <c r="L101" s="1509">
        <v>0</v>
      </c>
      <c r="M101" s="1542">
        <v>0</v>
      </c>
      <c r="N101" s="1548">
        <v>0</v>
      </c>
      <c r="O101" s="1544">
        <v>0</v>
      </c>
      <c r="P101" s="1509">
        <v>0</v>
      </c>
      <c r="Q101" s="1542">
        <v>0</v>
      </c>
      <c r="R101" s="1548">
        <v>0</v>
      </c>
      <c r="S101" s="1544">
        <v>0</v>
      </c>
      <c r="T101" s="1509">
        <v>0</v>
      </c>
      <c r="U101" s="1542">
        <v>0</v>
      </c>
      <c r="V101" s="1548">
        <v>0</v>
      </c>
      <c r="W101" s="1544">
        <v>0</v>
      </c>
      <c r="X101" s="1509">
        <v>0</v>
      </c>
      <c r="Y101" s="1542">
        <v>0</v>
      </c>
      <c r="Z101" s="1548">
        <v>0</v>
      </c>
      <c r="AA101" s="1544">
        <v>0</v>
      </c>
      <c r="AB101" s="1509">
        <v>0</v>
      </c>
      <c r="AC101" s="1542">
        <v>0</v>
      </c>
      <c r="AD101" s="1548">
        <v>0</v>
      </c>
      <c r="AE101" s="1544">
        <v>0</v>
      </c>
      <c r="AF101" s="1510">
        <v>0</v>
      </c>
      <c r="AG101" s="1542">
        <v>0</v>
      </c>
      <c r="AH101" s="1693">
        <v>0</v>
      </c>
      <c r="AI101" s="1544">
        <v>0</v>
      </c>
      <c r="AJ101" s="1509">
        <v>0</v>
      </c>
      <c r="AK101" s="1542">
        <v>0</v>
      </c>
      <c r="AL101" s="1548">
        <v>0</v>
      </c>
      <c r="AM101" s="1544">
        <v>0</v>
      </c>
      <c r="AN101" s="1509">
        <v>0</v>
      </c>
      <c r="AO101" s="1542">
        <v>0</v>
      </c>
      <c r="AP101" s="1548">
        <v>0</v>
      </c>
      <c r="AQ101" s="1544">
        <v>0</v>
      </c>
      <c r="AR101" s="1509">
        <v>0</v>
      </c>
      <c r="AS101" s="1542">
        <v>0</v>
      </c>
      <c r="AT101" s="1548">
        <v>0</v>
      </c>
      <c r="AU101" s="1544">
        <v>0</v>
      </c>
      <c r="AV101" s="1509">
        <v>0</v>
      </c>
      <c r="AW101" s="1542">
        <v>0</v>
      </c>
      <c r="AX101" s="1548">
        <v>0</v>
      </c>
      <c r="AY101" s="1544">
        <v>0</v>
      </c>
      <c r="AZ101" s="1708">
        <v>0</v>
      </c>
      <c r="BA101" s="1542">
        <v>0</v>
      </c>
      <c r="BB101" s="1709">
        <v>0</v>
      </c>
      <c r="BC101" s="1544">
        <v>0</v>
      </c>
      <c r="BD101" s="1541">
        <f t="shared" si="64"/>
        <v>0</v>
      </c>
      <c r="BE101" s="1542">
        <f t="shared" si="65"/>
        <v>0</v>
      </c>
      <c r="BF101" s="1543">
        <f t="shared" si="66"/>
        <v>0</v>
      </c>
      <c r="BG101" s="1544">
        <f t="shared" si="67"/>
        <v>0</v>
      </c>
      <c r="BH101" s="1541">
        <f t="shared" si="68"/>
        <v>1</v>
      </c>
      <c r="BI101" s="1542">
        <f t="shared" si="69"/>
        <v>0</v>
      </c>
      <c r="BJ101" s="1543">
        <f t="shared" si="70"/>
        <v>0</v>
      </c>
      <c r="BK101" s="1544">
        <f t="shared" si="71"/>
        <v>0</v>
      </c>
      <c r="BL101" s="1487"/>
      <c r="BM101" s="1487"/>
      <c r="BN101" s="1487"/>
    </row>
    <row r="102" spans="1:66" ht="16.5" customHeight="1">
      <c r="A102" s="2289"/>
      <c r="B102" s="2288" t="s">
        <v>61</v>
      </c>
      <c r="C102" s="1547">
        <v>5</v>
      </c>
      <c r="D102" s="1505">
        <v>0</v>
      </c>
      <c r="E102" s="1506">
        <v>0</v>
      </c>
      <c r="F102" s="1548">
        <v>0</v>
      </c>
      <c r="G102" s="1549">
        <v>0</v>
      </c>
      <c r="H102" s="1509">
        <v>0</v>
      </c>
      <c r="I102" s="1506">
        <v>0</v>
      </c>
      <c r="J102" s="1548">
        <v>0</v>
      </c>
      <c r="K102" s="1549">
        <v>0</v>
      </c>
      <c r="L102" s="1509">
        <v>0</v>
      </c>
      <c r="M102" s="1506">
        <v>0</v>
      </c>
      <c r="N102" s="1548">
        <v>0</v>
      </c>
      <c r="O102" s="1549">
        <v>0</v>
      </c>
      <c r="P102" s="1509">
        <v>0</v>
      </c>
      <c r="Q102" s="1506">
        <v>0</v>
      </c>
      <c r="R102" s="1548">
        <v>0</v>
      </c>
      <c r="S102" s="1549">
        <v>0</v>
      </c>
      <c r="T102" s="1509">
        <v>0</v>
      </c>
      <c r="U102" s="1506">
        <v>0</v>
      </c>
      <c r="V102" s="1548">
        <v>0</v>
      </c>
      <c r="W102" s="1549">
        <v>0</v>
      </c>
      <c r="X102" s="1509">
        <v>0</v>
      </c>
      <c r="Y102" s="1506">
        <v>0</v>
      </c>
      <c r="Z102" s="1548">
        <v>0</v>
      </c>
      <c r="AA102" s="1549">
        <v>0</v>
      </c>
      <c r="AB102" s="1509">
        <v>0</v>
      </c>
      <c r="AC102" s="1506">
        <v>0</v>
      </c>
      <c r="AD102" s="1548">
        <v>0</v>
      </c>
      <c r="AE102" s="1549">
        <v>0</v>
      </c>
      <c r="AF102" s="1510">
        <v>0</v>
      </c>
      <c r="AG102" s="1506">
        <v>0</v>
      </c>
      <c r="AH102" s="1693">
        <v>0</v>
      </c>
      <c r="AI102" s="1549">
        <v>0</v>
      </c>
      <c r="AJ102" s="1509">
        <v>0</v>
      </c>
      <c r="AK102" s="1506">
        <v>0</v>
      </c>
      <c r="AL102" s="1548">
        <v>0</v>
      </c>
      <c r="AM102" s="1549">
        <v>0</v>
      </c>
      <c r="AN102" s="1509">
        <v>0</v>
      </c>
      <c r="AO102" s="1506">
        <v>0</v>
      </c>
      <c r="AP102" s="1548">
        <v>0</v>
      </c>
      <c r="AQ102" s="1549">
        <v>0</v>
      </c>
      <c r="AR102" s="1509">
        <v>0</v>
      </c>
      <c r="AS102" s="1506">
        <v>0</v>
      </c>
      <c r="AT102" s="1548">
        <v>0</v>
      </c>
      <c r="AU102" s="1549">
        <v>0</v>
      </c>
      <c r="AV102" s="1509">
        <v>0</v>
      </c>
      <c r="AW102" s="1506">
        <v>0</v>
      </c>
      <c r="AX102" s="1548">
        <v>0</v>
      </c>
      <c r="AY102" s="1549">
        <v>0</v>
      </c>
      <c r="AZ102" s="1710">
        <v>0</v>
      </c>
      <c r="BA102" s="1506">
        <v>0</v>
      </c>
      <c r="BB102" s="1711">
        <v>0</v>
      </c>
      <c r="BC102" s="1549">
        <v>0</v>
      </c>
      <c r="BD102" s="1505">
        <f t="shared" si="64"/>
        <v>0</v>
      </c>
      <c r="BE102" s="1506">
        <f t="shared" si="65"/>
        <v>0</v>
      </c>
      <c r="BF102" s="1548">
        <f t="shared" si="66"/>
        <v>0</v>
      </c>
      <c r="BG102" s="1549">
        <f t="shared" si="67"/>
        <v>0</v>
      </c>
      <c r="BH102" s="1505">
        <f t="shared" si="68"/>
        <v>0</v>
      </c>
      <c r="BI102" s="1506">
        <f t="shared" si="69"/>
        <v>0</v>
      </c>
      <c r="BJ102" s="1548">
        <f t="shared" si="70"/>
        <v>0</v>
      </c>
      <c r="BK102" s="1549">
        <f t="shared" si="71"/>
        <v>0</v>
      </c>
      <c r="BL102" s="1487"/>
      <c r="BM102" s="1487"/>
      <c r="BN102" s="1487"/>
    </row>
    <row r="103" spans="1:66" ht="16.5" customHeight="1">
      <c r="A103" s="2289"/>
      <c r="B103" s="2283"/>
      <c r="C103" s="1514">
        <v>4</v>
      </c>
      <c r="D103" s="1515">
        <v>1</v>
      </c>
      <c r="E103" s="1516">
        <v>0</v>
      </c>
      <c r="F103" s="1517">
        <v>2</v>
      </c>
      <c r="G103" s="1518">
        <v>0</v>
      </c>
      <c r="H103" s="1509">
        <v>0</v>
      </c>
      <c r="I103" s="1516">
        <v>0</v>
      </c>
      <c r="J103" s="1548">
        <v>0</v>
      </c>
      <c r="K103" s="1518">
        <v>0</v>
      </c>
      <c r="L103" s="1509">
        <v>0</v>
      </c>
      <c r="M103" s="1516">
        <v>0</v>
      </c>
      <c r="N103" s="1548">
        <v>0</v>
      </c>
      <c r="O103" s="1518">
        <v>0</v>
      </c>
      <c r="P103" s="1509">
        <v>1</v>
      </c>
      <c r="Q103" s="1516">
        <v>0</v>
      </c>
      <c r="R103" s="1548">
        <v>2</v>
      </c>
      <c r="S103" s="1518">
        <v>0</v>
      </c>
      <c r="T103" s="1509">
        <v>0</v>
      </c>
      <c r="U103" s="1516">
        <v>0</v>
      </c>
      <c r="V103" s="1548">
        <v>0</v>
      </c>
      <c r="W103" s="1518">
        <v>0</v>
      </c>
      <c r="X103" s="1509">
        <v>0</v>
      </c>
      <c r="Y103" s="1516">
        <v>0</v>
      </c>
      <c r="Z103" s="1548">
        <v>0</v>
      </c>
      <c r="AA103" s="1518">
        <v>0</v>
      </c>
      <c r="AB103" s="1509">
        <v>0</v>
      </c>
      <c r="AC103" s="1516">
        <v>0</v>
      </c>
      <c r="AD103" s="1548">
        <v>0</v>
      </c>
      <c r="AE103" s="1518">
        <v>0</v>
      </c>
      <c r="AF103" s="1510">
        <v>0</v>
      </c>
      <c r="AG103" s="1516">
        <v>0</v>
      </c>
      <c r="AH103" s="1693">
        <v>0</v>
      </c>
      <c r="AI103" s="1518">
        <v>0</v>
      </c>
      <c r="AJ103" s="1509">
        <v>0</v>
      </c>
      <c r="AK103" s="1516">
        <v>0</v>
      </c>
      <c r="AL103" s="1548">
        <v>0</v>
      </c>
      <c r="AM103" s="1518">
        <v>0</v>
      </c>
      <c r="AN103" s="1509">
        <v>0</v>
      </c>
      <c r="AO103" s="1516">
        <v>0</v>
      </c>
      <c r="AP103" s="1548">
        <v>0</v>
      </c>
      <c r="AQ103" s="1518">
        <v>0</v>
      </c>
      <c r="AR103" s="1509">
        <v>0</v>
      </c>
      <c r="AS103" s="1516">
        <v>0</v>
      </c>
      <c r="AT103" s="1548">
        <v>0</v>
      </c>
      <c r="AU103" s="1518">
        <v>0</v>
      </c>
      <c r="AV103" s="1509">
        <v>0</v>
      </c>
      <c r="AW103" s="1516">
        <v>0</v>
      </c>
      <c r="AX103" s="1548">
        <v>0</v>
      </c>
      <c r="AY103" s="1518">
        <v>0</v>
      </c>
      <c r="AZ103" s="1712">
        <v>0</v>
      </c>
      <c r="BA103" s="1516">
        <v>0</v>
      </c>
      <c r="BB103" s="1713">
        <v>0</v>
      </c>
      <c r="BC103" s="1518">
        <v>0</v>
      </c>
      <c r="BD103" s="1515">
        <f t="shared" si="64"/>
        <v>1</v>
      </c>
      <c r="BE103" s="1516">
        <f t="shared" si="65"/>
        <v>0</v>
      </c>
      <c r="BF103" s="1517">
        <f t="shared" si="66"/>
        <v>2</v>
      </c>
      <c r="BG103" s="1518">
        <f t="shared" si="67"/>
        <v>0</v>
      </c>
      <c r="BH103" s="1515">
        <f t="shared" si="68"/>
        <v>2</v>
      </c>
      <c r="BI103" s="1516">
        <f t="shared" si="69"/>
        <v>0</v>
      </c>
      <c r="BJ103" s="1517">
        <f t="shared" si="70"/>
        <v>4</v>
      </c>
      <c r="BK103" s="1518">
        <f t="shared" si="71"/>
        <v>0</v>
      </c>
      <c r="BL103" s="1487"/>
      <c r="BM103" s="1487"/>
      <c r="BN103" s="1487"/>
    </row>
    <row r="104" spans="1:66" ht="16.5" customHeight="1">
      <c r="A104" s="2289"/>
      <c r="B104" s="2283"/>
      <c r="C104" s="1514">
        <v>3</v>
      </c>
      <c r="D104" s="1515">
        <v>0</v>
      </c>
      <c r="E104" s="1516">
        <v>0</v>
      </c>
      <c r="F104" s="1517">
        <v>0</v>
      </c>
      <c r="G104" s="1518">
        <v>0</v>
      </c>
      <c r="H104" s="1509">
        <v>0</v>
      </c>
      <c r="I104" s="1516">
        <v>0</v>
      </c>
      <c r="J104" s="1548">
        <v>0</v>
      </c>
      <c r="K104" s="1518">
        <v>0</v>
      </c>
      <c r="L104" s="1509">
        <v>0</v>
      </c>
      <c r="M104" s="1516">
        <v>0</v>
      </c>
      <c r="N104" s="1548">
        <v>0</v>
      </c>
      <c r="O104" s="1518">
        <v>0</v>
      </c>
      <c r="P104" s="1509">
        <v>0</v>
      </c>
      <c r="Q104" s="1516">
        <v>0</v>
      </c>
      <c r="R104" s="1548">
        <v>0</v>
      </c>
      <c r="S104" s="1518">
        <v>0</v>
      </c>
      <c r="T104" s="1509">
        <v>0</v>
      </c>
      <c r="U104" s="1516">
        <v>0</v>
      </c>
      <c r="V104" s="1548">
        <v>0</v>
      </c>
      <c r="W104" s="1518">
        <v>0</v>
      </c>
      <c r="X104" s="1509">
        <v>0</v>
      </c>
      <c r="Y104" s="1516">
        <v>0</v>
      </c>
      <c r="Z104" s="1548">
        <v>0</v>
      </c>
      <c r="AA104" s="1518">
        <v>0</v>
      </c>
      <c r="AB104" s="1509">
        <v>0</v>
      </c>
      <c r="AC104" s="1516">
        <v>0</v>
      </c>
      <c r="AD104" s="1548">
        <v>0</v>
      </c>
      <c r="AE104" s="1518">
        <v>0</v>
      </c>
      <c r="AF104" s="1510">
        <v>0</v>
      </c>
      <c r="AG104" s="1516">
        <v>0</v>
      </c>
      <c r="AH104" s="1693">
        <v>0</v>
      </c>
      <c r="AI104" s="1518">
        <v>0</v>
      </c>
      <c r="AJ104" s="1509">
        <v>0</v>
      </c>
      <c r="AK104" s="1516">
        <v>0</v>
      </c>
      <c r="AL104" s="1548">
        <v>0</v>
      </c>
      <c r="AM104" s="1518">
        <v>0</v>
      </c>
      <c r="AN104" s="1509">
        <v>0</v>
      </c>
      <c r="AO104" s="1516">
        <v>0</v>
      </c>
      <c r="AP104" s="1548">
        <v>0</v>
      </c>
      <c r="AQ104" s="1518">
        <v>0</v>
      </c>
      <c r="AR104" s="1509">
        <v>0</v>
      </c>
      <c r="AS104" s="1516">
        <v>0</v>
      </c>
      <c r="AT104" s="1548">
        <v>0</v>
      </c>
      <c r="AU104" s="1518">
        <v>0</v>
      </c>
      <c r="AV104" s="1509">
        <v>0</v>
      </c>
      <c r="AW104" s="1516">
        <v>0</v>
      </c>
      <c r="AX104" s="1548">
        <v>0</v>
      </c>
      <c r="AY104" s="1518">
        <v>0</v>
      </c>
      <c r="AZ104" s="1714">
        <v>0</v>
      </c>
      <c r="BA104" s="1516">
        <v>0</v>
      </c>
      <c r="BB104" s="1715">
        <v>0</v>
      </c>
      <c r="BC104" s="1518">
        <v>0</v>
      </c>
      <c r="BD104" s="1515">
        <f t="shared" si="64"/>
        <v>0</v>
      </c>
      <c r="BE104" s="1516">
        <f t="shared" si="65"/>
        <v>0</v>
      </c>
      <c r="BF104" s="1517">
        <f t="shared" si="66"/>
        <v>0</v>
      </c>
      <c r="BG104" s="1518">
        <f t="shared" si="67"/>
        <v>0</v>
      </c>
      <c r="BH104" s="1515">
        <f t="shared" si="68"/>
        <v>0</v>
      </c>
      <c r="BI104" s="1516">
        <f t="shared" si="69"/>
        <v>0</v>
      </c>
      <c r="BJ104" s="1517">
        <f t="shared" si="70"/>
        <v>0</v>
      </c>
      <c r="BK104" s="1518">
        <f t="shared" si="71"/>
        <v>0</v>
      </c>
      <c r="BL104" s="1487"/>
      <c r="BM104" s="1487"/>
      <c r="BN104" s="1487"/>
    </row>
    <row r="105" spans="1:66" ht="16.5" customHeight="1">
      <c r="A105" s="2289"/>
      <c r="B105" s="2283"/>
      <c r="C105" s="1514">
        <v>2</v>
      </c>
      <c r="D105" s="1515">
        <v>1</v>
      </c>
      <c r="E105" s="1516">
        <v>0</v>
      </c>
      <c r="F105" s="1517">
        <v>1</v>
      </c>
      <c r="G105" s="1518">
        <v>0</v>
      </c>
      <c r="H105" s="1509">
        <v>0</v>
      </c>
      <c r="I105" s="1516">
        <v>0</v>
      </c>
      <c r="J105" s="1548">
        <v>0</v>
      </c>
      <c r="K105" s="1518">
        <v>0</v>
      </c>
      <c r="L105" s="1509">
        <v>0</v>
      </c>
      <c r="M105" s="1516">
        <v>0</v>
      </c>
      <c r="N105" s="1548">
        <v>0</v>
      </c>
      <c r="O105" s="1518">
        <v>0</v>
      </c>
      <c r="P105" s="1509">
        <v>0</v>
      </c>
      <c r="Q105" s="1516">
        <v>0</v>
      </c>
      <c r="R105" s="1548">
        <v>0</v>
      </c>
      <c r="S105" s="1518">
        <v>0</v>
      </c>
      <c r="T105" s="1509">
        <v>0</v>
      </c>
      <c r="U105" s="1516">
        <v>0</v>
      </c>
      <c r="V105" s="1548">
        <v>0</v>
      </c>
      <c r="W105" s="1518">
        <v>0</v>
      </c>
      <c r="X105" s="1509">
        <v>0</v>
      </c>
      <c r="Y105" s="1516">
        <v>0</v>
      </c>
      <c r="Z105" s="1548">
        <v>0</v>
      </c>
      <c r="AA105" s="1518">
        <v>0</v>
      </c>
      <c r="AB105" s="1509">
        <v>0</v>
      </c>
      <c r="AC105" s="1516">
        <v>0</v>
      </c>
      <c r="AD105" s="1548">
        <v>0</v>
      </c>
      <c r="AE105" s="1518">
        <v>0</v>
      </c>
      <c r="AF105" s="1510">
        <v>0</v>
      </c>
      <c r="AG105" s="1516">
        <v>0</v>
      </c>
      <c r="AH105" s="1693">
        <v>0</v>
      </c>
      <c r="AI105" s="1518">
        <v>0</v>
      </c>
      <c r="AJ105" s="1509">
        <v>0</v>
      </c>
      <c r="AK105" s="1516">
        <v>0</v>
      </c>
      <c r="AL105" s="1548">
        <v>0</v>
      </c>
      <c r="AM105" s="1518">
        <v>0</v>
      </c>
      <c r="AN105" s="1509">
        <v>0</v>
      </c>
      <c r="AO105" s="1516">
        <v>0</v>
      </c>
      <c r="AP105" s="1548">
        <v>0</v>
      </c>
      <c r="AQ105" s="1518">
        <v>0</v>
      </c>
      <c r="AR105" s="1509">
        <v>0</v>
      </c>
      <c r="AS105" s="1516">
        <v>0</v>
      </c>
      <c r="AT105" s="1548">
        <v>0</v>
      </c>
      <c r="AU105" s="1518">
        <v>0</v>
      </c>
      <c r="AV105" s="1509">
        <v>0</v>
      </c>
      <c r="AW105" s="1516">
        <v>0</v>
      </c>
      <c r="AX105" s="1548">
        <v>0</v>
      </c>
      <c r="AY105" s="1518">
        <v>0</v>
      </c>
      <c r="AZ105" s="1716">
        <v>0</v>
      </c>
      <c r="BA105" s="1516">
        <v>0</v>
      </c>
      <c r="BB105" s="1717">
        <v>0</v>
      </c>
      <c r="BC105" s="1518">
        <v>0</v>
      </c>
      <c r="BD105" s="1515">
        <f t="shared" si="64"/>
        <v>0</v>
      </c>
      <c r="BE105" s="1516">
        <f t="shared" si="65"/>
        <v>0</v>
      </c>
      <c r="BF105" s="1517">
        <f t="shared" si="66"/>
        <v>0</v>
      </c>
      <c r="BG105" s="1518">
        <f t="shared" si="67"/>
        <v>0</v>
      </c>
      <c r="BH105" s="1515">
        <f t="shared" si="68"/>
        <v>1</v>
      </c>
      <c r="BI105" s="1516">
        <f t="shared" si="69"/>
        <v>0</v>
      </c>
      <c r="BJ105" s="1517">
        <f t="shared" si="70"/>
        <v>1</v>
      </c>
      <c r="BK105" s="1518">
        <f t="shared" si="71"/>
        <v>0</v>
      </c>
      <c r="BL105" s="1487"/>
      <c r="BM105" s="1487"/>
      <c r="BN105" s="1487"/>
    </row>
    <row r="106" spans="1:66" ht="16.5" customHeight="1">
      <c r="A106" s="2289"/>
      <c r="B106" s="2284"/>
      <c r="C106" s="1558">
        <v>1</v>
      </c>
      <c r="D106" s="1522">
        <v>0</v>
      </c>
      <c r="E106" s="1523">
        <v>0</v>
      </c>
      <c r="F106" s="1559">
        <v>1</v>
      </c>
      <c r="G106" s="1560">
        <v>0</v>
      </c>
      <c r="H106" s="1509">
        <v>0</v>
      </c>
      <c r="I106" s="1523">
        <v>0</v>
      </c>
      <c r="J106" s="1548">
        <v>0</v>
      </c>
      <c r="K106" s="1560">
        <v>0</v>
      </c>
      <c r="L106" s="1509">
        <v>0</v>
      </c>
      <c r="M106" s="1523">
        <v>0</v>
      </c>
      <c r="N106" s="1548">
        <v>0</v>
      </c>
      <c r="O106" s="1560">
        <v>0</v>
      </c>
      <c r="P106" s="1509">
        <v>0</v>
      </c>
      <c r="Q106" s="1523">
        <v>0</v>
      </c>
      <c r="R106" s="1548">
        <v>0</v>
      </c>
      <c r="S106" s="1560">
        <v>0</v>
      </c>
      <c r="T106" s="1509">
        <v>0</v>
      </c>
      <c r="U106" s="1523">
        <v>0</v>
      </c>
      <c r="V106" s="1548">
        <v>0</v>
      </c>
      <c r="W106" s="1560">
        <v>0</v>
      </c>
      <c r="X106" s="1509">
        <v>0</v>
      </c>
      <c r="Y106" s="1523">
        <v>0</v>
      </c>
      <c r="Z106" s="1548">
        <v>0</v>
      </c>
      <c r="AA106" s="1560">
        <v>0</v>
      </c>
      <c r="AB106" s="1509">
        <v>0</v>
      </c>
      <c r="AC106" s="1523">
        <v>0</v>
      </c>
      <c r="AD106" s="1548">
        <v>0</v>
      </c>
      <c r="AE106" s="1560">
        <v>0</v>
      </c>
      <c r="AF106" s="1510">
        <v>0</v>
      </c>
      <c r="AG106" s="1523">
        <v>0</v>
      </c>
      <c r="AH106" s="1693">
        <v>0</v>
      </c>
      <c r="AI106" s="1560">
        <v>0</v>
      </c>
      <c r="AJ106" s="1509">
        <v>0</v>
      </c>
      <c r="AK106" s="1523">
        <v>0</v>
      </c>
      <c r="AL106" s="1548">
        <v>0</v>
      </c>
      <c r="AM106" s="1560">
        <v>0</v>
      </c>
      <c r="AN106" s="1509">
        <v>0</v>
      </c>
      <c r="AO106" s="1523">
        <v>0</v>
      </c>
      <c r="AP106" s="1548">
        <v>0</v>
      </c>
      <c r="AQ106" s="1560">
        <v>0</v>
      </c>
      <c r="AR106" s="1509">
        <v>0</v>
      </c>
      <c r="AS106" s="1523">
        <v>0</v>
      </c>
      <c r="AT106" s="1548">
        <v>0</v>
      </c>
      <c r="AU106" s="1560">
        <v>0</v>
      </c>
      <c r="AV106" s="1509">
        <v>0</v>
      </c>
      <c r="AW106" s="1523">
        <v>0</v>
      </c>
      <c r="AX106" s="1548">
        <v>0</v>
      </c>
      <c r="AY106" s="1560">
        <v>0</v>
      </c>
      <c r="AZ106" s="1718">
        <v>0</v>
      </c>
      <c r="BA106" s="1523">
        <v>0</v>
      </c>
      <c r="BB106" s="1719">
        <v>0</v>
      </c>
      <c r="BC106" s="1560">
        <v>0</v>
      </c>
      <c r="BD106" s="1522">
        <f t="shared" si="64"/>
        <v>0</v>
      </c>
      <c r="BE106" s="1523">
        <f t="shared" si="65"/>
        <v>0</v>
      </c>
      <c r="BF106" s="1559">
        <f t="shared" si="66"/>
        <v>0</v>
      </c>
      <c r="BG106" s="1560">
        <f t="shared" si="67"/>
        <v>0</v>
      </c>
      <c r="BH106" s="1522">
        <f t="shared" si="68"/>
        <v>0</v>
      </c>
      <c r="BI106" s="1523">
        <f t="shared" si="69"/>
        <v>0</v>
      </c>
      <c r="BJ106" s="1559">
        <f t="shared" si="70"/>
        <v>1</v>
      </c>
      <c r="BK106" s="1560">
        <f t="shared" si="71"/>
        <v>0</v>
      </c>
      <c r="BL106" s="1487"/>
      <c r="BM106" s="1487"/>
      <c r="BN106" s="1487"/>
    </row>
    <row r="107" spans="1:66" ht="16.5" customHeight="1">
      <c r="A107" s="2290"/>
      <c r="B107" s="2285" t="s">
        <v>369</v>
      </c>
      <c r="C107" s="2285"/>
      <c r="D107" s="1563">
        <f t="shared" ref="D107:AI107" si="72">SUM(D94:D106)</f>
        <v>6</v>
      </c>
      <c r="E107" s="1563">
        <f t="shared" si="72"/>
        <v>0</v>
      </c>
      <c r="F107" s="1563">
        <f t="shared" si="72"/>
        <v>5</v>
      </c>
      <c r="G107" s="1563">
        <f t="shared" si="72"/>
        <v>0</v>
      </c>
      <c r="H107" s="1563">
        <f t="shared" si="72"/>
        <v>0</v>
      </c>
      <c r="I107" s="1563">
        <f t="shared" si="72"/>
        <v>0</v>
      </c>
      <c r="J107" s="1563">
        <f t="shared" si="72"/>
        <v>0</v>
      </c>
      <c r="K107" s="1563">
        <f t="shared" si="72"/>
        <v>0</v>
      </c>
      <c r="L107" s="1563">
        <f t="shared" si="72"/>
        <v>0</v>
      </c>
      <c r="M107" s="1563">
        <f t="shared" si="72"/>
        <v>0</v>
      </c>
      <c r="N107" s="1563">
        <f t="shared" si="72"/>
        <v>0</v>
      </c>
      <c r="O107" s="1563">
        <f t="shared" si="72"/>
        <v>0</v>
      </c>
      <c r="P107" s="1563">
        <f t="shared" si="72"/>
        <v>1</v>
      </c>
      <c r="Q107" s="1563">
        <f t="shared" si="72"/>
        <v>0</v>
      </c>
      <c r="R107" s="1563">
        <f t="shared" si="72"/>
        <v>2</v>
      </c>
      <c r="S107" s="1563">
        <f t="shared" si="72"/>
        <v>0</v>
      </c>
      <c r="T107" s="1563">
        <f t="shared" si="72"/>
        <v>0</v>
      </c>
      <c r="U107" s="1563">
        <f t="shared" si="72"/>
        <v>0</v>
      </c>
      <c r="V107" s="1563">
        <f t="shared" si="72"/>
        <v>0</v>
      </c>
      <c r="W107" s="1563">
        <f t="shared" si="72"/>
        <v>0</v>
      </c>
      <c r="X107" s="1563">
        <f t="shared" si="72"/>
        <v>0</v>
      </c>
      <c r="Y107" s="1563">
        <f t="shared" si="72"/>
        <v>0</v>
      </c>
      <c r="Z107" s="1563">
        <f t="shared" si="72"/>
        <v>0</v>
      </c>
      <c r="AA107" s="1563">
        <f t="shared" si="72"/>
        <v>0</v>
      </c>
      <c r="AB107" s="1563">
        <f t="shared" si="72"/>
        <v>0</v>
      </c>
      <c r="AC107" s="1563">
        <f t="shared" si="72"/>
        <v>0</v>
      </c>
      <c r="AD107" s="1563">
        <f t="shared" si="72"/>
        <v>0</v>
      </c>
      <c r="AE107" s="1563">
        <f t="shared" si="72"/>
        <v>0</v>
      </c>
      <c r="AF107" s="1563">
        <f t="shared" si="72"/>
        <v>0</v>
      </c>
      <c r="AG107" s="1563">
        <f t="shared" si="72"/>
        <v>0</v>
      </c>
      <c r="AH107" s="1563">
        <f t="shared" si="72"/>
        <v>0</v>
      </c>
      <c r="AI107" s="1563">
        <f t="shared" si="72"/>
        <v>0</v>
      </c>
      <c r="AJ107" s="1563">
        <f t="shared" ref="AJ107:BO107" si="73">SUM(AJ94:AJ106)</f>
        <v>0</v>
      </c>
      <c r="AK107" s="1563">
        <f t="shared" si="73"/>
        <v>0</v>
      </c>
      <c r="AL107" s="1563">
        <f t="shared" si="73"/>
        <v>0</v>
      </c>
      <c r="AM107" s="1563">
        <f t="shared" si="73"/>
        <v>0</v>
      </c>
      <c r="AN107" s="1563">
        <f t="shared" si="73"/>
        <v>0</v>
      </c>
      <c r="AO107" s="1563">
        <f t="shared" si="73"/>
        <v>0</v>
      </c>
      <c r="AP107" s="1563">
        <f t="shared" si="73"/>
        <v>0</v>
      </c>
      <c r="AQ107" s="1563">
        <f t="shared" si="73"/>
        <v>0</v>
      </c>
      <c r="AR107" s="1563">
        <f t="shared" si="73"/>
        <v>0</v>
      </c>
      <c r="AS107" s="1563">
        <f t="shared" si="73"/>
        <v>0</v>
      </c>
      <c r="AT107" s="1563">
        <f t="shared" si="73"/>
        <v>0</v>
      </c>
      <c r="AU107" s="1563">
        <f t="shared" si="73"/>
        <v>0</v>
      </c>
      <c r="AV107" s="1563">
        <f t="shared" si="73"/>
        <v>0</v>
      </c>
      <c r="AW107" s="1563">
        <f t="shared" si="73"/>
        <v>0</v>
      </c>
      <c r="AX107" s="1563">
        <f t="shared" si="73"/>
        <v>0</v>
      </c>
      <c r="AY107" s="1563">
        <f t="shared" si="73"/>
        <v>0</v>
      </c>
      <c r="AZ107" s="1563">
        <f t="shared" si="73"/>
        <v>0</v>
      </c>
      <c r="BA107" s="1563">
        <f t="shared" si="73"/>
        <v>0</v>
      </c>
      <c r="BB107" s="1563">
        <f t="shared" si="73"/>
        <v>0</v>
      </c>
      <c r="BC107" s="1563">
        <f t="shared" si="73"/>
        <v>0</v>
      </c>
      <c r="BD107" s="1563">
        <f t="shared" si="73"/>
        <v>1</v>
      </c>
      <c r="BE107" s="1563">
        <f t="shared" si="73"/>
        <v>0</v>
      </c>
      <c r="BF107" s="1563">
        <f t="shared" si="73"/>
        <v>2</v>
      </c>
      <c r="BG107" s="1563">
        <f t="shared" si="73"/>
        <v>0</v>
      </c>
      <c r="BH107" s="1563">
        <f t="shared" si="73"/>
        <v>7</v>
      </c>
      <c r="BI107" s="1563">
        <f t="shared" si="73"/>
        <v>0</v>
      </c>
      <c r="BJ107" s="1563">
        <f t="shared" si="73"/>
        <v>7</v>
      </c>
      <c r="BK107" s="1563">
        <f t="shared" si="73"/>
        <v>0</v>
      </c>
      <c r="BL107" s="1487"/>
      <c r="BM107" s="1487"/>
      <c r="BN107" s="1487"/>
    </row>
    <row r="108" spans="1:66" ht="16.5" customHeight="1">
      <c r="A108" s="2289"/>
      <c r="B108" s="2286" t="s">
        <v>370</v>
      </c>
      <c r="C108" s="2287"/>
      <c r="D108" s="1564">
        <v>1</v>
      </c>
      <c r="E108" s="1565">
        <v>0</v>
      </c>
      <c r="F108" s="1566">
        <v>2</v>
      </c>
      <c r="G108" s="1567">
        <v>0</v>
      </c>
      <c r="H108" s="1568">
        <v>0</v>
      </c>
      <c r="I108" s="1565">
        <v>0</v>
      </c>
      <c r="J108" s="1566">
        <v>0</v>
      </c>
      <c r="K108" s="1567">
        <v>0</v>
      </c>
      <c r="L108" s="1568">
        <v>0</v>
      </c>
      <c r="M108" s="1565">
        <v>0</v>
      </c>
      <c r="N108" s="1566">
        <v>0</v>
      </c>
      <c r="O108" s="1567">
        <v>0</v>
      </c>
      <c r="P108" s="1568">
        <v>1</v>
      </c>
      <c r="Q108" s="1565">
        <v>0</v>
      </c>
      <c r="R108" s="1566">
        <v>0</v>
      </c>
      <c r="S108" s="1567">
        <v>0</v>
      </c>
      <c r="T108" s="1568">
        <v>0</v>
      </c>
      <c r="U108" s="1565">
        <v>0</v>
      </c>
      <c r="V108" s="1566">
        <v>0</v>
      </c>
      <c r="W108" s="1567">
        <v>0</v>
      </c>
      <c r="X108" s="1568">
        <v>0</v>
      </c>
      <c r="Y108" s="1565">
        <v>0</v>
      </c>
      <c r="Z108" s="1566">
        <v>0</v>
      </c>
      <c r="AA108" s="1567">
        <v>0</v>
      </c>
      <c r="AB108" s="1568">
        <v>0</v>
      </c>
      <c r="AC108" s="1565">
        <v>0</v>
      </c>
      <c r="AD108" s="1566">
        <v>0</v>
      </c>
      <c r="AE108" s="1567">
        <v>0</v>
      </c>
      <c r="AF108" s="1569">
        <v>0</v>
      </c>
      <c r="AG108" s="1565">
        <v>0</v>
      </c>
      <c r="AH108" s="1570">
        <v>0</v>
      </c>
      <c r="AI108" s="1567">
        <v>0</v>
      </c>
      <c r="AJ108" s="1568">
        <v>0</v>
      </c>
      <c r="AK108" s="1565">
        <v>0</v>
      </c>
      <c r="AL108" s="1566">
        <v>0</v>
      </c>
      <c r="AM108" s="1567">
        <v>0</v>
      </c>
      <c r="AN108" s="1568">
        <v>0</v>
      </c>
      <c r="AO108" s="1565">
        <v>0</v>
      </c>
      <c r="AP108" s="1566">
        <v>0</v>
      </c>
      <c r="AQ108" s="1567">
        <v>0</v>
      </c>
      <c r="AR108" s="1568">
        <v>0</v>
      </c>
      <c r="AS108" s="1565">
        <v>0</v>
      </c>
      <c r="AT108" s="1566">
        <v>0</v>
      </c>
      <c r="AU108" s="1567">
        <v>0</v>
      </c>
      <c r="AV108" s="1568">
        <v>0</v>
      </c>
      <c r="AW108" s="1565">
        <v>0</v>
      </c>
      <c r="AX108" s="1566">
        <v>0</v>
      </c>
      <c r="AY108" s="1567">
        <v>0</v>
      </c>
      <c r="AZ108" s="1720">
        <v>0</v>
      </c>
      <c r="BA108" s="1565">
        <v>0</v>
      </c>
      <c r="BB108" s="1721">
        <v>0</v>
      </c>
      <c r="BC108" s="1567">
        <v>0</v>
      </c>
      <c r="BD108" s="1564">
        <f>SUM(H108+L108+P108+T108+X108+AB108+AF108+AJ108+AN108+AR108+AV108+AZ108)</f>
        <v>1</v>
      </c>
      <c r="BE108" s="1565">
        <f>SUM(I108+M108+Q108+U108+Y108+AC108+AG108+AK108+AO108+AS108+AW108+BA108)</f>
        <v>0</v>
      </c>
      <c r="BF108" s="1566">
        <f>SUM(J108+N108+R108+V108+Z108+AD108+AH108+AL108+AP108+AT108+AX108+BB108)</f>
        <v>0</v>
      </c>
      <c r="BG108" s="1567">
        <f>SUM(K108+O108+S108+W108+AA108+AE108+AI108+AM108+AQ108+AU108+AY108+BC108)</f>
        <v>0</v>
      </c>
      <c r="BH108" s="1564">
        <f>BD108+D108</f>
        <v>2</v>
      </c>
      <c r="BI108" s="1565">
        <v>0</v>
      </c>
      <c r="BJ108" s="1566">
        <f>BF108+F108</f>
        <v>2</v>
      </c>
      <c r="BK108" s="1567">
        <v>0</v>
      </c>
      <c r="BL108" s="1487"/>
      <c r="BM108" s="1487"/>
      <c r="BN108" s="1487"/>
    </row>
    <row r="109" spans="1:66" ht="16.5" customHeight="1">
      <c r="A109" s="2290"/>
      <c r="B109" s="2307" t="s">
        <v>62</v>
      </c>
      <c r="C109" s="2307"/>
      <c r="D109" s="1563">
        <f t="shared" ref="D109:AI109" si="74">D107+D108</f>
        <v>7</v>
      </c>
      <c r="E109" s="1563">
        <f t="shared" si="74"/>
        <v>0</v>
      </c>
      <c r="F109" s="1563">
        <f t="shared" si="74"/>
        <v>7</v>
      </c>
      <c r="G109" s="1563">
        <f t="shared" si="74"/>
        <v>0</v>
      </c>
      <c r="H109" s="1563">
        <f t="shared" si="74"/>
        <v>0</v>
      </c>
      <c r="I109" s="1563">
        <f t="shared" si="74"/>
        <v>0</v>
      </c>
      <c r="J109" s="1563">
        <f t="shared" si="74"/>
        <v>0</v>
      </c>
      <c r="K109" s="1563">
        <f t="shared" si="74"/>
        <v>0</v>
      </c>
      <c r="L109" s="1563">
        <f t="shared" si="74"/>
        <v>0</v>
      </c>
      <c r="M109" s="1563">
        <f t="shared" si="74"/>
        <v>0</v>
      </c>
      <c r="N109" s="1563">
        <f t="shared" si="74"/>
        <v>0</v>
      </c>
      <c r="O109" s="1563">
        <f t="shared" si="74"/>
        <v>0</v>
      </c>
      <c r="P109" s="1563">
        <f t="shared" si="74"/>
        <v>2</v>
      </c>
      <c r="Q109" s="1563">
        <f t="shared" si="74"/>
        <v>0</v>
      </c>
      <c r="R109" s="1563">
        <f t="shared" si="74"/>
        <v>2</v>
      </c>
      <c r="S109" s="1563">
        <f t="shared" si="74"/>
        <v>0</v>
      </c>
      <c r="T109" s="1563">
        <f t="shared" si="74"/>
        <v>0</v>
      </c>
      <c r="U109" s="1563">
        <f t="shared" si="74"/>
        <v>0</v>
      </c>
      <c r="V109" s="1563">
        <f t="shared" si="74"/>
        <v>0</v>
      </c>
      <c r="W109" s="1563">
        <f t="shared" si="74"/>
        <v>0</v>
      </c>
      <c r="X109" s="1563">
        <f t="shared" si="74"/>
        <v>0</v>
      </c>
      <c r="Y109" s="1563">
        <f t="shared" si="74"/>
        <v>0</v>
      </c>
      <c r="Z109" s="1563">
        <f t="shared" si="74"/>
        <v>0</v>
      </c>
      <c r="AA109" s="1563">
        <f t="shared" si="74"/>
        <v>0</v>
      </c>
      <c r="AB109" s="1563">
        <f t="shared" si="74"/>
        <v>0</v>
      </c>
      <c r="AC109" s="1563">
        <f t="shared" si="74"/>
        <v>0</v>
      </c>
      <c r="AD109" s="1563">
        <f t="shared" si="74"/>
        <v>0</v>
      </c>
      <c r="AE109" s="1563">
        <f t="shared" si="74"/>
        <v>0</v>
      </c>
      <c r="AF109" s="1563">
        <f t="shared" si="74"/>
        <v>0</v>
      </c>
      <c r="AG109" s="1563">
        <f t="shared" si="74"/>
        <v>0</v>
      </c>
      <c r="AH109" s="1563">
        <f t="shared" si="74"/>
        <v>0</v>
      </c>
      <c r="AI109" s="1563">
        <f t="shared" si="74"/>
        <v>0</v>
      </c>
      <c r="AJ109" s="1563">
        <f t="shared" ref="AJ109:BO109" si="75">AJ107+AJ108</f>
        <v>0</v>
      </c>
      <c r="AK109" s="1563">
        <f t="shared" si="75"/>
        <v>0</v>
      </c>
      <c r="AL109" s="1563">
        <f t="shared" si="75"/>
        <v>0</v>
      </c>
      <c r="AM109" s="1563">
        <f t="shared" si="75"/>
        <v>0</v>
      </c>
      <c r="AN109" s="1563">
        <f t="shared" si="75"/>
        <v>0</v>
      </c>
      <c r="AO109" s="1563">
        <f t="shared" si="75"/>
        <v>0</v>
      </c>
      <c r="AP109" s="1563">
        <f t="shared" si="75"/>
        <v>0</v>
      </c>
      <c r="AQ109" s="1563">
        <f t="shared" si="75"/>
        <v>0</v>
      </c>
      <c r="AR109" s="1563">
        <f t="shared" si="75"/>
        <v>0</v>
      </c>
      <c r="AS109" s="1563">
        <f t="shared" si="75"/>
        <v>0</v>
      </c>
      <c r="AT109" s="1563">
        <f t="shared" si="75"/>
        <v>0</v>
      </c>
      <c r="AU109" s="1563">
        <f t="shared" si="75"/>
        <v>0</v>
      </c>
      <c r="AV109" s="1563">
        <f t="shared" si="75"/>
        <v>0</v>
      </c>
      <c r="AW109" s="1563">
        <f t="shared" si="75"/>
        <v>0</v>
      </c>
      <c r="AX109" s="1563">
        <f t="shared" si="75"/>
        <v>0</v>
      </c>
      <c r="AY109" s="1563">
        <f t="shared" si="75"/>
        <v>0</v>
      </c>
      <c r="AZ109" s="1563">
        <f t="shared" si="75"/>
        <v>0</v>
      </c>
      <c r="BA109" s="1563">
        <f t="shared" si="75"/>
        <v>0</v>
      </c>
      <c r="BB109" s="1563">
        <f t="shared" si="75"/>
        <v>0</v>
      </c>
      <c r="BC109" s="1563">
        <f t="shared" si="75"/>
        <v>0</v>
      </c>
      <c r="BD109" s="1563">
        <f t="shared" si="75"/>
        <v>2</v>
      </c>
      <c r="BE109" s="1563">
        <f t="shared" si="75"/>
        <v>0</v>
      </c>
      <c r="BF109" s="1573">
        <f t="shared" si="75"/>
        <v>2</v>
      </c>
      <c r="BG109" s="1563">
        <f t="shared" si="75"/>
        <v>0</v>
      </c>
      <c r="BH109" s="1563">
        <f t="shared" si="75"/>
        <v>9</v>
      </c>
      <c r="BI109" s="1563">
        <f t="shared" si="75"/>
        <v>0</v>
      </c>
      <c r="BJ109" s="1563">
        <f t="shared" si="75"/>
        <v>9</v>
      </c>
      <c r="BK109" s="1563">
        <f t="shared" si="75"/>
        <v>0</v>
      </c>
      <c r="BL109" s="1487"/>
      <c r="BM109" s="1487"/>
      <c r="BN109" s="1487"/>
    </row>
    <row r="110" spans="1:66" ht="16.5" customHeight="1">
      <c r="A110" s="2296" t="s">
        <v>371</v>
      </c>
      <c r="B110" s="2282" t="s">
        <v>59</v>
      </c>
      <c r="C110" s="1504">
        <v>13</v>
      </c>
      <c r="D110" s="1505">
        <v>0</v>
      </c>
      <c r="E110" s="1506">
        <v>0</v>
      </c>
      <c r="F110" s="1507">
        <v>0</v>
      </c>
      <c r="G110" s="1508">
        <v>0</v>
      </c>
      <c r="H110" s="1509">
        <v>0</v>
      </c>
      <c r="I110" s="1506">
        <v>0</v>
      </c>
      <c r="J110" s="1507">
        <v>0</v>
      </c>
      <c r="K110" s="1508">
        <v>0</v>
      </c>
      <c r="L110" s="1509">
        <v>0</v>
      </c>
      <c r="M110" s="1506">
        <v>0</v>
      </c>
      <c r="N110" s="1507">
        <v>0</v>
      </c>
      <c r="O110" s="1508">
        <v>0</v>
      </c>
      <c r="P110" s="1509">
        <v>0</v>
      </c>
      <c r="Q110" s="1506">
        <v>0</v>
      </c>
      <c r="R110" s="1507">
        <v>0</v>
      </c>
      <c r="S110" s="1508">
        <v>0</v>
      </c>
      <c r="T110" s="1509">
        <v>0</v>
      </c>
      <c r="U110" s="1506">
        <v>0</v>
      </c>
      <c r="V110" s="1507">
        <v>0</v>
      </c>
      <c r="W110" s="1508">
        <v>0</v>
      </c>
      <c r="X110" s="1509">
        <v>0</v>
      </c>
      <c r="Y110" s="1506">
        <v>0</v>
      </c>
      <c r="Z110" s="1507">
        <v>0</v>
      </c>
      <c r="AA110" s="1508">
        <v>0</v>
      </c>
      <c r="AB110" s="1509">
        <v>0</v>
      </c>
      <c r="AC110" s="1506">
        <v>0</v>
      </c>
      <c r="AD110" s="1507">
        <v>0</v>
      </c>
      <c r="AE110" s="1508">
        <v>0</v>
      </c>
      <c r="AF110" s="1510">
        <v>0</v>
      </c>
      <c r="AG110" s="1506">
        <v>0</v>
      </c>
      <c r="AH110" s="1511">
        <v>0</v>
      </c>
      <c r="AI110" s="1508">
        <v>0</v>
      </c>
      <c r="AJ110" s="1509">
        <v>0</v>
      </c>
      <c r="AK110" s="1506">
        <v>0</v>
      </c>
      <c r="AL110" s="1507">
        <v>0</v>
      </c>
      <c r="AM110" s="1508">
        <v>0</v>
      </c>
      <c r="AN110" s="1509">
        <v>0</v>
      </c>
      <c r="AO110" s="1506">
        <v>0</v>
      </c>
      <c r="AP110" s="1507">
        <v>0</v>
      </c>
      <c r="AQ110" s="1508">
        <v>0</v>
      </c>
      <c r="AR110" s="1509">
        <v>0</v>
      </c>
      <c r="AS110" s="1506">
        <v>0</v>
      </c>
      <c r="AT110" s="1507">
        <v>0</v>
      </c>
      <c r="AU110" s="1508">
        <v>0</v>
      </c>
      <c r="AV110" s="1509">
        <v>0</v>
      </c>
      <c r="AW110" s="1506">
        <v>0</v>
      </c>
      <c r="AX110" s="1507">
        <v>0</v>
      </c>
      <c r="AY110" s="1508">
        <v>0</v>
      </c>
      <c r="AZ110" s="1722">
        <v>0</v>
      </c>
      <c r="BA110" s="1506">
        <v>0</v>
      </c>
      <c r="BB110" s="1723">
        <v>0</v>
      </c>
      <c r="BC110" s="1508">
        <v>0</v>
      </c>
      <c r="BD110" s="1505">
        <f t="shared" ref="BD110:BD122" si="76">SUM(H110+L110+P110+T110+X110+AB110+AF110+AJ110+AN110+AR110+AV110+AZ110)</f>
        <v>0</v>
      </c>
      <c r="BE110" s="1506">
        <f t="shared" ref="BE110:BE122" si="77">SUM(I110+M110+Q110+U110+Y110+AC110+AG110+AK110+AO110+AS110+AW110+BA110)</f>
        <v>0</v>
      </c>
      <c r="BF110" s="1507">
        <f t="shared" ref="BF110:BF122" si="78">SUM(J110+N110+R110+V110+Z110+AD110+AH110+AL110+AP110+AT110+AX110+BB110)</f>
        <v>0</v>
      </c>
      <c r="BG110" s="1508">
        <f t="shared" ref="BG110:BG122" si="79">SUM(K110+O110+S110+W110+AA110+AE110+AI110+AM110+AQ110+AU110+AY110+BC110)</f>
        <v>0</v>
      </c>
      <c r="BH110" s="1505">
        <f t="shared" ref="BH110:BH122" si="80">BD110+D110</f>
        <v>0</v>
      </c>
      <c r="BI110" s="1506">
        <f t="shared" ref="BI110:BI122" si="81">BE110+E110</f>
        <v>0</v>
      </c>
      <c r="BJ110" s="1507">
        <f t="shared" ref="BJ110:BJ122" si="82">BF110+F110</f>
        <v>0</v>
      </c>
      <c r="BK110" s="1508">
        <f t="shared" ref="BK110:BK122" si="83">BG110+G110</f>
        <v>0</v>
      </c>
      <c r="BL110" s="1487"/>
      <c r="BM110" s="1487"/>
      <c r="BN110" s="1487"/>
    </row>
    <row r="111" spans="1:66" ht="16.5" customHeight="1">
      <c r="A111" s="2289"/>
      <c r="B111" s="2283"/>
      <c r="C111" s="1514">
        <v>12</v>
      </c>
      <c r="D111" s="1515">
        <v>0</v>
      </c>
      <c r="E111" s="1516">
        <v>0</v>
      </c>
      <c r="F111" s="1517">
        <v>0</v>
      </c>
      <c r="G111" s="1518">
        <v>0</v>
      </c>
      <c r="H111" s="1509">
        <v>0</v>
      </c>
      <c r="I111" s="1516">
        <v>0</v>
      </c>
      <c r="J111" s="1507">
        <v>0</v>
      </c>
      <c r="K111" s="1518">
        <v>0</v>
      </c>
      <c r="L111" s="1509">
        <v>0</v>
      </c>
      <c r="M111" s="1516">
        <v>0</v>
      </c>
      <c r="N111" s="1507">
        <v>0</v>
      </c>
      <c r="O111" s="1518">
        <v>0</v>
      </c>
      <c r="P111" s="1509">
        <v>0</v>
      </c>
      <c r="Q111" s="1516">
        <v>0</v>
      </c>
      <c r="R111" s="1507">
        <v>0</v>
      </c>
      <c r="S111" s="1518">
        <v>0</v>
      </c>
      <c r="T111" s="1509">
        <v>0</v>
      </c>
      <c r="U111" s="1516">
        <v>0</v>
      </c>
      <c r="V111" s="1507">
        <v>0</v>
      </c>
      <c r="W111" s="1518">
        <v>0</v>
      </c>
      <c r="X111" s="1509">
        <v>0</v>
      </c>
      <c r="Y111" s="1516">
        <v>0</v>
      </c>
      <c r="Z111" s="1507">
        <v>0</v>
      </c>
      <c r="AA111" s="1518">
        <v>0</v>
      </c>
      <c r="AB111" s="1509">
        <v>0</v>
      </c>
      <c r="AC111" s="1516">
        <v>0</v>
      </c>
      <c r="AD111" s="1507">
        <v>0</v>
      </c>
      <c r="AE111" s="1518">
        <v>0</v>
      </c>
      <c r="AF111" s="1510">
        <v>0</v>
      </c>
      <c r="AG111" s="1516">
        <v>0</v>
      </c>
      <c r="AH111" s="1511">
        <v>0</v>
      </c>
      <c r="AI111" s="1518">
        <v>0</v>
      </c>
      <c r="AJ111" s="1509">
        <v>0</v>
      </c>
      <c r="AK111" s="1516">
        <v>0</v>
      </c>
      <c r="AL111" s="1507">
        <v>0</v>
      </c>
      <c r="AM111" s="1518">
        <v>0</v>
      </c>
      <c r="AN111" s="1509">
        <v>0</v>
      </c>
      <c r="AO111" s="1516">
        <v>0</v>
      </c>
      <c r="AP111" s="1507">
        <v>0</v>
      </c>
      <c r="AQ111" s="1518">
        <v>0</v>
      </c>
      <c r="AR111" s="1509">
        <v>0</v>
      </c>
      <c r="AS111" s="1516">
        <v>0</v>
      </c>
      <c r="AT111" s="1507">
        <v>0</v>
      </c>
      <c r="AU111" s="1518">
        <v>0</v>
      </c>
      <c r="AV111" s="1509">
        <v>0</v>
      </c>
      <c r="AW111" s="1516">
        <v>0</v>
      </c>
      <c r="AX111" s="1507">
        <v>0</v>
      </c>
      <c r="AY111" s="1518">
        <v>0</v>
      </c>
      <c r="AZ111" s="1724">
        <v>0</v>
      </c>
      <c r="BA111" s="1516">
        <v>0</v>
      </c>
      <c r="BB111" s="1725">
        <v>0</v>
      </c>
      <c r="BC111" s="1518">
        <v>0</v>
      </c>
      <c r="BD111" s="1515">
        <f t="shared" si="76"/>
        <v>0</v>
      </c>
      <c r="BE111" s="1516">
        <f t="shared" si="77"/>
        <v>0</v>
      </c>
      <c r="BF111" s="1517">
        <f t="shared" si="78"/>
        <v>0</v>
      </c>
      <c r="BG111" s="1518">
        <f t="shared" si="79"/>
        <v>0</v>
      </c>
      <c r="BH111" s="1515">
        <f t="shared" si="80"/>
        <v>0</v>
      </c>
      <c r="BI111" s="1516">
        <f t="shared" si="81"/>
        <v>0</v>
      </c>
      <c r="BJ111" s="1517">
        <f t="shared" si="82"/>
        <v>0</v>
      </c>
      <c r="BK111" s="1518">
        <f t="shared" si="83"/>
        <v>0</v>
      </c>
      <c r="BL111" s="1487"/>
      <c r="BM111" s="1487"/>
      <c r="BN111" s="1487"/>
    </row>
    <row r="112" spans="1:66" ht="16.5" customHeight="1">
      <c r="A112" s="2289"/>
      <c r="B112" s="2284"/>
      <c r="C112" s="1521">
        <v>11</v>
      </c>
      <c r="D112" s="1522">
        <v>0</v>
      </c>
      <c r="E112" s="1523">
        <v>0</v>
      </c>
      <c r="F112" s="1524">
        <v>0</v>
      </c>
      <c r="G112" s="1525">
        <v>0</v>
      </c>
      <c r="H112" s="1509">
        <v>0</v>
      </c>
      <c r="I112" s="1523">
        <v>0</v>
      </c>
      <c r="J112" s="1507">
        <v>0</v>
      </c>
      <c r="K112" s="1525">
        <v>0</v>
      </c>
      <c r="L112" s="1509">
        <v>0</v>
      </c>
      <c r="M112" s="1523">
        <v>0</v>
      </c>
      <c r="N112" s="1507">
        <v>0</v>
      </c>
      <c r="O112" s="1525">
        <v>0</v>
      </c>
      <c r="P112" s="1509">
        <v>0</v>
      </c>
      <c r="Q112" s="1523">
        <v>0</v>
      </c>
      <c r="R112" s="1507">
        <v>0</v>
      </c>
      <c r="S112" s="1525">
        <v>0</v>
      </c>
      <c r="T112" s="1509">
        <v>0</v>
      </c>
      <c r="U112" s="1523">
        <v>0</v>
      </c>
      <c r="V112" s="1507">
        <v>0</v>
      </c>
      <c r="W112" s="1525">
        <v>0</v>
      </c>
      <c r="X112" s="1509">
        <v>0</v>
      </c>
      <c r="Y112" s="1523">
        <v>0</v>
      </c>
      <c r="Z112" s="1507">
        <v>0</v>
      </c>
      <c r="AA112" s="1525">
        <v>0</v>
      </c>
      <c r="AB112" s="1509">
        <v>0</v>
      </c>
      <c r="AC112" s="1523">
        <v>0</v>
      </c>
      <c r="AD112" s="1507">
        <v>0</v>
      </c>
      <c r="AE112" s="1525">
        <v>0</v>
      </c>
      <c r="AF112" s="1510">
        <v>0</v>
      </c>
      <c r="AG112" s="1523">
        <v>0</v>
      </c>
      <c r="AH112" s="1511">
        <v>0</v>
      </c>
      <c r="AI112" s="1525">
        <v>0</v>
      </c>
      <c r="AJ112" s="1509">
        <v>0</v>
      </c>
      <c r="AK112" s="1523">
        <v>0</v>
      </c>
      <c r="AL112" s="1507">
        <v>0</v>
      </c>
      <c r="AM112" s="1525">
        <v>0</v>
      </c>
      <c r="AN112" s="1509">
        <v>0</v>
      </c>
      <c r="AO112" s="1523">
        <v>0</v>
      </c>
      <c r="AP112" s="1507">
        <v>0</v>
      </c>
      <c r="AQ112" s="1525">
        <v>0</v>
      </c>
      <c r="AR112" s="1509">
        <v>0</v>
      </c>
      <c r="AS112" s="1523">
        <v>0</v>
      </c>
      <c r="AT112" s="1507">
        <v>0</v>
      </c>
      <c r="AU112" s="1525">
        <v>0</v>
      </c>
      <c r="AV112" s="1509">
        <v>0</v>
      </c>
      <c r="AW112" s="1523">
        <v>0</v>
      </c>
      <c r="AX112" s="1507">
        <v>0</v>
      </c>
      <c r="AY112" s="1525">
        <v>0</v>
      </c>
      <c r="AZ112" s="1726">
        <v>0</v>
      </c>
      <c r="BA112" s="1523">
        <v>0</v>
      </c>
      <c r="BB112" s="1727">
        <v>0</v>
      </c>
      <c r="BC112" s="1525">
        <v>0</v>
      </c>
      <c r="BD112" s="1522">
        <f t="shared" si="76"/>
        <v>0</v>
      </c>
      <c r="BE112" s="1523">
        <f t="shared" si="77"/>
        <v>0</v>
      </c>
      <c r="BF112" s="1524">
        <f t="shared" si="78"/>
        <v>0</v>
      </c>
      <c r="BG112" s="1525">
        <f t="shared" si="79"/>
        <v>0</v>
      </c>
      <c r="BH112" s="1522">
        <f t="shared" si="80"/>
        <v>0</v>
      </c>
      <c r="BI112" s="1523">
        <f t="shared" si="81"/>
        <v>0</v>
      </c>
      <c r="BJ112" s="1524">
        <f t="shared" si="82"/>
        <v>0</v>
      </c>
      <c r="BK112" s="1525">
        <f t="shared" si="83"/>
        <v>0</v>
      </c>
      <c r="BL112" s="1487"/>
      <c r="BM112" s="1487"/>
      <c r="BN112" s="1487"/>
    </row>
    <row r="113" spans="1:66" ht="16.5" customHeight="1">
      <c r="A113" s="2289"/>
      <c r="B113" s="2282" t="s">
        <v>60</v>
      </c>
      <c r="C113" s="1504">
        <v>10</v>
      </c>
      <c r="D113" s="1528">
        <v>0</v>
      </c>
      <c r="E113" s="1529">
        <v>0</v>
      </c>
      <c r="F113" s="1530">
        <v>0</v>
      </c>
      <c r="G113" s="1531">
        <v>0</v>
      </c>
      <c r="H113" s="1509">
        <v>0</v>
      </c>
      <c r="I113" s="1529">
        <v>0</v>
      </c>
      <c r="J113" s="1507">
        <v>0</v>
      </c>
      <c r="K113" s="1531">
        <v>0</v>
      </c>
      <c r="L113" s="1509">
        <v>0</v>
      </c>
      <c r="M113" s="1529">
        <v>0</v>
      </c>
      <c r="N113" s="1507">
        <v>0</v>
      </c>
      <c r="O113" s="1531">
        <v>0</v>
      </c>
      <c r="P113" s="1509">
        <v>0</v>
      </c>
      <c r="Q113" s="1529">
        <v>0</v>
      </c>
      <c r="R113" s="1507">
        <v>0</v>
      </c>
      <c r="S113" s="1531">
        <v>0</v>
      </c>
      <c r="T113" s="1509">
        <v>0</v>
      </c>
      <c r="U113" s="1529">
        <v>0</v>
      </c>
      <c r="V113" s="1507">
        <v>0</v>
      </c>
      <c r="W113" s="1531">
        <v>0</v>
      </c>
      <c r="X113" s="1509">
        <v>0</v>
      </c>
      <c r="Y113" s="1529">
        <v>0</v>
      </c>
      <c r="Z113" s="1507">
        <v>0</v>
      </c>
      <c r="AA113" s="1531">
        <v>0</v>
      </c>
      <c r="AB113" s="1509">
        <v>0</v>
      </c>
      <c r="AC113" s="1529">
        <v>0</v>
      </c>
      <c r="AD113" s="1507">
        <v>0</v>
      </c>
      <c r="AE113" s="1531">
        <v>0</v>
      </c>
      <c r="AF113" s="1510">
        <v>0</v>
      </c>
      <c r="AG113" s="1529">
        <v>0</v>
      </c>
      <c r="AH113" s="1511">
        <v>0</v>
      </c>
      <c r="AI113" s="1531">
        <v>0</v>
      </c>
      <c r="AJ113" s="1509">
        <v>0</v>
      </c>
      <c r="AK113" s="1529">
        <v>0</v>
      </c>
      <c r="AL113" s="1507">
        <v>0</v>
      </c>
      <c r="AM113" s="1531">
        <v>0</v>
      </c>
      <c r="AN113" s="1509">
        <v>0</v>
      </c>
      <c r="AO113" s="1529">
        <v>0</v>
      </c>
      <c r="AP113" s="1507">
        <v>0</v>
      </c>
      <c r="AQ113" s="1531">
        <v>0</v>
      </c>
      <c r="AR113" s="1509">
        <v>0</v>
      </c>
      <c r="AS113" s="1529">
        <v>0</v>
      </c>
      <c r="AT113" s="1507">
        <v>0</v>
      </c>
      <c r="AU113" s="1531">
        <v>0</v>
      </c>
      <c r="AV113" s="1509">
        <v>0</v>
      </c>
      <c r="AW113" s="1529">
        <v>0</v>
      </c>
      <c r="AX113" s="1507">
        <v>0</v>
      </c>
      <c r="AY113" s="1531">
        <v>0</v>
      </c>
      <c r="AZ113" s="1728">
        <v>0</v>
      </c>
      <c r="BA113" s="1529">
        <v>0</v>
      </c>
      <c r="BB113" s="1729">
        <v>0</v>
      </c>
      <c r="BC113" s="1531">
        <v>0</v>
      </c>
      <c r="BD113" s="1528">
        <f t="shared" si="76"/>
        <v>0</v>
      </c>
      <c r="BE113" s="1529">
        <f t="shared" si="77"/>
        <v>0</v>
      </c>
      <c r="BF113" s="1530">
        <f t="shared" si="78"/>
        <v>0</v>
      </c>
      <c r="BG113" s="1531">
        <f t="shared" si="79"/>
        <v>0</v>
      </c>
      <c r="BH113" s="1528">
        <f t="shared" si="80"/>
        <v>0</v>
      </c>
      <c r="BI113" s="1529">
        <f t="shared" si="81"/>
        <v>0</v>
      </c>
      <c r="BJ113" s="1530">
        <f t="shared" si="82"/>
        <v>0</v>
      </c>
      <c r="BK113" s="1531">
        <f t="shared" si="83"/>
        <v>0</v>
      </c>
      <c r="BL113" s="1487"/>
      <c r="BM113" s="1487"/>
      <c r="BN113" s="1487"/>
    </row>
    <row r="114" spans="1:66" ht="16.5" customHeight="1">
      <c r="A114" s="2289"/>
      <c r="B114" s="2283"/>
      <c r="C114" s="1514">
        <v>9</v>
      </c>
      <c r="D114" s="1515">
        <v>0</v>
      </c>
      <c r="E114" s="1516">
        <v>0</v>
      </c>
      <c r="F114" s="1517">
        <v>0</v>
      </c>
      <c r="G114" s="1518">
        <v>0</v>
      </c>
      <c r="H114" s="1509">
        <v>0</v>
      </c>
      <c r="I114" s="1516">
        <v>0</v>
      </c>
      <c r="J114" s="1507">
        <v>0</v>
      </c>
      <c r="K114" s="1518">
        <v>0</v>
      </c>
      <c r="L114" s="1509">
        <v>0</v>
      </c>
      <c r="M114" s="1516">
        <v>0</v>
      </c>
      <c r="N114" s="1507">
        <v>0</v>
      </c>
      <c r="O114" s="1518">
        <v>0</v>
      </c>
      <c r="P114" s="1509">
        <v>0</v>
      </c>
      <c r="Q114" s="1516">
        <v>0</v>
      </c>
      <c r="R114" s="1507">
        <v>0</v>
      </c>
      <c r="S114" s="1518">
        <v>0</v>
      </c>
      <c r="T114" s="1509">
        <v>0</v>
      </c>
      <c r="U114" s="1516">
        <v>0</v>
      </c>
      <c r="V114" s="1507">
        <v>0</v>
      </c>
      <c r="W114" s="1518">
        <v>0</v>
      </c>
      <c r="X114" s="1509">
        <v>0</v>
      </c>
      <c r="Y114" s="1516">
        <v>0</v>
      </c>
      <c r="Z114" s="1507">
        <v>0</v>
      </c>
      <c r="AA114" s="1518">
        <v>0</v>
      </c>
      <c r="AB114" s="1509">
        <v>0</v>
      </c>
      <c r="AC114" s="1516">
        <v>0</v>
      </c>
      <c r="AD114" s="1507">
        <v>0</v>
      </c>
      <c r="AE114" s="1518">
        <v>0</v>
      </c>
      <c r="AF114" s="1510">
        <v>0</v>
      </c>
      <c r="AG114" s="1516">
        <v>0</v>
      </c>
      <c r="AH114" s="1511">
        <v>0</v>
      </c>
      <c r="AI114" s="1518">
        <v>0</v>
      </c>
      <c r="AJ114" s="1509">
        <v>0</v>
      </c>
      <c r="AK114" s="1516">
        <v>0</v>
      </c>
      <c r="AL114" s="1507">
        <v>0</v>
      </c>
      <c r="AM114" s="1518">
        <v>0</v>
      </c>
      <c r="AN114" s="1509">
        <v>0</v>
      </c>
      <c r="AO114" s="1516">
        <v>0</v>
      </c>
      <c r="AP114" s="1507">
        <v>0</v>
      </c>
      <c r="AQ114" s="1518">
        <v>0</v>
      </c>
      <c r="AR114" s="1509">
        <v>0</v>
      </c>
      <c r="AS114" s="1516">
        <v>0</v>
      </c>
      <c r="AT114" s="1507">
        <v>0</v>
      </c>
      <c r="AU114" s="1518">
        <v>0</v>
      </c>
      <c r="AV114" s="1509">
        <v>0</v>
      </c>
      <c r="AW114" s="1516">
        <v>0</v>
      </c>
      <c r="AX114" s="1507">
        <v>0</v>
      </c>
      <c r="AY114" s="1518">
        <v>0</v>
      </c>
      <c r="AZ114" s="1730">
        <v>0</v>
      </c>
      <c r="BA114" s="1516">
        <v>0</v>
      </c>
      <c r="BB114" s="1731">
        <v>0</v>
      </c>
      <c r="BC114" s="1518">
        <v>0</v>
      </c>
      <c r="BD114" s="1515">
        <f t="shared" si="76"/>
        <v>0</v>
      </c>
      <c r="BE114" s="1516">
        <f t="shared" si="77"/>
        <v>0</v>
      </c>
      <c r="BF114" s="1517">
        <f t="shared" si="78"/>
        <v>0</v>
      </c>
      <c r="BG114" s="1518">
        <f t="shared" si="79"/>
        <v>0</v>
      </c>
      <c r="BH114" s="1515">
        <f t="shared" si="80"/>
        <v>0</v>
      </c>
      <c r="BI114" s="1516">
        <f t="shared" si="81"/>
        <v>0</v>
      </c>
      <c r="BJ114" s="1517">
        <f t="shared" si="82"/>
        <v>0</v>
      </c>
      <c r="BK114" s="1518">
        <f t="shared" si="83"/>
        <v>0</v>
      </c>
      <c r="BL114" s="1487"/>
      <c r="BM114" s="1487"/>
      <c r="BN114" s="1487"/>
    </row>
    <row r="115" spans="1:66" ht="16.5" customHeight="1">
      <c r="A115" s="2289"/>
      <c r="B115" s="2283"/>
      <c r="C115" s="1514">
        <v>8</v>
      </c>
      <c r="D115" s="1515">
        <v>0</v>
      </c>
      <c r="E115" s="1516">
        <v>0</v>
      </c>
      <c r="F115" s="1517">
        <v>0</v>
      </c>
      <c r="G115" s="1518">
        <v>0</v>
      </c>
      <c r="H115" s="1509">
        <v>0</v>
      </c>
      <c r="I115" s="1516">
        <v>0</v>
      </c>
      <c r="J115" s="1507">
        <v>0</v>
      </c>
      <c r="K115" s="1518">
        <v>0</v>
      </c>
      <c r="L115" s="1509">
        <v>0</v>
      </c>
      <c r="M115" s="1516">
        <v>0</v>
      </c>
      <c r="N115" s="1507">
        <v>0</v>
      </c>
      <c r="O115" s="1518">
        <v>0</v>
      </c>
      <c r="P115" s="1509">
        <v>0</v>
      </c>
      <c r="Q115" s="1516">
        <v>0</v>
      </c>
      <c r="R115" s="1507">
        <v>0</v>
      </c>
      <c r="S115" s="1518">
        <v>0</v>
      </c>
      <c r="T115" s="1509">
        <v>0</v>
      </c>
      <c r="U115" s="1516">
        <v>0</v>
      </c>
      <c r="V115" s="1507">
        <v>0</v>
      </c>
      <c r="W115" s="1518">
        <v>0</v>
      </c>
      <c r="X115" s="1509">
        <v>0</v>
      </c>
      <c r="Y115" s="1516">
        <v>0</v>
      </c>
      <c r="Z115" s="1507">
        <v>0</v>
      </c>
      <c r="AA115" s="1518">
        <v>0</v>
      </c>
      <c r="AB115" s="1509">
        <v>0</v>
      </c>
      <c r="AC115" s="1516">
        <v>0</v>
      </c>
      <c r="AD115" s="1507">
        <v>0</v>
      </c>
      <c r="AE115" s="1518">
        <v>0</v>
      </c>
      <c r="AF115" s="1510">
        <v>0</v>
      </c>
      <c r="AG115" s="1516">
        <v>0</v>
      </c>
      <c r="AH115" s="1511">
        <v>0</v>
      </c>
      <c r="AI115" s="1518">
        <v>0</v>
      </c>
      <c r="AJ115" s="1509">
        <v>0</v>
      </c>
      <c r="AK115" s="1516">
        <v>0</v>
      </c>
      <c r="AL115" s="1507">
        <v>0</v>
      </c>
      <c r="AM115" s="1518">
        <v>0</v>
      </c>
      <c r="AN115" s="1509">
        <v>0</v>
      </c>
      <c r="AO115" s="1516">
        <v>0</v>
      </c>
      <c r="AP115" s="1507">
        <v>0</v>
      </c>
      <c r="AQ115" s="1518">
        <v>0</v>
      </c>
      <c r="AR115" s="1509">
        <v>0</v>
      </c>
      <c r="AS115" s="1516">
        <v>0</v>
      </c>
      <c r="AT115" s="1507">
        <v>0</v>
      </c>
      <c r="AU115" s="1518">
        <v>0</v>
      </c>
      <c r="AV115" s="1509">
        <v>0</v>
      </c>
      <c r="AW115" s="1516">
        <v>0</v>
      </c>
      <c r="AX115" s="1507">
        <v>0</v>
      </c>
      <c r="AY115" s="1518">
        <v>0</v>
      </c>
      <c r="AZ115" s="1732">
        <v>0</v>
      </c>
      <c r="BA115" s="1516">
        <v>0</v>
      </c>
      <c r="BB115" s="1733">
        <v>0</v>
      </c>
      <c r="BC115" s="1518">
        <v>0</v>
      </c>
      <c r="BD115" s="1515">
        <f t="shared" si="76"/>
        <v>0</v>
      </c>
      <c r="BE115" s="1516">
        <f t="shared" si="77"/>
        <v>0</v>
      </c>
      <c r="BF115" s="1517">
        <f t="shared" si="78"/>
        <v>0</v>
      </c>
      <c r="BG115" s="1518">
        <f t="shared" si="79"/>
        <v>0</v>
      </c>
      <c r="BH115" s="1515">
        <f t="shared" si="80"/>
        <v>0</v>
      </c>
      <c r="BI115" s="1516">
        <f t="shared" si="81"/>
        <v>0</v>
      </c>
      <c r="BJ115" s="1517">
        <f t="shared" si="82"/>
        <v>0</v>
      </c>
      <c r="BK115" s="1518">
        <f t="shared" si="83"/>
        <v>0</v>
      </c>
      <c r="BL115" s="1487"/>
      <c r="BM115" s="1487"/>
      <c r="BN115" s="1487"/>
    </row>
    <row r="116" spans="1:66" ht="16.5" customHeight="1">
      <c r="A116" s="2289"/>
      <c r="B116" s="2283"/>
      <c r="C116" s="1514">
        <v>7</v>
      </c>
      <c r="D116" s="1515">
        <v>0</v>
      </c>
      <c r="E116" s="1516">
        <v>0</v>
      </c>
      <c r="F116" s="1517">
        <v>0</v>
      </c>
      <c r="G116" s="1518">
        <v>0</v>
      </c>
      <c r="H116" s="1509">
        <v>0</v>
      </c>
      <c r="I116" s="1516">
        <v>0</v>
      </c>
      <c r="J116" s="1507">
        <v>0</v>
      </c>
      <c r="K116" s="1518">
        <v>0</v>
      </c>
      <c r="L116" s="1509">
        <v>0</v>
      </c>
      <c r="M116" s="1516">
        <v>0</v>
      </c>
      <c r="N116" s="1507">
        <v>0</v>
      </c>
      <c r="O116" s="1518">
        <v>0</v>
      </c>
      <c r="P116" s="1509">
        <v>0</v>
      </c>
      <c r="Q116" s="1516">
        <v>0</v>
      </c>
      <c r="R116" s="1507">
        <v>0</v>
      </c>
      <c r="S116" s="1518">
        <v>0</v>
      </c>
      <c r="T116" s="1509">
        <v>0</v>
      </c>
      <c r="U116" s="1516">
        <v>0</v>
      </c>
      <c r="V116" s="1507">
        <v>0</v>
      </c>
      <c r="W116" s="1518">
        <v>0</v>
      </c>
      <c r="X116" s="1509">
        <v>0</v>
      </c>
      <c r="Y116" s="1516">
        <v>0</v>
      </c>
      <c r="Z116" s="1507">
        <v>0</v>
      </c>
      <c r="AA116" s="1518">
        <v>0</v>
      </c>
      <c r="AB116" s="1509">
        <v>0</v>
      </c>
      <c r="AC116" s="1516">
        <v>0</v>
      </c>
      <c r="AD116" s="1507">
        <v>0</v>
      </c>
      <c r="AE116" s="1518">
        <v>0</v>
      </c>
      <c r="AF116" s="1510">
        <v>0</v>
      </c>
      <c r="AG116" s="1516">
        <v>0</v>
      </c>
      <c r="AH116" s="1511">
        <v>0</v>
      </c>
      <c r="AI116" s="1518">
        <v>0</v>
      </c>
      <c r="AJ116" s="1509">
        <v>0</v>
      </c>
      <c r="AK116" s="1516">
        <v>0</v>
      </c>
      <c r="AL116" s="1507">
        <v>0</v>
      </c>
      <c r="AM116" s="1518">
        <v>0</v>
      </c>
      <c r="AN116" s="1509">
        <v>0</v>
      </c>
      <c r="AO116" s="1516">
        <v>0</v>
      </c>
      <c r="AP116" s="1507">
        <v>0</v>
      </c>
      <c r="AQ116" s="1518">
        <v>0</v>
      </c>
      <c r="AR116" s="1509">
        <v>0</v>
      </c>
      <c r="AS116" s="1516">
        <v>0</v>
      </c>
      <c r="AT116" s="1507">
        <v>0</v>
      </c>
      <c r="AU116" s="1518">
        <v>0</v>
      </c>
      <c r="AV116" s="1509">
        <v>0</v>
      </c>
      <c r="AW116" s="1516">
        <v>0</v>
      </c>
      <c r="AX116" s="1507">
        <v>0</v>
      </c>
      <c r="AY116" s="1518">
        <v>0</v>
      </c>
      <c r="AZ116" s="1734">
        <v>0</v>
      </c>
      <c r="BA116" s="1516">
        <v>0</v>
      </c>
      <c r="BB116" s="1735">
        <v>0</v>
      </c>
      <c r="BC116" s="1518">
        <v>0</v>
      </c>
      <c r="BD116" s="1515">
        <f t="shared" si="76"/>
        <v>0</v>
      </c>
      <c r="BE116" s="1516">
        <f t="shared" si="77"/>
        <v>0</v>
      </c>
      <c r="BF116" s="1517">
        <f t="shared" si="78"/>
        <v>0</v>
      </c>
      <c r="BG116" s="1518">
        <f t="shared" si="79"/>
        <v>0</v>
      </c>
      <c r="BH116" s="1515">
        <f t="shared" si="80"/>
        <v>0</v>
      </c>
      <c r="BI116" s="1516">
        <f t="shared" si="81"/>
        <v>0</v>
      </c>
      <c r="BJ116" s="1517">
        <f t="shared" si="82"/>
        <v>0</v>
      </c>
      <c r="BK116" s="1518">
        <f t="shared" si="83"/>
        <v>0</v>
      </c>
      <c r="BL116" s="1487"/>
      <c r="BM116" s="1487"/>
      <c r="BN116" s="1487"/>
    </row>
    <row r="117" spans="1:66" ht="16.5" customHeight="1">
      <c r="A117" s="2289"/>
      <c r="B117" s="2292"/>
      <c r="C117" s="1540">
        <v>6</v>
      </c>
      <c r="D117" s="1541">
        <v>0</v>
      </c>
      <c r="E117" s="1542">
        <v>0</v>
      </c>
      <c r="F117" s="1543">
        <v>0</v>
      </c>
      <c r="G117" s="1544">
        <v>0</v>
      </c>
      <c r="H117" s="1509">
        <v>0</v>
      </c>
      <c r="I117" s="1542">
        <v>0</v>
      </c>
      <c r="J117" s="1507">
        <v>0</v>
      </c>
      <c r="K117" s="1544">
        <v>0</v>
      </c>
      <c r="L117" s="1509">
        <v>0</v>
      </c>
      <c r="M117" s="1542">
        <v>0</v>
      </c>
      <c r="N117" s="1507">
        <v>0</v>
      </c>
      <c r="O117" s="1544">
        <v>0</v>
      </c>
      <c r="P117" s="1509">
        <v>0</v>
      </c>
      <c r="Q117" s="1542">
        <v>0</v>
      </c>
      <c r="R117" s="1507">
        <v>0</v>
      </c>
      <c r="S117" s="1544">
        <v>0</v>
      </c>
      <c r="T117" s="1509">
        <v>0</v>
      </c>
      <c r="U117" s="1542">
        <v>0</v>
      </c>
      <c r="V117" s="1507">
        <v>0</v>
      </c>
      <c r="W117" s="1544">
        <v>0</v>
      </c>
      <c r="X117" s="1509">
        <v>0</v>
      </c>
      <c r="Y117" s="1542">
        <v>0</v>
      </c>
      <c r="Z117" s="1507">
        <v>0</v>
      </c>
      <c r="AA117" s="1544">
        <v>0</v>
      </c>
      <c r="AB117" s="1509">
        <v>0</v>
      </c>
      <c r="AC117" s="1542">
        <v>0</v>
      </c>
      <c r="AD117" s="1507">
        <v>0</v>
      </c>
      <c r="AE117" s="1544">
        <v>0</v>
      </c>
      <c r="AF117" s="1510">
        <v>0</v>
      </c>
      <c r="AG117" s="1542">
        <v>0</v>
      </c>
      <c r="AH117" s="1511">
        <v>0</v>
      </c>
      <c r="AI117" s="1544">
        <v>0</v>
      </c>
      <c r="AJ117" s="1509">
        <v>0</v>
      </c>
      <c r="AK117" s="1542">
        <v>0</v>
      </c>
      <c r="AL117" s="1507">
        <v>0</v>
      </c>
      <c r="AM117" s="1544">
        <v>0</v>
      </c>
      <c r="AN117" s="1509">
        <v>0</v>
      </c>
      <c r="AO117" s="1542">
        <v>0</v>
      </c>
      <c r="AP117" s="1507">
        <v>0</v>
      </c>
      <c r="AQ117" s="1544">
        <v>0</v>
      </c>
      <c r="AR117" s="1509">
        <v>0</v>
      </c>
      <c r="AS117" s="1542">
        <v>0</v>
      </c>
      <c r="AT117" s="1507">
        <v>0</v>
      </c>
      <c r="AU117" s="1544">
        <v>0</v>
      </c>
      <c r="AV117" s="1509">
        <v>0</v>
      </c>
      <c r="AW117" s="1542">
        <v>0</v>
      </c>
      <c r="AX117" s="1507">
        <v>0</v>
      </c>
      <c r="AY117" s="1544">
        <v>0</v>
      </c>
      <c r="AZ117" s="1736">
        <v>0</v>
      </c>
      <c r="BA117" s="1542">
        <v>0</v>
      </c>
      <c r="BB117" s="1737">
        <v>0</v>
      </c>
      <c r="BC117" s="1544">
        <v>0</v>
      </c>
      <c r="BD117" s="1541">
        <f t="shared" si="76"/>
        <v>0</v>
      </c>
      <c r="BE117" s="1542">
        <f t="shared" si="77"/>
        <v>0</v>
      </c>
      <c r="BF117" s="1543">
        <f t="shared" si="78"/>
        <v>0</v>
      </c>
      <c r="BG117" s="1544">
        <f t="shared" si="79"/>
        <v>0</v>
      </c>
      <c r="BH117" s="1541">
        <f t="shared" si="80"/>
        <v>0</v>
      </c>
      <c r="BI117" s="1542">
        <f t="shared" si="81"/>
        <v>0</v>
      </c>
      <c r="BJ117" s="1543">
        <f t="shared" si="82"/>
        <v>0</v>
      </c>
      <c r="BK117" s="1544">
        <f t="shared" si="83"/>
        <v>0</v>
      </c>
      <c r="BL117" s="1487"/>
      <c r="BM117" s="1487"/>
      <c r="BN117" s="1487"/>
    </row>
    <row r="118" spans="1:66" ht="16.5" customHeight="1">
      <c r="A118" s="2289"/>
      <c r="B118" s="2288" t="s">
        <v>61</v>
      </c>
      <c r="C118" s="1547">
        <v>5</v>
      </c>
      <c r="D118" s="1505">
        <v>0</v>
      </c>
      <c r="E118" s="1506">
        <v>0</v>
      </c>
      <c r="F118" s="1548">
        <v>0</v>
      </c>
      <c r="G118" s="1549">
        <v>0</v>
      </c>
      <c r="H118" s="1509">
        <v>0</v>
      </c>
      <c r="I118" s="1506">
        <v>0</v>
      </c>
      <c r="J118" s="1507">
        <v>0</v>
      </c>
      <c r="K118" s="1549">
        <v>0</v>
      </c>
      <c r="L118" s="1509">
        <v>0</v>
      </c>
      <c r="M118" s="1506">
        <v>0</v>
      </c>
      <c r="N118" s="1507">
        <v>0</v>
      </c>
      <c r="O118" s="1549">
        <v>0</v>
      </c>
      <c r="P118" s="1509">
        <v>0</v>
      </c>
      <c r="Q118" s="1506">
        <v>0</v>
      </c>
      <c r="R118" s="1507">
        <v>0</v>
      </c>
      <c r="S118" s="1549">
        <v>0</v>
      </c>
      <c r="T118" s="1509">
        <v>0</v>
      </c>
      <c r="U118" s="1506">
        <v>0</v>
      </c>
      <c r="V118" s="1507">
        <v>0</v>
      </c>
      <c r="W118" s="1549">
        <v>0</v>
      </c>
      <c r="X118" s="1509">
        <v>0</v>
      </c>
      <c r="Y118" s="1506">
        <v>0</v>
      </c>
      <c r="Z118" s="1507">
        <v>0</v>
      </c>
      <c r="AA118" s="1549">
        <v>0</v>
      </c>
      <c r="AB118" s="1509">
        <v>0</v>
      </c>
      <c r="AC118" s="1506">
        <v>0</v>
      </c>
      <c r="AD118" s="1507">
        <v>0</v>
      </c>
      <c r="AE118" s="1549">
        <v>0</v>
      </c>
      <c r="AF118" s="1510">
        <v>0</v>
      </c>
      <c r="AG118" s="1506">
        <v>0</v>
      </c>
      <c r="AH118" s="1511">
        <v>0</v>
      </c>
      <c r="AI118" s="1549">
        <v>0</v>
      </c>
      <c r="AJ118" s="1509">
        <v>0</v>
      </c>
      <c r="AK118" s="1506">
        <v>0</v>
      </c>
      <c r="AL118" s="1507">
        <v>0</v>
      </c>
      <c r="AM118" s="1549">
        <v>0</v>
      </c>
      <c r="AN118" s="1509">
        <v>0</v>
      </c>
      <c r="AO118" s="1506">
        <v>0</v>
      </c>
      <c r="AP118" s="1507">
        <v>0</v>
      </c>
      <c r="AQ118" s="1549">
        <v>0</v>
      </c>
      <c r="AR118" s="1509">
        <v>0</v>
      </c>
      <c r="AS118" s="1506">
        <v>0</v>
      </c>
      <c r="AT118" s="1507">
        <v>0</v>
      </c>
      <c r="AU118" s="1549">
        <v>0</v>
      </c>
      <c r="AV118" s="1509">
        <v>0</v>
      </c>
      <c r="AW118" s="1506">
        <v>0</v>
      </c>
      <c r="AX118" s="1507">
        <v>0</v>
      </c>
      <c r="AY118" s="1549">
        <v>0</v>
      </c>
      <c r="AZ118" s="1738">
        <v>0</v>
      </c>
      <c r="BA118" s="1506">
        <v>0</v>
      </c>
      <c r="BB118" s="1739">
        <v>0</v>
      </c>
      <c r="BC118" s="1549">
        <v>0</v>
      </c>
      <c r="BD118" s="1505">
        <f t="shared" si="76"/>
        <v>0</v>
      </c>
      <c r="BE118" s="1506">
        <f t="shared" si="77"/>
        <v>0</v>
      </c>
      <c r="BF118" s="1548">
        <f t="shared" si="78"/>
        <v>0</v>
      </c>
      <c r="BG118" s="1549">
        <f t="shared" si="79"/>
        <v>0</v>
      </c>
      <c r="BH118" s="1505">
        <f t="shared" si="80"/>
        <v>0</v>
      </c>
      <c r="BI118" s="1506">
        <f t="shared" si="81"/>
        <v>0</v>
      </c>
      <c r="BJ118" s="1548">
        <f t="shared" si="82"/>
        <v>0</v>
      </c>
      <c r="BK118" s="1549">
        <f t="shared" si="83"/>
        <v>0</v>
      </c>
      <c r="BL118" s="1487"/>
      <c r="BM118" s="1487"/>
      <c r="BN118" s="1487"/>
    </row>
    <row r="119" spans="1:66" ht="16.5" customHeight="1">
      <c r="A119" s="2289"/>
      <c r="B119" s="2283"/>
      <c r="C119" s="1514">
        <v>4</v>
      </c>
      <c r="D119" s="1515">
        <v>0</v>
      </c>
      <c r="E119" s="1516">
        <v>0</v>
      </c>
      <c r="F119" s="1517">
        <v>0</v>
      </c>
      <c r="G119" s="1518">
        <v>0</v>
      </c>
      <c r="H119" s="1509">
        <v>0</v>
      </c>
      <c r="I119" s="1516">
        <v>0</v>
      </c>
      <c r="J119" s="1507">
        <v>0</v>
      </c>
      <c r="K119" s="1518">
        <v>0</v>
      </c>
      <c r="L119" s="1509">
        <v>0</v>
      </c>
      <c r="M119" s="1516">
        <v>0</v>
      </c>
      <c r="N119" s="1507">
        <v>0</v>
      </c>
      <c r="O119" s="1518">
        <v>0</v>
      </c>
      <c r="P119" s="1509">
        <v>0</v>
      </c>
      <c r="Q119" s="1516">
        <v>0</v>
      </c>
      <c r="R119" s="1507">
        <v>0</v>
      </c>
      <c r="S119" s="1518">
        <v>0</v>
      </c>
      <c r="T119" s="1509">
        <v>0</v>
      </c>
      <c r="U119" s="1516">
        <v>0</v>
      </c>
      <c r="V119" s="1507">
        <v>0</v>
      </c>
      <c r="W119" s="1518">
        <v>0</v>
      </c>
      <c r="X119" s="1509">
        <v>0</v>
      </c>
      <c r="Y119" s="1516">
        <v>0</v>
      </c>
      <c r="Z119" s="1507">
        <v>0</v>
      </c>
      <c r="AA119" s="1518">
        <v>0</v>
      </c>
      <c r="AB119" s="1509">
        <v>0</v>
      </c>
      <c r="AC119" s="1516">
        <v>0</v>
      </c>
      <c r="AD119" s="1507">
        <v>0</v>
      </c>
      <c r="AE119" s="1518">
        <v>0</v>
      </c>
      <c r="AF119" s="1510">
        <v>0</v>
      </c>
      <c r="AG119" s="1516">
        <v>0</v>
      </c>
      <c r="AH119" s="1511">
        <v>0</v>
      </c>
      <c r="AI119" s="1518">
        <v>0</v>
      </c>
      <c r="AJ119" s="1509">
        <v>0</v>
      </c>
      <c r="AK119" s="1516">
        <v>0</v>
      </c>
      <c r="AL119" s="1507">
        <v>0</v>
      </c>
      <c r="AM119" s="1518">
        <v>0</v>
      </c>
      <c r="AN119" s="1509">
        <v>0</v>
      </c>
      <c r="AO119" s="1516">
        <v>0</v>
      </c>
      <c r="AP119" s="1507">
        <v>0</v>
      </c>
      <c r="AQ119" s="1518">
        <v>0</v>
      </c>
      <c r="AR119" s="1509">
        <v>0</v>
      </c>
      <c r="AS119" s="1516">
        <v>0</v>
      </c>
      <c r="AT119" s="1507">
        <v>0</v>
      </c>
      <c r="AU119" s="1518">
        <v>0</v>
      </c>
      <c r="AV119" s="1509">
        <v>0</v>
      </c>
      <c r="AW119" s="1516">
        <v>0</v>
      </c>
      <c r="AX119" s="1507">
        <v>0</v>
      </c>
      <c r="AY119" s="1518">
        <v>0</v>
      </c>
      <c r="AZ119" s="1740">
        <v>0</v>
      </c>
      <c r="BA119" s="1516">
        <v>0</v>
      </c>
      <c r="BB119" s="1741">
        <v>0</v>
      </c>
      <c r="BC119" s="1518">
        <v>0</v>
      </c>
      <c r="BD119" s="1515">
        <f t="shared" si="76"/>
        <v>0</v>
      </c>
      <c r="BE119" s="1516">
        <f t="shared" si="77"/>
        <v>0</v>
      </c>
      <c r="BF119" s="1517">
        <f t="shared" si="78"/>
        <v>0</v>
      </c>
      <c r="BG119" s="1518">
        <f t="shared" si="79"/>
        <v>0</v>
      </c>
      <c r="BH119" s="1515">
        <f t="shared" si="80"/>
        <v>0</v>
      </c>
      <c r="BI119" s="1516">
        <f t="shared" si="81"/>
        <v>0</v>
      </c>
      <c r="BJ119" s="1517">
        <f t="shared" si="82"/>
        <v>0</v>
      </c>
      <c r="BK119" s="1518">
        <f t="shared" si="83"/>
        <v>0</v>
      </c>
      <c r="BL119" s="1487"/>
      <c r="BM119" s="1487"/>
      <c r="BN119" s="1487"/>
    </row>
    <row r="120" spans="1:66" ht="16.5" customHeight="1">
      <c r="A120" s="2289"/>
      <c r="B120" s="2283"/>
      <c r="C120" s="1514">
        <v>3</v>
      </c>
      <c r="D120" s="1515">
        <v>0</v>
      </c>
      <c r="E120" s="1516">
        <v>0</v>
      </c>
      <c r="F120" s="1517">
        <v>0</v>
      </c>
      <c r="G120" s="1518">
        <v>0</v>
      </c>
      <c r="H120" s="1509">
        <v>0</v>
      </c>
      <c r="I120" s="1516">
        <v>0</v>
      </c>
      <c r="J120" s="1507">
        <v>0</v>
      </c>
      <c r="K120" s="1518">
        <v>0</v>
      </c>
      <c r="L120" s="1509">
        <v>0</v>
      </c>
      <c r="M120" s="1516">
        <v>0</v>
      </c>
      <c r="N120" s="1507">
        <v>0</v>
      </c>
      <c r="O120" s="1518">
        <v>0</v>
      </c>
      <c r="P120" s="1509">
        <v>0</v>
      </c>
      <c r="Q120" s="1516">
        <v>0</v>
      </c>
      <c r="R120" s="1507">
        <v>0</v>
      </c>
      <c r="S120" s="1518">
        <v>0</v>
      </c>
      <c r="T120" s="1509">
        <v>0</v>
      </c>
      <c r="U120" s="1516">
        <v>0</v>
      </c>
      <c r="V120" s="1507">
        <v>0</v>
      </c>
      <c r="W120" s="1518">
        <v>0</v>
      </c>
      <c r="X120" s="1509">
        <v>0</v>
      </c>
      <c r="Y120" s="1516">
        <v>0</v>
      </c>
      <c r="Z120" s="1507">
        <v>0</v>
      </c>
      <c r="AA120" s="1518">
        <v>0</v>
      </c>
      <c r="AB120" s="1509">
        <v>0</v>
      </c>
      <c r="AC120" s="1516">
        <v>0</v>
      </c>
      <c r="AD120" s="1507">
        <v>0</v>
      </c>
      <c r="AE120" s="1518">
        <v>0</v>
      </c>
      <c r="AF120" s="1510">
        <v>0</v>
      </c>
      <c r="AG120" s="1516">
        <v>0</v>
      </c>
      <c r="AH120" s="1511">
        <v>0</v>
      </c>
      <c r="AI120" s="1518">
        <v>0</v>
      </c>
      <c r="AJ120" s="1509">
        <v>0</v>
      </c>
      <c r="AK120" s="1516">
        <v>0</v>
      </c>
      <c r="AL120" s="1507">
        <v>0</v>
      </c>
      <c r="AM120" s="1518">
        <v>0</v>
      </c>
      <c r="AN120" s="1509">
        <v>0</v>
      </c>
      <c r="AO120" s="1516">
        <v>0</v>
      </c>
      <c r="AP120" s="1507">
        <v>0</v>
      </c>
      <c r="AQ120" s="1518">
        <v>0</v>
      </c>
      <c r="AR120" s="1509">
        <v>0</v>
      </c>
      <c r="AS120" s="1516">
        <v>0</v>
      </c>
      <c r="AT120" s="1507">
        <v>0</v>
      </c>
      <c r="AU120" s="1518">
        <v>0</v>
      </c>
      <c r="AV120" s="1509">
        <v>0</v>
      </c>
      <c r="AW120" s="1516">
        <v>0</v>
      </c>
      <c r="AX120" s="1507">
        <v>0</v>
      </c>
      <c r="AY120" s="1518">
        <v>0</v>
      </c>
      <c r="AZ120" s="1742">
        <v>0</v>
      </c>
      <c r="BA120" s="1516">
        <v>0</v>
      </c>
      <c r="BB120" s="1743">
        <v>0</v>
      </c>
      <c r="BC120" s="1518">
        <v>0</v>
      </c>
      <c r="BD120" s="1515">
        <f t="shared" si="76"/>
        <v>0</v>
      </c>
      <c r="BE120" s="1516">
        <f t="shared" si="77"/>
        <v>0</v>
      </c>
      <c r="BF120" s="1517">
        <f t="shared" si="78"/>
        <v>0</v>
      </c>
      <c r="BG120" s="1518">
        <f t="shared" si="79"/>
        <v>0</v>
      </c>
      <c r="BH120" s="1515">
        <f t="shared" si="80"/>
        <v>0</v>
      </c>
      <c r="BI120" s="1516">
        <f t="shared" si="81"/>
        <v>0</v>
      </c>
      <c r="BJ120" s="1517">
        <f t="shared" si="82"/>
        <v>0</v>
      </c>
      <c r="BK120" s="1518">
        <f t="shared" si="83"/>
        <v>0</v>
      </c>
      <c r="BL120" s="1487"/>
      <c r="BM120" s="1487"/>
      <c r="BN120" s="1487"/>
    </row>
    <row r="121" spans="1:66" ht="16.5" customHeight="1">
      <c r="A121" s="2289"/>
      <c r="B121" s="2283"/>
      <c r="C121" s="1514">
        <v>2</v>
      </c>
      <c r="D121" s="1515">
        <v>0</v>
      </c>
      <c r="E121" s="1516">
        <v>0</v>
      </c>
      <c r="F121" s="1517">
        <v>0</v>
      </c>
      <c r="G121" s="1518">
        <v>0</v>
      </c>
      <c r="H121" s="1509">
        <v>0</v>
      </c>
      <c r="I121" s="1516">
        <v>0</v>
      </c>
      <c r="J121" s="1507">
        <v>0</v>
      </c>
      <c r="K121" s="1518">
        <v>0</v>
      </c>
      <c r="L121" s="1509">
        <v>0</v>
      </c>
      <c r="M121" s="1516">
        <v>0</v>
      </c>
      <c r="N121" s="1507">
        <v>0</v>
      </c>
      <c r="O121" s="1518">
        <v>0</v>
      </c>
      <c r="P121" s="1509">
        <v>0</v>
      </c>
      <c r="Q121" s="1516">
        <v>0</v>
      </c>
      <c r="R121" s="1507">
        <v>0</v>
      </c>
      <c r="S121" s="1518">
        <v>0</v>
      </c>
      <c r="T121" s="1509">
        <v>0</v>
      </c>
      <c r="U121" s="1516">
        <v>0</v>
      </c>
      <c r="V121" s="1507">
        <v>0</v>
      </c>
      <c r="W121" s="1518">
        <v>0</v>
      </c>
      <c r="X121" s="1509">
        <v>0</v>
      </c>
      <c r="Y121" s="1516">
        <v>0</v>
      </c>
      <c r="Z121" s="1507">
        <v>0</v>
      </c>
      <c r="AA121" s="1518">
        <v>0</v>
      </c>
      <c r="AB121" s="1509">
        <v>0</v>
      </c>
      <c r="AC121" s="1516">
        <v>0</v>
      </c>
      <c r="AD121" s="1507">
        <v>0</v>
      </c>
      <c r="AE121" s="1518">
        <v>0</v>
      </c>
      <c r="AF121" s="1510">
        <v>0</v>
      </c>
      <c r="AG121" s="1516">
        <v>0</v>
      </c>
      <c r="AH121" s="1511">
        <v>0</v>
      </c>
      <c r="AI121" s="1518">
        <v>0</v>
      </c>
      <c r="AJ121" s="1509">
        <v>0</v>
      </c>
      <c r="AK121" s="1516">
        <v>0</v>
      </c>
      <c r="AL121" s="1507">
        <v>0</v>
      </c>
      <c r="AM121" s="1518">
        <v>0</v>
      </c>
      <c r="AN121" s="1509">
        <v>0</v>
      </c>
      <c r="AO121" s="1516">
        <v>0</v>
      </c>
      <c r="AP121" s="1507">
        <v>0</v>
      </c>
      <c r="AQ121" s="1518">
        <v>0</v>
      </c>
      <c r="AR121" s="1509">
        <v>0</v>
      </c>
      <c r="AS121" s="1516">
        <v>0</v>
      </c>
      <c r="AT121" s="1507">
        <v>0</v>
      </c>
      <c r="AU121" s="1518">
        <v>0</v>
      </c>
      <c r="AV121" s="1509">
        <v>0</v>
      </c>
      <c r="AW121" s="1516">
        <v>0</v>
      </c>
      <c r="AX121" s="1507">
        <v>0</v>
      </c>
      <c r="AY121" s="1518">
        <v>0</v>
      </c>
      <c r="AZ121" s="1744">
        <v>0</v>
      </c>
      <c r="BA121" s="1516">
        <v>0</v>
      </c>
      <c r="BB121" s="1745">
        <v>0</v>
      </c>
      <c r="BC121" s="1518">
        <v>0</v>
      </c>
      <c r="BD121" s="1515">
        <f t="shared" si="76"/>
        <v>0</v>
      </c>
      <c r="BE121" s="1516">
        <f t="shared" si="77"/>
        <v>0</v>
      </c>
      <c r="BF121" s="1517">
        <f t="shared" si="78"/>
        <v>0</v>
      </c>
      <c r="BG121" s="1518">
        <f t="shared" si="79"/>
        <v>0</v>
      </c>
      <c r="BH121" s="1515">
        <f t="shared" si="80"/>
        <v>0</v>
      </c>
      <c r="BI121" s="1516">
        <f t="shared" si="81"/>
        <v>0</v>
      </c>
      <c r="BJ121" s="1517">
        <f t="shared" si="82"/>
        <v>0</v>
      </c>
      <c r="BK121" s="1518">
        <f t="shared" si="83"/>
        <v>0</v>
      </c>
      <c r="BL121" s="1487"/>
      <c r="BM121" s="1487"/>
      <c r="BN121" s="1487"/>
    </row>
    <row r="122" spans="1:66" ht="16.5" customHeight="1">
      <c r="A122" s="2289"/>
      <c r="B122" s="2284"/>
      <c r="C122" s="1558">
        <v>1</v>
      </c>
      <c r="D122" s="1522">
        <v>0</v>
      </c>
      <c r="E122" s="1523">
        <v>0</v>
      </c>
      <c r="F122" s="1559">
        <v>0</v>
      </c>
      <c r="G122" s="1560">
        <v>0</v>
      </c>
      <c r="H122" s="1509">
        <v>0</v>
      </c>
      <c r="I122" s="1523">
        <v>0</v>
      </c>
      <c r="J122" s="1507">
        <v>0</v>
      </c>
      <c r="K122" s="1560">
        <v>0</v>
      </c>
      <c r="L122" s="1509">
        <v>0</v>
      </c>
      <c r="M122" s="1523">
        <v>0</v>
      </c>
      <c r="N122" s="1507">
        <v>0</v>
      </c>
      <c r="O122" s="1560">
        <v>0</v>
      </c>
      <c r="P122" s="1509">
        <v>0</v>
      </c>
      <c r="Q122" s="1523">
        <v>0</v>
      </c>
      <c r="R122" s="1507">
        <v>0</v>
      </c>
      <c r="S122" s="1560">
        <v>0</v>
      </c>
      <c r="T122" s="1509">
        <v>0</v>
      </c>
      <c r="U122" s="1523">
        <v>0</v>
      </c>
      <c r="V122" s="1507">
        <v>0</v>
      </c>
      <c r="W122" s="1560">
        <v>0</v>
      </c>
      <c r="X122" s="1509">
        <v>0</v>
      </c>
      <c r="Y122" s="1523">
        <v>0</v>
      </c>
      <c r="Z122" s="1507">
        <v>0</v>
      </c>
      <c r="AA122" s="1560">
        <v>0</v>
      </c>
      <c r="AB122" s="1509">
        <v>0</v>
      </c>
      <c r="AC122" s="1523">
        <v>0</v>
      </c>
      <c r="AD122" s="1507">
        <v>0</v>
      </c>
      <c r="AE122" s="1560">
        <v>0</v>
      </c>
      <c r="AF122" s="1510">
        <v>0</v>
      </c>
      <c r="AG122" s="1523">
        <v>0</v>
      </c>
      <c r="AH122" s="1511">
        <v>0</v>
      </c>
      <c r="AI122" s="1560">
        <v>0</v>
      </c>
      <c r="AJ122" s="1509">
        <v>0</v>
      </c>
      <c r="AK122" s="1523">
        <v>0</v>
      </c>
      <c r="AL122" s="1507">
        <v>0</v>
      </c>
      <c r="AM122" s="1560">
        <v>0</v>
      </c>
      <c r="AN122" s="1509">
        <v>0</v>
      </c>
      <c r="AO122" s="1523">
        <v>0</v>
      </c>
      <c r="AP122" s="1507">
        <v>0</v>
      </c>
      <c r="AQ122" s="1560">
        <v>0</v>
      </c>
      <c r="AR122" s="1509">
        <v>0</v>
      </c>
      <c r="AS122" s="1523">
        <v>0</v>
      </c>
      <c r="AT122" s="1507">
        <v>0</v>
      </c>
      <c r="AU122" s="1560">
        <v>0</v>
      </c>
      <c r="AV122" s="1509">
        <v>0</v>
      </c>
      <c r="AW122" s="1523">
        <v>0</v>
      </c>
      <c r="AX122" s="1507">
        <v>0</v>
      </c>
      <c r="AY122" s="1560">
        <v>0</v>
      </c>
      <c r="AZ122" s="1746">
        <v>0</v>
      </c>
      <c r="BA122" s="1523">
        <v>0</v>
      </c>
      <c r="BB122" s="1747">
        <v>0</v>
      </c>
      <c r="BC122" s="1560">
        <v>0</v>
      </c>
      <c r="BD122" s="1522">
        <f t="shared" si="76"/>
        <v>0</v>
      </c>
      <c r="BE122" s="1523">
        <f t="shared" si="77"/>
        <v>0</v>
      </c>
      <c r="BF122" s="1559">
        <f t="shared" si="78"/>
        <v>0</v>
      </c>
      <c r="BG122" s="1560">
        <f t="shared" si="79"/>
        <v>0</v>
      </c>
      <c r="BH122" s="1522">
        <f t="shared" si="80"/>
        <v>0</v>
      </c>
      <c r="BI122" s="1523">
        <f t="shared" si="81"/>
        <v>0</v>
      </c>
      <c r="BJ122" s="1559">
        <f t="shared" si="82"/>
        <v>0</v>
      </c>
      <c r="BK122" s="1560">
        <f t="shared" si="83"/>
        <v>0</v>
      </c>
      <c r="BL122" s="1487"/>
      <c r="BM122" s="1487"/>
      <c r="BN122" s="1487"/>
    </row>
    <row r="123" spans="1:66" ht="16.5" customHeight="1">
      <c r="A123" s="2290"/>
      <c r="B123" s="2285" t="s">
        <v>369</v>
      </c>
      <c r="C123" s="2285"/>
      <c r="D123" s="1563">
        <f t="shared" ref="D123:AI123" si="84">SUM(D110:D122)</f>
        <v>0</v>
      </c>
      <c r="E123" s="1563">
        <f t="shared" si="84"/>
        <v>0</v>
      </c>
      <c r="F123" s="1563">
        <f t="shared" si="84"/>
        <v>0</v>
      </c>
      <c r="G123" s="1563">
        <f t="shared" si="84"/>
        <v>0</v>
      </c>
      <c r="H123" s="1563">
        <f t="shared" si="84"/>
        <v>0</v>
      </c>
      <c r="I123" s="1563">
        <f t="shared" si="84"/>
        <v>0</v>
      </c>
      <c r="J123" s="1563">
        <f t="shared" si="84"/>
        <v>0</v>
      </c>
      <c r="K123" s="1563">
        <f t="shared" si="84"/>
        <v>0</v>
      </c>
      <c r="L123" s="1563">
        <f t="shared" si="84"/>
        <v>0</v>
      </c>
      <c r="M123" s="1563">
        <f t="shared" si="84"/>
        <v>0</v>
      </c>
      <c r="N123" s="1563">
        <f t="shared" si="84"/>
        <v>0</v>
      </c>
      <c r="O123" s="1563">
        <f t="shared" si="84"/>
        <v>0</v>
      </c>
      <c r="P123" s="1563">
        <f t="shared" si="84"/>
        <v>0</v>
      </c>
      <c r="Q123" s="1563">
        <f t="shared" si="84"/>
        <v>0</v>
      </c>
      <c r="R123" s="1563">
        <f t="shared" si="84"/>
        <v>0</v>
      </c>
      <c r="S123" s="1563">
        <f t="shared" si="84"/>
        <v>0</v>
      </c>
      <c r="T123" s="1563">
        <f t="shared" si="84"/>
        <v>0</v>
      </c>
      <c r="U123" s="1563">
        <f t="shared" si="84"/>
        <v>0</v>
      </c>
      <c r="V123" s="1563">
        <f t="shared" si="84"/>
        <v>0</v>
      </c>
      <c r="W123" s="1563">
        <f t="shared" si="84"/>
        <v>0</v>
      </c>
      <c r="X123" s="1563">
        <f t="shared" si="84"/>
        <v>0</v>
      </c>
      <c r="Y123" s="1563">
        <f t="shared" si="84"/>
        <v>0</v>
      </c>
      <c r="Z123" s="1563">
        <f t="shared" si="84"/>
        <v>0</v>
      </c>
      <c r="AA123" s="1563">
        <f t="shared" si="84"/>
        <v>0</v>
      </c>
      <c r="AB123" s="1563">
        <f t="shared" si="84"/>
        <v>0</v>
      </c>
      <c r="AC123" s="1563">
        <f t="shared" si="84"/>
        <v>0</v>
      </c>
      <c r="AD123" s="1563">
        <f t="shared" si="84"/>
        <v>0</v>
      </c>
      <c r="AE123" s="1563">
        <f t="shared" si="84"/>
        <v>0</v>
      </c>
      <c r="AF123" s="1563">
        <f t="shared" si="84"/>
        <v>0</v>
      </c>
      <c r="AG123" s="1563">
        <f t="shared" si="84"/>
        <v>0</v>
      </c>
      <c r="AH123" s="1563">
        <f t="shared" si="84"/>
        <v>0</v>
      </c>
      <c r="AI123" s="1563">
        <f t="shared" si="84"/>
        <v>0</v>
      </c>
      <c r="AJ123" s="1563">
        <f t="shared" ref="AJ123:BO123" si="85">SUM(AJ110:AJ122)</f>
        <v>0</v>
      </c>
      <c r="AK123" s="1563">
        <f t="shared" si="85"/>
        <v>0</v>
      </c>
      <c r="AL123" s="1563">
        <f t="shared" si="85"/>
        <v>0</v>
      </c>
      <c r="AM123" s="1563">
        <f t="shared" si="85"/>
        <v>0</v>
      </c>
      <c r="AN123" s="1563">
        <f t="shared" si="85"/>
        <v>0</v>
      </c>
      <c r="AO123" s="1563">
        <f t="shared" si="85"/>
        <v>0</v>
      </c>
      <c r="AP123" s="1563">
        <f t="shared" si="85"/>
        <v>0</v>
      </c>
      <c r="AQ123" s="1563">
        <f t="shared" si="85"/>
        <v>0</v>
      </c>
      <c r="AR123" s="1563">
        <f t="shared" si="85"/>
        <v>0</v>
      </c>
      <c r="AS123" s="1563">
        <f t="shared" si="85"/>
        <v>0</v>
      </c>
      <c r="AT123" s="1563">
        <f t="shared" si="85"/>
        <v>0</v>
      </c>
      <c r="AU123" s="1563">
        <f t="shared" si="85"/>
        <v>0</v>
      </c>
      <c r="AV123" s="1563">
        <f t="shared" si="85"/>
        <v>0</v>
      </c>
      <c r="AW123" s="1563">
        <f t="shared" si="85"/>
        <v>0</v>
      </c>
      <c r="AX123" s="1563">
        <f t="shared" si="85"/>
        <v>0</v>
      </c>
      <c r="AY123" s="1563">
        <f t="shared" si="85"/>
        <v>0</v>
      </c>
      <c r="AZ123" s="1563">
        <f t="shared" si="85"/>
        <v>0</v>
      </c>
      <c r="BA123" s="1563">
        <f t="shared" si="85"/>
        <v>0</v>
      </c>
      <c r="BB123" s="1563">
        <f t="shared" si="85"/>
        <v>0</v>
      </c>
      <c r="BC123" s="1563">
        <f t="shared" si="85"/>
        <v>0</v>
      </c>
      <c r="BD123" s="1563">
        <f t="shared" si="85"/>
        <v>0</v>
      </c>
      <c r="BE123" s="1563">
        <f t="shared" si="85"/>
        <v>0</v>
      </c>
      <c r="BF123" s="1563">
        <f t="shared" si="85"/>
        <v>0</v>
      </c>
      <c r="BG123" s="1563">
        <f t="shared" si="85"/>
        <v>0</v>
      </c>
      <c r="BH123" s="1563">
        <f t="shared" si="85"/>
        <v>0</v>
      </c>
      <c r="BI123" s="1563">
        <f t="shared" si="85"/>
        <v>0</v>
      </c>
      <c r="BJ123" s="1563">
        <f t="shared" si="85"/>
        <v>0</v>
      </c>
      <c r="BK123" s="1563">
        <f t="shared" si="85"/>
        <v>0</v>
      </c>
      <c r="BL123" s="1487"/>
      <c r="BM123" s="1487"/>
      <c r="BN123" s="1487"/>
    </row>
    <row r="124" spans="1:66" ht="16.5" customHeight="1">
      <c r="A124" s="2289"/>
      <c r="B124" s="2286" t="s">
        <v>370</v>
      </c>
      <c r="C124" s="2287"/>
      <c r="D124" s="1564">
        <v>0</v>
      </c>
      <c r="E124" s="1565">
        <v>0</v>
      </c>
      <c r="F124" s="1566">
        <v>0</v>
      </c>
      <c r="G124" s="1567">
        <v>0</v>
      </c>
      <c r="H124" s="1568">
        <v>0</v>
      </c>
      <c r="I124" s="1565">
        <v>0</v>
      </c>
      <c r="J124" s="1566">
        <v>0</v>
      </c>
      <c r="K124" s="1567">
        <v>0</v>
      </c>
      <c r="L124" s="1568">
        <v>0</v>
      </c>
      <c r="M124" s="1565">
        <v>0</v>
      </c>
      <c r="N124" s="1566">
        <v>0</v>
      </c>
      <c r="O124" s="1567">
        <v>0</v>
      </c>
      <c r="P124" s="1568">
        <v>0</v>
      </c>
      <c r="Q124" s="1565">
        <v>0</v>
      </c>
      <c r="R124" s="1566">
        <v>0</v>
      </c>
      <c r="S124" s="1567">
        <v>0</v>
      </c>
      <c r="T124" s="1568">
        <v>0</v>
      </c>
      <c r="U124" s="1565">
        <v>0</v>
      </c>
      <c r="V124" s="1566">
        <v>0</v>
      </c>
      <c r="W124" s="1567">
        <v>0</v>
      </c>
      <c r="X124" s="1568">
        <v>0</v>
      </c>
      <c r="Y124" s="1565">
        <v>0</v>
      </c>
      <c r="Z124" s="1566">
        <v>0</v>
      </c>
      <c r="AA124" s="1567">
        <v>0</v>
      </c>
      <c r="AB124" s="1568">
        <v>0</v>
      </c>
      <c r="AC124" s="1565">
        <v>0</v>
      </c>
      <c r="AD124" s="1566">
        <v>0</v>
      </c>
      <c r="AE124" s="1567">
        <v>0</v>
      </c>
      <c r="AF124" s="1569">
        <v>0</v>
      </c>
      <c r="AG124" s="1565">
        <v>0</v>
      </c>
      <c r="AH124" s="1570">
        <v>0</v>
      </c>
      <c r="AI124" s="1567">
        <v>0</v>
      </c>
      <c r="AJ124" s="1568">
        <v>0</v>
      </c>
      <c r="AK124" s="1565">
        <v>0</v>
      </c>
      <c r="AL124" s="1566">
        <v>0</v>
      </c>
      <c r="AM124" s="1567">
        <v>0</v>
      </c>
      <c r="AN124" s="1568">
        <v>0</v>
      </c>
      <c r="AO124" s="1565">
        <v>0</v>
      </c>
      <c r="AP124" s="1566">
        <v>0</v>
      </c>
      <c r="AQ124" s="1567">
        <v>0</v>
      </c>
      <c r="AR124" s="1568">
        <v>0</v>
      </c>
      <c r="AS124" s="1565">
        <v>0</v>
      </c>
      <c r="AT124" s="1566">
        <v>0</v>
      </c>
      <c r="AU124" s="1567">
        <v>0</v>
      </c>
      <c r="AV124" s="1568">
        <v>0</v>
      </c>
      <c r="AW124" s="1565">
        <v>0</v>
      </c>
      <c r="AX124" s="1566">
        <v>0</v>
      </c>
      <c r="AY124" s="1567">
        <v>0</v>
      </c>
      <c r="AZ124" s="1748">
        <v>0</v>
      </c>
      <c r="BA124" s="1565">
        <v>0</v>
      </c>
      <c r="BB124" s="1749">
        <v>0</v>
      </c>
      <c r="BC124" s="1567">
        <v>0</v>
      </c>
      <c r="BD124" s="1564">
        <f>SUM(H124+L124+P124+T124+X124+AB124+AF124+AJ124+AN124+AR124+AV124+AZ124)</f>
        <v>0</v>
      </c>
      <c r="BE124" s="1565">
        <f>SUM(I124+M124+Q124+U124+Y124+AC124+AG124+AK124+AO124+AS124+AW124+BA124)</f>
        <v>0</v>
      </c>
      <c r="BF124" s="1566">
        <f>SUM(J124+N124+R124+V124+Z124+AD124+AH124+AL124+AP124+AT124+AX124+BB124)</f>
        <v>0</v>
      </c>
      <c r="BG124" s="1567">
        <f>SUM(K124+O124+S124+W124+AA124+AE124+AI124+AM124+AQ124+AU124+AY124+BC124)</f>
        <v>0</v>
      </c>
      <c r="BH124" s="1564">
        <f>BD124+D124</f>
        <v>0</v>
      </c>
      <c r="BI124" s="1565">
        <v>0</v>
      </c>
      <c r="BJ124" s="1566">
        <f>BF124+F124</f>
        <v>0</v>
      </c>
      <c r="BK124" s="1567">
        <v>0</v>
      </c>
      <c r="BL124" s="1487"/>
      <c r="BM124" s="1487"/>
      <c r="BN124" s="1487"/>
    </row>
    <row r="125" spans="1:66" ht="16.5" customHeight="1">
      <c r="A125" s="2297"/>
      <c r="B125" s="2291" t="s">
        <v>64</v>
      </c>
      <c r="C125" s="2291"/>
      <c r="D125" s="1630">
        <f t="shared" ref="D125:AI125" si="86">D123+D124</f>
        <v>0</v>
      </c>
      <c r="E125" s="1630">
        <f t="shared" si="86"/>
        <v>0</v>
      </c>
      <c r="F125" s="1563">
        <f t="shared" si="86"/>
        <v>0</v>
      </c>
      <c r="G125" s="1563">
        <f t="shared" si="86"/>
        <v>0</v>
      </c>
      <c r="H125" s="1630">
        <f t="shared" si="86"/>
        <v>0</v>
      </c>
      <c r="I125" s="1630">
        <f t="shared" si="86"/>
        <v>0</v>
      </c>
      <c r="J125" s="1563">
        <f t="shared" si="86"/>
        <v>0</v>
      </c>
      <c r="K125" s="1563">
        <f t="shared" si="86"/>
        <v>0</v>
      </c>
      <c r="L125" s="1630">
        <f t="shared" si="86"/>
        <v>0</v>
      </c>
      <c r="M125" s="1630">
        <f t="shared" si="86"/>
        <v>0</v>
      </c>
      <c r="N125" s="1563">
        <f t="shared" si="86"/>
        <v>0</v>
      </c>
      <c r="O125" s="1563">
        <f t="shared" si="86"/>
        <v>0</v>
      </c>
      <c r="P125" s="1630">
        <f t="shared" si="86"/>
        <v>0</v>
      </c>
      <c r="Q125" s="1630">
        <f t="shared" si="86"/>
        <v>0</v>
      </c>
      <c r="R125" s="1563">
        <f t="shared" si="86"/>
        <v>0</v>
      </c>
      <c r="S125" s="1563">
        <f t="shared" si="86"/>
        <v>0</v>
      </c>
      <c r="T125" s="1630">
        <f t="shared" si="86"/>
        <v>0</v>
      </c>
      <c r="U125" s="1630">
        <f t="shared" si="86"/>
        <v>0</v>
      </c>
      <c r="V125" s="1563">
        <f t="shared" si="86"/>
        <v>0</v>
      </c>
      <c r="W125" s="1563">
        <f t="shared" si="86"/>
        <v>0</v>
      </c>
      <c r="X125" s="1630">
        <f t="shared" si="86"/>
        <v>0</v>
      </c>
      <c r="Y125" s="1630">
        <f t="shared" si="86"/>
        <v>0</v>
      </c>
      <c r="Z125" s="1563">
        <f t="shared" si="86"/>
        <v>0</v>
      </c>
      <c r="AA125" s="1563">
        <f t="shared" si="86"/>
        <v>0</v>
      </c>
      <c r="AB125" s="1630">
        <f t="shared" si="86"/>
        <v>0</v>
      </c>
      <c r="AC125" s="1630">
        <f t="shared" si="86"/>
        <v>0</v>
      </c>
      <c r="AD125" s="1563">
        <f t="shared" si="86"/>
        <v>0</v>
      </c>
      <c r="AE125" s="1563">
        <f t="shared" si="86"/>
        <v>0</v>
      </c>
      <c r="AF125" s="1630">
        <f t="shared" si="86"/>
        <v>0</v>
      </c>
      <c r="AG125" s="1630">
        <f t="shared" si="86"/>
        <v>0</v>
      </c>
      <c r="AH125" s="1563">
        <f t="shared" si="86"/>
        <v>0</v>
      </c>
      <c r="AI125" s="1563">
        <f t="shared" si="86"/>
        <v>0</v>
      </c>
      <c r="AJ125" s="1630">
        <f t="shared" ref="AJ125:BO125" si="87">AJ123+AJ124</f>
        <v>0</v>
      </c>
      <c r="AK125" s="1630">
        <f t="shared" si="87"/>
        <v>0</v>
      </c>
      <c r="AL125" s="1563">
        <f t="shared" si="87"/>
        <v>0</v>
      </c>
      <c r="AM125" s="1563">
        <f t="shared" si="87"/>
        <v>0</v>
      </c>
      <c r="AN125" s="1630">
        <f t="shared" si="87"/>
        <v>0</v>
      </c>
      <c r="AO125" s="1630">
        <f t="shared" si="87"/>
        <v>0</v>
      </c>
      <c r="AP125" s="1563">
        <f t="shared" si="87"/>
        <v>0</v>
      </c>
      <c r="AQ125" s="1563">
        <f t="shared" si="87"/>
        <v>0</v>
      </c>
      <c r="AR125" s="1630">
        <f t="shared" si="87"/>
        <v>0</v>
      </c>
      <c r="AS125" s="1630">
        <f t="shared" si="87"/>
        <v>0</v>
      </c>
      <c r="AT125" s="1563">
        <f t="shared" si="87"/>
        <v>0</v>
      </c>
      <c r="AU125" s="1563">
        <f t="shared" si="87"/>
        <v>0</v>
      </c>
      <c r="AV125" s="1630">
        <f t="shared" si="87"/>
        <v>0</v>
      </c>
      <c r="AW125" s="1630">
        <f t="shared" si="87"/>
        <v>0</v>
      </c>
      <c r="AX125" s="1563">
        <f t="shared" si="87"/>
        <v>0</v>
      </c>
      <c r="AY125" s="1563">
        <f t="shared" si="87"/>
        <v>0</v>
      </c>
      <c r="AZ125" s="1630">
        <f t="shared" si="87"/>
        <v>0</v>
      </c>
      <c r="BA125" s="1630">
        <f t="shared" si="87"/>
        <v>0</v>
      </c>
      <c r="BB125" s="1563">
        <f t="shared" si="87"/>
        <v>0</v>
      </c>
      <c r="BC125" s="1563">
        <f t="shared" si="87"/>
        <v>0</v>
      </c>
      <c r="BD125" s="1630">
        <f t="shared" si="87"/>
        <v>0</v>
      </c>
      <c r="BE125" s="1630">
        <f t="shared" si="87"/>
        <v>0</v>
      </c>
      <c r="BF125" s="1563">
        <f t="shared" si="87"/>
        <v>0</v>
      </c>
      <c r="BG125" s="1563">
        <f t="shared" si="87"/>
        <v>0</v>
      </c>
      <c r="BH125" s="1630">
        <f t="shared" si="87"/>
        <v>0</v>
      </c>
      <c r="BI125" s="1630">
        <f t="shared" si="87"/>
        <v>0</v>
      </c>
      <c r="BJ125" s="1563">
        <f t="shared" si="87"/>
        <v>0</v>
      </c>
      <c r="BK125" s="1563">
        <f t="shared" si="87"/>
        <v>0</v>
      </c>
      <c r="BL125" s="1487"/>
      <c r="BM125" s="1487"/>
      <c r="BN125" s="1487"/>
    </row>
    <row r="126" spans="1:66" ht="16.5" customHeight="1">
      <c r="A126" s="2304" t="s">
        <v>71</v>
      </c>
      <c r="B126" s="2295"/>
      <c r="C126" s="2295"/>
      <c r="D126" s="1750">
        <f>D125+D109</f>
        <v>7</v>
      </c>
      <c r="E126" s="1750"/>
      <c r="F126" s="1750">
        <f>F125+F109</f>
        <v>7</v>
      </c>
      <c r="G126" s="1750"/>
      <c r="H126" s="1750">
        <f>H125+H109</f>
        <v>0</v>
      </c>
      <c r="I126" s="1750"/>
      <c r="J126" s="1750">
        <f>J125+J109</f>
        <v>0</v>
      </c>
      <c r="K126" s="1750"/>
      <c r="L126" s="1750">
        <f>L125+L109</f>
        <v>0</v>
      </c>
      <c r="M126" s="1750"/>
      <c r="N126" s="1750">
        <f>N125+N109</f>
        <v>0</v>
      </c>
      <c r="O126" s="1750"/>
      <c r="P126" s="1750">
        <f>P125+P109</f>
        <v>2</v>
      </c>
      <c r="Q126" s="1750"/>
      <c r="R126" s="1750">
        <f>R125+R109</f>
        <v>2</v>
      </c>
      <c r="S126" s="1750"/>
      <c r="T126" s="1750">
        <f>T125+T109</f>
        <v>0</v>
      </c>
      <c r="U126" s="1750"/>
      <c r="V126" s="1750">
        <f>V125+V109</f>
        <v>0</v>
      </c>
      <c r="W126" s="1750"/>
      <c r="X126" s="1750">
        <f>X125+X109</f>
        <v>0</v>
      </c>
      <c r="Y126" s="1750"/>
      <c r="Z126" s="1750">
        <f>Z125+Z109</f>
        <v>0</v>
      </c>
      <c r="AA126" s="1750"/>
      <c r="AB126" s="1750">
        <f>AB125+AB109</f>
        <v>0</v>
      </c>
      <c r="AC126" s="1750"/>
      <c r="AD126" s="1750">
        <f>AD125+AD109</f>
        <v>0</v>
      </c>
      <c r="AE126" s="1750"/>
      <c r="AF126" s="1750">
        <f>AF125+AF109</f>
        <v>0</v>
      </c>
      <c r="AG126" s="1750"/>
      <c r="AH126" s="1750">
        <f>AH125+AH109</f>
        <v>0</v>
      </c>
      <c r="AI126" s="1750"/>
      <c r="AJ126" s="1750">
        <f>AJ125+AJ109</f>
        <v>0</v>
      </c>
      <c r="AK126" s="1750"/>
      <c r="AL126" s="1750">
        <f>AL125+AL109</f>
        <v>0</v>
      </c>
      <c r="AM126" s="1750"/>
      <c r="AN126" s="1750">
        <f>AN125+AN109</f>
        <v>0</v>
      </c>
      <c r="AO126" s="1750"/>
      <c r="AP126" s="1750">
        <f>AP125+AP109</f>
        <v>0</v>
      </c>
      <c r="AQ126" s="1750"/>
      <c r="AR126" s="1750">
        <f>AR125+AR109</f>
        <v>0</v>
      </c>
      <c r="AS126" s="1750"/>
      <c r="AT126" s="1750">
        <f>AT125+AT109</f>
        <v>0</v>
      </c>
      <c r="AU126" s="1750"/>
      <c r="AV126" s="1750">
        <f>AV125+AV109</f>
        <v>0</v>
      </c>
      <c r="AW126" s="1750"/>
      <c r="AX126" s="1750">
        <f>AX125+AX109</f>
        <v>0</v>
      </c>
      <c r="AY126" s="1750"/>
      <c r="AZ126" s="1750">
        <f>AZ125+AZ109</f>
        <v>0</v>
      </c>
      <c r="BA126" s="1750"/>
      <c r="BB126" s="1750">
        <f>BB125+BB109</f>
        <v>0</v>
      </c>
      <c r="BC126" s="1750"/>
      <c r="BD126" s="1750">
        <f>BD125+BD109</f>
        <v>2</v>
      </c>
      <c r="BE126" s="1750"/>
      <c r="BF126" s="1750">
        <f>BF125+BF109</f>
        <v>2</v>
      </c>
      <c r="BG126" s="1750"/>
      <c r="BH126" s="1750">
        <f>BH125+BH109</f>
        <v>9</v>
      </c>
      <c r="BI126" s="1750"/>
      <c r="BJ126" s="1750">
        <f>BJ125+BJ109</f>
        <v>9</v>
      </c>
      <c r="BK126" s="1750"/>
      <c r="BL126" s="1487"/>
      <c r="BM126" s="1487"/>
      <c r="BN126" s="1487"/>
    </row>
    <row r="127" spans="1:66" hidden="1">
      <c r="A127" s="1751"/>
      <c r="B127" s="1751"/>
      <c r="C127" s="1751"/>
      <c r="D127" s="1751"/>
      <c r="E127" s="1751"/>
      <c r="F127" s="1634"/>
      <c r="G127" s="1634"/>
      <c r="H127" s="1751"/>
      <c r="I127" s="1751"/>
      <c r="J127" s="1634"/>
      <c r="K127" s="1634"/>
      <c r="L127" s="1751"/>
      <c r="M127" s="1751"/>
      <c r="N127" s="1634"/>
      <c r="O127" s="1634"/>
      <c r="P127" s="1751"/>
      <c r="Q127" s="1751"/>
      <c r="R127" s="1634"/>
      <c r="S127" s="1634"/>
      <c r="T127" s="1751"/>
      <c r="U127" s="1751"/>
      <c r="V127" s="1634"/>
      <c r="W127" s="1634"/>
      <c r="X127" s="1751"/>
      <c r="Y127" s="1751"/>
      <c r="Z127" s="1634"/>
      <c r="AA127" s="1634"/>
      <c r="AB127" s="1751"/>
      <c r="AC127" s="1751"/>
      <c r="AD127" s="1634"/>
      <c r="AE127" s="1634"/>
      <c r="AF127" s="1751"/>
      <c r="AG127" s="1751"/>
      <c r="AH127" s="1634"/>
      <c r="AI127" s="1634"/>
      <c r="AJ127" s="1751"/>
      <c r="AK127" s="1751"/>
      <c r="AL127" s="1634"/>
      <c r="AM127" s="1634"/>
      <c r="AN127" s="1751"/>
      <c r="AO127" s="1751"/>
      <c r="AP127" s="1634"/>
      <c r="AQ127" s="1634"/>
      <c r="AR127" s="1751"/>
      <c r="AS127" s="1751"/>
      <c r="AT127" s="1634"/>
      <c r="AU127" s="1634"/>
      <c r="AV127" s="1751"/>
      <c r="AW127" s="1751"/>
      <c r="AX127" s="1634"/>
      <c r="AY127" s="1634"/>
      <c r="AZ127" s="1751"/>
      <c r="BA127" s="1751"/>
      <c r="BB127" s="1634"/>
      <c r="BC127" s="1634"/>
      <c r="BD127" s="1751"/>
      <c r="BE127" s="1751"/>
      <c r="BF127" s="1634"/>
      <c r="BG127" s="1634"/>
      <c r="BH127" s="1751"/>
      <c r="BI127" s="1751"/>
      <c r="BJ127" s="1634"/>
      <c r="BK127" s="1634"/>
      <c r="BL127" s="1752"/>
      <c r="BM127" s="1752"/>
      <c r="BN127" s="1752"/>
    </row>
    <row r="128" spans="1:66" hidden="1">
      <c r="A128" s="2302"/>
      <c r="B128" s="2311"/>
      <c r="C128" s="1547"/>
      <c r="D128" s="1505"/>
      <c r="E128" s="1506"/>
      <c r="F128" s="1548"/>
      <c r="G128" s="1549"/>
      <c r="H128" s="1505"/>
      <c r="I128" s="1506"/>
      <c r="J128" s="1548"/>
      <c r="K128" s="1549"/>
      <c r="L128" s="1505"/>
      <c r="M128" s="1506"/>
      <c r="N128" s="1548"/>
      <c r="O128" s="1549"/>
      <c r="P128" s="1505"/>
      <c r="Q128" s="1506"/>
      <c r="R128" s="1548"/>
      <c r="S128" s="1549"/>
      <c r="T128" s="1505"/>
      <c r="U128" s="1506"/>
      <c r="V128" s="1548"/>
      <c r="W128" s="1549"/>
      <c r="X128" s="1505"/>
      <c r="Y128" s="1506"/>
      <c r="Z128" s="1548"/>
      <c r="AA128" s="1549"/>
      <c r="AB128" s="1505"/>
      <c r="AC128" s="1506"/>
      <c r="AD128" s="1548"/>
      <c r="AE128" s="1549"/>
      <c r="AF128" s="1505"/>
      <c r="AG128" s="1506"/>
      <c r="AH128" s="1548"/>
      <c r="AI128" s="1549"/>
      <c r="AJ128" s="1505"/>
      <c r="AK128" s="1506"/>
      <c r="AL128" s="1548"/>
      <c r="AM128" s="1549"/>
      <c r="AN128" s="1505"/>
      <c r="AO128" s="1506"/>
      <c r="AP128" s="1548"/>
      <c r="AQ128" s="1549"/>
      <c r="AR128" s="1505"/>
      <c r="AS128" s="1506"/>
      <c r="AT128" s="1548"/>
      <c r="AU128" s="1549"/>
      <c r="AV128" s="1505"/>
      <c r="AW128" s="1506"/>
      <c r="AX128" s="1548"/>
      <c r="AY128" s="1549"/>
      <c r="AZ128" s="1505"/>
      <c r="BA128" s="1506"/>
      <c r="BB128" s="1548"/>
      <c r="BC128" s="1549"/>
      <c r="BD128" s="1505"/>
      <c r="BE128" s="1506"/>
      <c r="BF128" s="1548"/>
      <c r="BG128" s="1549"/>
      <c r="BH128" s="1505"/>
      <c r="BI128" s="1506"/>
      <c r="BJ128" s="1548"/>
      <c r="BK128" s="1549"/>
      <c r="BL128" s="1752"/>
      <c r="BM128" s="1752"/>
      <c r="BN128" s="1752"/>
    </row>
    <row r="129" spans="1:66" hidden="1">
      <c r="A129" s="2302"/>
      <c r="B129" s="2312"/>
      <c r="C129" s="1514"/>
      <c r="D129" s="1515"/>
      <c r="E129" s="1516"/>
      <c r="F129" s="1517"/>
      <c r="G129" s="1518"/>
      <c r="H129" s="1515"/>
      <c r="I129" s="1516"/>
      <c r="J129" s="1517"/>
      <c r="K129" s="1518"/>
      <c r="L129" s="1515"/>
      <c r="M129" s="1516"/>
      <c r="N129" s="1517"/>
      <c r="O129" s="1518"/>
      <c r="P129" s="1515"/>
      <c r="Q129" s="1516"/>
      <c r="R129" s="1517"/>
      <c r="S129" s="1518"/>
      <c r="T129" s="1515"/>
      <c r="U129" s="1516"/>
      <c r="V129" s="1517"/>
      <c r="W129" s="1518"/>
      <c r="X129" s="1515"/>
      <c r="Y129" s="1516"/>
      <c r="Z129" s="1517"/>
      <c r="AA129" s="1518"/>
      <c r="AB129" s="1515"/>
      <c r="AC129" s="1516"/>
      <c r="AD129" s="1517"/>
      <c r="AE129" s="1518"/>
      <c r="AF129" s="1515"/>
      <c r="AG129" s="1516"/>
      <c r="AH129" s="1517"/>
      <c r="AI129" s="1518"/>
      <c r="AJ129" s="1515"/>
      <c r="AK129" s="1516"/>
      <c r="AL129" s="1517"/>
      <c r="AM129" s="1518"/>
      <c r="AN129" s="1515"/>
      <c r="AO129" s="1516"/>
      <c r="AP129" s="1517"/>
      <c r="AQ129" s="1518"/>
      <c r="AR129" s="1515"/>
      <c r="AS129" s="1516"/>
      <c r="AT129" s="1517"/>
      <c r="AU129" s="1518"/>
      <c r="AV129" s="1515"/>
      <c r="AW129" s="1516"/>
      <c r="AX129" s="1517"/>
      <c r="AY129" s="1518"/>
      <c r="AZ129" s="1515"/>
      <c r="BA129" s="1516"/>
      <c r="BB129" s="1517"/>
      <c r="BC129" s="1518"/>
      <c r="BD129" s="1515"/>
      <c r="BE129" s="1516"/>
      <c r="BF129" s="1517"/>
      <c r="BG129" s="1518"/>
      <c r="BH129" s="1515"/>
      <c r="BI129" s="1516"/>
      <c r="BJ129" s="1517"/>
      <c r="BK129" s="1518"/>
      <c r="BL129" s="1752"/>
      <c r="BM129" s="1752"/>
      <c r="BN129" s="1752"/>
    </row>
    <row r="130" spans="1:66" hidden="1">
      <c r="A130" s="2302"/>
      <c r="B130" s="2313"/>
      <c r="C130" s="1521"/>
      <c r="D130" s="1522"/>
      <c r="E130" s="1523"/>
      <c r="F130" s="1524"/>
      <c r="G130" s="1525"/>
      <c r="H130" s="1522"/>
      <c r="I130" s="1523"/>
      <c r="J130" s="1524"/>
      <c r="K130" s="1525"/>
      <c r="L130" s="1522"/>
      <c r="M130" s="1523"/>
      <c r="N130" s="1524"/>
      <c r="O130" s="1525"/>
      <c r="P130" s="1522"/>
      <c r="Q130" s="1523"/>
      <c r="R130" s="1524"/>
      <c r="S130" s="1525"/>
      <c r="T130" s="1522"/>
      <c r="U130" s="1523"/>
      <c r="V130" s="1524"/>
      <c r="W130" s="1525"/>
      <c r="X130" s="1522"/>
      <c r="Y130" s="1523"/>
      <c r="Z130" s="1524"/>
      <c r="AA130" s="1525"/>
      <c r="AB130" s="1522"/>
      <c r="AC130" s="1523"/>
      <c r="AD130" s="1524"/>
      <c r="AE130" s="1525"/>
      <c r="AF130" s="1522"/>
      <c r="AG130" s="1523"/>
      <c r="AH130" s="1524"/>
      <c r="AI130" s="1525"/>
      <c r="AJ130" s="1522"/>
      <c r="AK130" s="1523"/>
      <c r="AL130" s="1524"/>
      <c r="AM130" s="1525"/>
      <c r="AN130" s="1522"/>
      <c r="AO130" s="1523"/>
      <c r="AP130" s="1524"/>
      <c r="AQ130" s="1525"/>
      <c r="AR130" s="1522"/>
      <c r="AS130" s="1523"/>
      <c r="AT130" s="1524"/>
      <c r="AU130" s="1525"/>
      <c r="AV130" s="1522"/>
      <c r="AW130" s="1523"/>
      <c r="AX130" s="1524"/>
      <c r="AY130" s="1525"/>
      <c r="AZ130" s="1522"/>
      <c r="BA130" s="1523"/>
      <c r="BB130" s="1524"/>
      <c r="BC130" s="1525"/>
      <c r="BD130" s="1522"/>
      <c r="BE130" s="1523"/>
      <c r="BF130" s="1524"/>
      <c r="BG130" s="1525"/>
      <c r="BH130" s="1522"/>
      <c r="BI130" s="1523"/>
      <c r="BJ130" s="1524"/>
      <c r="BK130" s="1525"/>
      <c r="BL130" s="1752"/>
      <c r="BM130" s="1752"/>
      <c r="BN130" s="1752"/>
    </row>
    <row r="131" spans="1:66" hidden="1">
      <c r="A131" s="2302"/>
      <c r="B131" s="2314"/>
      <c r="C131" s="1504"/>
      <c r="D131" s="1528"/>
      <c r="E131" s="1529"/>
      <c r="F131" s="1530"/>
      <c r="G131" s="1531"/>
      <c r="H131" s="1528"/>
      <c r="I131" s="1529"/>
      <c r="J131" s="1530"/>
      <c r="K131" s="1531"/>
      <c r="L131" s="1528"/>
      <c r="M131" s="1529"/>
      <c r="N131" s="1530"/>
      <c r="O131" s="1531"/>
      <c r="P131" s="1528"/>
      <c r="Q131" s="1529"/>
      <c r="R131" s="1530"/>
      <c r="S131" s="1531"/>
      <c r="T131" s="1528"/>
      <c r="U131" s="1529"/>
      <c r="V131" s="1530"/>
      <c r="W131" s="1531"/>
      <c r="X131" s="1528"/>
      <c r="Y131" s="1529"/>
      <c r="Z131" s="1530"/>
      <c r="AA131" s="1531"/>
      <c r="AB131" s="1528"/>
      <c r="AC131" s="1529"/>
      <c r="AD131" s="1530"/>
      <c r="AE131" s="1531"/>
      <c r="AF131" s="1528"/>
      <c r="AG131" s="1529"/>
      <c r="AH131" s="1530"/>
      <c r="AI131" s="1531"/>
      <c r="AJ131" s="1528"/>
      <c r="AK131" s="1529"/>
      <c r="AL131" s="1530"/>
      <c r="AM131" s="1531"/>
      <c r="AN131" s="1528"/>
      <c r="AO131" s="1529"/>
      <c r="AP131" s="1530"/>
      <c r="AQ131" s="1531"/>
      <c r="AR131" s="1528"/>
      <c r="AS131" s="1529"/>
      <c r="AT131" s="1530"/>
      <c r="AU131" s="1531"/>
      <c r="AV131" s="1528"/>
      <c r="AW131" s="1529"/>
      <c r="AX131" s="1530"/>
      <c r="AY131" s="1531"/>
      <c r="AZ131" s="1528"/>
      <c r="BA131" s="1529"/>
      <c r="BB131" s="1530"/>
      <c r="BC131" s="1531"/>
      <c r="BD131" s="1528"/>
      <c r="BE131" s="1529"/>
      <c r="BF131" s="1530"/>
      <c r="BG131" s="1531"/>
      <c r="BH131" s="1528"/>
      <c r="BI131" s="1529"/>
      <c r="BJ131" s="1530"/>
      <c r="BK131" s="1531"/>
      <c r="BL131" s="1752"/>
      <c r="BM131" s="1752"/>
      <c r="BN131" s="1752"/>
    </row>
    <row r="132" spans="1:66" hidden="1">
      <c r="A132" s="2302"/>
      <c r="B132" s="2312"/>
      <c r="C132" s="1514"/>
      <c r="D132" s="1515"/>
      <c r="E132" s="1516"/>
      <c r="F132" s="1517"/>
      <c r="G132" s="1518"/>
      <c r="H132" s="1515"/>
      <c r="I132" s="1516"/>
      <c r="J132" s="1517"/>
      <c r="K132" s="1518"/>
      <c r="L132" s="1515"/>
      <c r="M132" s="1516"/>
      <c r="N132" s="1517"/>
      <c r="O132" s="1518"/>
      <c r="P132" s="1515"/>
      <c r="Q132" s="1516"/>
      <c r="R132" s="1517"/>
      <c r="S132" s="1518"/>
      <c r="T132" s="1515"/>
      <c r="U132" s="1516"/>
      <c r="V132" s="1517"/>
      <c r="W132" s="1518"/>
      <c r="X132" s="1515"/>
      <c r="Y132" s="1516"/>
      <c r="Z132" s="1517"/>
      <c r="AA132" s="1518"/>
      <c r="AB132" s="1515"/>
      <c r="AC132" s="1516"/>
      <c r="AD132" s="1517"/>
      <c r="AE132" s="1518"/>
      <c r="AF132" s="1515"/>
      <c r="AG132" s="1516"/>
      <c r="AH132" s="1517"/>
      <c r="AI132" s="1518"/>
      <c r="AJ132" s="1515"/>
      <c r="AK132" s="1516"/>
      <c r="AL132" s="1517"/>
      <c r="AM132" s="1518"/>
      <c r="AN132" s="1515"/>
      <c r="AO132" s="1516"/>
      <c r="AP132" s="1517"/>
      <c r="AQ132" s="1518"/>
      <c r="AR132" s="1515"/>
      <c r="AS132" s="1516"/>
      <c r="AT132" s="1517"/>
      <c r="AU132" s="1518"/>
      <c r="AV132" s="1515"/>
      <c r="AW132" s="1516"/>
      <c r="AX132" s="1517"/>
      <c r="AY132" s="1518"/>
      <c r="AZ132" s="1515"/>
      <c r="BA132" s="1516"/>
      <c r="BB132" s="1517"/>
      <c r="BC132" s="1518"/>
      <c r="BD132" s="1515"/>
      <c r="BE132" s="1516"/>
      <c r="BF132" s="1517"/>
      <c r="BG132" s="1518"/>
      <c r="BH132" s="1515"/>
      <c r="BI132" s="1516"/>
      <c r="BJ132" s="1517"/>
      <c r="BK132" s="1518"/>
      <c r="BL132" s="1752"/>
      <c r="BM132" s="1752"/>
      <c r="BN132" s="1752"/>
    </row>
    <row r="133" spans="1:66" hidden="1">
      <c r="A133" s="2302"/>
      <c r="B133" s="2312"/>
      <c r="C133" s="1514"/>
      <c r="D133" s="1515"/>
      <c r="E133" s="1516"/>
      <c r="F133" s="1517"/>
      <c r="G133" s="1518"/>
      <c r="H133" s="1515"/>
      <c r="I133" s="1516"/>
      <c r="J133" s="1517"/>
      <c r="K133" s="1518"/>
      <c r="L133" s="1515"/>
      <c r="M133" s="1516"/>
      <c r="N133" s="1517"/>
      <c r="O133" s="1518"/>
      <c r="P133" s="1515"/>
      <c r="Q133" s="1516"/>
      <c r="R133" s="1517"/>
      <c r="S133" s="1518"/>
      <c r="T133" s="1515"/>
      <c r="U133" s="1516"/>
      <c r="V133" s="1517"/>
      <c r="W133" s="1518"/>
      <c r="X133" s="1515"/>
      <c r="Y133" s="1516"/>
      <c r="Z133" s="1517"/>
      <c r="AA133" s="1518"/>
      <c r="AB133" s="1515"/>
      <c r="AC133" s="1516"/>
      <c r="AD133" s="1517"/>
      <c r="AE133" s="1518"/>
      <c r="AF133" s="1515"/>
      <c r="AG133" s="1516"/>
      <c r="AH133" s="1517"/>
      <c r="AI133" s="1518"/>
      <c r="AJ133" s="1515"/>
      <c r="AK133" s="1516"/>
      <c r="AL133" s="1517"/>
      <c r="AM133" s="1518"/>
      <c r="AN133" s="1515"/>
      <c r="AO133" s="1516"/>
      <c r="AP133" s="1517"/>
      <c r="AQ133" s="1518"/>
      <c r="AR133" s="1515"/>
      <c r="AS133" s="1516"/>
      <c r="AT133" s="1517"/>
      <c r="AU133" s="1518"/>
      <c r="AV133" s="1515"/>
      <c r="AW133" s="1516"/>
      <c r="AX133" s="1517"/>
      <c r="AY133" s="1518"/>
      <c r="AZ133" s="1515"/>
      <c r="BA133" s="1516"/>
      <c r="BB133" s="1517"/>
      <c r="BC133" s="1518"/>
      <c r="BD133" s="1515"/>
      <c r="BE133" s="1516"/>
      <c r="BF133" s="1517"/>
      <c r="BG133" s="1518"/>
      <c r="BH133" s="1515"/>
      <c r="BI133" s="1516"/>
      <c r="BJ133" s="1517"/>
      <c r="BK133" s="1518"/>
      <c r="BL133" s="1752"/>
      <c r="BM133" s="1752"/>
      <c r="BN133" s="1752"/>
    </row>
    <row r="134" spans="1:66" hidden="1">
      <c r="A134" s="2302"/>
      <c r="B134" s="2312"/>
      <c r="C134" s="1514"/>
      <c r="D134" s="1515"/>
      <c r="E134" s="1516"/>
      <c r="F134" s="1517"/>
      <c r="G134" s="1518"/>
      <c r="H134" s="1515"/>
      <c r="I134" s="1516"/>
      <c r="J134" s="1517"/>
      <c r="K134" s="1518"/>
      <c r="L134" s="1515"/>
      <c r="M134" s="1516"/>
      <c r="N134" s="1517"/>
      <c r="O134" s="1518"/>
      <c r="P134" s="1515"/>
      <c r="Q134" s="1516"/>
      <c r="R134" s="1517"/>
      <c r="S134" s="1518"/>
      <c r="T134" s="1515"/>
      <c r="U134" s="1516"/>
      <c r="V134" s="1517"/>
      <c r="W134" s="1518"/>
      <c r="X134" s="1515"/>
      <c r="Y134" s="1516"/>
      <c r="Z134" s="1517"/>
      <c r="AA134" s="1518"/>
      <c r="AB134" s="1515"/>
      <c r="AC134" s="1516"/>
      <c r="AD134" s="1517"/>
      <c r="AE134" s="1518"/>
      <c r="AF134" s="1515"/>
      <c r="AG134" s="1516"/>
      <c r="AH134" s="1517"/>
      <c r="AI134" s="1518"/>
      <c r="AJ134" s="1515"/>
      <c r="AK134" s="1516"/>
      <c r="AL134" s="1517"/>
      <c r="AM134" s="1518"/>
      <c r="AN134" s="1515"/>
      <c r="AO134" s="1516"/>
      <c r="AP134" s="1517"/>
      <c r="AQ134" s="1518"/>
      <c r="AR134" s="1515"/>
      <c r="AS134" s="1516"/>
      <c r="AT134" s="1517"/>
      <c r="AU134" s="1518"/>
      <c r="AV134" s="1515"/>
      <c r="AW134" s="1516"/>
      <c r="AX134" s="1517"/>
      <c r="AY134" s="1518"/>
      <c r="AZ134" s="1515"/>
      <c r="BA134" s="1516"/>
      <c r="BB134" s="1517"/>
      <c r="BC134" s="1518"/>
      <c r="BD134" s="1515"/>
      <c r="BE134" s="1516"/>
      <c r="BF134" s="1517"/>
      <c r="BG134" s="1518"/>
      <c r="BH134" s="1515"/>
      <c r="BI134" s="1516"/>
      <c r="BJ134" s="1517"/>
      <c r="BK134" s="1518"/>
      <c r="BL134" s="1752"/>
      <c r="BM134" s="1752"/>
      <c r="BN134" s="1752"/>
    </row>
    <row r="135" spans="1:66" hidden="1">
      <c r="A135" s="2302"/>
      <c r="B135" s="2315"/>
      <c r="C135" s="1540"/>
      <c r="D135" s="1541"/>
      <c r="E135" s="1542"/>
      <c r="F135" s="1543"/>
      <c r="G135" s="1544"/>
      <c r="H135" s="1541"/>
      <c r="I135" s="1542"/>
      <c r="J135" s="1543"/>
      <c r="K135" s="1544"/>
      <c r="L135" s="1541"/>
      <c r="M135" s="1542"/>
      <c r="N135" s="1543"/>
      <c r="O135" s="1544"/>
      <c r="P135" s="1541"/>
      <c r="Q135" s="1542"/>
      <c r="R135" s="1543"/>
      <c r="S135" s="1544"/>
      <c r="T135" s="1541"/>
      <c r="U135" s="1542"/>
      <c r="V135" s="1543"/>
      <c r="W135" s="1544"/>
      <c r="X135" s="1541"/>
      <c r="Y135" s="1542"/>
      <c r="Z135" s="1543"/>
      <c r="AA135" s="1544"/>
      <c r="AB135" s="1541"/>
      <c r="AC135" s="1542"/>
      <c r="AD135" s="1543"/>
      <c r="AE135" s="1544"/>
      <c r="AF135" s="1541"/>
      <c r="AG135" s="1542"/>
      <c r="AH135" s="1543"/>
      <c r="AI135" s="1544"/>
      <c r="AJ135" s="1541"/>
      <c r="AK135" s="1542"/>
      <c r="AL135" s="1543"/>
      <c r="AM135" s="1544"/>
      <c r="AN135" s="1541"/>
      <c r="AO135" s="1542"/>
      <c r="AP135" s="1543"/>
      <c r="AQ135" s="1544"/>
      <c r="AR135" s="1541"/>
      <c r="AS135" s="1542"/>
      <c r="AT135" s="1543"/>
      <c r="AU135" s="1544"/>
      <c r="AV135" s="1541"/>
      <c r="AW135" s="1542"/>
      <c r="AX135" s="1543"/>
      <c r="AY135" s="1544"/>
      <c r="AZ135" s="1541"/>
      <c r="BA135" s="1542"/>
      <c r="BB135" s="1543"/>
      <c r="BC135" s="1544"/>
      <c r="BD135" s="1541"/>
      <c r="BE135" s="1542"/>
      <c r="BF135" s="1543"/>
      <c r="BG135" s="1544"/>
      <c r="BH135" s="1541"/>
      <c r="BI135" s="1542"/>
      <c r="BJ135" s="1543"/>
      <c r="BK135" s="1544"/>
      <c r="BL135" s="1752"/>
      <c r="BM135" s="1752"/>
      <c r="BN135" s="1752"/>
    </row>
    <row r="136" spans="1:66" hidden="1">
      <c r="A136" s="2302"/>
      <c r="B136" s="2311"/>
      <c r="C136" s="1547"/>
      <c r="D136" s="1505"/>
      <c r="E136" s="1506"/>
      <c r="F136" s="1548"/>
      <c r="G136" s="1549"/>
      <c r="H136" s="1505"/>
      <c r="I136" s="1506"/>
      <c r="J136" s="1548"/>
      <c r="K136" s="1549"/>
      <c r="L136" s="1505"/>
      <c r="M136" s="1506"/>
      <c r="N136" s="1548"/>
      <c r="O136" s="1549"/>
      <c r="P136" s="1505"/>
      <c r="Q136" s="1506"/>
      <c r="R136" s="1548"/>
      <c r="S136" s="1549"/>
      <c r="T136" s="1505"/>
      <c r="U136" s="1506"/>
      <c r="V136" s="1548"/>
      <c r="W136" s="1549"/>
      <c r="X136" s="1505"/>
      <c r="Y136" s="1506"/>
      <c r="Z136" s="1548"/>
      <c r="AA136" s="1549"/>
      <c r="AB136" s="1505"/>
      <c r="AC136" s="1506"/>
      <c r="AD136" s="1548"/>
      <c r="AE136" s="1549"/>
      <c r="AF136" s="1505"/>
      <c r="AG136" s="1506"/>
      <c r="AH136" s="1548"/>
      <c r="AI136" s="1549"/>
      <c r="AJ136" s="1505"/>
      <c r="AK136" s="1506"/>
      <c r="AL136" s="1548"/>
      <c r="AM136" s="1549"/>
      <c r="AN136" s="1505"/>
      <c r="AO136" s="1506"/>
      <c r="AP136" s="1548"/>
      <c r="AQ136" s="1549"/>
      <c r="AR136" s="1505"/>
      <c r="AS136" s="1506"/>
      <c r="AT136" s="1548"/>
      <c r="AU136" s="1549"/>
      <c r="AV136" s="1505"/>
      <c r="AW136" s="1506"/>
      <c r="AX136" s="1548"/>
      <c r="AY136" s="1549"/>
      <c r="AZ136" s="1505"/>
      <c r="BA136" s="1506"/>
      <c r="BB136" s="1548"/>
      <c r="BC136" s="1549"/>
      <c r="BD136" s="1505"/>
      <c r="BE136" s="1506"/>
      <c r="BF136" s="1548"/>
      <c r="BG136" s="1549"/>
      <c r="BH136" s="1505"/>
      <c r="BI136" s="1506"/>
      <c r="BJ136" s="1548"/>
      <c r="BK136" s="1549"/>
      <c r="BL136" s="1752"/>
      <c r="BM136" s="1752"/>
      <c r="BN136" s="1752"/>
    </row>
    <row r="137" spans="1:66" hidden="1">
      <c r="A137" s="2302"/>
      <c r="B137" s="2312"/>
      <c r="C137" s="1514"/>
      <c r="D137" s="1515"/>
      <c r="E137" s="1516"/>
      <c r="F137" s="1517"/>
      <c r="G137" s="1518"/>
      <c r="H137" s="1515"/>
      <c r="I137" s="1516"/>
      <c r="J137" s="1517"/>
      <c r="K137" s="1518"/>
      <c r="L137" s="1515"/>
      <c r="M137" s="1516"/>
      <c r="N137" s="1517"/>
      <c r="O137" s="1518"/>
      <c r="P137" s="1515"/>
      <c r="Q137" s="1516"/>
      <c r="R137" s="1517"/>
      <c r="S137" s="1518"/>
      <c r="T137" s="1515"/>
      <c r="U137" s="1516"/>
      <c r="V137" s="1517"/>
      <c r="W137" s="1518"/>
      <c r="X137" s="1515"/>
      <c r="Y137" s="1516"/>
      <c r="Z137" s="1517"/>
      <c r="AA137" s="1518"/>
      <c r="AB137" s="1515"/>
      <c r="AC137" s="1516"/>
      <c r="AD137" s="1517"/>
      <c r="AE137" s="1518"/>
      <c r="AF137" s="1515"/>
      <c r="AG137" s="1516"/>
      <c r="AH137" s="1517"/>
      <c r="AI137" s="1518"/>
      <c r="AJ137" s="1515"/>
      <c r="AK137" s="1516"/>
      <c r="AL137" s="1517"/>
      <c r="AM137" s="1518"/>
      <c r="AN137" s="1515"/>
      <c r="AO137" s="1516"/>
      <c r="AP137" s="1517"/>
      <c r="AQ137" s="1518"/>
      <c r="AR137" s="1515"/>
      <c r="AS137" s="1516"/>
      <c r="AT137" s="1517"/>
      <c r="AU137" s="1518"/>
      <c r="AV137" s="1515"/>
      <c r="AW137" s="1516"/>
      <c r="AX137" s="1517"/>
      <c r="AY137" s="1518"/>
      <c r="AZ137" s="1515"/>
      <c r="BA137" s="1516"/>
      <c r="BB137" s="1517"/>
      <c r="BC137" s="1518"/>
      <c r="BD137" s="1515"/>
      <c r="BE137" s="1516"/>
      <c r="BF137" s="1517"/>
      <c r="BG137" s="1518"/>
      <c r="BH137" s="1515"/>
      <c r="BI137" s="1516"/>
      <c r="BJ137" s="1517"/>
      <c r="BK137" s="1518"/>
      <c r="BL137" s="1752"/>
      <c r="BM137" s="1752"/>
      <c r="BN137" s="1752"/>
    </row>
    <row r="138" spans="1:66" hidden="1">
      <c r="A138" s="2302"/>
      <c r="B138" s="2312"/>
      <c r="C138" s="1514"/>
      <c r="D138" s="1515"/>
      <c r="E138" s="1516"/>
      <c r="F138" s="1517"/>
      <c r="G138" s="1518"/>
      <c r="H138" s="1515"/>
      <c r="I138" s="1516"/>
      <c r="J138" s="1517"/>
      <c r="K138" s="1518"/>
      <c r="L138" s="1515"/>
      <c r="M138" s="1516"/>
      <c r="N138" s="1517"/>
      <c r="O138" s="1518"/>
      <c r="P138" s="1515"/>
      <c r="Q138" s="1516"/>
      <c r="R138" s="1517"/>
      <c r="S138" s="1518"/>
      <c r="T138" s="1515"/>
      <c r="U138" s="1516"/>
      <c r="V138" s="1517"/>
      <c r="W138" s="1518"/>
      <c r="X138" s="1515"/>
      <c r="Y138" s="1516"/>
      <c r="Z138" s="1517"/>
      <c r="AA138" s="1518"/>
      <c r="AB138" s="1515"/>
      <c r="AC138" s="1516"/>
      <c r="AD138" s="1517"/>
      <c r="AE138" s="1518"/>
      <c r="AF138" s="1515"/>
      <c r="AG138" s="1516"/>
      <c r="AH138" s="1517"/>
      <c r="AI138" s="1518"/>
      <c r="AJ138" s="1515"/>
      <c r="AK138" s="1516"/>
      <c r="AL138" s="1517"/>
      <c r="AM138" s="1518"/>
      <c r="AN138" s="1515"/>
      <c r="AO138" s="1516"/>
      <c r="AP138" s="1517"/>
      <c r="AQ138" s="1518"/>
      <c r="AR138" s="1515"/>
      <c r="AS138" s="1516"/>
      <c r="AT138" s="1517"/>
      <c r="AU138" s="1518"/>
      <c r="AV138" s="1515"/>
      <c r="AW138" s="1516"/>
      <c r="AX138" s="1517"/>
      <c r="AY138" s="1518"/>
      <c r="AZ138" s="1515"/>
      <c r="BA138" s="1516"/>
      <c r="BB138" s="1517"/>
      <c r="BC138" s="1518"/>
      <c r="BD138" s="1515"/>
      <c r="BE138" s="1516"/>
      <c r="BF138" s="1517"/>
      <c r="BG138" s="1518"/>
      <c r="BH138" s="1515"/>
      <c r="BI138" s="1516"/>
      <c r="BJ138" s="1517"/>
      <c r="BK138" s="1518"/>
      <c r="BL138" s="1752"/>
      <c r="BM138" s="1752"/>
      <c r="BN138" s="1752"/>
    </row>
    <row r="139" spans="1:66" hidden="1">
      <c r="A139" s="2302"/>
      <c r="B139" s="2312"/>
      <c r="C139" s="1514"/>
      <c r="D139" s="1515"/>
      <c r="E139" s="1516"/>
      <c r="F139" s="1517"/>
      <c r="G139" s="1518"/>
      <c r="H139" s="1515"/>
      <c r="I139" s="1516"/>
      <c r="J139" s="1517"/>
      <c r="K139" s="1518"/>
      <c r="L139" s="1515"/>
      <c r="M139" s="1516"/>
      <c r="N139" s="1517"/>
      <c r="O139" s="1518"/>
      <c r="P139" s="1515"/>
      <c r="Q139" s="1516"/>
      <c r="R139" s="1517"/>
      <c r="S139" s="1518"/>
      <c r="T139" s="1515"/>
      <c r="U139" s="1516"/>
      <c r="V139" s="1517"/>
      <c r="W139" s="1518"/>
      <c r="X139" s="1515"/>
      <c r="Y139" s="1516"/>
      <c r="Z139" s="1517"/>
      <c r="AA139" s="1518"/>
      <c r="AB139" s="1515"/>
      <c r="AC139" s="1516"/>
      <c r="AD139" s="1517"/>
      <c r="AE139" s="1518"/>
      <c r="AF139" s="1515"/>
      <c r="AG139" s="1516"/>
      <c r="AH139" s="1517"/>
      <c r="AI139" s="1518"/>
      <c r="AJ139" s="1515"/>
      <c r="AK139" s="1516"/>
      <c r="AL139" s="1517"/>
      <c r="AM139" s="1518"/>
      <c r="AN139" s="1515"/>
      <c r="AO139" s="1516"/>
      <c r="AP139" s="1517"/>
      <c r="AQ139" s="1518"/>
      <c r="AR139" s="1515"/>
      <c r="AS139" s="1516"/>
      <c r="AT139" s="1517"/>
      <c r="AU139" s="1518"/>
      <c r="AV139" s="1515"/>
      <c r="AW139" s="1516"/>
      <c r="AX139" s="1517"/>
      <c r="AY139" s="1518"/>
      <c r="AZ139" s="1515"/>
      <c r="BA139" s="1516"/>
      <c r="BB139" s="1517"/>
      <c r="BC139" s="1518"/>
      <c r="BD139" s="1515"/>
      <c r="BE139" s="1516"/>
      <c r="BF139" s="1517"/>
      <c r="BG139" s="1518"/>
      <c r="BH139" s="1515"/>
      <c r="BI139" s="1516"/>
      <c r="BJ139" s="1517"/>
      <c r="BK139" s="1518"/>
      <c r="BL139" s="1752"/>
      <c r="BM139" s="1752"/>
      <c r="BN139" s="1752"/>
    </row>
    <row r="140" spans="1:66" hidden="1">
      <c r="A140" s="2302"/>
      <c r="B140" s="2313"/>
      <c r="C140" s="1521"/>
      <c r="D140" s="1522"/>
      <c r="E140" s="1523"/>
      <c r="F140" s="1524"/>
      <c r="G140" s="1525"/>
      <c r="H140" s="1522"/>
      <c r="I140" s="1523"/>
      <c r="J140" s="1524"/>
      <c r="K140" s="1525"/>
      <c r="L140" s="1522"/>
      <c r="M140" s="1523"/>
      <c r="N140" s="1524"/>
      <c r="O140" s="1525"/>
      <c r="P140" s="1522"/>
      <c r="Q140" s="1523"/>
      <c r="R140" s="1524"/>
      <c r="S140" s="1525"/>
      <c r="T140" s="1522"/>
      <c r="U140" s="1523"/>
      <c r="V140" s="1524"/>
      <c r="W140" s="1525"/>
      <c r="X140" s="1522"/>
      <c r="Y140" s="1523"/>
      <c r="Z140" s="1524"/>
      <c r="AA140" s="1525"/>
      <c r="AB140" s="1522"/>
      <c r="AC140" s="1523"/>
      <c r="AD140" s="1524"/>
      <c r="AE140" s="1525"/>
      <c r="AF140" s="1522"/>
      <c r="AG140" s="1523"/>
      <c r="AH140" s="1524"/>
      <c r="AI140" s="1525"/>
      <c r="AJ140" s="1522"/>
      <c r="AK140" s="1523"/>
      <c r="AL140" s="1524"/>
      <c r="AM140" s="1525"/>
      <c r="AN140" s="1522"/>
      <c r="AO140" s="1523"/>
      <c r="AP140" s="1524"/>
      <c r="AQ140" s="1525"/>
      <c r="AR140" s="1522"/>
      <c r="AS140" s="1523"/>
      <c r="AT140" s="1524"/>
      <c r="AU140" s="1525"/>
      <c r="AV140" s="1522"/>
      <c r="AW140" s="1523"/>
      <c r="AX140" s="1524"/>
      <c r="AY140" s="1525"/>
      <c r="AZ140" s="1522"/>
      <c r="BA140" s="1523"/>
      <c r="BB140" s="1524"/>
      <c r="BC140" s="1525"/>
      <c r="BD140" s="1522"/>
      <c r="BE140" s="1523"/>
      <c r="BF140" s="1524"/>
      <c r="BG140" s="1525"/>
      <c r="BH140" s="1522"/>
      <c r="BI140" s="1523"/>
      <c r="BJ140" s="1524"/>
      <c r="BK140" s="1525"/>
      <c r="BL140" s="1752"/>
      <c r="BM140" s="1752"/>
      <c r="BN140" s="1752"/>
    </row>
    <row r="141" spans="1:66" hidden="1">
      <c r="A141" s="2302"/>
      <c r="B141" s="2309"/>
      <c r="C141" s="2310"/>
      <c r="D141" s="1563"/>
      <c r="E141" s="1563"/>
      <c r="F141" s="1563"/>
      <c r="G141" s="1563"/>
      <c r="H141" s="1563"/>
      <c r="I141" s="1563"/>
      <c r="J141" s="1563"/>
      <c r="K141" s="1563"/>
      <c r="L141" s="1563"/>
      <c r="M141" s="1563"/>
      <c r="N141" s="1563"/>
      <c r="O141" s="1563"/>
      <c r="P141" s="1563"/>
      <c r="Q141" s="1563"/>
      <c r="R141" s="1563"/>
      <c r="S141" s="1563"/>
      <c r="T141" s="1563"/>
      <c r="U141" s="1563"/>
      <c r="V141" s="1563"/>
      <c r="W141" s="1563"/>
      <c r="X141" s="1563"/>
      <c r="Y141" s="1563"/>
      <c r="Z141" s="1563"/>
      <c r="AA141" s="1563"/>
      <c r="AB141" s="1563"/>
      <c r="AC141" s="1563"/>
      <c r="AD141" s="1563"/>
      <c r="AE141" s="1563"/>
      <c r="AF141" s="1563"/>
      <c r="AG141" s="1563"/>
      <c r="AH141" s="1563"/>
      <c r="AI141" s="1563"/>
      <c r="AJ141" s="1563"/>
      <c r="AK141" s="1563"/>
      <c r="AL141" s="1563"/>
      <c r="AM141" s="1563"/>
      <c r="AN141" s="1563"/>
      <c r="AO141" s="1563"/>
      <c r="AP141" s="1563"/>
      <c r="AQ141" s="1563"/>
      <c r="AR141" s="1563"/>
      <c r="AS141" s="1563"/>
      <c r="AT141" s="1563"/>
      <c r="AU141" s="1563"/>
      <c r="AV141" s="1563"/>
      <c r="AW141" s="1563"/>
      <c r="AX141" s="1563"/>
      <c r="AY141" s="1563"/>
      <c r="AZ141" s="1563"/>
      <c r="BA141" s="1563"/>
      <c r="BB141" s="1563"/>
      <c r="BC141" s="1563"/>
      <c r="BD141" s="1563"/>
      <c r="BE141" s="1563"/>
      <c r="BF141" s="1563"/>
      <c r="BG141" s="1563"/>
      <c r="BH141" s="1563"/>
      <c r="BI141" s="1563"/>
      <c r="BJ141" s="1563"/>
      <c r="BK141" s="1563"/>
      <c r="BL141" s="1752"/>
      <c r="BM141" s="1752"/>
      <c r="BN141" s="1752"/>
    </row>
    <row r="142" spans="1:66" hidden="1">
      <c r="A142" s="2302"/>
      <c r="B142" s="2299"/>
      <c r="C142" s="2300"/>
      <c r="D142" s="1564"/>
      <c r="E142" s="1565"/>
      <c r="F142" s="1566"/>
      <c r="G142" s="1753"/>
      <c r="H142" s="1564"/>
      <c r="I142" s="1565"/>
      <c r="J142" s="1566"/>
      <c r="K142" s="1753"/>
      <c r="L142" s="1564"/>
      <c r="M142" s="1565"/>
      <c r="N142" s="1566"/>
      <c r="O142" s="1753"/>
      <c r="P142" s="1564"/>
      <c r="Q142" s="1565"/>
      <c r="R142" s="1566"/>
      <c r="S142" s="1753"/>
      <c r="T142" s="1564"/>
      <c r="U142" s="1565"/>
      <c r="V142" s="1566"/>
      <c r="W142" s="1753"/>
      <c r="X142" s="1564"/>
      <c r="Y142" s="1565"/>
      <c r="Z142" s="1566"/>
      <c r="AA142" s="1753"/>
      <c r="AB142" s="1564"/>
      <c r="AC142" s="1565"/>
      <c r="AD142" s="1566"/>
      <c r="AE142" s="1753"/>
      <c r="AF142" s="1564"/>
      <c r="AG142" s="1565"/>
      <c r="AH142" s="1566"/>
      <c r="AI142" s="1753"/>
      <c r="AJ142" s="1564"/>
      <c r="AK142" s="1565"/>
      <c r="AL142" s="1566"/>
      <c r="AM142" s="1753"/>
      <c r="AN142" s="1564"/>
      <c r="AO142" s="1565"/>
      <c r="AP142" s="1566"/>
      <c r="AQ142" s="1753"/>
      <c r="AR142" s="1564"/>
      <c r="AS142" s="1565"/>
      <c r="AT142" s="1566"/>
      <c r="AU142" s="1753"/>
      <c r="AV142" s="1564"/>
      <c r="AW142" s="1565"/>
      <c r="AX142" s="1566"/>
      <c r="AY142" s="1753"/>
      <c r="AZ142" s="1564"/>
      <c r="BA142" s="1565"/>
      <c r="BB142" s="1566"/>
      <c r="BC142" s="1753"/>
      <c r="BD142" s="1564"/>
      <c r="BE142" s="1565"/>
      <c r="BF142" s="1566"/>
      <c r="BG142" s="1753"/>
      <c r="BH142" s="1564"/>
      <c r="BI142" s="1565"/>
      <c r="BJ142" s="1566"/>
      <c r="BK142" s="1753"/>
      <c r="BL142" s="1752"/>
      <c r="BM142" s="1752"/>
      <c r="BN142" s="1752"/>
    </row>
    <row r="143" spans="1:66" hidden="1">
      <c r="A143" s="2303"/>
      <c r="B143" s="2305"/>
      <c r="C143" s="2306"/>
      <c r="D143" s="1563"/>
      <c r="E143" s="1563"/>
      <c r="F143" s="1563"/>
      <c r="G143" s="1563"/>
      <c r="H143" s="1563"/>
      <c r="I143" s="1563"/>
      <c r="J143" s="1563"/>
      <c r="K143" s="1563"/>
      <c r="L143" s="1563"/>
      <c r="M143" s="1563"/>
      <c r="N143" s="1563"/>
      <c r="O143" s="1563"/>
      <c r="P143" s="1563"/>
      <c r="Q143" s="1563"/>
      <c r="R143" s="1563"/>
      <c r="S143" s="1563"/>
      <c r="T143" s="1563"/>
      <c r="U143" s="1563"/>
      <c r="V143" s="1563"/>
      <c r="W143" s="1563"/>
      <c r="X143" s="1563"/>
      <c r="Y143" s="1563"/>
      <c r="Z143" s="1563"/>
      <c r="AA143" s="1563"/>
      <c r="AB143" s="1563"/>
      <c r="AC143" s="1563"/>
      <c r="AD143" s="1563"/>
      <c r="AE143" s="1563"/>
      <c r="AF143" s="1563"/>
      <c r="AG143" s="1563"/>
      <c r="AH143" s="1563"/>
      <c r="AI143" s="1563"/>
      <c r="AJ143" s="1563"/>
      <c r="AK143" s="1563"/>
      <c r="AL143" s="1563"/>
      <c r="AM143" s="1563"/>
      <c r="AN143" s="1563"/>
      <c r="AO143" s="1563"/>
      <c r="AP143" s="1563"/>
      <c r="AQ143" s="1563"/>
      <c r="AR143" s="1563"/>
      <c r="AS143" s="1563"/>
      <c r="AT143" s="1563"/>
      <c r="AU143" s="1563"/>
      <c r="AV143" s="1563"/>
      <c r="AW143" s="1563"/>
      <c r="AX143" s="1563"/>
      <c r="AY143" s="1563"/>
      <c r="AZ143" s="1563"/>
      <c r="BA143" s="1563"/>
      <c r="BB143" s="1563"/>
      <c r="BC143" s="1563"/>
      <c r="BD143" s="1563"/>
      <c r="BE143" s="1563"/>
      <c r="BF143" s="1563"/>
      <c r="BG143" s="1563"/>
      <c r="BH143" s="1563"/>
      <c r="BI143" s="1563"/>
      <c r="BJ143" s="1563"/>
      <c r="BK143" s="1563"/>
      <c r="BL143" s="1752"/>
      <c r="BM143" s="1752"/>
      <c r="BN143" s="1752"/>
    </row>
    <row r="144" spans="1:66" hidden="1">
      <c r="A144" s="2301"/>
      <c r="B144" s="2311"/>
      <c r="C144" s="1547"/>
      <c r="D144" s="1505"/>
      <c r="E144" s="1506"/>
      <c r="F144" s="1548"/>
      <c r="G144" s="1549"/>
      <c r="H144" s="1505"/>
      <c r="I144" s="1506"/>
      <c r="J144" s="1548"/>
      <c r="K144" s="1549"/>
      <c r="L144" s="1505"/>
      <c r="M144" s="1506"/>
      <c r="N144" s="1548"/>
      <c r="O144" s="1549"/>
      <c r="P144" s="1505"/>
      <c r="Q144" s="1506"/>
      <c r="R144" s="1548"/>
      <c r="S144" s="1549"/>
      <c r="T144" s="1505"/>
      <c r="U144" s="1506"/>
      <c r="V144" s="1548"/>
      <c r="W144" s="1549"/>
      <c r="X144" s="1505"/>
      <c r="Y144" s="1506"/>
      <c r="Z144" s="1548"/>
      <c r="AA144" s="1549"/>
      <c r="AB144" s="1505"/>
      <c r="AC144" s="1506"/>
      <c r="AD144" s="1548"/>
      <c r="AE144" s="1549"/>
      <c r="AF144" s="1505"/>
      <c r="AG144" s="1506"/>
      <c r="AH144" s="1548"/>
      <c r="AI144" s="1549"/>
      <c r="AJ144" s="1505"/>
      <c r="AK144" s="1506"/>
      <c r="AL144" s="1548"/>
      <c r="AM144" s="1549"/>
      <c r="AN144" s="1505"/>
      <c r="AO144" s="1506"/>
      <c r="AP144" s="1548"/>
      <c r="AQ144" s="1549"/>
      <c r="AR144" s="1505"/>
      <c r="AS144" s="1506"/>
      <c r="AT144" s="1548"/>
      <c r="AU144" s="1549"/>
      <c r="AV144" s="1505"/>
      <c r="AW144" s="1506"/>
      <c r="AX144" s="1548"/>
      <c r="AY144" s="1549"/>
      <c r="AZ144" s="1505"/>
      <c r="BA144" s="1506"/>
      <c r="BB144" s="1548"/>
      <c r="BC144" s="1549"/>
      <c r="BD144" s="1505"/>
      <c r="BE144" s="1506"/>
      <c r="BF144" s="1548"/>
      <c r="BG144" s="1549"/>
      <c r="BH144" s="1505"/>
      <c r="BI144" s="1506"/>
      <c r="BJ144" s="1548"/>
      <c r="BK144" s="1549"/>
      <c r="BL144" s="1752"/>
      <c r="BM144" s="1752"/>
      <c r="BN144" s="1752"/>
    </row>
    <row r="145" spans="1:66" hidden="1">
      <c r="A145" s="2302"/>
      <c r="B145" s="2312"/>
      <c r="C145" s="1514"/>
      <c r="D145" s="1515"/>
      <c r="E145" s="1516"/>
      <c r="F145" s="1517"/>
      <c r="G145" s="1518"/>
      <c r="H145" s="1515"/>
      <c r="I145" s="1516"/>
      <c r="J145" s="1517"/>
      <c r="K145" s="1518"/>
      <c r="L145" s="1515"/>
      <c r="M145" s="1516"/>
      <c r="N145" s="1517"/>
      <c r="O145" s="1518"/>
      <c r="P145" s="1515"/>
      <c r="Q145" s="1516"/>
      <c r="R145" s="1517"/>
      <c r="S145" s="1518"/>
      <c r="T145" s="1515"/>
      <c r="U145" s="1516"/>
      <c r="V145" s="1517"/>
      <c r="W145" s="1518"/>
      <c r="X145" s="1515"/>
      <c r="Y145" s="1516"/>
      <c r="Z145" s="1517"/>
      <c r="AA145" s="1518"/>
      <c r="AB145" s="1515"/>
      <c r="AC145" s="1516"/>
      <c r="AD145" s="1517"/>
      <c r="AE145" s="1518"/>
      <c r="AF145" s="1515"/>
      <c r="AG145" s="1516"/>
      <c r="AH145" s="1517"/>
      <c r="AI145" s="1518"/>
      <c r="AJ145" s="1515"/>
      <c r="AK145" s="1516"/>
      <c r="AL145" s="1517"/>
      <c r="AM145" s="1518"/>
      <c r="AN145" s="1515"/>
      <c r="AO145" s="1516"/>
      <c r="AP145" s="1517"/>
      <c r="AQ145" s="1518"/>
      <c r="AR145" s="1515"/>
      <c r="AS145" s="1516"/>
      <c r="AT145" s="1517"/>
      <c r="AU145" s="1518"/>
      <c r="AV145" s="1515"/>
      <c r="AW145" s="1516"/>
      <c r="AX145" s="1517"/>
      <c r="AY145" s="1518"/>
      <c r="AZ145" s="1515"/>
      <c r="BA145" s="1516"/>
      <c r="BB145" s="1517"/>
      <c r="BC145" s="1518"/>
      <c r="BD145" s="1515"/>
      <c r="BE145" s="1516"/>
      <c r="BF145" s="1517"/>
      <c r="BG145" s="1518"/>
      <c r="BH145" s="1515"/>
      <c r="BI145" s="1516"/>
      <c r="BJ145" s="1517"/>
      <c r="BK145" s="1518"/>
      <c r="BL145" s="1752"/>
      <c r="BM145" s="1752"/>
      <c r="BN145" s="1752"/>
    </row>
    <row r="146" spans="1:66" hidden="1">
      <c r="A146" s="2302"/>
      <c r="B146" s="2313"/>
      <c r="C146" s="1521"/>
      <c r="D146" s="1522"/>
      <c r="E146" s="1523"/>
      <c r="F146" s="1524"/>
      <c r="G146" s="1525"/>
      <c r="H146" s="1522"/>
      <c r="I146" s="1523"/>
      <c r="J146" s="1524"/>
      <c r="K146" s="1525"/>
      <c r="L146" s="1522"/>
      <c r="M146" s="1523"/>
      <c r="N146" s="1524"/>
      <c r="O146" s="1525"/>
      <c r="P146" s="1522"/>
      <c r="Q146" s="1523"/>
      <c r="R146" s="1524"/>
      <c r="S146" s="1525"/>
      <c r="T146" s="1522"/>
      <c r="U146" s="1523"/>
      <c r="V146" s="1524"/>
      <c r="W146" s="1525"/>
      <c r="X146" s="1522"/>
      <c r="Y146" s="1523"/>
      <c r="Z146" s="1524"/>
      <c r="AA146" s="1525"/>
      <c r="AB146" s="1522"/>
      <c r="AC146" s="1523"/>
      <c r="AD146" s="1524"/>
      <c r="AE146" s="1525"/>
      <c r="AF146" s="1522"/>
      <c r="AG146" s="1523"/>
      <c r="AH146" s="1524"/>
      <c r="AI146" s="1525"/>
      <c r="AJ146" s="1522"/>
      <c r="AK146" s="1523"/>
      <c r="AL146" s="1524"/>
      <c r="AM146" s="1525"/>
      <c r="AN146" s="1522"/>
      <c r="AO146" s="1523"/>
      <c r="AP146" s="1524"/>
      <c r="AQ146" s="1525"/>
      <c r="AR146" s="1522"/>
      <c r="AS146" s="1523"/>
      <c r="AT146" s="1524"/>
      <c r="AU146" s="1525"/>
      <c r="AV146" s="1522"/>
      <c r="AW146" s="1523"/>
      <c r="AX146" s="1524"/>
      <c r="AY146" s="1525"/>
      <c r="AZ146" s="1522"/>
      <c r="BA146" s="1523"/>
      <c r="BB146" s="1524"/>
      <c r="BC146" s="1525"/>
      <c r="BD146" s="1522"/>
      <c r="BE146" s="1523"/>
      <c r="BF146" s="1524"/>
      <c r="BG146" s="1525"/>
      <c r="BH146" s="1522"/>
      <c r="BI146" s="1523"/>
      <c r="BJ146" s="1524"/>
      <c r="BK146" s="1525"/>
      <c r="BL146" s="1752"/>
      <c r="BM146" s="1752"/>
      <c r="BN146" s="1752"/>
    </row>
    <row r="147" spans="1:66" hidden="1">
      <c r="A147" s="2302"/>
      <c r="B147" s="2314"/>
      <c r="C147" s="1504"/>
      <c r="D147" s="1528"/>
      <c r="E147" s="1529"/>
      <c r="F147" s="1530"/>
      <c r="G147" s="1531"/>
      <c r="H147" s="1528"/>
      <c r="I147" s="1529"/>
      <c r="J147" s="1530"/>
      <c r="K147" s="1531"/>
      <c r="L147" s="1528"/>
      <c r="M147" s="1529"/>
      <c r="N147" s="1530"/>
      <c r="O147" s="1531"/>
      <c r="P147" s="1528"/>
      <c r="Q147" s="1529"/>
      <c r="R147" s="1530"/>
      <c r="S147" s="1531"/>
      <c r="T147" s="1528"/>
      <c r="U147" s="1529"/>
      <c r="V147" s="1530"/>
      <c r="W147" s="1531"/>
      <c r="X147" s="1528"/>
      <c r="Y147" s="1529"/>
      <c r="Z147" s="1530"/>
      <c r="AA147" s="1531"/>
      <c r="AB147" s="1528"/>
      <c r="AC147" s="1529"/>
      <c r="AD147" s="1530"/>
      <c r="AE147" s="1531"/>
      <c r="AF147" s="1528"/>
      <c r="AG147" s="1529"/>
      <c r="AH147" s="1530"/>
      <c r="AI147" s="1531"/>
      <c r="AJ147" s="1528"/>
      <c r="AK147" s="1529"/>
      <c r="AL147" s="1530"/>
      <c r="AM147" s="1531"/>
      <c r="AN147" s="1528"/>
      <c r="AO147" s="1529"/>
      <c r="AP147" s="1530"/>
      <c r="AQ147" s="1531"/>
      <c r="AR147" s="1528"/>
      <c r="AS147" s="1529"/>
      <c r="AT147" s="1530"/>
      <c r="AU147" s="1531"/>
      <c r="AV147" s="1528"/>
      <c r="AW147" s="1529"/>
      <c r="AX147" s="1530"/>
      <c r="AY147" s="1531"/>
      <c r="AZ147" s="1528"/>
      <c r="BA147" s="1529"/>
      <c r="BB147" s="1530"/>
      <c r="BC147" s="1531"/>
      <c r="BD147" s="1528"/>
      <c r="BE147" s="1529"/>
      <c r="BF147" s="1530"/>
      <c r="BG147" s="1531"/>
      <c r="BH147" s="1528"/>
      <c r="BI147" s="1529"/>
      <c r="BJ147" s="1530"/>
      <c r="BK147" s="1531"/>
      <c r="BL147" s="1752"/>
      <c r="BM147" s="1752"/>
      <c r="BN147" s="1752"/>
    </row>
    <row r="148" spans="1:66" hidden="1">
      <c r="A148" s="2302"/>
      <c r="B148" s="2312"/>
      <c r="C148" s="1514"/>
      <c r="D148" s="1515"/>
      <c r="E148" s="1516"/>
      <c r="F148" s="1517"/>
      <c r="G148" s="1518"/>
      <c r="H148" s="1515"/>
      <c r="I148" s="1516"/>
      <c r="J148" s="1517"/>
      <c r="K148" s="1518"/>
      <c r="L148" s="1515"/>
      <c r="M148" s="1516"/>
      <c r="N148" s="1517"/>
      <c r="O148" s="1518"/>
      <c r="P148" s="1515"/>
      <c r="Q148" s="1516"/>
      <c r="R148" s="1517"/>
      <c r="S148" s="1518"/>
      <c r="T148" s="1515"/>
      <c r="U148" s="1516"/>
      <c r="V148" s="1517"/>
      <c r="W148" s="1518"/>
      <c r="X148" s="1515"/>
      <c r="Y148" s="1516"/>
      <c r="Z148" s="1517"/>
      <c r="AA148" s="1518"/>
      <c r="AB148" s="1515"/>
      <c r="AC148" s="1516"/>
      <c r="AD148" s="1517"/>
      <c r="AE148" s="1518"/>
      <c r="AF148" s="1515"/>
      <c r="AG148" s="1516"/>
      <c r="AH148" s="1517"/>
      <c r="AI148" s="1518"/>
      <c r="AJ148" s="1515"/>
      <c r="AK148" s="1516"/>
      <c r="AL148" s="1517"/>
      <c r="AM148" s="1518"/>
      <c r="AN148" s="1515"/>
      <c r="AO148" s="1516"/>
      <c r="AP148" s="1517"/>
      <c r="AQ148" s="1518"/>
      <c r="AR148" s="1515"/>
      <c r="AS148" s="1516"/>
      <c r="AT148" s="1517"/>
      <c r="AU148" s="1518"/>
      <c r="AV148" s="1515"/>
      <c r="AW148" s="1516"/>
      <c r="AX148" s="1517"/>
      <c r="AY148" s="1518"/>
      <c r="AZ148" s="1515"/>
      <c r="BA148" s="1516"/>
      <c r="BB148" s="1517"/>
      <c r="BC148" s="1518"/>
      <c r="BD148" s="1515"/>
      <c r="BE148" s="1516"/>
      <c r="BF148" s="1517"/>
      <c r="BG148" s="1518"/>
      <c r="BH148" s="1515"/>
      <c r="BI148" s="1516"/>
      <c r="BJ148" s="1517"/>
      <c r="BK148" s="1518"/>
      <c r="BL148" s="1752"/>
      <c r="BM148" s="1752"/>
      <c r="BN148" s="1752"/>
    </row>
    <row r="149" spans="1:66" hidden="1">
      <c r="A149" s="2302"/>
      <c r="B149" s="2312"/>
      <c r="C149" s="1514"/>
      <c r="D149" s="1515"/>
      <c r="E149" s="1516"/>
      <c r="F149" s="1517"/>
      <c r="G149" s="1518"/>
      <c r="H149" s="1515"/>
      <c r="I149" s="1516"/>
      <c r="J149" s="1517"/>
      <c r="K149" s="1518"/>
      <c r="L149" s="1515"/>
      <c r="M149" s="1516"/>
      <c r="N149" s="1517"/>
      <c r="O149" s="1518"/>
      <c r="P149" s="1515"/>
      <c r="Q149" s="1516"/>
      <c r="R149" s="1517"/>
      <c r="S149" s="1518"/>
      <c r="T149" s="1515"/>
      <c r="U149" s="1516"/>
      <c r="V149" s="1517"/>
      <c r="W149" s="1518"/>
      <c r="X149" s="1515"/>
      <c r="Y149" s="1516"/>
      <c r="Z149" s="1517"/>
      <c r="AA149" s="1518"/>
      <c r="AB149" s="1515"/>
      <c r="AC149" s="1516"/>
      <c r="AD149" s="1517"/>
      <c r="AE149" s="1518"/>
      <c r="AF149" s="1515"/>
      <c r="AG149" s="1516"/>
      <c r="AH149" s="1517"/>
      <c r="AI149" s="1518"/>
      <c r="AJ149" s="1515"/>
      <c r="AK149" s="1516"/>
      <c r="AL149" s="1517"/>
      <c r="AM149" s="1518"/>
      <c r="AN149" s="1515"/>
      <c r="AO149" s="1516"/>
      <c r="AP149" s="1517"/>
      <c r="AQ149" s="1518"/>
      <c r="AR149" s="1515"/>
      <c r="AS149" s="1516"/>
      <c r="AT149" s="1517"/>
      <c r="AU149" s="1518"/>
      <c r="AV149" s="1515"/>
      <c r="AW149" s="1516"/>
      <c r="AX149" s="1517"/>
      <c r="AY149" s="1518"/>
      <c r="AZ149" s="1515"/>
      <c r="BA149" s="1516"/>
      <c r="BB149" s="1517"/>
      <c r="BC149" s="1518"/>
      <c r="BD149" s="1515"/>
      <c r="BE149" s="1516"/>
      <c r="BF149" s="1517"/>
      <c r="BG149" s="1518"/>
      <c r="BH149" s="1515"/>
      <c r="BI149" s="1516"/>
      <c r="BJ149" s="1517"/>
      <c r="BK149" s="1518"/>
      <c r="BL149" s="1752"/>
      <c r="BM149" s="1752"/>
      <c r="BN149" s="1752"/>
    </row>
    <row r="150" spans="1:66" hidden="1">
      <c r="A150" s="2302"/>
      <c r="B150" s="2312"/>
      <c r="C150" s="1514"/>
      <c r="D150" s="1515"/>
      <c r="E150" s="1516"/>
      <c r="F150" s="1517"/>
      <c r="G150" s="1518"/>
      <c r="H150" s="1515"/>
      <c r="I150" s="1516"/>
      <c r="J150" s="1517"/>
      <c r="K150" s="1518"/>
      <c r="L150" s="1515"/>
      <c r="M150" s="1516"/>
      <c r="N150" s="1517"/>
      <c r="O150" s="1518"/>
      <c r="P150" s="1515"/>
      <c r="Q150" s="1516"/>
      <c r="R150" s="1517"/>
      <c r="S150" s="1518"/>
      <c r="T150" s="1515"/>
      <c r="U150" s="1516"/>
      <c r="V150" s="1517"/>
      <c r="W150" s="1518"/>
      <c r="X150" s="1515"/>
      <c r="Y150" s="1516"/>
      <c r="Z150" s="1517"/>
      <c r="AA150" s="1518"/>
      <c r="AB150" s="1515"/>
      <c r="AC150" s="1516"/>
      <c r="AD150" s="1517"/>
      <c r="AE150" s="1518"/>
      <c r="AF150" s="1515"/>
      <c r="AG150" s="1516"/>
      <c r="AH150" s="1517"/>
      <c r="AI150" s="1518"/>
      <c r="AJ150" s="1515"/>
      <c r="AK150" s="1516"/>
      <c r="AL150" s="1517"/>
      <c r="AM150" s="1518"/>
      <c r="AN150" s="1515"/>
      <c r="AO150" s="1516"/>
      <c r="AP150" s="1517"/>
      <c r="AQ150" s="1518"/>
      <c r="AR150" s="1515"/>
      <c r="AS150" s="1516"/>
      <c r="AT150" s="1517"/>
      <c r="AU150" s="1518"/>
      <c r="AV150" s="1515"/>
      <c r="AW150" s="1516"/>
      <c r="AX150" s="1517"/>
      <c r="AY150" s="1518"/>
      <c r="AZ150" s="1515"/>
      <c r="BA150" s="1516"/>
      <c r="BB150" s="1517"/>
      <c r="BC150" s="1518"/>
      <c r="BD150" s="1515"/>
      <c r="BE150" s="1516"/>
      <c r="BF150" s="1517"/>
      <c r="BG150" s="1518"/>
      <c r="BH150" s="1515"/>
      <c r="BI150" s="1516"/>
      <c r="BJ150" s="1517"/>
      <c r="BK150" s="1518"/>
      <c r="BL150" s="1752"/>
      <c r="BM150" s="1752"/>
      <c r="BN150" s="1752"/>
    </row>
    <row r="151" spans="1:66" hidden="1">
      <c r="A151" s="2302"/>
      <c r="B151" s="2315"/>
      <c r="C151" s="1540"/>
      <c r="D151" s="1541"/>
      <c r="E151" s="1542"/>
      <c r="F151" s="1543"/>
      <c r="G151" s="1544"/>
      <c r="H151" s="1541"/>
      <c r="I151" s="1542"/>
      <c r="J151" s="1543"/>
      <c r="K151" s="1544"/>
      <c r="L151" s="1541"/>
      <c r="M151" s="1542"/>
      <c r="N151" s="1543"/>
      <c r="O151" s="1544"/>
      <c r="P151" s="1541"/>
      <c r="Q151" s="1542"/>
      <c r="R151" s="1543"/>
      <c r="S151" s="1544"/>
      <c r="T151" s="1541"/>
      <c r="U151" s="1542"/>
      <c r="V151" s="1543"/>
      <c r="W151" s="1544"/>
      <c r="X151" s="1541"/>
      <c r="Y151" s="1542"/>
      <c r="Z151" s="1543"/>
      <c r="AA151" s="1544"/>
      <c r="AB151" s="1541"/>
      <c r="AC151" s="1542"/>
      <c r="AD151" s="1543"/>
      <c r="AE151" s="1544"/>
      <c r="AF151" s="1541"/>
      <c r="AG151" s="1542"/>
      <c r="AH151" s="1543"/>
      <c r="AI151" s="1544"/>
      <c r="AJ151" s="1541"/>
      <c r="AK151" s="1542"/>
      <c r="AL151" s="1543"/>
      <c r="AM151" s="1544"/>
      <c r="AN151" s="1541"/>
      <c r="AO151" s="1542"/>
      <c r="AP151" s="1543"/>
      <c r="AQ151" s="1544"/>
      <c r="AR151" s="1541"/>
      <c r="AS151" s="1542"/>
      <c r="AT151" s="1543"/>
      <c r="AU151" s="1544"/>
      <c r="AV151" s="1541"/>
      <c r="AW151" s="1542"/>
      <c r="AX151" s="1543"/>
      <c r="AY151" s="1544"/>
      <c r="AZ151" s="1541"/>
      <c r="BA151" s="1542"/>
      <c r="BB151" s="1543"/>
      <c r="BC151" s="1544"/>
      <c r="BD151" s="1541"/>
      <c r="BE151" s="1542"/>
      <c r="BF151" s="1543"/>
      <c r="BG151" s="1544"/>
      <c r="BH151" s="1541"/>
      <c r="BI151" s="1542"/>
      <c r="BJ151" s="1543"/>
      <c r="BK151" s="1544"/>
      <c r="BL151" s="1752"/>
      <c r="BM151" s="1752"/>
      <c r="BN151" s="1752"/>
    </row>
    <row r="152" spans="1:66" hidden="1">
      <c r="A152" s="2302"/>
      <c r="B152" s="2311"/>
      <c r="C152" s="1547"/>
      <c r="D152" s="1505"/>
      <c r="E152" s="1506"/>
      <c r="F152" s="1548"/>
      <c r="G152" s="1549"/>
      <c r="H152" s="1505"/>
      <c r="I152" s="1506"/>
      <c r="J152" s="1548"/>
      <c r="K152" s="1549"/>
      <c r="L152" s="1505"/>
      <c r="M152" s="1506"/>
      <c r="N152" s="1548"/>
      <c r="O152" s="1549"/>
      <c r="P152" s="1505"/>
      <c r="Q152" s="1506"/>
      <c r="R152" s="1548"/>
      <c r="S152" s="1549"/>
      <c r="T152" s="1505"/>
      <c r="U152" s="1506"/>
      <c r="V152" s="1548"/>
      <c r="W152" s="1549"/>
      <c r="X152" s="1505"/>
      <c r="Y152" s="1506"/>
      <c r="Z152" s="1548"/>
      <c r="AA152" s="1549"/>
      <c r="AB152" s="1505"/>
      <c r="AC152" s="1506"/>
      <c r="AD152" s="1548"/>
      <c r="AE152" s="1549"/>
      <c r="AF152" s="1505"/>
      <c r="AG152" s="1506"/>
      <c r="AH152" s="1548"/>
      <c r="AI152" s="1549"/>
      <c r="AJ152" s="1505"/>
      <c r="AK152" s="1506"/>
      <c r="AL152" s="1548"/>
      <c r="AM152" s="1549"/>
      <c r="AN152" s="1505"/>
      <c r="AO152" s="1506"/>
      <c r="AP152" s="1548"/>
      <c r="AQ152" s="1549"/>
      <c r="AR152" s="1505"/>
      <c r="AS152" s="1506"/>
      <c r="AT152" s="1548"/>
      <c r="AU152" s="1549"/>
      <c r="AV152" s="1505"/>
      <c r="AW152" s="1506"/>
      <c r="AX152" s="1548"/>
      <c r="AY152" s="1549"/>
      <c r="AZ152" s="1505"/>
      <c r="BA152" s="1506"/>
      <c r="BB152" s="1548"/>
      <c r="BC152" s="1549"/>
      <c r="BD152" s="1505"/>
      <c r="BE152" s="1506"/>
      <c r="BF152" s="1548"/>
      <c r="BG152" s="1549"/>
      <c r="BH152" s="1505"/>
      <c r="BI152" s="1506"/>
      <c r="BJ152" s="1548"/>
      <c r="BK152" s="1549"/>
      <c r="BL152" s="1752"/>
      <c r="BM152" s="1752"/>
      <c r="BN152" s="1752"/>
    </row>
    <row r="153" spans="1:66" hidden="1">
      <c r="A153" s="2302"/>
      <c r="B153" s="2312"/>
      <c r="C153" s="1514"/>
      <c r="D153" s="1515"/>
      <c r="E153" s="1516"/>
      <c r="F153" s="1517"/>
      <c r="G153" s="1518"/>
      <c r="H153" s="1515"/>
      <c r="I153" s="1516"/>
      <c r="J153" s="1517"/>
      <c r="K153" s="1518"/>
      <c r="L153" s="1515"/>
      <c r="M153" s="1516"/>
      <c r="N153" s="1517"/>
      <c r="O153" s="1518"/>
      <c r="P153" s="1515"/>
      <c r="Q153" s="1516"/>
      <c r="R153" s="1517"/>
      <c r="S153" s="1518"/>
      <c r="T153" s="1515"/>
      <c r="U153" s="1516"/>
      <c r="V153" s="1517"/>
      <c r="W153" s="1518"/>
      <c r="X153" s="1515"/>
      <c r="Y153" s="1516"/>
      <c r="Z153" s="1517"/>
      <c r="AA153" s="1518"/>
      <c r="AB153" s="1515"/>
      <c r="AC153" s="1516"/>
      <c r="AD153" s="1517"/>
      <c r="AE153" s="1518"/>
      <c r="AF153" s="1515"/>
      <c r="AG153" s="1516"/>
      <c r="AH153" s="1517"/>
      <c r="AI153" s="1518"/>
      <c r="AJ153" s="1515"/>
      <c r="AK153" s="1516"/>
      <c r="AL153" s="1517"/>
      <c r="AM153" s="1518"/>
      <c r="AN153" s="1515"/>
      <c r="AO153" s="1516"/>
      <c r="AP153" s="1517"/>
      <c r="AQ153" s="1518"/>
      <c r="AR153" s="1515"/>
      <c r="AS153" s="1516"/>
      <c r="AT153" s="1517"/>
      <c r="AU153" s="1518"/>
      <c r="AV153" s="1515"/>
      <c r="AW153" s="1516"/>
      <c r="AX153" s="1517"/>
      <c r="AY153" s="1518"/>
      <c r="AZ153" s="1515"/>
      <c r="BA153" s="1516"/>
      <c r="BB153" s="1517"/>
      <c r="BC153" s="1518"/>
      <c r="BD153" s="1515"/>
      <c r="BE153" s="1516"/>
      <c r="BF153" s="1517"/>
      <c r="BG153" s="1518"/>
      <c r="BH153" s="1515"/>
      <c r="BI153" s="1516"/>
      <c r="BJ153" s="1517"/>
      <c r="BK153" s="1518"/>
      <c r="BL153" s="1752"/>
      <c r="BM153" s="1752"/>
      <c r="BN153" s="1752"/>
    </row>
    <row r="154" spans="1:66" hidden="1">
      <c r="A154" s="2302"/>
      <c r="B154" s="2312"/>
      <c r="C154" s="1514"/>
      <c r="D154" s="1515"/>
      <c r="E154" s="1516"/>
      <c r="F154" s="1517"/>
      <c r="G154" s="1518"/>
      <c r="H154" s="1515"/>
      <c r="I154" s="1516"/>
      <c r="J154" s="1517"/>
      <c r="K154" s="1518"/>
      <c r="L154" s="1515"/>
      <c r="M154" s="1516"/>
      <c r="N154" s="1517"/>
      <c r="O154" s="1518"/>
      <c r="P154" s="1515"/>
      <c r="Q154" s="1516"/>
      <c r="R154" s="1517"/>
      <c r="S154" s="1518"/>
      <c r="T154" s="1515"/>
      <c r="U154" s="1516"/>
      <c r="V154" s="1517"/>
      <c r="W154" s="1518"/>
      <c r="X154" s="1515"/>
      <c r="Y154" s="1516"/>
      <c r="Z154" s="1517"/>
      <c r="AA154" s="1518"/>
      <c r="AB154" s="1515"/>
      <c r="AC154" s="1516"/>
      <c r="AD154" s="1517"/>
      <c r="AE154" s="1518"/>
      <c r="AF154" s="1515"/>
      <c r="AG154" s="1516"/>
      <c r="AH154" s="1517"/>
      <c r="AI154" s="1518"/>
      <c r="AJ154" s="1515"/>
      <c r="AK154" s="1516"/>
      <c r="AL154" s="1517"/>
      <c r="AM154" s="1518"/>
      <c r="AN154" s="1515"/>
      <c r="AO154" s="1516"/>
      <c r="AP154" s="1517"/>
      <c r="AQ154" s="1518"/>
      <c r="AR154" s="1515"/>
      <c r="AS154" s="1516"/>
      <c r="AT154" s="1517"/>
      <c r="AU154" s="1518"/>
      <c r="AV154" s="1515"/>
      <c r="AW154" s="1516"/>
      <c r="AX154" s="1517"/>
      <c r="AY154" s="1518"/>
      <c r="AZ154" s="1515"/>
      <c r="BA154" s="1516"/>
      <c r="BB154" s="1517"/>
      <c r="BC154" s="1518"/>
      <c r="BD154" s="1515"/>
      <c r="BE154" s="1516"/>
      <c r="BF154" s="1517"/>
      <c r="BG154" s="1518"/>
      <c r="BH154" s="1515"/>
      <c r="BI154" s="1516"/>
      <c r="BJ154" s="1517"/>
      <c r="BK154" s="1518"/>
      <c r="BL154" s="1752"/>
      <c r="BM154" s="1752"/>
      <c r="BN154" s="1752"/>
    </row>
    <row r="155" spans="1:66" hidden="1">
      <c r="A155" s="2302"/>
      <c r="B155" s="2312"/>
      <c r="C155" s="1514"/>
      <c r="D155" s="1515"/>
      <c r="E155" s="1516"/>
      <c r="F155" s="1517"/>
      <c r="G155" s="1518"/>
      <c r="H155" s="1515"/>
      <c r="I155" s="1516"/>
      <c r="J155" s="1517"/>
      <c r="K155" s="1518"/>
      <c r="L155" s="1515"/>
      <c r="M155" s="1516"/>
      <c r="N155" s="1517"/>
      <c r="O155" s="1518"/>
      <c r="P155" s="1515"/>
      <c r="Q155" s="1516"/>
      <c r="R155" s="1517"/>
      <c r="S155" s="1518"/>
      <c r="T155" s="1515"/>
      <c r="U155" s="1516"/>
      <c r="V155" s="1517"/>
      <c r="W155" s="1518"/>
      <c r="X155" s="1515"/>
      <c r="Y155" s="1516"/>
      <c r="Z155" s="1517"/>
      <c r="AA155" s="1518"/>
      <c r="AB155" s="1515"/>
      <c r="AC155" s="1516"/>
      <c r="AD155" s="1517"/>
      <c r="AE155" s="1518"/>
      <c r="AF155" s="1515"/>
      <c r="AG155" s="1516"/>
      <c r="AH155" s="1517"/>
      <c r="AI155" s="1518"/>
      <c r="AJ155" s="1515"/>
      <c r="AK155" s="1516"/>
      <c r="AL155" s="1517"/>
      <c r="AM155" s="1518"/>
      <c r="AN155" s="1515"/>
      <c r="AO155" s="1516"/>
      <c r="AP155" s="1517"/>
      <c r="AQ155" s="1518"/>
      <c r="AR155" s="1515"/>
      <c r="AS155" s="1516"/>
      <c r="AT155" s="1517"/>
      <c r="AU155" s="1518"/>
      <c r="AV155" s="1515"/>
      <c r="AW155" s="1516"/>
      <c r="AX155" s="1517"/>
      <c r="AY155" s="1518"/>
      <c r="AZ155" s="1515"/>
      <c r="BA155" s="1516"/>
      <c r="BB155" s="1517"/>
      <c r="BC155" s="1518"/>
      <c r="BD155" s="1515"/>
      <c r="BE155" s="1516"/>
      <c r="BF155" s="1517"/>
      <c r="BG155" s="1518"/>
      <c r="BH155" s="1515"/>
      <c r="BI155" s="1516"/>
      <c r="BJ155" s="1517"/>
      <c r="BK155" s="1518"/>
      <c r="BL155" s="1752"/>
      <c r="BM155" s="1752"/>
      <c r="BN155" s="1752"/>
    </row>
    <row r="156" spans="1:66" hidden="1">
      <c r="A156" s="2302"/>
      <c r="B156" s="2313"/>
      <c r="C156" s="1521"/>
      <c r="D156" s="1522"/>
      <c r="E156" s="1523"/>
      <c r="F156" s="1524"/>
      <c r="G156" s="1525"/>
      <c r="H156" s="1522"/>
      <c r="I156" s="1523"/>
      <c r="J156" s="1524"/>
      <c r="K156" s="1525"/>
      <c r="L156" s="1522"/>
      <c r="M156" s="1523"/>
      <c r="N156" s="1524"/>
      <c r="O156" s="1525"/>
      <c r="P156" s="1522"/>
      <c r="Q156" s="1523"/>
      <c r="R156" s="1524"/>
      <c r="S156" s="1525"/>
      <c r="T156" s="1522"/>
      <c r="U156" s="1523"/>
      <c r="V156" s="1524"/>
      <c r="W156" s="1525"/>
      <c r="X156" s="1522"/>
      <c r="Y156" s="1523"/>
      <c r="Z156" s="1524"/>
      <c r="AA156" s="1525"/>
      <c r="AB156" s="1522"/>
      <c r="AC156" s="1523"/>
      <c r="AD156" s="1524"/>
      <c r="AE156" s="1525"/>
      <c r="AF156" s="1522"/>
      <c r="AG156" s="1523"/>
      <c r="AH156" s="1524"/>
      <c r="AI156" s="1525"/>
      <c r="AJ156" s="1522"/>
      <c r="AK156" s="1523"/>
      <c r="AL156" s="1524"/>
      <c r="AM156" s="1525"/>
      <c r="AN156" s="1522"/>
      <c r="AO156" s="1523"/>
      <c r="AP156" s="1524"/>
      <c r="AQ156" s="1525"/>
      <c r="AR156" s="1522"/>
      <c r="AS156" s="1523"/>
      <c r="AT156" s="1524"/>
      <c r="AU156" s="1525"/>
      <c r="AV156" s="1522"/>
      <c r="AW156" s="1523"/>
      <c r="AX156" s="1524"/>
      <c r="AY156" s="1525"/>
      <c r="AZ156" s="1522"/>
      <c r="BA156" s="1523"/>
      <c r="BB156" s="1524"/>
      <c r="BC156" s="1525"/>
      <c r="BD156" s="1522"/>
      <c r="BE156" s="1523"/>
      <c r="BF156" s="1524"/>
      <c r="BG156" s="1525"/>
      <c r="BH156" s="1522"/>
      <c r="BI156" s="1523"/>
      <c r="BJ156" s="1524"/>
      <c r="BK156" s="1525"/>
      <c r="BL156" s="1752"/>
      <c r="BM156" s="1752"/>
      <c r="BN156" s="1752"/>
    </row>
    <row r="157" spans="1:66" hidden="1">
      <c r="A157" s="2302"/>
      <c r="B157" s="2309"/>
      <c r="C157" s="2310"/>
      <c r="D157" s="1563"/>
      <c r="E157" s="1563"/>
      <c r="F157" s="1563"/>
      <c r="G157" s="1563"/>
      <c r="H157" s="1563"/>
      <c r="I157" s="1563"/>
      <c r="J157" s="1563"/>
      <c r="K157" s="1563"/>
      <c r="L157" s="1563"/>
      <c r="M157" s="1563"/>
      <c r="N157" s="1563"/>
      <c r="O157" s="1563"/>
      <c r="P157" s="1563"/>
      <c r="Q157" s="1563"/>
      <c r="R157" s="1563"/>
      <c r="S157" s="1563"/>
      <c r="T157" s="1563"/>
      <c r="U157" s="1563"/>
      <c r="V157" s="1563"/>
      <c r="W157" s="1563"/>
      <c r="X157" s="1563"/>
      <c r="Y157" s="1563"/>
      <c r="Z157" s="1563"/>
      <c r="AA157" s="1563"/>
      <c r="AB157" s="1563"/>
      <c r="AC157" s="1563"/>
      <c r="AD157" s="1563"/>
      <c r="AE157" s="1563"/>
      <c r="AF157" s="1563"/>
      <c r="AG157" s="1563"/>
      <c r="AH157" s="1563"/>
      <c r="AI157" s="1563"/>
      <c r="AJ157" s="1563"/>
      <c r="AK157" s="1563"/>
      <c r="AL157" s="1563"/>
      <c r="AM157" s="1563"/>
      <c r="AN157" s="1563"/>
      <c r="AO157" s="1563"/>
      <c r="AP157" s="1563"/>
      <c r="AQ157" s="1563"/>
      <c r="AR157" s="1563"/>
      <c r="AS157" s="1563"/>
      <c r="AT157" s="1563"/>
      <c r="AU157" s="1563"/>
      <c r="AV157" s="1563"/>
      <c r="AW157" s="1563"/>
      <c r="AX157" s="1563"/>
      <c r="AY157" s="1563"/>
      <c r="AZ157" s="1563"/>
      <c r="BA157" s="1563"/>
      <c r="BB157" s="1563"/>
      <c r="BC157" s="1563"/>
      <c r="BD157" s="1563"/>
      <c r="BE157" s="1563"/>
      <c r="BF157" s="1563"/>
      <c r="BG157" s="1563"/>
      <c r="BH157" s="1563"/>
      <c r="BI157" s="1563"/>
      <c r="BJ157" s="1563"/>
      <c r="BK157" s="1563"/>
      <c r="BL157" s="1752"/>
      <c r="BM157" s="1752"/>
      <c r="BN157" s="1752"/>
    </row>
    <row r="158" spans="1:66" hidden="1">
      <c r="A158" s="2302"/>
      <c r="B158" s="2299"/>
      <c r="C158" s="2300"/>
      <c r="D158" s="1564"/>
      <c r="E158" s="1565"/>
      <c r="F158" s="1566"/>
      <c r="G158" s="1753"/>
      <c r="H158" s="1564"/>
      <c r="I158" s="1565"/>
      <c r="J158" s="1566"/>
      <c r="K158" s="1753"/>
      <c r="L158" s="1564"/>
      <c r="M158" s="1565"/>
      <c r="N158" s="1566"/>
      <c r="O158" s="1753"/>
      <c r="P158" s="1564"/>
      <c r="Q158" s="1565"/>
      <c r="R158" s="1566"/>
      <c r="S158" s="1753"/>
      <c r="T158" s="1564"/>
      <c r="U158" s="1565"/>
      <c r="V158" s="1566"/>
      <c r="W158" s="1753"/>
      <c r="X158" s="1564"/>
      <c r="Y158" s="1565"/>
      <c r="Z158" s="1566"/>
      <c r="AA158" s="1753"/>
      <c r="AB158" s="1564"/>
      <c r="AC158" s="1565"/>
      <c r="AD158" s="1566"/>
      <c r="AE158" s="1753"/>
      <c r="AF158" s="1564"/>
      <c r="AG158" s="1565"/>
      <c r="AH158" s="1566"/>
      <c r="AI158" s="1753"/>
      <c r="AJ158" s="1564"/>
      <c r="AK158" s="1565"/>
      <c r="AL158" s="1566"/>
      <c r="AM158" s="1753"/>
      <c r="AN158" s="1564"/>
      <c r="AO158" s="1565"/>
      <c r="AP158" s="1566"/>
      <c r="AQ158" s="1753"/>
      <c r="AR158" s="1564"/>
      <c r="AS158" s="1565"/>
      <c r="AT158" s="1566"/>
      <c r="AU158" s="1753"/>
      <c r="AV158" s="1564"/>
      <c r="AW158" s="1565"/>
      <c r="AX158" s="1566"/>
      <c r="AY158" s="1753"/>
      <c r="AZ158" s="1564"/>
      <c r="BA158" s="1565"/>
      <c r="BB158" s="1566"/>
      <c r="BC158" s="1753"/>
      <c r="BD158" s="1564"/>
      <c r="BE158" s="1565"/>
      <c r="BF158" s="1566"/>
      <c r="BG158" s="1753"/>
      <c r="BH158" s="1564"/>
      <c r="BI158" s="1565"/>
      <c r="BJ158" s="1566"/>
      <c r="BK158" s="1753"/>
      <c r="BL158" s="1752"/>
      <c r="BM158" s="1752"/>
      <c r="BN158" s="1752"/>
    </row>
    <row r="159" spans="1:66" hidden="1">
      <c r="A159" s="2303"/>
      <c r="B159" s="2305"/>
      <c r="C159" s="2306"/>
      <c r="D159" s="1563"/>
      <c r="E159" s="1563"/>
      <c r="F159" s="1563"/>
      <c r="G159" s="1563"/>
      <c r="H159" s="1563"/>
      <c r="I159" s="1563"/>
      <c r="J159" s="1563"/>
      <c r="K159" s="1563"/>
      <c r="L159" s="1563"/>
      <c r="M159" s="1563"/>
      <c r="N159" s="1563"/>
      <c r="O159" s="1563"/>
      <c r="P159" s="1563"/>
      <c r="Q159" s="1563"/>
      <c r="R159" s="1563"/>
      <c r="S159" s="1563"/>
      <c r="T159" s="1563"/>
      <c r="U159" s="1563"/>
      <c r="V159" s="1563"/>
      <c r="W159" s="1563"/>
      <c r="X159" s="1563"/>
      <c r="Y159" s="1563"/>
      <c r="Z159" s="1563"/>
      <c r="AA159" s="1563"/>
      <c r="AB159" s="1563"/>
      <c r="AC159" s="1563"/>
      <c r="AD159" s="1563"/>
      <c r="AE159" s="1563"/>
      <c r="AF159" s="1563"/>
      <c r="AG159" s="1563"/>
      <c r="AH159" s="1563"/>
      <c r="AI159" s="1563"/>
      <c r="AJ159" s="1563"/>
      <c r="AK159" s="1563"/>
      <c r="AL159" s="1563"/>
      <c r="AM159" s="1563"/>
      <c r="AN159" s="1563"/>
      <c r="AO159" s="1563"/>
      <c r="AP159" s="1563"/>
      <c r="AQ159" s="1563"/>
      <c r="AR159" s="1563"/>
      <c r="AS159" s="1563"/>
      <c r="AT159" s="1563"/>
      <c r="AU159" s="1563"/>
      <c r="AV159" s="1563"/>
      <c r="AW159" s="1563"/>
      <c r="AX159" s="1563"/>
      <c r="AY159" s="1563"/>
      <c r="AZ159" s="1563"/>
      <c r="BA159" s="1563"/>
      <c r="BB159" s="1563"/>
      <c r="BC159" s="1563"/>
      <c r="BD159" s="1563"/>
      <c r="BE159" s="1563"/>
      <c r="BF159" s="1563"/>
      <c r="BG159" s="1563"/>
      <c r="BH159" s="1563"/>
      <c r="BI159" s="1563"/>
      <c r="BJ159" s="1563"/>
      <c r="BK159" s="1563"/>
      <c r="BL159" s="1752"/>
      <c r="BM159" s="1752"/>
      <c r="BN159" s="1752"/>
    </row>
    <row r="160" spans="1:66" hidden="1">
      <c r="A160" s="2308"/>
      <c r="B160" s="2308"/>
      <c r="C160" s="2308"/>
      <c r="D160" s="1630"/>
      <c r="E160" s="1630"/>
      <c r="F160" s="1630"/>
      <c r="G160" s="1630"/>
      <c r="H160" s="1630"/>
      <c r="I160" s="1630"/>
      <c r="J160" s="1630"/>
      <c r="K160" s="1630"/>
      <c r="L160" s="1630"/>
      <c r="M160" s="1630"/>
      <c r="N160" s="1630"/>
      <c r="O160" s="1630"/>
      <c r="P160" s="1630"/>
      <c r="Q160" s="1630"/>
      <c r="R160" s="1630"/>
      <c r="S160" s="1630"/>
      <c r="T160" s="1630"/>
      <c r="U160" s="1630"/>
      <c r="V160" s="1630"/>
      <c r="W160" s="1630"/>
      <c r="X160" s="1630"/>
      <c r="Y160" s="1630"/>
      <c r="Z160" s="1630"/>
      <c r="AA160" s="1630"/>
      <c r="AB160" s="1630"/>
      <c r="AC160" s="1630"/>
      <c r="AD160" s="1630"/>
      <c r="AE160" s="1630"/>
      <c r="AF160" s="1630"/>
      <c r="AG160" s="1630"/>
      <c r="AH160" s="1630"/>
      <c r="AI160" s="1630"/>
      <c r="AJ160" s="1630"/>
      <c r="AK160" s="1630"/>
      <c r="AL160" s="1630"/>
      <c r="AM160" s="1630"/>
      <c r="AN160" s="1630"/>
      <c r="AO160" s="1630"/>
      <c r="AP160" s="1630"/>
      <c r="AQ160" s="1630"/>
      <c r="AR160" s="1630"/>
      <c r="AS160" s="1630"/>
      <c r="AT160" s="1630"/>
      <c r="AU160" s="1630"/>
      <c r="AV160" s="1630"/>
      <c r="AW160" s="1630"/>
      <c r="AX160" s="1630"/>
      <c r="AY160" s="1630"/>
      <c r="AZ160" s="1630"/>
      <c r="BA160" s="1630"/>
      <c r="BB160" s="1630"/>
      <c r="BC160" s="1630"/>
      <c r="BD160" s="1630"/>
      <c r="BE160" s="1630"/>
      <c r="BF160" s="1630"/>
      <c r="BG160" s="1630"/>
      <c r="BH160" s="1630"/>
      <c r="BI160" s="1630"/>
      <c r="BJ160" s="1630"/>
      <c r="BK160" s="1630"/>
      <c r="BL160" s="1752"/>
      <c r="BM160" s="1752"/>
      <c r="BN160" s="1752"/>
    </row>
    <row r="161" spans="1:66" hidden="1">
      <c r="A161" s="1751"/>
      <c r="B161" s="1751"/>
      <c r="C161" s="1751"/>
      <c r="D161" s="1751"/>
      <c r="E161" s="1751"/>
      <c r="F161" s="1634"/>
      <c r="G161" s="1634"/>
      <c r="H161" s="1751"/>
      <c r="I161" s="1751"/>
      <c r="J161" s="1634"/>
      <c r="K161" s="1634"/>
      <c r="L161" s="1751"/>
      <c r="M161" s="1751"/>
      <c r="N161" s="1634"/>
      <c r="O161" s="1634"/>
      <c r="P161" s="1751"/>
      <c r="Q161" s="1751"/>
      <c r="R161" s="1634"/>
      <c r="S161" s="1634"/>
      <c r="T161" s="1751"/>
      <c r="U161" s="1751"/>
      <c r="V161" s="1634"/>
      <c r="W161" s="1634"/>
      <c r="X161" s="1751"/>
      <c r="Y161" s="1751"/>
      <c r="Z161" s="1634"/>
      <c r="AA161" s="1634"/>
      <c r="AB161" s="1751"/>
      <c r="AC161" s="1751"/>
      <c r="AD161" s="1634"/>
      <c r="AE161" s="1634"/>
      <c r="AF161" s="1751"/>
      <c r="AG161" s="1751"/>
      <c r="AH161" s="1634"/>
      <c r="AI161" s="1634"/>
      <c r="AJ161" s="1751"/>
      <c r="AK161" s="1751"/>
      <c r="AL161" s="1634"/>
      <c r="AM161" s="1634"/>
      <c r="AN161" s="1751"/>
      <c r="AO161" s="1751"/>
      <c r="AP161" s="1634"/>
      <c r="AQ161" s="1634"/>
      <c r="AR161" s="1751"/>
      <c r="AS161" s="1751"/>
      <c r="AT161" s="1634"/>
      <c r="AU161" s="1634"/>
      <c r="AV161" s="1751"/>
      <c r="AW161" s="1751"/>
      <c r="AX161" s="1634"/>
      <c r="AY161" s="1634"/>
      <c r="AZ161" s="1751"/>
      <c r="BA161" s="1751"/>
      <c r="BB161" s="1634"/>
      <c r="BC161" s="1634"/>
      <c r="BD161" s="1751"/>
      <c r="BE161" s="1751"/>
      <c r="BF161" s="1634"/>
      <c r="BG161" s="1634"/>
      <c r="BH161" s="1751"/>
      <c r="BI161" s="1751"/>
      <c r="BJ161" s="1634"/>
      <c r="BK161" s="1634"/>
      <c r="BL161" s="1752"/>
      <c r="BM161" s="1752"/>
      <c r="BN161" s="1752"/>
    </row>
    <row r="162" spans="1:66" hidden="1">
      <c r="A162" s="2302"/>
      <c r="B162" s="2311"/>
      <c r="C162" s="1547"/>
      <c r="D162" s="1505"/>
      <c r="E162" s="1506"/>
      <c r="F162" s="1548"/>
      <c r="G162" s="1549"/>
      <c r="H162" s="1505"/>
      <c r="I162" s="1506"/>
      <c r="J162" s="1548"/>
      <c r="K162" s="1549"/>
      <c r="L162" s="1505"/>
      <c r="M162" s="1506"/>
      <c r="N162" s="1548"/>
      <c r="O162" s="1549"/>
      <c r="P162" s="1505"/>
      <c r="Q162" s="1506"/>
      <c r="R162" s="1548"/>
      <c r="S162" s="1549"/>
      <c r="T162" s="1505"/>
      <c r="U162" s="1506"/>
      <c r="V162" s="1548"/>
      <c r="W162" s="1549"/>
      <c r="X162" s="1505"/>
      <c r="Y162" s="1506"/>
      <c r="Z162" s="1548"/>
      <c r="AA162" s="1549"/>
      <c r="AB162" s="1505"/>
      <c r="AC162" s="1506"/>
      <c r="AD162" s="1548"/>
      <c r="AE162" s="1549"/>
      <c r="AF162" s="1505"/>
      <c r="AG162" s="1506"/>
      <c r="AH162" s="1548"/>
      <c r="AI162" s="1549"/>
      <c r="AJ162" s="1505"/>
      <c r="AK162" s="1506"/>
      <c r="AL162" s="1548"/>
      <c r="AM162" s="1549"/>
      <c r="AN162" s="1505"/>
      <c r="AO162" s="1506"/>
      <c r="AP162" s="1548"/>
      <c r="AQ162" s="1549"/>
      <c r="AR162" s="1505"/>
      <c r="AS162" s="1506"/>
      <c r="AT162" s="1548"/>
      <c r="AU162" s="1549"/>
      <c r="AV162" s="1505"/>
      <c r="AW162" s="1506"/>
      <c r="AX162" s="1548"/>
      <c r="AY162" s="1549"/>
      <c r="AZ162" s="1505"/>
      <c r="BA162" s="1506"/>
      <c r="BB162" s="1548"/>
      <c r="BC162" s="1549"/>
      <c r="BD162" s="1505"/>
      <c r="BE162" s="1506"/>
      <c r="BF162" s="1548"/>
      <c r="BG162" s="1549"/>
      <c r="BH162" s="1505"/>
      <c r="BI162" s="1506"/>
      <c r="BJ162" s="1548"/>
      <c r="BK162" s="1549"/>
      <c r="BL162" s="1487"/>
      <c r="BM162" s="1487"/>
      <c r="BN162" s="1487"/>
    </row>
    <row r="163" spans="1:66" hidden="1">
      <c r="A163" s="2302"/>
      <c r="B163" s="2312"/>
      <c r="C163" s="1514"/>
      <c r="D163" s="1515"/>
      <c r="E163" s="1516"/>
      <c r="F163" s="1517"/>
      <c r="G163" s="1518"/>
      <c r="H163" s="1515"/>
      <c r="I163" s="1516"/>
      <c r="J163" s="1517"/>
      <c r="K163" s="1518"/>
      <c r="L163" s="1515"/>
      <c r="M163" s="1516"/>
      <c r="N163" s="1517"/>
      <c r="O163" s="1518"/>
      <c r="P163" s="1515"/>
      <c r="Q163" s="1516"/>
      <c r="R163" s="1517"/>
      <c r="S163" s="1518"/>
      <c r="T163" s="1515"/>
      <c r="U163" s="1516"/>
      <c r="V163" s="1517"/>
      <c r="W163" s="1518"/>
      <c r="X163" s="1515"/>
      <c r="Y163" s="1516"/>
      <c r="Z163" s="1517"/>
      <c r="AA163" s="1518"/>
      <c r="AB163" s="1515"/>
      <c r="AC163" s="1516"/>
      <c r="AD163" s="1517"/>
      <c r="AE163" s="1518"/>
      <c r="AF163" s="1515"/>
      <c r="AG163" s="1516"/>
      <c r="AH163" s="1517"/>
      <c r="AI163" s="1518"/>
      <c r="AJ163" s="1515"/>
      <c r="AK163" s="1516"/>
      <c r="AL163" s="1517"/>
      <c r="AM163" s="1518"/>
      <c r="AN163" s="1515"/>
      <c r="AO163" s="1516"/>
      <c r="AP163" s="1517"/>
      <c r="AQ163" s="1518"/>
      <c r="AR163" s="1515"/>
      <c r="AS163" s="1516"/>
      <c r="AT163" s="1517"/>
      <c r="AU163" s="1518"/>
      <c r="AV163" s="1515"/>
      <c r="AW163" s="1516"/>
      <c r="AX163" s="1517"/>
      <c r="AY163" s="1518"/>
      <c r="AZ163" s="1515"/>
      <c r="BA163" s="1516"/>
      <c r="BB163" s="1517"/>
      <c r="BC163" s="1518"/>
      <c r="BD163" s="1515"/>
      <c r="BE163" s="1516"/>
      <c r="BF163" s="1517"/>
      <c r="BG163" s="1518"/>
      <c r="BH163" s="1515"/>
      <c r="BI163" s="1516"/>
      <c r="BJ163" s="1517"/>
      <c r="BK163" s="1518"/>
      <c r="BL163" s="1487"/>
      <c r="BM163" s="1487"/>
      <c r="BN163" s="1487"/>
    </row>
    <row r="164" spans="1:66" hidden="1">
      <c r="A164" s="2302"/>
      <c r="B164" s="2313"/>
      <c r="C164" s="1521"/>
      <c r="D164" s="1522"/>
      <c r="E164" s="1523"/>
      <c r="F164" s="1524"/>
      <c r="G164" s="1525"/>
      <c r="H164" s="1522"/>
      <c r="I164" s="1523"/>
      <c r="J164" s="1524"/>
      <c r="K164" s="1525"/>
      <c r="L164" s="1522"/>
      <c r="M164" s="1523"/>
      <c r="N164" s="1524"/>
      <c r="O164" s="1525"/>
      <c r="P164" s="1522"/>
      <c r="Q164" s="1523"/>
      <c r="R164" s="1524"/>
      <c r="S164" s="1525"/>
      <c r="T164" s="1522"/>
      <c r="U164" s="1523"/>
      <c r="V164" s="1524"/>
      <c r="W164" s="1525"/>
      <c r="X164" s="1522"/>
      <c r="Y164" s="1523"/>
      <c r="Z164" s="1524"/>
      <c r="AA164" s="1525"/>
      <c r="AB164" s="1522"/>
      <c r="AC164" s="1523"/>
      <c r="AD164" s="1524"/>
      <c r="AE164" s="1525"/>
      <c r="AF164" s="1522"/>
      <c r="AG164" s="1523"/>
      <c r="AH164" s="1524"/>
      <c r="AI164" s="1525"/>
      <c r="AJ164" s="1522"/>
      <c r="AK164" s="1523"/>
      <c r="AL164" s="1524"/>
      <c r="AM164" s="1525"/>
      <c r="AN164" s="1522"/>
      <c r="AO164" s="1523"/>
      <c r="AP164" s="1524"/>
      <c r="AQ164" s="1525"/>
      <c r="AR164" s="1522"/>
      <c r="AS164" s="1523"/>
      <c r="AT164" s="1524"/>
      <c r="AU164" s="1525"/>
      <c r="AV164" s="1522"/>
      <c r="AW164" s="1523"/>
      <c r="AX164" s="1524"/>
      <c r="AY164" s="1525"/>
      <c r="AZ164" s="1522"/>
      <c r="BA164" s="1523"/>
      <c r="BB164" s="1524"/>
      <c r="BC164" s="1525"/>
      <c r="BD164" s="1522"/>
      <c r="BE164" s="1523"/>
      <c r="BF164" s="1524"/>
      <c r="BG164" s="1525"/>
      <c r="BH164" s="1522"/>
      <c r="BI164" s="1523"/>
      <c r="BJ164" s="1524"/>
      <c r="BK164" s="1525"/>
      <c r="BL164" s="1487"/>
      <c r="BM164" s="1487"/>
      <c r="BN164" s="1487"/>
    </row>
    <row r="165" spans="1:66" hidden="1">
      <c r="A165" s="2302"/>
      <c r="B165" s="2314"/>
      <c r="C165" s="1504"/>
      <c r="D165" s="1528"/>
      <c r="E165" s="1529"/>
      <c r="F165" s="1530"/>
      <c r="G165" s="1531"/>
      <c r="H165" s="1528"/>
      <c r="I165" s="1529"/>
      <c r="J165" s="1530"/>
      <c r="K165" s="1531"/>
      <c r="L165" s="1528"/>
      <c r="M165" s="1529"/>
      <c r="N165" s="1530"/>
      <c r="O165" s="1531"/>
      <c r="P165" s="1528"/>
      <c r="Q165" s="1529"/>
      <c r="R165" s="1530"/>
      <c r="S165" s="1531"/>
      <c r="T165" s="1528"/>
      <c r="U165" s="1529"/>
      <c r="V165" s="1530"/>
      <c r="W165" s="1531"/>
      <c r="X165" s="1528"/>
      <c r="Y165" s="1529"/>
      <c r="Z165" s="1530"/>
      <c r="AA165" s="1531"/>
      <c r="AB165" s="1528"/>
      <c r="AC165" s="1529"/>
      <c r="AD165" s="1530"/>
      <c r="AE165" s="1531"/>
      <c r="AF165" s="1528"/>
      <c r="AG165" s="1529"/>
      <c r="AH165" s="1530"/>
      <c r="AI165" s="1531"/>
      <c r="AJ165" s="1528"/>
      <c r="AK165" s="1529"/>
      <c r="AL165" s="1530"/>
      <c r="AM165" s="1531"/>
      <c r="AN165" s="1528"/>
      <c r="AO165" s="1529"/>
      <c r="AP165" s="1530"/>
      <c r="AQ165" s="1531"/>
      <c r="AR165" s="1528"/>
      <c r="AS165" s="1529"/>
      <c r="AT165" s="1530"/>
      <c r="AU165" s="1531"/>
      <c r="AV165" s="1528"/>
      <c r="AW165" s="1529"/>
      <c r="AX165" s="1530"/>
      <c r="AY165" s="1531"/>
      <c r="AZ165" s="1528"/>
      <c r="BA165" s="1529"/>
      <c r="BB165" s="1530"/>
      <c r="BC165" s="1531"/>
      <c r="BD165" s="1528"/>
      <c r="BE165" s="1529"/>
      <c r="BF165" s="1530"/>
      <c r="BG165" s="1531"/>
      <c r="BH165" s="1528"/>
      <c r="BI165" s="1529"/>
      <c r="BJ165" s="1530"/>
      <c r="BK165" s="1531"/>
      <c r="BL165" s="1487"/>
      <c r="BM165" s="1487"/>
      <c r="BN165" s="1487"/>
    </row>
    <row r="166" spans="1:66" hidden="1">
      <c r="A166" s="2302"/>
      <c r="B166" s="2312"/>
      <c r="C166" s="1514"/>
      <c r="D166" s="1515"/>
      <c r="E166" s="1516"/>
      <c r="F166" s="1517"/>
      <c r="G166" s="1518"/>
      <c r="H166" s="1515"/>
      <c r="I166" s="1516"/>
      <c r="J166" s="1517"/>
      <c r="K166" s="1518"/>
      <c r="L166" s="1515"/>
      <c r="M166" s="1516"/>
      <c r="N166" s="1517"/>
      <c r="O166" s="1518"/>
      <c r="P166" s="1515"/>
      <c r="Q166" s="1516"/>
      <c r="R166" s="1517"/>
      <c r="S166" s="1518"/>
      <c r="T166" s="1515"/>
      <c r="U166" s="1516"/>
      <c r="V166" s="1517"/>
      <c r="W166" s="1518"/>
      <c r="X166" s="1515"/>
      <c r="Y166" s="1516"/>
      <c r="Z166" s="1517"/>
      <c r="AA166" s="1518"/>
      <c r="AB166" s="1515"/>
      <c r="AC166" s="1516"/>
      <c r="AD166" s="1517"/>
      <c r="AE166" s="1518"/>
      <c r="AF166" s="1515"/>
      <c r="AG166" s="1516"/>
      <c r="AH166" s="1517"/>
      <c r="AI166" s="1518"/>
      <c r="AJ166" s="1515"/>
      <c r="AK166" s="1516"/>
      <c r="AL166" s="1517"/>
      <c r="AM166" s="1518"/>
      <c r="AN166" s="1515"/>
      <c r="AO166" s="1516"/>
      <c r="AP166" s="1517"/>
      <c r="AQ166" s="1518"/>
      <c r="AR166" s="1515"/>
      <c r="AS166" s="1516"/>
      <c r="AT166" s="1517"/>
      <c r="AU166" s="1518"/>
      <c r="AV166" s="1515"/>
      <c r="AW166" s="1516"/>
      <c r="AX166" s="1517"/>
      <c r="AY166" s="1518"/>
      <c r="AZ166" s="1515"/>
      <c r="BA166" s="1516"/>
      <c r="BB166" s="1517"/>
      <c r="BC166" s="1518"/>
      <c r="BD166" s="1515"/>
      <c r="BE166" s="1516"/>
      <c r="BF166" s="1517"/>
      <c r="BG166" s="1518"/>
      <c r="BH166" s="1515"/>
      <c r="BI166" s="1516"/>
      <c r="BJ166" s="1517"/>
      <c r="BK166" s="1518"/>
      <c r="BL166" s="1487"/>
      <c r="BM166" s="1487"/>
      <c r="BN166" s="1487"/>
    </row>
    <row r="167" spans="1:66" hidden="1">
      <c r="A167" s="2302"/>
      <c r="B167" s="2312"/>
      <c r="C167" s="1514"/>
      <c r="D167" s="1515"/>
      <c r="E167" s="1516"/>
      <c r="F167" s="1517"/>
      <c r="G167" s="1518"/>
      <c r="H167" s="1515"/>
      <c r="I167" s="1516"/>
      <c r="J167" s="1517"/>
      <c r="K167" s="1518"/>
      <c r="L167" s="1515"/>
      <c r="M167" s="1516"/>
      <c r="N167" s="1517"/>
      <c r="O167" s="1518"/>
      <c r="P167" s="1515"/>
      <c r="Q167" s="1516"/>
      <c r="R167" s="1517"/>
      <c r="S167" s="1518"/>
      <c r="T167" s="1515"/>
      <c r="U167" s="1516"/>
      <c r="V167" s="1517"/>
      <c r="W167" s="1518"/>
      <c r="X167" s="1515"/>
      <c r="Y167" s="1516"/>
      <c r="Z167" s="1517"/>
      <c r="AA167" s="1518"/>
      <c r="AB167" s="1515"/>
      <c r="AC167" s="1516"/>
      <c r="AD167" s="1517"/>
      <c r="AE167" s="1518"/>
      <c r="AF167" s="1515"/>
      <c r="AG167" s="1516"/>
      <c r="AH167" s="1517"/>
      <c r="AI167" s="1518"/>
      <c r="AJ167" s="1515"/>
      <c r="AK167" s="1516"/>
      <c r="AL167" s="1517"/>
      <c r="AM167" s="1518"/>
      <c r="AN167" s="1515"/>
      <c r="AO167" s="1516"/>
      <c r="AP167" s="1517"/>
      <c r="AQ167" s="1518"/>
      <c r="AR167" s="1515"/>
      <c r="AS167" s="1516"/>
      <c r="AT167" s="1517"/>
      <c r="AU167" s="1518"/>
      <c r="AV167" s="1515"/>
      <c r="AW167" s="1516"/>
      <c r="AX167" s="1517"/>
      <c r="AY167" s="1518"/>
      <c r="AZ167" s="1515"/>
      <c r="BA167" s="1516"/>
      <c r="BB167" s="1517"/>
      <c r="BC167" s="1518"/>
      <c r="BD167" s="1515"/>
      <c r="BE167" s="1516"/>
      <c r="BF167" s="1517"/>
      <c r="BG167" s="1518"/>
      <c r="BH167" s="1515"/>
      <c r="BI167" s="1516"/>
      <c r="BJ167" s="1517"/>
      <c r="BK167" s="1518"/>
      <c r="BL167" s="1487"/>
      <c r="BM167" s="1487"/>
      <c r="BN167" s="1487"/>
    </row>
    <row r="168" spans="1:66" hidden="1">
      <c r="A168" s="2302"/>
      <c r="B168" s="2312"/>
      <c r="C168" s="1514"/>
      <c r="D168" s="1515"/>
      <c r="E168" s="1516"/>
      <c r="F168" s="1517"/>
      <c r="G168" s="1518"/>
      <c r="H168" s="1515"/>
      <c r="I168" s="1516"/>
      <c r="J168" s="1517"/>
      <c r="K168" s="1518"/>
      <c r="L168" s="1515"/>
      <c r="M168" s="1516"/>
      <c r="N168" s="1517"/>
      <c r="O168" s="1518"/>
      <c r="P168" s="1515"/>
      <c r="Q168" s="1516"/>
      <c r="R168" s="1517"/>
      <c r="S168" s="1518"/>
      <c r="T168" s="1515"/>
      <c r="U168" s="1516"/>
      <c r="V168" s="1517"/>
      <c r="W168" s="1518"/>
      <c r="X168" s="1515"/>
      <c r="Y168" s="1516"/>
      <c r="Z168" s="1517"/>
      <c r="AA168" s="1518"/>
      <c r="AB168" s="1515"/>
      <c r="AC168" s="1516"/>
      <c r="AD168" s="1517"/>
      <c r="AE168" s="1518"/>
      <c r="AF168" s="1515"/>
      <c r="AG168" s="1516"/>
      <c r="AH168" s="1517"/>
      <c r="AI168" s="1518"/>
      <c r="AJ168" s="1515"/>
      <c r="AK168" s="1516"/>
      <c r="AL168" s="1517"/>
      <c r="AM168" s="1518"/>
      <c r="AN168" s="1515"/>
      <c r="AO168" s="1516"/>
      <c r="AP168" s="1517"/>
      <c r="AQ168" s="1518"/>
      <c r="AR168" s="1515"/>
      <c r="AS168" s="1516"/>
      <c r="AT168" s="1517"/>
      <c r="AU168" s="1518"/>
      <c r="AV168" s="1515"/>
      <c r="AW168" s="1516"/>
      <c r="AX168" s="1517"/>
      <c r="AY168" s="1518"/>
      <c r="AZ168" s="1515"/>
      <c r="BA168" s="1516"/>
      <c r="BB168" s="1517"/>
      <c r="BC168" s="1518"/>
      <c r="BD168" s="1515"/>
      <c r="BE168" s="1516"/>
      <c r="BF168" s="1517"/>
      <c r="BG168" s="1518"/>
      <c r="BH168" s="1515"/>
      <c r="BI168" s="1516"/>
      <c r="BJ168" s="1517"/>
      <c r="BK168" s="1518"/>
      <c r="BL168" s="1487"/>
      <c r="BM168" s="1487"/>
      <c r="BN168" s="1487"/>
    </row>
    <row r="169" spans="1:66" hidden="1">
      <c r="A169" s="2302"/>
      <c r="B169" s="2315"/>
      <c r="C169" s="1540"/>
      <c r="D169" s="1541"/>
      <c r="E169" s="1542"/>
      <c r="F169" s="1543"/>
      <c r="G169" s="1544"/>
      <c r="H169" s="1541"/>
      <c r="I169" s="1542"/>
      <c r="J169" s="1543"/>
      <c r="K169" s="1544"/>
      <c r="L169" s="1541"/>
      <c r="M169" s="1542"/>
      <c r="N169" s="1543"/>
      <c r="O169" s="1544"/>
      <c r="P169" s="1541"/>
      <c r="Q169" s="1542"/>
      <c r="R169" s="1543"/>
      <c r="S169" s="1544"/>
      <c r="T169" s="1541"/>
      <c r="U169" s="1542"/>
      <c r="V169" s="1543"/>
      <c r="W169" s="1544"/>
      <c r="X169" s="1541"/>
      <c r="Y169" s="1542"/>
      <c r="Z169" s="1543"/>
      <c r="AA169" s="1544"/>
      <c r="AB169" s="1541"/>
      <c r="AC169" s="1542"/>
      <c r="AD169" s="1543"/>
      <c r="AE169" s="1544"/>
      <c r="AF169" s="1541"/>
      <c r="AG169" s="1542"/>
      <c r="AH169" s="1543"/>
      <c r="AI169" s="1544"/>
      <c r="AJ169" s="1541"/>
      <c r="AK169" s="1542"/>
      <c r="AL169" s="1543"/>
      <c r="AM169" s="1544"/>
      <c r="AN169" s="1541"/>
      <c r="AO169" s="1542"/>
      <c r="AP169" s="1543"/>
      <c r="AQ169" s="1544"/>
      <c r="AR169" s="1541"/>
      <c r="AS169" s="1542"/>
      <c r="AT169" s="1543"/>
      <c r="AU169" s="1544"/>
      <c r="AV169" s="1541"/>
      <c r="AW169" s="1542"/>
      <c r="AX169" s="1543"/>
      <c r="AY169" s="1544"/>
      <c r="AZ169" s="1541"/>
      <c r="BA169" s="1542"/>
      <c r="BB169" s="1543"/>
      <c r="BC169" s="1544"/>
      <c r="BD169" s="1541"/>
      <c r="BE169" s="1542"/>
      <c r="BF169" s="1543"/>
      <c r="BG169" s="1544"/>
      <c r="BH169" s="1541"/>
      <c r="BI169" s="1542"/>
      <c r="BJ169" s="1543"/>
      <c r="BK169" s="1544"/>
      <c r="BL169" s="1487"/>
      <c r="BM169" s="1487"/>
      <c r="BN169" s="1487"/>
    </row>
    <row r="170" spans="1:66" hidden="1">
      <c r="A170" s="2302"/>
      <c r="B170" s="2311"/>
      <c r="C170" s="1547"/>
      <c r="D170" s="1505"/>
      <c r="E170" s="1506"/>
      <c r="F170" s="1548"/>
      <c r="G170" s="1549"/>
      <c r="H170" s="1505"/>
      <c r="I170" s="1506"/>
      <c r="J170" s="1548"/>
      <c r="K170" s="1549"/>
      <c r="L170" s="1505"/>
      <c r="M170" s="1506"/>
      <c r="N170" s="1548"/>
      <c r="O170" s="1549"/>
      <c r="P170" s="1505"/>
      <c r="Q170" s="1506"/>
      <c r="R170" s="1548"/>
      <c r="S170" s="1549"/>
      <c r="T170" s="1505"/>
      <c r="U170" s="1506"/>
      <c r="V170" s="1548"/>
      <c r="W170" s="1549"/>
      <c r="X170" s="1505"/>
      <c r="Y170" s="1506"/>
      <c r="Z170" s="1548"/>
      <c r="AA170" s="1549"/>
      <c r="AB170" s="1505"/>
      <c r="AC170" s="1506"/>
      <c r="AD170" s="1548"/>
      <c r="AE170" s="1549"/>
      <c r="AF170" s="1505"/>
      <c r="AG170" s="1506"/>
      <c r="AH170" s="1548"/>
      <c r="AI170" s="1549"/>
      <c r="AJ170" s="1505"/>
      <c r="AK170" s="1506"/>
      <c r="AL170" s="1548"/>
      <c r="AM170" s="1549"/>
      <c r="AN170" s="1505"/>
      <c r="AO170" s="1506"/>
      <c r="AP170" s="1548"/>
      <c r="AQ170" s="1549"/>
      <c r="AR170" s="1505"/>
      <c r="AS170" s="1506"/>
      <c r="AT170" s="1548"/>
      <c r="AU170" s="1549"/>
      <c r="AV170" s="1505"/>
      <c r="AW170" s="1506"/>
      <c r="AX170" s="1548"/>
      <c r="AY170" s="1549"/>
      <c r="AZ170" s="1505"/>
      <c r="BA170" s="1506"/>
      <c r="BB170" s="1548"/>
      <c r="BC170" s="1549"/>
      <c r="BD170" s="1505"/>
      <c r="BE170" s="1506"/>
      <c r="BF170" s="1548"/>
      <c r="BG170" s="1549"/>
      <c r="BH170" s="1505"/>
      <c r="BI170" s="1506"/>
      <c r="BJ170" s="1548"/>
      <c r="BK170" s="1549"/>
      <c r="BL170" s="1487"/>
      <c r="BM170" s="1487"/>
      <c r="BN170" s="1487"/>
    </row>
    <row r="171" spans="1:66" hidden="1">
      <c r="A171" s="2302"/>
      <c r="B171" s="2312"/>
      <c r="C171" s="1514"/>
      <c r="D171" s="1515"/>
      <c r="E171" s="1516"/>
      <c r="F171" s="1517"/>
      <c r="G171" s="1518"/>
      <c r="H171" s="1515"/>
      <c r="I171" s="1516"/>
      <c r="J171" s="1517"/>
      <c r="K171" s="1518"/>
      <c r="L171" s="1515"/>
      <c r="M171" s="1516"/>
      <c r="N171" s="1517"/>
      <c r="O171" s="1518"/>
      <c r="P171" s="1515"/>
      <c r="Q171" s="1516"/>
      <c r="R171" s="1517"/>
      <c r="S171" s="1518"/>
      <c r="T171" s="1515"/>
      <c r="U171" s="1516"/>
      <c r="V171" s="1517"/>
      <c r="W171" s="1518"/>
      <c r="X171" s="1515"/>
      <c r="Y171" s="1516"/>
      <c r="Z171" s="1517"/>
      <c r="AA171" s="1518"/>
      <c r="AB171" s="1515"/>
      <c r="AC171" s="1516"/>
      <c r="AD171" s="1517"/>
      <c r="AE171" s="1518"/>
      <c r="AF171" s="1515"/>
      <c r="AG171" s="1516"/>
      <c r="AH171" s="1517"/>
      <c r="AI171" s="1518"/>
      <c r="AJ171" s="1515"/>
      <c r="AK171" s="1516"/>
      <c r="AL171" s="1517"/>
      <c r="AM171" s="1518"/>
      <c r="AN171" s="1515"/>
      <c r="AO171" s="1516"/>
      <c r="AP171" s="1517"/>
      <c r="AQ171" s="1518"/>
      <c r="AR171" s="1515"/>
      <c r="AS171" s="1516"/>
      <c r="AT171" s="1517"/>
      <c r="AU171" s="1518"/>
      <c r="AV171" s="1515"/>
      <c r="AW171" s="1516"/>
      <c r="AX171" s="1517"/>
      <c r="AY171" s="1518"/>
      <c r="AZ171" s="1515"/>
      <c r="BA171" s="1516"/>
      <c r="BB171" s="1517"/>
      <c r="BC171" s="1518"/>
      <c r="BD171" s="1515"/>
      <c r="BE171" s="1516"/>
      <c r="BF171" s="1517"/>
      <c r="BG171" s="1518"/>
      <c r="BH171" s="1515"/>
      <c r="BI171" s="1516"/>
      <c r="BJ171" s="1517"/>
      <c r="BK171" s="1518"/>
      <c r="BL171" s="1487"/>
      <c r="BM171" s="1487"/>
      <c r="BN171" s="1487"/>
    </row>
    <row r="172" spans="1:66" hidden="1">
      <c r="A172" s="2302"/>
      <c r="B172" s="2312"/>
      <c r="C172" s="1514"/>
      <c r="D172" s="1515"/>
      <c r="E172" s="1516"/>
      <c r="F172" s="1517"/>
      <c r="G172" s="1518"/>
      <c r="H172" s="1515"/>
      <c r="I172" s="1516"/>
      <c r="J172" s="1517"/>
      <c r="K172" s="1518"/>
      <c r="L172" s="1515"/>
      <c r="M172" s="1516"/>
      <c r="N172" s="1517"/>
      <c r="O172" s="1518"/>
      <c r="P172" s="1515"/>
      <c r="Q172" s="1516"/>
      <c r="R172" s="1517"/>
      <c r="S172" s="1518"/>
      <c r="T172" s="1515"/>
      <c r="U172" s="1516"/>
      <c r="V172" s="1517"/>
      <c r="W172" s="1518"/>
      <c r="X172" s="1515"/>
      <c r="Y172" s="1516"/>
      <c r="Z172" s="1517"/>
      <c r="AA172" s="1518"/>
      <c r="AB172" s="1515"/>
      <c r="AC172" s="1516"/>
      <c r="AD172" s="1517"/>
      <c r="AE172" s="1518"/>
      <c r="AF172" s="1515"/>
      <c r="AG172" s="1516"/>
      <c r="AH172" s="1517"/>
      <c r="AI172" s="1518"/>
      <c r="AJ172" s="1515"/>
      <c r="AK172" s="1516"/>
      <c r="AL172" s="1517"/>
      <c r="AM172" s="1518"/>
      <c r="AN172" s="1515"/>
      <c r="AO172" s="1516"/>
      <c r="AP172" s="1517"/>
      <c r="AQ172" s="1518"/>
      <c r="AR172" s="1515"/>
      <c r="AS172" s="1516"/>
      <c r="AT172" s="1517"/>
      <c r="AU172" s="1518"/>
      <c r="AV172" s="1515"/>
      <c r="AW172" s="1516"/>
      <c r="AX172" s="1517"/>
      <c r="AY172" s="1518"/>
      <c r="AZ172" s="1515"/>
      <c r="BA172" s="1516"/>
      <c r="BB172" s="1517"/>
      <c r="BC172" s="1518"/>
      <c r="BD172" s="1515"/>
      <c r="BE172" s="1516"/>
      <c r="BF172" s="1517"/>
      <c r="BG172" s="1518"/>
      <c r="BH172" s="1515"/>
      <c r="BI172" s="1516"/>
      <c r="BJ172" s="1517"/>
      <c r="BK172" s="1518"/>
      <c r="BL172" s="1487"/>
      <c r="BM172" s="1487"/>
      <c r="BN172" s="1487"/>
    </row>
    <row r="173" spans="1:66" hidden="1">
      <c r="A173" s="2302"/>
      <c r="B173" s="2312"/>
      <c r="C173" s="1514"/>
      <c r="D173" s="1515"/>
      <c r="E173" s="1516"/>
      <c r="F173" s="1517"/>
      <c r="G173" s="1518"/>
      <c r="H173" s="1515"/>
      <c r="I173" s="1516"/>
      <c r="J173" s="1517"/>
      <c r="K173" s="1518"/>
      <c r="L173" s="1515"/>
      <c r="M173" s="1516"/>
      <c r="N173" s="1517"/>
      <c r="O173" s="1518"/>
      <c r="P173" s="1515"/>
      <c r="Q173" s="1516"/>
      <c r="R173" s="1517"/>
      <c r="S173" s="1518"/>
      <c r="T173" s="1515"/>
      <c r="U173" s="1516"/>
      <c r="V173" s="1517"/>
      <c r="W173" s="1518"/>
      <c r="X173" s="1515"/>
      <c r="Y173" s="1516"/>
      <c r="Z173" s="1517"/>
      <c r="AA173" s="1518"/>
      <c r="AB173" s="1515"/>
      <c r="AC173" s="1516"/>
      <c r="AD173" s="1517"/>
      <c r="AE173" s="1518"/>
      <c r="AF173" s="1515"/>
      <c r="AG173" s="1516"/>
      <c r="AH173" s="1517"/>
      <c r="AI173" s="1518"/>
      <c r="AJ173" s="1515"/>
      <c r="AK173" s="1516"/>
      <c r="AL173" s="1517"/>
      <c r="AM173" s="1518"/>
      <c r="AN173" s="1515"/>
      <c r="AO173" s="1516"/>
      <c r="AP173" s="1517"/>
      <c r="AQ173" s="1518"/>
      <c r="AR173" s="1515"/>
      <c r="AS173" s="1516"/>
      <c r="AT173" s="1517"/>
      <c r="AU173" s="1518"/>
      <c r="AV173" s="1515"/>
      <c r="AW173" s="1516"/>
      <c r="AX173" s="1517"/>
      <c r="AY173" s="1518"/>
      <c r="AZ173" s="1515"/>
      <c r="BA173" s="1516"/>
      <c r="BB173" s="1517"/>
      <c r="BC173" s="1518"/>
      <c r="BD173" s="1515"/>
      <c r="BE173" s="1516"/>
      <c r="BF173" s="1517"/>
      <c r="BG173" s="1518"/>
      <c r="BH173" s="1515"/>
      <c r="BI173" s="1516"/>
      <c r="BJ173" s="1517"/>
      <c r="BK173" s="1518"/>
      <c r="BL173" s="1487"/>
      <c r="BM173" s="1487"/>
      <c r="BN173" s="1487"/>
    </row>
    <row r="174" spans="1:66" hidden="1">
      <c r="A174" s="2302"/>
      <c r="B174" s="2313"/>
      <c r="C174" s="1521"/>
      <c r="D174" s="1522"/>
      <c r="E174" s="1523"/>
      <c r="F174" s="1524"/>
      <c r="G174" s="1525"/>
      <c r="H174" s="1522"/>
      <c r="I174" s="1523"/>
      <c r="J174" s="1524"/>
      <c r="K174" s="1525"/>
      <c r="L174" s="1522"/>
      <c r="M174" s="1523"/>
      <c r="N174" s="1524"/>
      <c r="O174" s="1525"/>
      <c r="P174" s="1522"/>
      <c r="Q174" s="1523"/>
      <c r="R174" s="1524"/>
      <c r="S174" s="1525"/>
      <c r="T174" s="1522"/>
      <c r="U174" s="1523"/>
      <c r="V174" s="1524"/>
      <c r="W174" s="1525"/>
      <c r="X174" s="1522"/>
      <c r="Y174" s="1523"/>
      <c r="Z174" s="1524"/>
      <c r="AA174" s="1525"/>
      <c r="AB174" s="1522"/>
      <c r="AC174" s="1523"/>
      <c r="AD174" s="1524"/>
      <c r="AE174" s="1525"/>
      <c r="AF174" s="1522"/>
      <c r="AG174" s="1523"/>
      <c r="AH174" s="1524"/>
      <c r="AI174" s="1525"/>
      <c r="AJ174" s="1522"/>
      <c r="AK174" s="1523"/>
      <c r="AL174" s="1524"/>
      <c r="AM174" s="1525"/>
      <c r="AN174" s="1522"/>
      <c r="AO174" s="1523"/>
      <c r="AP174" s="1524"/>
      <c r="AQ174" s="1525"/>
      <c r="AR174" s="1522"/>
      <c r="AS174" s="1523"/>
      <c r="AT174" s="1524"/>
      <c r="AU174" s="1525"/>
      <c r="AV174" s="1522"/>
      <c r="AW174" s="1523"/>
      <c r="AX174" s="1524"/>
      <c r="AY174" s="1525"/>
      <c r="AZ174" s="1522"/>
      <c r="BA174" s="1523"/>
      <c r="BB174" s="1524"/>
      <c r="BC174" s="1525"/>
      <c r="BD174" s="1522"/>
      <c r="BE174" s="1523"/>
      <c r="BF174" s="1524"/>
      <c r="BG174" s="1525"/>
      <c r="BH174" s="1522"/>
      <c r="BI174" s="1523"/>
      <c r="BJ174" s="1524"/>
      <c r="BK174" s="1525"/>
      <c r="BL174" s="1487"/>
      <c r="BM174" s="1487"/>
      <c r="BN174" s="1487"/>
    </row>
    <row r="175" spans="1:66" hidden="1">
      <c r="A175" s="2302"/>
      <c r="B175" s="2309"/>
      <c r="C175" s="2310"/>
      <c r="D175" s="1563"/>
      <c r="E175" s="1563"/>
      <c r="F175" s="1563"/>
      <c r="G175" s="1563"/>
      <c r="H175" s="1563"/>
      <c r="I175" s="1563"/>
      <c r="J175" s="1563"/>
      <c r="K175" s="1563"/>
      <c r="L175" s="1563"/>
      <c r="M175" s="1563"/>
      <c r="N175" s="1563"/>
      <c r="O175" s="1563"/>
      <c r="P175" s="1563"/>
      <c r="Q175" s="1563"/>
      <c r="R175" s="1563"/>
      <c r="S175" s="1563"/>
      <c r="T175" s="1563"/>
      <c r="U175" s="1563"/>
      <c r="V175" s="1563"/>
      <c r="W175" s="1563"/>
      <c r="X175" s="1563"/>
      <c r="Y175" s="1563"/>
      <c r="Z175" s="1563"/>
      <c r="AA175" s="1563"/>
      <c r="AB175" s="1563"/>
      <c r="AC175" s="1563"/>
      <c r="AD175" s="1563"/>
      <c r="AE175" s="1563"/>
      <c r="AF175" s="1563"/>
      <c r="AG175" s="1563"/>
      <c r="AH175" s="1563"/>
      <c r="AI175" s="1563"/>
      <c r="AJ175" s="1563"/>
      <c r="AK175" s="1563"/>
      <c r="AL175" s="1563"/>
      <c r="AM175" s="1563"/>
      <c r="AN175" s="1563"/>
      <c r="AO175" s="1563"/>
      <c r="AP175" s="1563"/>
      <c r="AQ175" s="1563"/>
      <c r="AR175" s="1563"/>
      <c r="AS175" s="1563"/>
      <c r="AT175" s="1563"/>
      <c r="AU175" s="1563"/>
      <c r="AV175" s="1563"/>
      <c r="AW175" s="1563"/>
      <c r="AX175" s="1563"/>
      <c r="AY175" s="1563"/>
      <c r="AZ175" s="1563"/>
      <c r="BA175" s="1563"/>
      <c r="BB175" s="1563"/>
      <c r="BC175" s="1563"/>
      <c r="BD175" s="1563"/>
      <c r="BE175" s="1563"/>
      <c r="BF175" s="1563"/>
      <c r="BG175" s="1563"/>
      <c r="BH175" s="1563"/>
      <c r="BI175" s="1563"/>
      <c r="BJ175" s="1563"/>
      <c r="BK175" s="1563"/>
      <c r="BL175" s="1487"/>
      <c r="BM175" s="1487"/>
      <c r="BN175" s="1487"/>
    </row>
    <row r="176" spans="1:66" hidden="1">
      <c r="A176" s="2302"/>
      <c r="B176" s="2299"/>
      <c r="C176" s="2300"/>
      <c r="D176" s="1564"/>
      <c r="E176" s="1565"/>
      <c r="F176" s="1566"/>
      <c r="G176" s="1753"/>
      <c r="H176" s="1564"/>
      <c r="I176" s="1565"/>
      <c r="J176" s="1566"/>
      <c r="K176" s="1753"/>
      <c r="L176" s="1564"/>
      <c r="M176" s="1565"/>
      <c r="N176" s="1566"/>
      <c r="O176" s="1753"/>
      <c r="P176" s="1564"/>
      <c r="Q176" s="1565"/>
      <c r="R176" s="1566"/>
      <c r="S176" s="1753"/>
      <c r="T176" s="1564"/>
      <c r="U176" s="1565"/>
      <c r="V176" s="1566"/>
      <c r="W176" s="1753"/>
      <c r="X176" s="1564"/>
      <c r="Y176" s="1565"/>
      <c r="Z176" s="1566"/>
      <c r="AA176" s="1753"/>
      <c r="AB176" s="1564"/>
      <c r="AC176" s="1565"/>
      <c r="AD176" s="1566"/>
      <c r="AE176" s="1753"/>
      <c r="AF176" s="1564"/>
      <c r="AG176" s="1565"/>
      <c r="AH176" s="1566"/>
      <c r="AI176" s="1753"/>
      <c r="AJ176" s="1564"/>
      <c r="AK176" s="1565"/>
      <c r="AL176" s="1566"/>
      <c r="AM176" s="1753"/>
      <c r="AN176" s="1564"/>
      <c r="AO176" s="1565"/>
      <c r="AP176" s="1566"/>
      <c r="AQ176" s="1753"/>
      <c r="AR176" s="1564"/>
      <c r="AS176" s="1565"/>
      <c r="AT176" s="1566"/>
      <c r="AU176" s="1753"/>
      <c r="AV176" s="1564"/>
      <c r="AW176" s="1565"/>
      <c r="AX176" s="1566"/>
      <c r="AY176" s="1753"/>
      <c r="AZ176" s="1564"/>
      <c r="BA176" s="1565"/>
      <c r="BB176" s="1566"/>
      <c r="BC176" s="1753"/>
      <c r="BD176" s="1564"/>
      <c r="BE176" s="1565"/>
      <c r="BF176" s="1566"/>
      <c r="BG176" s="1753"/>
      <c r="BH176" s="1564"/>
      <c r="BI176" s="1565"/>
      <c r="BJ176" s="1566"/>
      <c r="BK176" s="1753"/>
      <c r="BL176" s="1487"/>
      <c r="BM176" s="1487"/>
      <c r="BN176" s="1487"/>
    </row>
    <row r="177" spans="1:66" hidden="1">
      <c r="A177" s="2303"/>
      <c r="B177" s="2305"/>
      <c r="C177" s="2306"/>
      <c r="D177" s="1563"/>
      <c r="E177" s="1563"/>
      <c r="F177" s="1563"/>
      <c r="G177" s="1563"/>
      <c r="H177" s="1563"/>
      <c r="I177" s="1563"/>
      <c r="J177" s="1563"/>
      <c r="K177" s="1563"/>
      <c r="L177" s="1563"/>
      <c r="M177" s="1563"/>
      <c r="N177" s="1563"/>
      <c r="O177" s="1563"/>
      <c r="P177" s="1563"/>
      <c r="Q177" s="1563"/>
      <c r="R177" s="1563"/>
      <c r="S177" s="1563"/>
      <c r="T177" s="1563"/>
      <c r="U177" s="1563"/>
      <c r="V177" s="1563"/>
      <c r="W177" s="1563"/>
      <c r="X177" s="1563"/>
      <c r="Y177" s="1563"/>
      <c r="Z177" s="1563"/>
      <c r="AA177" s="1563"/>
      <c r="AB177" s="1563"/>
      <c r="AC177" s="1563"/>
      <c r="AD177" s="1563"/>
      <c r="AE177" s="1563"/>
      <c r="AF177" s="1563"/>
      <c r="AG177" s="1563"/>
      <c r="AH177" s="1563"/>
      <c r="AI177" s="1563"/>
      <c r="AJ177" s="1563"/>
      <c r="AK177" s="1563"/>
      <c r="AL177" s="1563"/>
      <c r="AM177" s="1563"/>
      <c r="AN177" s="1563"/>
      <c r="AO177" s="1563"/>
      <c r="AP177" s="1563"/>
      <c r="AQ177" s="1563"/>
      <c r="AR177" s="1563"/>
      <c r="AS177" s="1563"/>
      <c r="AT177" s="1563"/>
      <c r="AU177" s="1563"/>
      <c r="AV177" s="1563"/>
      <c r="AW177" s="1563"/>
      <c r="AX177" s="1563"/>
      <c r="AY177" s="1563"/>
      <c r="AZ177" s="1563"/>
      <c r="BA177" s="1563"/>
      <c r="BB177" s="1563"/>
      <c r="BC177" s="1563"/>
      <c r="BD177" s="1563"/>
      <c r="BE177" s="1563"/>
      <c r="BF177" s="1563"/>
      <c r="BG177" s="1563"/>
      <c r="BH177" s="1563"/>
      <c r="BI177" s="1563"/>
      <c r="BJ177" s="1563"/>
      <c r="BK177" s="1563"/>
      <c r="BL177" s="1487"/>
      <c r="BM177" s="1487"/>
      <c r="BN177" s="1487"/>
    </row>
    <row r="178" spans="1:66" hidden="1">
      <c r="A178" s="2301"/>
      <c r="B178" s="2311"/>
      <c r="C178" s="1547"/>
      <c r="D178" s="1505"/>
      <c r="E178" s="1506"/>
      <c r="F178" s="1548"/>
      <c r="G178" s="1549"/>
      <c r="H178" s="1505"/>
      <c r="I178" s="1506"/>
      <c r="J178" s="1548"/>
      <c r="K178" s="1549"/>
      <c r="L178" s="1505"/>
      <c r="M178" s="1506"/>
      <c r="N178" s="1548"/>
      <c r="O178" s="1549"/>
      <c r="P178" s="1505"/>
      <c r="Q178" s="1506"/>
      <c r="R178" s="1548"/>
      <c r="S178" s="1549"/>
      <c r="T178" s="1505"/>
      <c r="U178" s="1506"/>
      <c r="V178" s="1548"/>
      <c r="W178" s="1549"/>
      <c r="X178" s="1505"/>
      <c r="Y178" s="1506"/>
      <c r="Z178" s="1548"/>
      <c r="AA178" s="1549"/>
      <c r="AB178" s="1505"/>
      <c r="AC178" s="1506"/>
      <c r="AD178" s="1548"/>
      <c r="AE178" s="1549"/>
      <c r="AF178" s="1505"/>
      <c r="AG178" s="1506"/>
      <c r="AH178" s="1548"/>
      <c r="AI178" s="1549"/>
      <c r="AJ178" s="1505"/>
      <c r="AK178" s="1506"/>
      <c r="AL178" s="1548"/>
      <c r="AM178" s="1549"/>
      <c r="AN178" s="1505"/>
      <c r="AO178" s="1506"/>
      <c r="AP178" s="1548"/>
      <c r="AQ178" s="1549"/>
      <c r="AR178" s="1505"/>
      <c r="AS178" s="1506"/>
      <c r="AT178" s="1548"/>
      <c r="AU178" s="1549"/>
      <c r="AV178" s="1505"/>
      <c r="AW178" s="1506"/>
      <c r="AX178" s="1548"/>
      <c r="AY178" s="1549"/>
      <c r="AZ178" s="1505"/>
      <c r="BA178" s="1506"/>
      <c r="BB178" s="1548"/>
      <c r="BC178" s="1549"/>
      <c r="BD178" s="1505"/>
      <c r="BE178" s="1506"/>
      <c r="BF178" s="1548"/>
      <c r="BG178" s="1549"/>
      <c r="BH178" s="1505"/>
      <c r="BI178" s="1506"/>
      <c r="BJ178" s="1548"/>
      <c r="BK178" s="1549"/>
      <c r="BL178" s="1487"/>
      <c r="BM178" s="1487"/>
      <c r="BN178" s="1487"/>
    </row>
    <row r="179" spans="1:66" hidden="1">
      <c r="A179" s="2302"/>
      <c r="B179" s="2312"/>
      <c r="C179" s="1514"/>
      <c r="D179" s="1515"/>
      <c r="E179" s="1516"/>
      <c r="F179" s="1517"/>
      <c r="G179" s="1518"/>
      <c r="H179" s="1515"/>
      <c r="I179" s="1516"/>
      <c r="J179" s="1517"/>
      <c r="K179" s="1518"/>
      <c r="L179" s="1515"/>
      <c r="M179" s="1516"/>
      <c r="N179" s="1517"/>
      <c r="O179" s="1518"/>
      <c r="P179" s="1515"/>
      <c r="Q179" s="1516"/>
      <c r="R179" s="1517"/>
      <c r="S179" s="1518"/>
      <c r="T179" s="1515"/>
      <c r="U179" s="1516"/>
      <c r="V179" s="1517"/>
      <c r="W179" s="1518"/>
      <c r="X179" s="1515"/>
      <c r="Y179" s="1516"/>
      <c r="Z179" s="1517"/>
      <c r="AA179" s="1518"/>
      <c r="AB179" s="1515"/>
      <c r="AC179" s="1516"/>
      <c r="AD179" s="1517"/>
      <c r="AE179" s="1518"/>
      <c r="AF179" s="1515"/>
      <c r="AG179" s="1516"/>
      <c r="AH179" s="1517"/>
      <c r="AI179" s="1518"/>
      <c r="AJ179" s="1515"/>
      <c r="AK179" s="1516"/>
      <c r="AL179" s="1517"/>
      <c r="AM179" s="1518"/>
      <c r="AN179" s="1515"/>
      <c r="AO179" s="1516"/>
      <c r="AP179" s="1517"/>
      <c r="AQ179" s="1518"/>
      <c r="AR179" s="1515"/>
      <c r="AS179" s="1516"/>
      <c r="AT179" s="1517"/>
      <c r="AU179" s="1518"/>
      <c r="AV179" s="1515"/>
      <c r="AW179" s="1516"/>
      <c r="AX179" s="1517"/>
      <c r="AY179" s="1518"/>
      <c r="AZ179" s="1515"/>
      <c r="BA179" s="1516"/>
      <c r="BB179" s="1517"/>
      <c r="BC179" s="1518"/>
      <c r="BD179" s="1515"/>
      <c r="BE179" s="1516"/>
      <c r="BF179" s="1517"/>
      <c r="BG179" s="1518"/>
      <c r="BH179" s="1515"/>
      <c r="BI179" s="1516"/>
      <c r="BJ179" s="1517"/>
      <c r="BK179" s="1518"/>
      <c r="BL179" s="1487"/>
      <c r="BM179" s="1487"/>
      <c r="BN179" s="1487"/>
    </row>
    <row r="180" spans="1:66" hidden="1">
      <c r="A180" s="2302"/>
      <c r="B180" s="2313"/>
      <c r="C180" s="1521"/>
      <c r="D180" s="1522"/>
      <c r="E180" s="1523"/>
      <c r="F180" s="1524"/>
      <c r="G180" s="1525"/>
      <c r="H180" s="1522"/>
      <c r="I180" s="1523"/>
      <c r="J180" s="1524"/>
      <c r="K180" s="1525"/>
      <c r="L180" s="1522"/>
      <c r="M180" s="1523"/>
      <c r="N180" s="1524"/>
      <c r="O180" s="1525"/>
      <c r="P180" s="1522"/>
      <c r="Q180" s="1523"/>
      <c r="R180" s="1524"/>
      <c r="S180" s="1525"/>
      <c r="T180" s="1522"/>
      <c r="U180" s="1523"/>
      <c r="V180" s="1524"/>
      <c r="W180" s="1525"/>
      <c r="X180" s="1522"/>
      <c r="Y180" s="1523"/>
      <c r="Z180" s="1524"/>
      <c r="AA180" s="1525"/>
      <c r="AB180" s="1522"/>
      <c r="AC180" s="1523"/>
      <c r="AD180" s="1524"/>
      <c r="AE180" s="1525"/>
      <c r="AF180" s="1522"/>
      <c r="AG180" s="1523"/>
      <c r="AH180" s="1524"/>
      <c r="AI180" s="1525"/>
      <c r="AJ180" s="1522"/>
      <c r="AK180" s="1523"/>
      <c r="AL180" s="1524"/>
      <c r="AM180" s="1525"/>
      <c r="AN180" s="1522"/>
      <c r="AO180" s="1523"/>
      <c r="AP180" s="1524"/>
      <c r="AQ180" s="1525"/>
      <c r="AR180" s="1522"/>
      <c r="AS180" s="1523"/>
      <c r="AT180" s="1524"/>
      <c r="AU180" s="1525"/>
      <c r="AV180" s="1522"/>
      <c r="AW180" s="1523"/>
      <c r="AX180" s="1524"/>
      <c r="AY180" s="1525"/>
      <c r="AZ180" s="1522"/>
      <c r="BA180" s="1523"/>
      <c r="BB180" s="1524"/>
      <c r="BC180" s="1525"/>
      <c r="BD180" s="1522"/>
      <c r="BE180" s="1523"/>
      <c r="BF180" s="1524"/>
      <c r="BG180" s="1525"/>
      <c r="BH180" s="1522"/>
      <c r="BI180" s="1523"/>
      <c r="BJ180" s="1524"/>
      <c r="BK180" s="1525"/>
      <c r="BL180" s="1487"/>
      <c r="BM180" s="1487"/>
      <c r="BN180" s="1487"/>
    </row>
    <row r="181" spans="1:66" hidden="1">
      <c r="A181" s="2302"/>
      <c r="B181" s="2314"/>
      <c r="C181" s="1504"/>
      <c r="D181" s="1528"/>
      <c r="E181" s="1529"/>
      <c r="F181" s="1530"/>
      <c r="G181" s="1531"/>
      <c r="H181" s="1528"/>
      <c r="I181" s="1529"/>
      <c r="J181" s="1530"/>
      <c r="K181" s="1531"/>
      <c r="L181" s="1528"/>
      <c r="M181" s="1529"/>
      <c r="N181" s="1530"/>
      <c r="O181" s="1531"/>
      <c r="P181" s="1528"/>
      <c r="Q181" s="1529"/>
      <c r="R181" s="1530"/>
      <c r="S181" s="1531"/>
      <c r="T181" s="1528"/>
      <c r="U181" s="1529"/>
      <c r="V181" s="1530"/>
      <c r="W181" s="1531"/>
      <c r="X181" s="1528"/>
      <c r="Y181" s="1529"/>
      <c r="Z181" s="1530"/>
      <c r="AA181" s="1531"/>
      <c r="AB181" s="1528"/>
      <c r="AC181" s="1529"/>
      <c r="AD181" s="1530"/>
      <c r="AE181" s="1531"/>
      <c r="AF181" s="1528"/>
      <c r="AG181" s="1529"/>
      <c r="AH181" s="1530"/>
      <c r="AI181" s="1531"/>
      <c r="AJ181" s="1528"/>
      <c r="AK181" s="1529"/>
      <c r="AL181" s="1530"/>
      <c r="AM181" s="1531"/>
      <c r="AN181" s="1528"/>
      <c r="AO181" s="1529"/>
      <c r="AP181" s="1530"/>
      <c r="AQ181" s="1531"/>
      <c r="AR181" s="1528"/>
      <c r="AS181" s="1529"/>
      <c r="AT181" s="1530"/>
      <c r="AU181" s="1531"/>
      <c r="AV181" s="1528"/>
      <c r="AW181" s="1529"/>
      <c r="AX181" s="1530"/>
      <c r="AY181" s="1531"/>
      <c r="AZ181" s="1528"/>
      <c r="BA181" s="1529"/>
      <c r="BB181" s="1530"/>
      <c r="BC181" s="1531"/>
      <c r="BD181" s="1528"/>
      <c r="BE181" s="1529"/>
      <c r="BF181" s="1530"/>
      <c r="BG181" s="1531"/>
      <c r="BH181" s="1528"/>
      <c r="BI181" s="1529"/>
      <c r="BJ181" s="1530"/>
      <c r="BK181" s="1531"/>
      <c r="BL181" s="1487"/>
      <c r="BM181" s="1487"/>
      <c r="BN181" s="1487"/>
    </row>
    <row r="182" spans="1:66" hidden="1">
      <c r="A182" s="2302"/>
      <c r="B182" s="2312"/>
      <c r="C182" s="1514"/>
      <c r="D182" s="1515"/>
      <c r="E182" s="1516"/>
      <c r="F182" s="1517"/>
      <c r="G182" s="1518"/>
      <c r="H182" s="1515"/>
      <c r="I182" s="1516"/>
      <c r="J182" s="1517"/>
      <c r="K182" s="1518"/>
      <c r="L182" s="1515"/>
      <c r="M182" s="1516"/>
      <c r="N182" s="1517"/>
      <c r="O182" s="1518"/>
      <c r="P182" s="1515"/>
      <c r="Q182" s="1516"/>
      <c r="R182" s="1517"/>
      <c r="S182" s="1518"/>
      <c r="T182" s="1515"/>
      <c r="U182" s="1516"/>
      <c r="V182" s="1517"/>
      <c r="W182" s="1518"/>
      <c r="X182" s="1515"/>
      <c r="Y182" s="1516"/>
      <c r="Z182" s="1517"/>
      <c r="AA182" s="1518"/>
      <c r="AB182" s="1515"/>
      <c r="AC182" s="1516"/>
      <c r="AD182" s="1517"/>
      <c r="AE182" s="1518"/>
      <c r="AF182" s="1515"/>
      <c r="AG182" s="1516"/>
      <c r="AH182" s="1517"/>
      <c r="AI182" s="1518"/>
      <c r="AJ182" s="1515"/>
      <c r="AK182" s="1516"/>
      <c r="AL182" s="1517"/>
      <c r="AM182" s="1518"/>
      <c r="AN182" s="1515"/>
      <c r="AO182" s="1516"/>
      <c r="AP182" s="1517"/>
      <c r="AQ182" s="1518"/>
      <c r="AR182" s="1515"/>
      <c r="AS182" s="1516"/>
      <c r="AT182" s="1517"/>
      <c r="AU182" s="1518"/>
      <c r="AV182" s="1515"/>
      <c r="AW182" s="1516"/>
      <c r="AX182" s="1517"/>
      <c r="AY182" s="1518"/>
      <c r="AZ182" s="1515"/>
      <c r="BA182" s="1516"/>
      <c r="BB182" s="1517"/>
      <c r="BC182" s="1518"/>
      <c r="BD182" s="1515"/>
      <c r="BE182" s="1516"/>
      <c r="BF182" s="1517"/>
      <c r="BG182" s="1518"/>
      <c r="BH182" s="1515"/>
      <c r="BI182" s="1516"/>
      <c r="BJ182" s="1517"/>
      <c r="BK182" s="1518"/>
      <c r="BL182" s="1487"/>
      <c r="BM182" s="1487"/>
      <c r="BN182" s="1487"/>
    </row>
    <row r="183" spans="1:66" hidden="1">
      <c r="A183" s="2302"/>
      <c r="B183" s="2312"/>
      <c r="C183" s="1514"/>
      <c r="D183" s="1515"/>
      <c r="E183" s="1516"/>
      <c r="F183" s="1517"/>
      <c r="G183" s="1518"/>
      <c r="H183" s="1515"/>
      <c r="I183" s="1516"/>
      <c r="J183" s="1517"/>
      <c r="K183" s="1518"/>
      <c r="L183" s="1515"/>
      <c r="M183" s="1516"/>
      <c r="N183" s="1517"/>
      <c r="O183" s="1518"/>
      <c r="P183" s="1515"/>
      <c r="Q183" s="1516"/>
      <c r="R183" s="1517"/>
      <c r="S183" s="1518"/>
      <c r="T183" s="1515"/>
      <c r="U183" s="1516"/>
      <c r="V183" s="1517"/>
      <c r="W183" s="1518"/>
      <c r="X183" s="1515"/>
      <c r="Y183" s="1516"/>
      <c r="Z183" s="1517"/>
      <c r="AA183" s="1518"/>
      <c r="AB183" s="1515"/>
      <c r="AC183" s="1516"/>
      <c r="AD183" s="1517"/>
      <c r="AE183" s="1518"/>
      <c r="AF183" s="1515"/>
      <c r="AG183" s="1516"/>
      <c r="AH183" s="1517"/>
      <c r="AI183" s="1518"/>
      <c r="AJ183" s="1515"/>
      <c r="AK183" s="1516"/>
      <c r="AL183" s="1517"/>
      <c r="AM183" s="1518"/>
      <c r="AN183" s="1515"/>
      <c r="AO183" s="1516"/>
      <c r="AP183" s="1517"/>
      <c r="AQ183" s="1518"/>
      <c r="AR183" s="1515"/>
      <c r="AS183" s="1516"/>
      <c r="AT183" s="1517"/>
      <c r="AU183" s="1518"/>
      <c r="AV183" s="1515"/>
      <c r="AW183" s="1516"/>
      <c r="AX183" s="1517"/>
      <c r="AY183" s="1518"/>
      <c r="AZ183" s="1515"/>
      <c r="BA183" s="1516"/>
      <c r="BB183" s="1517"/>
      <c r="BC183" s="1518"/>
      <c r="BD183" s="1515"/>
      <c r="BE183" s="1516"/>
      <c r="BF183" s="1517"/>
      <c r="BG183" s="1518"/>
      <c r="BH183" s="1515"/>
      <c r="BI183" s="1516"/>
      <c r="BJ183" s="1517"/>
      <c r="BK183" s="1518"/>
      <c r="BL183" s="1487"/>
      <c r="BM183" s="1487"/>
      <c r="BN183" s="1487"/>
    </row>
    <row r="184" spans="1:66" hidden="1">
      <c r="A184" s="2302"/>
      <c r="B184" s="2312"/>
      <c r="C184" s="1514"/>
      <c r="D184" s="1515"/>
      <c r="E184" s="1516"/>
      <c r="F184" s="1517"/>
      <c r="G184" s="1518"/>
      <c r="H184" s="1515"/>
      <c r="I184" s="1516"/>
      <c r="J184" s="1517"/>
      <c r="K184" s="1518"/>
      <c r="L184" s="1515"/>
      <c r="M184" s="1516"/>
      <c r="N184" s="1517"/>
      <c r="O184" s="1518"/>
      <c r="P184" s="1515"/>
      <c r="Q184" s="1516"/>
      <c r="R184" s="1517"/>
      <c r="S184" s="1518"/>
      <c r="T184" s="1515"/>
      <c r="U184" s="1516"/>
      <c r="V184" s="1517"/>
      <c r="W184" s="1518"/>
      <c r="X184" s="1515"/>
      <c r="Y184" s="1516"/>
      <c r="Z184" s="1517"/>
      <c r="AA184" s="1518"/>
      <c r="AB184" s="1515"/>
      <c r="AC184" s="1516"/>
      <c r="AD184" s="1517"/>
      <c r="AE184" s="1518"/>
      <c r="AF184" s="1515"/>
      <c r="AG184" s="1516"/>
      <c r="AH184" s="1517"/>
      <c r="AI184" s="1518"/>
      <c r="AJ184" s="1515"/>
      <c r="AK184" s="1516"/>
      <c r="AL184" s="1517"/>
      <c r="AM184" s="1518"/>
      <c r="AN184" s="1515"/>
      <c r="AO184" s="1516"/>
      <c r="AP184" s="1517"/>
      <c r="AQ184" s="1518"/>
      <c r="AR184" s="1515"/>
      <c r="AS184" s="1516"/>
      <c r="AT184" s="1517"/>
      <c r="AU184" s="1518"/>
      <c r="AV184" s="1515"/>
      <c r="AW184" s="1516"/>
      <c r="AX184" s="1517"/>
      <c r="AY184" s="1518"/>
      <c r="AZ184" s="1515"/>
      <c r="BA184" s="1516"/>
      <c r="BB184" s="1517"/>
      <c r="BC184" s="1518"/>
      <c r="BD184" s="1515"/>
      <c r="BE184" s="1516"/>
      <c r="BF184" s="1517"/>
      <c r="BG184" s="1518"/>
      <c r="BH184" s="1515"/>
      <c r="BI184" s="1516"/>
      <c r="BJ184" s="1517"/>
      <c r="BK184" s="1518"/>
      <c r="BL184" s="1487"/>
      <c r="BM184" s="1487"/>
      <c r="BN184" s="1487"/>
    </row>
    <row r="185" spans="1:66" hidden="1">
      <c r="A185" s="2302"/>
      <c r="B185" s="2315"/>
      <c r="C185" s="1540"/>
      <c r="D185" s="1541"/>
      <c r="E185" s="1542"/>
      <c r="F185" s="1543"/>
      <c r="G185" s="1544"/>
      <c r="H185" s="1541"/>
      <c r="I185" s="1542"/>
      <c r="J185" s="1543"/>
      <c r="K185" s="1544"/>
      <c r="L185" s="1541"/>
      <c r="M185" s="1542"/>
      <c r="N185" s="1543"/>
      <c r="O185" s="1544"/>
      <c r="P185" s="1541"/>
      <c r="Q185" s="1542"/>
      <c r="R185" s="1543"/>
      <c r="S185" s="1544"/>
      <c r="T185" s="1541"/>
      <c r="U185" s="1542"/>
      <c r="V185" s="1543"/>
      <c r="W185" s="1544"/>
      <c r="X185" s="1541"/>
      <c r="Y185" s="1542"/>
      <c r="Z185" s="1543"/>
      <c r="AA185" s="1544"/>
      <c r="AB185" s="1541"/>
      <c r="AC185" s="1542"/>
      <c r="AD185" s="1543"/>
      <c r="AE185" s="1544"/>
      <c r="AF185" s="1541"/>
      <c r="AG185" s="1542"/>
      <c r="AH185" s="1543"/>
      <c r="AI185" s="1544"/>
      <c r="AJ185" s="1541"/>
      <c r="AK185" s="1542"/>
      <c r="AL185" s="1543"/>
      <c r="AM185" s="1544"/>
      <c r="AN185" s="1541"/>
      <c r="AO185" s="1542"/>
      <c r="AP185" s="1543"/>
      <c r="AQ185" s="1544"/>
      <c r="AR185" s="1541"/>
      <c r="AS185" s="1542"/>
      <c r="AT185" s="1543"/>
      <c r="AU185" s="1544"/>
      <c r="AV185" s="1541"/>
      <c r="AW185" s="1542"/>
      <c r="AX185" s="1543"/>
      <c r="AY185" s="1544"/>
      <c r="AZ185" s="1541"/>
      <c r="BA185" s="1542"/>
      <c r="BB185" s="1543"/>
      <c r="BC185" s="1544"/>
      <c r="BD185" s="1541"/>
      <c r="BE185" s="1542"/>
      <c r="BF185" s="1543"/>
      <c r="BG185" s="1544"/>
      <c r="BH185" s="1541"/>
      <c r="BI185" s="1542"/>
      <c r="BJ185" s="1543"/>
      <c r="BK185" s="1544"/>
      <c r="BL185" s="1487"/>
      <c r="BM185" s="1487"/>
      <c r="BN185" s="1487"/>
    </row>
    <row r="186" spans="1:66" hidden="1">
      <c r="A186" s="2302"/>
      <c r="B186" s="2311"/>
      <c r="C186" s="1547"/>
      <c r="D186" s="1505"/>
      <c r="E186" s="1506"/>
      <c r="F186" s="1548"/>
      <c r="G186" s="1549"/>
      <c r="H186" s="1505"/>
      <c r="I186" s="1506"/>
      <c r="J186" s="1548"/>
      <c r="K186" s="1549"/>
      <c r="L186" s="1505"/>
      <c r="M186" s="1506"/>
      <c r="N186" s="1548"/>
      <c r="O186" s="1549"/>
      <c r="P186" s="1505"/>
      <c r="Q186" s="1506"/>
      <c r="R186" s="1548"/>
      <c r="S186" s="1549"/>
      <c r="T186" s="1505"/>
      <c r="U186" s="1506"/>
      <c r="V186" s="1548"/>
      <c r="W186" s="1549"/>
      <c r="X186" s="1505"/>
      <c r="Y186" s="1506"/>
      <c r="Z186" s="1548"/>
      <c r="AA186" s="1549"/>
      <c r="AB186" s="1505"/>
      <c r="AC186" s="1506"/>
      <c r="AD186" s="1548"/>
      <c r="AE186" s="1549"/>
      <c r="AF186" s="1505"/>
      <c r="AG186" s="1506"/>
      <c r="AH186" s="1548"/>
      <c r="AI186" s="1549"/>
      <c r="AJ186" s="1505"/>
      <c r="AK186" s="1506"/>
      <c r="AL186" s="1548"/>
      <c r="AM186" s="1549"/>
      <c r="AN186" s="1505"/>
      <c r="AO186" s="1506"/>
      <c r="AP186" s="1548"/>
      <c r="AQ186" s="1549"/>
      <c r="AR186" s="1505"/>
      <c r="AS186" s="1506"/>
      <c r="AT186" s="1548"/>
      <c r="AU186" s="1549"/>
      <c r="AV186" s="1505"/>
      <c r="AW186" s="1506"/>
      <c r="AX186" s="1548"/>
      <c r="AY186" s="1549"/>
      <c r="AZ186" s="1505"/>
      <c r="BA186" s="1506"/>
      <c r="BB186" s="1548"/>
      <c r="BC186" s="1549"/>
      <c r="BD186" s="1505"/>
      <c r="BE186" s="1506"/>
      <c r="BF186" s="1548"/>
      <c r="BG186" s="1549"/>
      <c r="BH186" s="1505"/>
      <c r="BI186" s="1506"/>
      <c r="BJ186" s="1548"/>
      <c r="BK186" s="1549"/>
      <c r="BL186" s="1487"/>
      <c r="BM186" s="1487"/>
      <c r="BN186" s="1487"/>
    </row>
    <row r="187" spans="1:66" hidden="1">
      <c r="A187" s="2302"/>
      <c r="B187" s="2312"/>
      <c r="C187" s="1514"/>
      <c r="D187" s="1515"/>
      <c r="E187" s="1516"/>
      <c r="F187" s="1517"/>
      <c r="G187" s="1518"/>
      <c r="H187" s="1515"/>
      <c r="I187" s="1516"/>
      <c r="J187" s="1517"/>
      <c r="K187" s="1518"/>
      <c r="L187" s="1515"/>
      <c r="M187" s="1516"/>
      <c r="N187" s="1517"/>
      <c r="O187" s="1518"/>
      <c r="P187" s="1515"/>
      <c r="Q187" s="1516"/>
      <c r="R187" s="1517"/>
      <c r="S187" s="1518"/>
      <c r="T187" s="1515"/>
      <c r="U187" s="1516"/>
      <c r="V187" s="1517"/>
      <c r="W187" s="1518"/>
      <c r="X187" s="1515"/>
      <c r="Y187" s="1516"/>
      <c r="Z187" s="1517"/>
      <c r="AA187" s="1518"/>
      <c r="AB187" s="1515"/>
      <c r="AC187" s="1516"/>
      <c r="AD187" s="1517"/>
      <c r="AE187" s="1518"/>
      <c r="AF187" s="1515"/>
      <c r="AG187" s="1516"/>
      <c r="AH187" s="1517"/>
      <c r="AI187" s="1518"/>
      <c r="AJ187" s="1515"/>
      <c r="AK187" s="1516"/>
      <c r="AL187" s="1517"/>
      <c r="AM187" s="1518"/>
      <c r="AN187" s="1515"/>
      <c r="AO187" s="1516"/>
      <c r="AP187" s="1517"/>
      <c r="AQ187" s="1518"/>
      <c r="AR187" s="1515"/>
      <c r="AS187" s="1516"/>
      <c r="AT187" s="1517"/>
      <c r="AU187" s="1518"/>
      <c r="AV187" s="1515"/>
      <c r="AW187" s="1516"/>
      <c r="AX187" s="1517"/>
      <c r="AY187" s="1518"/>
      <c r="AZ187" s="1515"/>
      <c r="BA187" s="1516"/>
      <c r="BB187" s="1517"/>
      <c r="BC187" s="1518"/>
      <c r="BD187" s="1515"/>
      <c r="BE187" s="1516"/>
      <c r="BF187" s="1517"/>
      <c r="BG187" s="1518"/>
      <c r="BH187" s="1515"/>
      <c r="BI187" s="1516"/>
      <c r="BJ187" s="1517"/>
      <c r="BK187" s="1518"/>
      <c r="BL187" s="1487"/>
      <c r="BM187" s="1487"/>
      <c r="BN187" s="1487"/>
    </row>
    <row r="188" spans="1:66" hidden="1">
      <c r="A188" s="2302"/>
      <c r="B188" s="2312"/>
      <c r="C188" s="1514"/>
      <c r="D188" s="1515"/>
      <c r="E188" s="1516"/>
      <c r="F188" s="1517"/>
      <c r="G188" s="1518"/>
      <c r="H188" s="1515"/>
      <c r="I188" s="1516"/>
      <c r="J188" s="1517"/>
      <c r="K188" s="1518"/>
      <c r="L188" s="1515"/>
      <c r="M188" s="1516"/>
      <c r="N188" s="1517"/>
      <c r="O188" s="1518"/>
      <c r="P188" s="1515"/>
      <c r="Q188" s="1516"/>
      <c r="R188" s="1517"/>
      <c r="S188" s="1518"/>
      <c r="T188" s="1515"/>
      <c r="U188" s="1516"/>
      <c r="V188" s="1517"/>
      <c r="W188" s="1518"/>
      <c r="X188" s="1515"/>
      <c r="Y188" s="1516"/>
      <c r="Z188" s="1517"/>
      <c r="AA188" s="1518"/>
      <c r="AB188" s="1515"/>
      <c r="AC188" s="1516"/>
      <c r="AD188" s="1517"/>
      <c r="AE188" s="1518"/>
      <c r="AF188" s="1515"/>
      <c r="AG188" s="1516"/>
      <c r="AH188" s="1517"/>
      <c r="AI188" s="1518"/>
      <c r="AJ188" s="1515"/>
      <c r="AK188" s="1516"/>
      <c r="AL188" s="1517"/>
      <c r="AM188" s="1518"/>
      <c r="AN188" s="1515"/>
      <c r="AO188" s="1516"/>
      <c r="AP188" s="1517"/>
      <c r="AQ188" s="1518"/>
      <c r="AR188" s="1515"/>
      <c r="AS188" s="1516"/>
      <c r="AT188" s="1517"/>
      <c r="AU188" s="1518"/>
      <c r="AV188" s="1515"/>
      <c r="AW188" s="1516"/>
      <c r="AX188" s="1517"/>
      <c r="AY188" s="1518"/>
      <c r="AZ188" s="1515"/>
      <c r="BA188" s="1516"/>
      <c r="BB188" s="1517"/>
      <c r="BC188" s="1518"/>
      <c r="BD188" s="1515"/>
      <c r="BE188" s="1516"/>
      <c r="BF188" s="1517"/>
      <c r="BG188" s="1518"/>
      <c r="BH188" s="1515"/>
      <c r="BI188" s="1516"/>
      <c r="BJ188" s="1517"/>
      <c r="BK188" s="1518"/>
      <c r="BL188" s="1487"/>
      <c r="BM188" s="1487"/>
      <c r="BN188" s="1487"/>
    </row>
    <row r="189" spans="1:66" hidden="1">
      <c r="A189" s="2302"/>
      <c r="B189" s="2312"/>
      <c r="C189" s="1514"/>
      <c r="D189" s="1515"/>
      <c r="E189" s="1516"/>
      <c r="F189" s="1517"/>
      <c r="G189" s="1518"/>
      <c r="H189" s="1515"/>
      <c r="I189" s="1516"/>
      <c r="J189" s="1517"/>
      <c r="K189" s="1518"/>
      <c r="L189" s="1515"/>
      <c r="M189" s="1516"/>
      <c r="N189" s="1517"/>
      <c r="O189" s="1518"/>
      <c r="P189" s="1515"/>
      <c r="Q189" s="1516"/>
      <c r="R189" s="1517"/>
      <c r="S189" s="1518"/>
      <c r="T189" s="1515"/>
      <c r="U189" s="1516"/>
      <c r="V189" s="1517"/>
      <c r="W189" s="1518"/>
      <c r="X189" s="1515"/>
      <c r="Y189" s="1516"/>
      <c r="Z189" s="1517"/>
      <c r="AA189" s="1518"/>
      <c r="AB189" s="1515"/>
      <c r="AC189" s="1516"/>
      <c r="AD189" s="1517"/>
      <c r="AE189" s="1518"/>
      <c r="AF189" s="1515"/>
      <c r="AG189" s="1516"/>
      <c r="AH189" s="1517"/>
      <c r="AI189" s="1518"/>
      <c r="AJ189" s="1515"/>
      <c r="AK189" s="1516"/>
      <c r="AL189" s="1517"/>
      <c r="AM189" s="1518"/>
      <c r="AN189" s="1515"/>
      <c r="AO189" s="1516"/>
      <c r="AP189" s="1517"/>
      <c r="AQ189" s="1518"/>
      <c r="AR189" s="1515"/>
      <c r="AS189" s="1516"/>
      <c r="AT189" s="1517"/>
      <c r="AU189" s="1518"/>
      <c r="AV189" s="1515"/>
      <c r="AW189" s="1516"/>
      <c r="AX189" s="1517"/>
      <c r="AY189" s="1518"/>
      <c r="AZ189" s="1515"/>
      <c r="BA189" s="1516"/>
      <c r="BB189" s="1517"/>
      <c r="BC189" s="1518"/>
      <c r="BD189" s="1515"/>
      <c r="BE189" s="1516"/>
      <c r="BF189" s="1517"/>
      <c r="BG189" s="1518"/>
      <c r="BH189" s="1515"/>
      <c r="BI189" s="1516"/>
      <c r="BJ189" s="1517"/>
      <c r="BK189" s="1518"/>
      <c r="BL189" s="1487"/>
      <c r="BM189" s="1487"/>
      <c r="BN189" s="1487"/>
    </row>
    <row r="190" spans="1:66" hidden="1">
      <c r="A190" s="2302"/>
      <c r="B190" s="2313"/>
      <c r="C190" s="1521"/>
      <c r="D190" s="1522"/>
      <c r="E190" s="1523"/>
      <c r="F190" s="1524"/>
      <c r="G190" s="1525"/>
      <c r="H190" s="1522"/>
      <c r="I190" s="1523"/>
      <c r="J190" s="1524"/>
      <c r="K190" s="1525"/>
      <c r="L190" s="1522"/>
      <c r="M190" s="1523"/>
      <c r="N190" s="1524"/>
      <c r="O190" s="1525"/>
      <c r="P190" s="1522"/>
      <c r="Q190" s="1523"/>
      <c r="R190" s="1524"/>
      <c r="S190" s="1525"/>
      <c r="T190" s="1522"/>
      <c r="U190" s="1523"/>
      <c r="V190" s="1524"/>
      <c r="W190" s="1525"/>
      <c r="X190" s="1522"/>
      <c r="Y190" s="1523"/>
      <c r="Z190" s="1524"/>
      <c r="AA190" s="1525"/>
      <c r="AB190" s="1522"/>
      <c r="AC190" s="1523"/>
      <c r="AD190" s="1524"/>
      <c r="AE190" s="1525"/>
      <c r="AF190" s="1522"/>
      <c r="AG190" s="1523"/>
      <c r="AH190" s="1524"/>
      <c r="AI190" s="1525"/>
      <c r="AJ190" s="1522"/>
      <c r="AK190" s="1523"/>
      <c r="AL190" s="1524"/>
      <c r="AM190" s="1525"/>
      <c r="AN190" s="1522"/>
      <c r="AO190" s="1523"/>
      <c r="AP190" s="1524"/>
      <c r="AQ190" s="1525"/>
      <c r="AR190" s="1522"/>
      <c r="AS190" s="1523"/>
      <c r="AT190" s="1524"/>
      <c r="AU190" s="1525"/>
      <c r="AV190" s="1522"/>
      <c r="AW190" s="1523"/>
      <c r="AX190" s="1524"/>
      <c r="AY190" s="1525"/>
      <c r="AZ190" s="1522"/>
      <c r="BA190" s="1523"/>
      <c r="BB190" s="1524"/>
      <c r="BC190" s="1525"/>
      <c r="BD190" s="1522"/>
      <c r="BE190" s="1523"/>
      <c r="BF190" s="1524"/>
      <c r="BG190" s="1525"/>
      <c r="BH190" s="1522"/>
      <c r="BI190" s="1523"/>
      <c r="BJ190" s="1524"/>
      <c r="BK190" s="1525"/>
      <c r="BL190" s="1487"/>
      <c r="BM190" s="1487"/>
      <c r="BN190" s="1487"/>
    </row>
    <row r="191" spans="1:66" hidden="1">
      <c r="A191" s="2302"/>
      <c r="B191" s="2309"/>
      <c r="C191" s="2310"/>
      <c r="D191" s="1563"/>
      <c r="E191" s="1563"/>
      <c r="F191" s="1563"/>
      <c r="G191" s="1563"/>
      <c r="H191" s="1563"/>
      <c r="I191" s="1563"/>
      <c r="J191" s="1563"/>
      <c r="K191" s="1563"/>
      <c r="L191" s="1563"/>
      <c r="M191" s="1563"/>
      <c r="N191" s="1563"/>
      <c r="O191" s="1563"/>
      <c r="P191" s="1563"/>
      <c r="Q191" s="1563"/>
      <c r="R191" s="1563"/>
      <c r="S191" s="1563"/>
      <c r="T191" s="1563"/>
      <c r="U191" s="1563"/>
      <c r="V191" s="1563"/>
      <c r="W191" s="1563"/>
      <c r="X191" s="1563"/>
      <c r="Y191" s="1563"/>
      <c r="Z191" s="1563"/>
      <c r="AA191" s="1563"/>
      <c r="AB191" s="1563"/>
      <c r="AC191" s="1563"/>
      <c r="AD191" s="1563"/>
      <c r="AE191" s="1563"/>
      <c r="AF191" s="1563"/>
      <c r="AG191" s="1563"/>
      <c r="AH191" s="1563"/>
      <c r="AI191" s="1563"/>
      <c r="AJ191" s="1563"/>
      <c r="AK191" s="1563"/>
      <c r="AL191" s="1563"/>
      <c r="AM191" s="1563"/>
      <c r="AN191" s="1563"/>
      <c r="AO191" s="1563"/>
      <c r="AP191" s="1563"/>
      <c r="AQ191" s="1563"/>
      <c r="AR191" s="1563"/>
      <c r="AS191" s="1563"/>
      <c r="AT191" s="1563"/>
      <c r="AU191" s="1563"/>
      <c r="AV191" s="1563"/>
      <c r="AW191" s="1563"/>
      <c r="AX191" s="1563"/>
      <c r="AY191" s="1563"/>
      <c r="AZ191" s="1563"/>
      <c r="BA191" s="1563"/>
      <c r="BB191" s="1563"/>
      <c r="BC191" s="1563"/>
      <c r="BD191" s="1563"/>
      <c r="BE191" s="1563"/>
      <c r="BF191" s="1563"/>
      <c r="BG191" s="1563"/>
      <c r="BH191" s="1563"/>
      <c r="BI191" s="1563"/>
      <c r="BJ191" s="1563"/>
      <c r="BK191" s="1563"/>
      <c r="BL191" s="1487"/>
      <c r="BM191" s="1487"/>
      <c r="BN191" s="1487"/>
    </row>
    <row r="192" spans="1:66" hidden="1">
      <c r="A192" s="2302"/>
      <c r="B192" s="2299"/>
      <c r="C192" s="2300"/>
      <c r="D192" s="1564"/>
      <c r="E192" s="1565"/>
      <c r="F192" s="1566"/>
      <c r="G192" s="1753"/>
      <c r="H192" s="1564"/>
      <c r="I192" s="1565"/>
      <c r="J192" s="1566"/>
      <c r="K192" s="1753"/>
      <c r="L192" s="1564"/>
      <c r="M192" s="1565"/>
      <c r="N192" s="1566"/>
      <c r="O192" s="1753"/>
      <c r="P192" s="1564"/>
      <c r="Q192" s="1565"/>
      <c r="R192" s="1566"/>
      <c r="S192" s="1753"/>
      <c r="T192" s="1564"/>
      <c r="U192" s="1565"/>
      <c r="V192" s="1566"/>
      <c r="W192" s="1753"/>
      <c r="X192" s="1564"/>
      <c r="Y192" s="1565"/>
      <c r="Z192" s="1566"/>
      <c r="AA192" s="1753"/>
      <c r="AB192" s="1564"/>
      <c r="AC192" s="1565"/>
      <c r="AD192" s="1566"/>
      <c r="AE192" s="1753"/>
      <c r="AF192" s="1564"/>
      <c r="AG192" s="1565"/>
      <c r="AH192" s="1566"/>
      <c r="AI192" s="1753"/>
      <c r="AJ192" s="1564"/>
      <c r="AK192" s="1565"/>
      <c r="AL192" s="1566"/>
      <c r="AM192" s="1753"/>
      <c r="AN192" s="1564"/>
      <c r="AO192" s="1565"/>
      <c r="AP192" s="1566"/>
      <c r="AQ192" s="1753"/>
      <c r="AR192" s="1564"/>
      <c r="AS192" s="1565"/>
      <c r="AT192" s="1566"/>
      <c r="AU192" s="1753"/>
      <c r="AV192" s="1564"/>
      <c r="AW192" s="1565"/>
      <c r="AX192" s="1566"/>
      <c r="AY192" s="1753"/>
      <c r="AZ192" s="1564"/>
      <c r="BA192" s="1565"/>
      <c r="BB192" s="1566"/>
      <c r="BC192" s="1753"/>
      <c r="BD192" s="1564"/>
      <c r="BE192" s="1565"/>
      <c r="BF192" s="1566"/>
      <c r="BG192" s="1753"/>
      <c r="BH192" s="1564"/>
      <c r="BI192" s="1565"/>
      <c r="BJ192" s="1566"/>
      <c r="BK192" s="1753"/>
      <c r="BL192" s="1487"/>
      <c r="BM192" s="1487"/>
      <c r="BN192" s="1487"/>
    </row>
    <row r="193" spans="1:66" hidden="1">
      <c r="A193" s="2303"/>
      <c r="B193" s="2305"/>
      <c r="C193" s="2306"/>
      <c r="D193" s="1563"/>
      <c r="E193" s="1563"/>
      <c r="F193" s="1563"/>
      <c r="G193" s="1563"/>
      <c r="H193" s="1563"/>
      <c r="I193" s="1563"/>
      <c r="J193" s="1563"/>
      <c r="K193" s="1563"/>
      <c r="L193" s="1563"/>
      <c r="M193" s="1563"/>
      <c r="N193" s="1563"/>
      <c r="O193" s="1563"/>
      <c r="P193" s="1563"/>
      <c r="Q193" s="1563"/>
      <c r="R193" s="1563"/>
      <c r="S193" s="1563"/>
      <c r="T193" s="1563"/>
      <c r="U193" s="1563"/>
      <c r="V193" s="1563"/>
      <c r="W193" s="1563"/>
      <c r="X193" s="1563"/>
      <c r="Y193" s="1563"/>
      <c r="Z193" s="1563"/>
      <c r="AA193" s="1563"/>
      <c r="AB193" s="1563"/>
      <c r="AC193" s="1563"/>
      <c r="AD193" s="1563"/>
      <c r="AE193" s="1563"/>
      <c r="AF193" s="1563"/>
      <c r="AG193" s="1563"/>
      <c r="AH193" s="1563"/>
      <c r="AI193" s="1563"/>
      <c r="AJ193" s="1563"/>
      <c r="AK193" s="1563"/>
      <c r="AL193" s="1563"/>
      <c r="AM193" s="1563"/>
      <c r="AN193" s="1563"/>
      <c r="AO193" s="1563"/>
      <c r="AP193" s="1563"/>
      <c r="AQ193" s="1563"/>
      <c r="AR193" s="1563"/>
      <c r="AS193" s="1563"/>
      <c r="AT193" s="1563"/>
      <c r="AU193" s="1563"/>
      <c r="AV193" s="1563"/>
      <c r="AW193" s="1563"/>
      <c r="AX193" s="1563"/>
      <c r="AY193" s="1563"/>
      <c r="AZ193" s="1563"/>
      <c r="BA193" s="1563"/>
      <c r="BB193" s="1563"/>
      <c r="BC193" s="1563"/>
      <c r="BD193" s="1563"/>
      <c r="BE193" s="1563"/>
      <c r="BF193" s="1563"/>
      <c r="BG193" s="1563"/>
      <c r="BH193" s="1563"/>
      <c r="BI193" s="1563"/>
      <c r="BJ193" s="1563"/>
      <c r="BK193" s="1563"/>
      <c r="BL193" s="1487"/>
      <c r="BM193" s="1487"/>
      <c r="BN193" s="1487"/>
    </row>
    <row r="194" spans="1:66" hidden="1">
      <c r="A194" s="2308"/>
      <c r="B194" s="2308"/>
      <c r="C194" s="2308"/>
      <c r="D194" s="1630"/>
      <c r="E194" s="1630"/>
      <c r="F194" s="1630"/>
      <c r="G194" s="1630"/>
      <c r="H194" s="1630"/>
      <c r="I194" s="1630"/>
      <c r="J194" s="1630"/>
      <c r="K194" s="1630"/>
      <c r="L194" s="1630"/>
      <c r="M194" s="1630"/>
      <c r="N194" s="1630"/>
      <c r="O194" s="1630"/>
      <c r="P194" s="1630"/>
      <c r="Q194" s="1630"/>
      <c r="R194" s="1630"/>
      <c r="S194" s="1630"/>
      <c r="T194" s="1630"/>
      <c r="U194" s="1630"/>
      <c r="V194" s="1630"/>
      <c r="W194" s="1630"/>
      <c r="X194" s="1630"/>
      <c r="Y194" s="1630"/>
      <c r="Z194" s="1630"/>
      <c r="AA194" s="1630"/>
      <c r="AB194" s="1630"/>
      <c r="AC194" s="1630"/>
      <c r="AD194" s="1630"/>
      <c r="AE194" s="1630"/>
      <c r="AF194" s="1630"/>
      <c r="AG194" s="1630"/>
      <c r="AH194" s="1630"/>
      <c r="AI194" s="1630"/>
      <c r="AJ194" s="1630"/>
      <c r="AK194" s="1630"/>
      <c r="AL194" s="1630"/>
      <c r="AM194" s="1630"/>
      <c r="AN194" s="1630"/>
      <c r="AO194" s="1630"/>
      <c r="AP194" s="1630"/>
      <c r="AQ194" s="1630"/>
      <c r="AR194" s="1630"/>
      <c r="AS194" s="1630"/>
      <c r="AT194" s="1630"/>
      <c r="AU194" s="1630"/>
      <c r="AV194" s="1630"/>
      <c r="AW194" s="1630"/>
      <c r="AX194" s="1630"/>
      <c r="AY194" s="1630"/>
      <c r="AZ194" s="1630"/>
      <c r="BA194" s="1630"/>
      <c r="BB194" s="1630"/>
      <c r="BC194" s="1630"/>
      <c r="BD194" s="1630"/>
      <c r="BE194" s="1630"/>
      <c r="BF194" s="1630"/>
      <c r="BG194" s="1630"/>
      <c r="BH194" s="1630"/>
      <c r="BI194" s="1630"/>
      <c r="BJ194" s="1630"/>
      <c r="BK194" s="1630"/>
      <c r="BL194" s="1487"/>
      <c r="BM194" s="1487"/>
      <c r="BN194" s="1487"/>
    </row>
    <row r="195" spans="1:66" hidden="1">
      <c r="A195" s="1751"/>
      <c r="B195" s="1751"/>
      <c r="C195" s="1751"/>
      <c r="D195" s="1751"/>
      <c r="E195" s="1751"/>
      <c r="F195" s="1634"/>
      <c r="G195" s="1634"/>
      <c r="H195" s="1751"/>
      <c r="I195" s="1751"/>
      <c r="J195" s="1634"/>
      <c r="K195" s="1634"/>
      <c r="L195" s="1751"/>
      <c r="M195" s="1751"/>
      <c r="N195" s="1634"/>
      <c r="O195" s="1634"/>
      <c r="P195" s="1751"/>
      <c r="Q195" s="1751"/>
      <c r="R195" s="1634"/>
      <c r="S195" s="1634"/>
      <c r="T195" s="1751"/>
      <c r="U195" s="1751"/>
      <c r="V195" s="1634"/>
      <c r="W195" s="1634"/>
      <c r="X195" s="1751"/>
      <c r="Y195" s="1751"/>
      <c r="Z195" s="1634"/>
      <c r="AA195" s="1634"/>
      <c r="AB195" s="1751"/>
      <c r="AC195" s="1751"/>
      <c r="AD195" s="1634"/>
      <c r="AE195" s="1634"/>
      <c r="AF195" s="1751"/>
      <c r="AG195" s="1751"/>
      <c r="AH195" s="1634"/>
      <c r="AI195" s="1634"/>
      <c r="AJ195" s="1751"/>
      <c r="AK195" s="1751"/>
      <c r="AL195" s="1634"/>
      <c r="AM195" s="1634"/>
      <c r="AN195" s="1751"/>
      <c r="AO195" s="1751"/>
      <c r="AP195" s="1634"/>
      <c r="AQ195" s="1634"/>
      <c r="AR195" s="1751"/>
      <c r="AS195" s="1751"/>
      <c r="AT195" s="1634"/>
      <c r="AU195" s="1634"/>
      <c r="AV195" s="1751"/>
      <c r="AW195" s="1751"/>
      <c r="AX195" s="1634"/>
      <c r="AY195" s="1634"/>
      <c r="AZ195" s="1751"/>
      <c r="BA195" s="1751"/>
      <c r="BB195" s="1634"/>
      <c r="BC195" s="1634"/>
      <c r="BD195" s="1751"/>
      <c r="BE195" s="1751"/>
      <c r="BF195" s="1634"/>
      <c r="BG195" s="1634"/>
      <c r="BH195" s="1751"/>
      <c r="BI195" s="1751"/>
      <c r="BJ195" s="1634"/>
      <c r="BK195" s="1634"/>
      <c r="BL195" s="1487"/>
      <c r="BM195" s="1487"/>
      <c r="BN195" s="1487"/>
    </row>
    <row r="196" spans="1:66" hidden="1">
      <c r="A196" s="2302"/>
      <c r="B196" s="2311"/>
      <c r="C196" s="1547"/>
      <c r="D196" s="1505"/>
      <c r="E196" s="1506"/>
      <c r="F196" s="1548"/>
      <c r="G196" s="1549"/>
      <c r="H196" s="1505"/>
      <c r="I196" s="1506"/>
      <c r="J196" s="1548"/>
      <c r="K196" s="1549"/>
      <c r="L196" s="1505"/>
      <c r="M196" s="1506"/>
      <c r="N196" s="1548"/>
      <c r="O196" s="1549"/>
      <c r="P196" s="1505"/>
      <c r="Q196" s="1506"/>
      <c r="R196" s="1548"/>
      <c r="S196" s="1549"/>
      <c r="T196" s="1505"/>
      <c r="U196" s="1506"/>
      <c r="V196" s="1548"/>
      <c r="W196" s="1549"/>
      <c r="X196" s="1505"/>
      <c r="Y196" s="1506"/>
      <c r="Z196" s="1548"/>
      <c r="AA196" s="1549"/>
      <c r="AB196" s="1505"/>
      <c r="AC196" s="1506"/>
      <c r="AD196" s="1548"/>
      <c r="AE196" s="1549"/>
      <c r="AF196" s="1505"/>
      <c r="AG196" s="1506"/>
      <c r="AH196" s="1548"/>
      <c r="AI196" s="1549"/>
      <c r="AJ196" s="1505"/>
      <c r="AK196" s="1506"/>
      <c r="AL196" s="1548"/>
      <c r="AM196" s="1549"/>
      <c r="AN196" s="1505"/>
      <c r="AO196" s="1506"/>
      <c r="AP196" s="1548"/>
      <c r="AQ196" s="1549"/>
      <c r="AR196" s="1505"/>
      <c r="AS196" s="1506"/>
      <c r="AT196" s="1548"/>
      <c r="AU196" s="1549"/>
      <c r="AV196" s="1505"/>
      <c r="AW196" s="1506"/>
      <c r="AX196" s="1548"/>
      <c r="AY196" s="1549"/>
      <c r="AZ196" s="1505"/>
      <c r="BA196" s="1506"/>
      <c r="BB196" s="1548"/>
      <c r="BC196" s="1549"/>
      <c r="BD196" s="1505"/>
      <c r="BE196" s="1506"/>
      <c r="BF196" s="1548"/>
      <c r="BG196" s="1549"/>
      <c r="BH196" s="1505"/>
      <c r="BI196" s="1506"/>
      <c r="BJ196" s="1548"/>
      <c r="BK196" s="1549"/>
      <c r="BL196" s="1487"/>
      <c r="BM196" s="1487"/>
      <c r="BN196" s="1487"/>
    </row>
    <row r="197" spans="1:66" hidden="1">
      <c r="A197" s="2302"/>
      <c r="B197" s="2312"/>
      <c r="C197" s="1514"/>
      <c r="D197" s="1515"/>
      <c r="E197" s="1516"/>
      <c r="F197" s="1517"/>
      <c r="G197" s="1518"/>
      <c r="H197" s="1515"/>
      <c r="I197" s="1516"/>
      <c r="J197" s="1517"/>
      <c r="K197" s="1518"/>
      <c r="L197" s="1515"/>
      <c r="M197" s="1516"/>
      <c r="N197" s="1517"/>
      <c r="O197" s="1518"/>
      <c r="P197" s="1515"/>
      <c r="Q197" s="1516"/>
      <c r="R197" s="1517"/>
      <c r="S197" s="1518"/>
      <c r="T197" s="1515"/>
      <c r="U197" s="1516"/>
      <c r="V197" s="1517"/>
      <c r="W197" s="1518"/>
      <c r="X197" s="1515"/>
      <c r="Y197" s="1516"/>
      <c r="Z197" s="1517"/>
      <c r="AA197" s="1518"/>
      <c r="AB197" s="1515"/>
      <c r="AC197" s="1516"/>
      <c r="AD197" s="1517"/>
      <c r="AE197" s="1518"/>
      <c r="AF197" s="1515"/>
      <c r="AG197" s="1516"/>
      <c r="AH197" s="1517"/>
      <c r="AI197" s="1518"/>
      <c r="AJ197" s="1515"/>
      <c r="AK197" s="1516"/>
      <c r="AL197" s="1517"/>
      <c r="AM197" s="1518"/>
      <c r="AN197" s="1515"/>
      <c r="AO197" s="1516"/>
      <c r="AP197" s="1517"/>
      <c r="AQ197" s="1518"/>
      <c r="AR197" s="1515"/>
      <c r="AS197" s="1516"/>
      <c r="AT197" s="1517"/>
      <c r="AU197" s="1518"/>
      <c r="AV197" s="1515"/>
      <c r="AW197" s="1516"/>
      <c r="AX197" s="1517"/>
      <c r="AY197" s="1518"/>
      <c r="AZ197" s="1515"/>
      <c r="BA197" s="1516"/>
      <c r="BB197" s="1517"/>
      <c r="BC197" s="1518"/>
      <c r="BD197" s="1515"/>
      <c r="BE197" s="1516"/>
      <c r="BF197" s="1517"/>
      <c r="BG197" s="1518"/>
      <c r="BH197" s="1515"/>
      <c r="BI197" s="1516"/>
      <c r="BJ197" s="1517"/>
      <c r="BK197" s="1518"/>
      <c r="BL197" s="1487"/>
      <c r="BM197" s="1487"/>
      <c r="BN197" s="1487"/>
    </row>
    <row r="198" spans="1:66" hidden="1">
      <c r="A198" s="2302"/>
      <c r="B198" s="2313"/>
      <c r="C198" s="1521"/>
      <c r="D198" s="1522"/>
      <c r="E198" s="1523"/>
      <c r="F198" s="1524"/>
      <c r="G198" s="1525"/>
      <c r="H198" s="1522"/>
      <c r="I198" s="1523"/>
      <c r="J198" s="1524"/>
      <c r="K198" s="1525"/>
      <c r="L198" s="1522"/>
      <c r="M198" s="1523"/>
      <c r="N198" s="1524"/>
      <c r="O198" s="1525"/>
      <c r="P198" s="1522"/>
      <c r="Q198" s="1523"/>
      <c r="R198" s="1524"/>
      <c r="S198" s="1525"/>
      <c r="T198" s="1522"/>
      <c r="U198" s="1523"/>
      <c r="V198" s="1524"/>
      <c r="W198" s="1525"/>
      <c r="X198" s="1522"/>
      <c r="Y198" s="1523"/>
      <c r="Z198" s="1524"/>
      <c r="AA198" s="1525"/>
      <c r="AB198" s="1522"/>
      <c r="AC198" s="1523"/>
      <c r="AD198" s="1524"/>
      <c r="AE198" s="1525"/>
      <c r="AF198" s="1522"/>
      <c r="AG198" s="1523"/>
      <c r="AH198" s="1524"/>
      <c r="AI198" s="1525"/>
      <c r="AJ198" s="1522"/>
      <c r="AK198" s="1523"/>
      <c r="AL198" s="1524"/>
      <c r="AM198" s="1525"/>
      <c r="AN198" s="1522"/>
      <c r="AO198" s="1523"/>
      <c r="AP198" s="1524"/>
      <c r="AQ198" s="1525"/>
      <c r="AR198" s="1522"/>
      <c r="AS198" s="1523"/>
      <c r="AT198" s="1524"/>
      <c r="AU198" s="1525"/>
      <c r="AV198" s="1522"/>
      <c r="AW198" s="1523"/>
      <c r="AX198" s="1524"/>
      <c r="AY198" s="1525"/>
      <c r="AZ198" s="1522"/>
      <c r="BA198" s="1523"/>
      <c r="BB198" s="1524"/>
      <c r="BC198" s="1525"/>
      <c r="BD198" s="1522"/>
      <c r="BE198" s="1523"/>
      <c r="BF198" s="1524"/>
      <c r="BG198" s="1525"/>
      <c r="BH198" s="1522"/>
      <c r="BI198" s="1523"/>
      <c r="BJ198" s="1524"/>
      <c r="BK198" s="1525"/>
      <c r="BL198" s="1487"/>
      <c r="BM198" s="1487"/>
      <c r="BN198" s="1487"/>
    </row>
    <row r="199" spans="1:66" hidden="1">
      <c r="A199" s="2302"/>
      <c r="B199" s="2314"/>
      <c r="C199" s="1504"/>
      <c r="D199" s="1528"/>
      <c r="E199" s="1529"/>
      <c r="F199" s="1530"/>
      <c r="G199" s="1531"/>
      <c r="H199" s="1528"/>
      <c r="I199" s="1529"/>
      <c r="J199" s="1530"/>
      <c r="K199" s="1531"/>
      <c r="L199" s="1528"/>
      <c r="M199" s="1529"/>
      <c r="N199" s="1530"/>
      <c r="O199" s="1531"/>
      <c r="P199" s="1528"/>
      <c r="Q199" s="1529"/>
      <c r="R199" s="1530"/>
      <c r="S199" s="1531"/>
      <c r="T199" s="1528"/>
      <c r="U199" s="1529"/>
      <c r="V199" s="1530"/>
      <c r="W199" s="1531"/>
      <c r="X199" s="1528"/>
      <c r="Y199" s="1529"/>
      <c r="Z199" s="1530"/>
      <c r="AA199" s="1531"/>
      <c r="AB199" s="1528"/>
      <c r="AC199" s="1529"/>
      <c r="AD199" s="1530"/>
      <c r="AE199" s="1531"/>
      <c r="AF199" s="1528"/>
      <c r="AG199" s="1529"/>
      <c r="AH199" s="1530"/>
      <c r="AI199" s="1531"/>
      <c r="AJ199" s="1528"/>
      <c r="AK199" s="1529"/>
      <c r="AL199" s="1530"/>
      <c r="AM199" s="1531"/>
      <c r="AN199" s="1528"/>
      <c r="AO199" s="1529"/>
      <c r="AP199" s="1530"/>
      <c r="AQ199" s="1531"/>
      <c r="AR199" s="1528"/>
      <c r="AS199" s="1529"/>
      <c r="AT199" s="1530"/>
      <c r="AU199" s="1531"/>
      <c r="AV199" s="1528"/>
      <c r="AW199" s="1529"/>
      <c r="AX199" s="1530"/>
      <c r="AY199" s="1531"/>
      <c r="AZ199" s="1528"/>
      <c r="BA199" s="1529"/>
      <c r="BB199" s="1530"/>
      <c r="BC199" s="1531"/>
      <c r="BD199" s="1528"/>
      <c r="BE199" s="1529"/>
      <c r="BF199" s="1530"/>
      <c r="BG199" s="1531"/>
      <c r="BH199" s="1528"/>
      <c r="BI199" s="1529"/>
      <c r="BJ199" s="1530"/>
      <c r="BK199" s="1531"/>
      <c r="BL199" s="1487"/>
      <c r="BM199" s="1487"/>
      <c r="BN199" s="1487"/>
    </row>
    <row r="200" spans="1:66" hidden="1">
      <c r="A200" s="2302"/>
      <c r="B200" s="2312"/>
      <c r="C200" s="1514"/>
      <c r="D200" s="1515"/>
      <c r="E200" s="1516"/>
      <c r="F200" s="1517"/>
      <c r="G200" s="1518"/>
      <c r="H200" s="1515"/>
      <c r="I200" s="1516"/>
      <c r="J200" s="1517"/>
      <c r="K200" s="1518"/>
      <c r="L200" s="1515"/>
      <c r="M200" s="1516"/>
      <c r="N200" s="1517"/>
      <c r="O200" s="1518"/>
      <c r="P200" s="1515"/>
      <c r="Q200" s="1516"/>
      <c r="R200" s="1517"/>
      <c r="S200" s="1518"/>
      <c r="T200" s="1515"/>
      <c r="U200" s="1516"/>
      <c r="V200" s="1517"/>
      <c r="W200" s="1518"/>
      <c r="X200" s="1515"/>
      <c r="Y200" s="1516"/>
      <c r="Z200" s="1517"/>
      <c r="AA200" s="1518"/>
      <c r="AB200" s="1515"/>
      <c r="AC200" s="1516"/>
      <c r="AD200" s="1517"/>
      <c r="AE200" s="1518"/>
      <c r="AF200" s="1515"/>
      <c r="AG200" s="1516"/>
      <c r="AH200" s="1517"/>
      <c r="AI200" s="1518"/>
      <c r="AJ200" s="1515"/>
      <c r="AK200" s="1516"/>
      <c r="AL200" s="1517"/>
      <c r="AM200" s="1518"/>
      <c r="AN200" s="1515"/>
      <c r="AO200" s="1516"/>
      <c r="AP200" s="1517"/>
      <c r="AQ200" s="1518"/>
      <c r="AR200" s="1515"/>
      <c r="AS200" s="1516"/>
      <c r="AT200" s="1517"/>
      <c r="AU200" s="1518"/>
      <c r="AV200" s="1515"/>
      <c r="AW200" s="1516"/>
      <c r="AX200" s="1517"/>
      <c r="AY200" s="1518"/>
      <c r="AZ200" s="1515"/>
      <c r="BA200" s="1516"/>
      <c r="BB200" s="1517"/>
      <c r="BC200" s="1518"/>
      <c r="BD200" s="1515"/>
      <c r="BE200" s="1516"/>
      <c r="BF200" s="1517"/>
      <c r="BG200" s="1518"/>
      <c r="BH200" s="1515"/>
      <c r="BI200" s="1516"/>
      <c r="BJ200" s="1517"/>
      <c r="BK200" s="1518"/>
      <c r="BL200" s="1487"/>
      <c r="BM200" s="1487"/>
      <c r="BN200" s="1487"/>
    </row>
    <row r="201" spans="1:66" hidden="1">
      <c r="A201" s="2302"/>
      <c r="B201" s="2312"/>
      <c r="C201" s="1514"/>
      <c r="D201" s="1515"/>
      <c r="E201" s="1516"/>
      <c r="F201" s="1517"/>
      <c r="G201" s="1518"/>
      <c r="H201" s="1515"/>
      <c r="I201" s="1516"/>
      <c r="J201" s="1517"/>
      <c r="K201" s="1518"/>
      <c r="L201" s="1515"/>
      <c r="M201" s="1516"/>
      <c r="N201" s="1517"/>
      <c r="O201" s="1518"/>
      <c r="P201" s="1515"/>
      <c r="Q201" s="1516"/>
      <c r="R201" s="1517"/>
      <c r="S201" s="1518"/>
      <c r="T201" s="1515"/>
      <c r="U201" s="1516"/>
      <c r="V201" s="1517"/>
      <c r="W201" s="1518"/>
      <c r="X201" s="1515"/>
      <c r="Y201" s="1516"/>
      <c r="Z201" s="1517"/>
      <c r="AA201" s="1518"/>
      <c r="AB201" s="1515"/>
      <c r="AC201" s="1516"/>
      <c r="AD201" s="1517"/>
      <c r="AE201" s="1518"/>
      <c r="AF201" s="1515"/>
      <c r="AG201" s="1516"/>
      <c r="AH201" s="1517"/>
      <c r="AI201" s="1518"/>
      <c r="AJ201" s="1515"/>
      <c r="AK201" s="1516"/>
      <c r="AL201" s="1517"/>
      <c r="AM201" s="1518"/>
      <c r="AN201" s="1515"/>
      <c r="AO201" s="1516"/>
      <c r="AP201" s="1517"/>
      <c r="AQ201" s="1518"/>
      <c r="AR201" s="1515"/>
      <c r="AS201" s="1516"/>
      <c r="AT201" s="1517"/>
      <c r="AU201" s="1518"/>
      <c r="AV201" s="1515"/>
      <c r="AW201" s="1516"/>
      <c r="AX201" s="1517"/>
      <c r="AY201" s="1518"/>
      <c r="AZ201" s="1515"/>
      <c r="BA201" s="1516"/>
      <c r="BB201" s="1517"/>
      <c r="BC201" s="1518"/>
      <c r="BD201" s="1515"/>
      <c r="BE201" s="1516"/>
      <c r="BF201" s="1517"/>
      <c r="BG201" s="1518"/>
      <c r="BH201" s="1515"/>
      <c r="BI201" s="1516"/>
      <c r="BJ201" s="1517"/>
      <c r="BK201" s="1518"/>
      <c r="BL201" s="1487"/>
      <c r="BM201" s="1487"/>
      <c r="BN201" s="1487"/>
    </row>
    <row r="202" spans="1:66" hidden="1">
      <c r="A202" s="2302"/>
      <c r="B202" s="2312"/>
      <c r="C202" s="1514"/>
      <c r="D202" s="1515"/>
      <c r="E202" s="1516"/>
      <c r="F202" s="1517"/>
      <c r="G202" s="1518"/>
      <c r="H202" s="1515"/>
      <c r="I202" s="1516"/>
      <c r="J202" s="1517"/>
      <c r="K202" s="1518"/>
      <c r="L202" s="1515"/>
      <c r="M202" s="1516"/>
      <c r="N202" s="1517"/>
      <c r="O202" s="1518"/>
      <c r="P202" s="1515"/>
      <c r="Q202" s="1516"/>
      <c r="R202" s="1517"/>
      <c r="S202" s="1518"/>
      <c r="T202" s="1515"/>
      <c r="U202" s="1516"/>
      <c r="V202" s="1517"/>
      <c r="W202" s="1518"/>
      <c r="X202" s="1515"/>
      <c r="Y202" s="1516"/>
      <c r="Z202" s="1517"/>
      <c r="AA202" s="1518"/>
      <c r="AB202" s="1515"/>
      <c r="AC202" s="1516"/>
      <c r="AD202" s="1517"/>
      <c r="AE202" s="1518"/>
      <c r="AF202" s="1515"/>
      <c r="AG202" s="1516"/>
      <c r="AH202" s="1517"/>
      <c r="AI202" s="1518"/>
      <c r="AJ202" s="1515"/>
      <c r="AK202" s="1516"/>
      <c r="AL202" s="1517"/>
      <c r="AM202" s="1518"/>
      <c r="AN202" s="1515"/>
      <c r="AO202" s="1516"/>
      <c r="AP202" s="1517"/>
      <c r="AQ202" s="1518"/>
      <c r="AR202" s="1515"/>
      <c r="AS202" s="1516"/>
      <c r="AT202" s="1517"/>
      <c r="AU202" s="1518"/>
      <c r="AV202" s="1515"/>
      <c r="AW202" s="1516"/>
      <c r="AX202" s="1517"/>
      <c r="AY202" s="1518"/>
      <c r="AZ202" s="1515"/>
      <c r="BA202" s="1516"/>
      <c r="BB202" s="1517"/>
      <c r="BC202" s="1518"/>
      <c r="BD202" s="1515"/>
      <c r="BE202" s="1516"/>
      <c r="BF202" s="1517"/>
      <c r="BG202" s="1518"/>
      <c r="BH202" s="1515"/>
      <c r="BI202" s="1516"/>
      <c r="BJ202" s="1517"/>
      <c r="BK202" s="1518"/>
      <c r="BL202" s="1487"/>
      <c r="BM202" s="1487"/>
      <c r="BN202" s="1487"/>
    </row>
    <row r="203" spans="1:66" hidden="1">
      <c r="A203" s="2302"/>
      <c r="B203" s="2315"/>
      <c r="C203" s="1540"/>
      <c r="D203" s="1541"/>
      <c r="E203" s="1542"/>
      <c r="F203" s="1543"/>
      <c r="G203" s="1544"/>
      <c r="H203" s="1541"/>
      <c r="I203" s="1542"/>
      <c r="J203" s="1543"/>
      <c r="K203" s="1544"/>
      <c r="L203" s="1541"/>
      <c r="M203" s="1542"/>
      <c r="N203" s="1543"/>
      <c r="O203" s="1544"/>
      <c r="P203" s="1541"/>
      <c r="Q203" s="1542"/>
      <c r="R203" s="1543"/>
      <c r="S203" s="1544"/>
      <c r="T203" s="1541"/>
      <c r="U203" s="1542"/>
      <c r="V203" s="1543"/>
      <c r="W203" s="1544"/>
      <c r="X203" s="1541"/>
      <c r="Y203" s="1542"/>
      <c r="Z203" s="1543"/>
      <c r="AA203" s="1544"/>
      <c r="AB203" s="1541"/>
      <c r="AC203" s="1542"/>
      <c r="AD203" s="1543"/>
      <c r="AE203" s="1544"/>
      <c r="AF203" s="1541"/>
      <c r="AG203" s="1542"/>
      <c r="AH203" s="1543"/>
      <c r="AI203" s="1544"/>
      <c r="AJ203" s="1541"/>
      <c r="AK203" s="1542"/>
      <c r="AL203" s="1543"/>
      <c r="AM203" s="1544"/>
      <c r="AN203" s="1541"/>
      <c r="AO203" s="1542"/>
      <c r="AP203" s="1543"/>
      <c r="AQ203" s="1544"/>
      <c r="AR203" s="1541"/>
      <c r="AS203" s="1542"/>
      <c r="AT203" s="1543"/>
      <c r="AU203" s="1544"/>
      <c r="AV203" s="1541"/>
      <c r="AW203" s="1542"/>
      <c r="AX203" s="1543"/>
      <c r="AY203" s="1544"/>
      <c r="AZ203" s="1541"/>
      <c r="BA203" s="1542"/>
      <c r="BB203" s="1543"/>
      <c r="BC203" s="1544"/>
      <c r="BD203" s="1541"/>
      <c r="BE203" s="1542"/>
      <c r="BF203" s="1543"/>
      <c r="BG203" s="1544"/>
      <c r="BH203" s="1541"/>
      <c r="BI203" s="1542"/>
      <c r="BJ203" s="1543"/>
      <c r="BK203" s="1544"/>
      <c r="BL203" s="1487"/>
      <c r="BM203" s="1487"/>
      <c r="BN203" s="1487"/>
    </row>
    <row r="204" spans="1:66" hidden="1">
      <c r="A204" s="2302"/>
      <c r="B204" s="2311"/>
      <c r="C204" s="1547"/>
      <c r="D204" s="1505"/>
      <c r="E204" s="1506"/>
      <c r="F204" s="1548"/>
      <c r="G204" s="1549"/>
      <c r="H204" s="1505"/>
      <c r="I204" s="1506"/>
      <c r="J204" s="1548"/>
      <c r="K204" s="1549"/>
      <c r="L204" s="1505"/>
      <c r="M204" s="1506"/>
      <c r="N204" s="1548"/>
      <c r="O204" s="1549"/>
      <c r="P204" s="1505"/>
      <c r="Q204" s="1506"/>
      <c r="R204" s="1548"/>
      <c r="S204" s="1549"/>
      <c r="T204" s="1505"/>
      <c r="U204" s="1506"/>
      <c r="V204" s="1548"/>
      <c r="W204" s="1549"/>
      <c r="X204" s="1505"/>
      <c r="Y204" s="1506"/>
      <c r="Z204" s="1548"/>
      <c r="AA204" s="1549"/>
      <c r="AB204" s="1505"/>
      <c r="AC204" s="1506"/>
      <c r="AD204" s="1548"/>
      <c r="AE204" s="1549"/>
      <c r="AF204" s="1505"/>
      <c r="AG204" s="1506"/>
      <c r="AH204" s="1548"/>
      <c r="AI204" s="1549"/>
      <c r="AJ204" s="1505"/>
      <c r="AK204" s="1506"/>
      <c r="AL204" s="1548"/>
      <c r="AM204" s="1549"/>
      <c r="AN204" s="1505"/>
      <c r="AO204" s="1506"/>
      <c r="AP204" s="1548"/>
      <c r="AQ204" s="1549"/>
      <c r="AR204" s="1505"/>
      <c r="AS204" s="1506"/>
      <c r="AT204" s="1548"/>
      <c r="AU204" s="1549"/>
      <c r="AV204" s="1505"/>
      <c r="AW204" s="1506"/>
      <c r="AX204" s="1548"/>
      <c r="AY204" s="1549"/>
      <c r="AZ204" s="1505"/>
      <c r="BA204" s="1506"/>
      <c r="BB204" s="1548"/>
      <c r="BC204" s="1549"/>
      <c r="BD204" s="1505"/>
      <c r="BE204" s="1506"/>
      <c r="BF204" s="1548"/>
      <c r="BG204" s="1549"/>
      <c r="BH204" s="1505"/>
      <c r="BI204" s="1506"/>
      <c r="BJ204" s="1548"/>
      <c r="BK204" s="1549"/>
      <c r="BL204" s="1487"/>
      <c r="BM204" s="1487"/>
      <c r="BN204" s="1487"/>
    </row>
    <row r="205" spans="1:66" hidden="1">
      <c r="A205" s="2302"/>
      <c r="B205" s="2312"/>
      <c r="C205" s="1514"/>
      <c r="D205" s="1515"/>
      <c r="E205" s="1516"/>
      <c r="F205" s="1517"/>
      <c r="G205" s="1518"/>
      <c r="H205" s="1515"/>
      <c r="I205" s="1516"/>
      <c r="J205" s="1517"/>
      <c r="K205" s="1518"/>
      <c r="L205" s="1515"/>
      <c r="M205" s="1516"/>
      <c r="N205" s="1517"/>
      <c r="O205" s="1518"/>
      <c r="P205" s="1515"/>
      <c r="Q205" s="1516"/>
      <c r="R205" s="1517"/>
      <c r="S205" s="1518"/>
      <c r="T205" s="1515"/>
      <c r="U205" s="1516"/>
      <c r="V205" s="1517"/>
      <c r="W205" s="1518"/>
      <c r="X205" s="1515"/>
      <c r="Y205" s="1516"/>
      <c r="Z205" s="1517"/>
      <c r="AA205" s="1518"/>
      <c r="AB205" s="1515"/>
      <c r="AC205" s="1516"/>
      <c r="AD205" s="1517"/>
      <c r="AE205" s="1518"/>
      <c r="AF205" s="1515"/>
      <c r="AG205" s="1516"/>
      <c r="AH205" s="1517"/>
      <c r="AI205" s="1518"/>
      <c r="AJ205" s="1515"/>
      <c r="AK205" s="1516"/>
      <c r="AL205" s="1517"/>
      <c r="AM205" s="1518"/>
      <c r="AN205" s="1515"/>
      <c r="AO205" s="1516"/>
      <c r="AP205" s="1517"/>
      <c r="AQ205" s="1518"/>
      <c r="AR205" s="1515"/>
      <c r="AS205" s="1516"/>
      <c r="AT205" s="1517"/>
      <c r="AU205" s="1518"/>
      <c r="AV205" s="1515"/>
      <c r="AW205" s="1516"/>
      <c r="AX205" s="1517"/>
      <c r="AY205" s="1518"/>
      <c r="AZ205" s="1515"/>
      <c r="BA205" s="1516"/>
      <c r="BB205" s="1517"/>
      <c r="BC205" s="1518"/>
      <c r="BD205" s="1515"/>
      <c r="BE205" s="1516"/>
      <c r="BF205" s="1517"/>
      <c r="BG205" s="1518"/>
      <c r="BH205" s="1515"/>
      <c r="BI205" s="1516"/>
      <c r="BJ205" s="1517"/>
      <c r="BK205" s="1518"/>
      <c r="BL205" s="1487"/>
      <c r="BM205" s="1487"/>
      <c r="BN205" s="1487"/>
    </row>
    <row r="206" spans="1:66" hidden="1">
      <c r="A206" s="2302"/>
      <c r="B206" s="2312"/>
      <c r="C206" s="1514"/>
      <c r="D206" s="1515"/>
      <c r="E206" s="1516"/>
      <c r="F206" s="1517"/>
      <c r="G206" s="1518"/>
      <c r="H206" s="1515"/>
      <c r="I206" s="1516"/>
      <c r="J206" s="1517"/>
      <c r="K206" s="1518"/>
      <c r="L206" s="1515"/>
      <c r="M206" s="1516"/>
      <c r="N206" s="1517"/>
      <c r="O206" s="1518"/>
      <c r="P206" s="1515"/>
      <c r="Q206" s="1516"/>
      <c r="R206" s="1517"/>
      <c r="S206" s="1518"/>
      <c r="T206" s="1515"/>
      <c r="U206" s="1516"/>
      <c r="V206" s="1517"/>
      <c r="W206" s="1518"/>
      <c r="X206" s="1515"/>
      <c r="Y206" s="1516"/>
      <c r="Z206" s="1517"/>
      <c r="AA206" s="1518"/>
      <c r="AB206" s="1515"/>
      <c r="AC206" s="1516"/>
      <c r="AD206" s="1517"/>
      <c r="AE206" s="1518"/>
      <c r="AF206" s="1515"/>
      <c r="AG206" s="1516"/>
      <c r="AH206" s="1517"/>
      <c r="AI206" s="1518"/>
      <c r="AJ206" s="1515"/>
      <c r="AK206" s="1516"/>
      <c r="AL206" s="1517"/>
      <c r="AM206" s="1518"/>
      <c r="AN206" s="1515"/>
      <c r="AO206" s="1516"/>
      <c r="AP206" s="1517"/>
      <c r="AQ206" s="1518"/>
      <c r="AR206" s="1515"/>
      <c r="AS206" s="1516"/>
      <c r="AT206" s="1517"/>
      <c r="AU206" s="1518"/>
      <c r="AV206" s="1515"/>
      <c r="AW206" s="1516"/>
      <c r="AX206" s="1517"/>
      <c r="AY206" s="1518"/>
      <c r="AZ206" s="1515"/>
      <c r="BA206" s="1516"/>
      <c r="BB206" s="1517"/>
      <c r="BC206" s="1518"/>
      <c r="BD206" s="1515"/>
      <c r="BE206" s="1516"/>
      <c r="BF206" s="1517"/>
      <c r="BG206" s="1518"/>
      <c r="BH206" s="1515"/>
      <c r="BI206" s="1516"/>
      <c r="BJ206" s="1517"/>
      <c r="BK206" s="1518"/>
      <c r="BL206" s="1487"/>
      <c r="BM206" s="1487"/>
      <c r="BN206" s="1487"/>
    </row>
    <row r="207" spans="1:66" hidden="1">
      <c r="A207" s="2302"/>
      <c r="B207" s="2312"/>
      <c r="C207" s="1514"/>
      <c r="D207" s="1515"/>
      <c r="E207" s="1516"/>
      <c r="F207" s="1517"/>
      <c r="G207" s="1518"/>
      <c r="H207" s="1515"/>
      <c r="I207" s="1516"/>
      <c r="J207" s="1517"/>
      <c r="K207" s="1518"/>
      <c r="L207" s="1515"/>
      <c r="M207" s="1516"/>
      <c r="N207" s="1517"/>
      <c r="O207" s="1518"/>
      <c r="P207" s="1515"/>
      <c r="Q207" s="1516"/>
      <c r="R207" s="1517"/>
      <c r="S207" s="1518"/>
      <c r="T207" s="1515"/>
      <c r="U207" s="1516"/>
      <c r="V207" s="1517"/>
      <c r="W207" s="1518"/>
      <c r="X207" s="1515"/>
      <c r="Y207" s="1516"/>
      <c r="Z207" s="1517"/>
      <c r="AA207" s="1518"/>
      <c r="AB207" s="1515"/>
      <c r="AC207" s="1516"/>
      <c r="AD207" s="1517"/>
      <c r="AE207" s="1518"/>
      <c r="AF207" s="1515"/>
      <c r="AG207" s="1516"/>
      <c r="AH207" s="1517"/>
      <c r="AI207" s="1518"/>
      <c r="AJ207" s="1515"/>
      <c r="AK207" s="1516"/>
      <c r="AL207" s="1517"/>
      <c r="AM207" s="1518"/>
      <c r="AN207" s="1515"/>
      <c r="AO207" s="1516"/>
      <c r="AP207" s="1517"/>
      <c r="AQ207" s="1518"/>
      <c r="AR207" s="1515"/>
      <c r="AS207" s="1516"/>
      <c r="AT207" s="1517"/>
      <c r="AU207" s="1518"/>
      <c r="AV207" s="1515"/>
      <c r="AW207" s="1516"/>
      <c r="AX207" s="1517"/>
      <c r="AY207" s="1518"/>
      <c r="AZ207" s="1515"/>
      <c r="BA207" s="1516"/>
      <c r="BB207" s="1517"/>
      <c r="BC207" s="1518"/>
      <c r="BD207" s="1515"/>
      <c r="BE207" s="1516"/>
      <c r="BF207" s="1517"/>
      <c r="BG207" s="1518"/>
      <c r="BH207" s="1515"/>
      <c r="BI207" s="1516"/>
      <c r="BJ207" s="1517"/>
      <c r="BK207" s="1518"/>
      <c r="BL207" s="1487"/>
      <c r="BM207" s="1487"/>
      <c r="BN207" s="1487"/>
    </row>
    <row r="208" spans="1:66" hidden="1">
      <c r="A208" s="2302"/>
      <c r="B208" s="2313"/>
      <c r="C208" s="1521"/>
      <c r="D208" s="1522"/>
      <c r="E208" s="1523"/>
      <c r="F208" s="1524"/>
      <c r="G208" s="1525"/>
      <c r="H208" s="1522"/>
      <c r="I208" s="1523"/>
      <c r="J208" s="1524"/>
      <c r="K208" s="1525"/>
      <c r="L208" s="1522"/>
      <c r="M208" s="1523"/>
      <c r="N208" s="1524"/>
      <c r="O208" s="1525"/>
      <c r="P208" s="1522"/>
      <c r="Q208" s="1523"/>
      <c r="R208" s="1524"/>
      <c r="S208" s="1525"/>
      <c r="T208" s="1522"/>
      <c r="U208" s="1523"/>
      <c r="V208" s="1524"/>
      <c r="W208" s="1525"/>
      <c r="X208" s="1522"/>
      <c r="Y208" s="1523"/>
      <c r="Z208" s="1524"/>
      <c r="AA208" s="1525"/>
      <c r="AB208" s="1522"/>
      <c r="AC208" s="1523"/>
      <c r="AD208" s="1524"/>
      <c r="AE208" s="1525"/>
      <c r="AF208" s="1522"/>
      <c r="AG208" s="1523"/>
      <c r="AH208" s="1524"/>
      <c r="AI208" s="1525"/>
      <c r="AJ208" s="1522"/>
      <c r="AK208" s="1523"/>
      <c r="AL208" s="1524"/>
      <c r="AM208" s="1525"/>
      <c r="AN208" s="1522"/>
      <c r="AO208" s="1523"/>
      <c r="AP208" s="1524"/>
      <c r="AQ208" s="1525"/>
      <c r="AR208" s="1522"/>
      <c r="AS208" s="1523"/>
      <c r="AT208" s="1524"/>
      <c r="AU208" s="1525"/>
      <c r="AV208" s="1522"/>
      <c r="AW208" s="1523"/>
      <c r="AX208" s="1524"/>
      <c r="AY208" s="1525"/>
      <c r="AZ208" s="1522"/>
      <c r="BA208" s="1523"/>
      <c r="BB208" s="1524"/>
      <c r="BC208" s="1525"/>
      <c r="BD208" s="1522"/>
      <c r="BE208" s="1523"/>
      <c r="BF208" s="1524"/>
      <c r="BG208" s="1525"/>
      <c r="BH208" s="1522"/>
      <c r="BI208" s="1523"/>
      <c r="BJ208" s="1524"/>
      <c r="BK208" s="1525"/>
      <c r="BL208" s="1487"/>
      <c r="BM208" s="1487"/>
      <c r="BN208" s="1487"/>
    </row>
    <row r="209" spans="1:66" hidden="1">
      <c r="A209" s="2302"/>
      <c r="B209" s="2309"/>
      <c r="C209" s="2310"/>
      <c r="D209" s="1563"/>
      <c r="E209" s="1563"/>
      <c r="F209" s="1563"/>
      <c r="G209" s="1563"/>
      <c r="H209" s="1563"/>
      <c r="I209" s="1563"/>
      <c r="J209" s="1563"/>
      <c r="K209" s="1563"/>
      <c r="L209" s="1563"/>
      <c r="M209" s="1563"/>
      <c r="N209" s="1563"/>
      <c r="O209" s="1563"/>
      <c r="P209" s="1563"/>
      <c r="Q209" s="1563"/>
      <c r="R209" s="1563"/>
      <c r="S209" s="1563"/>
      <c r="T209" s="1563"/>
      <c r="U209" s="1563"/>
      <c r="V209" s="1563"/>
      <c r="W209" s="1563"/>
      <c r="X209" s="1563"/>
      <c r="Y209" s="1563"/>
      <c r="Z209" s="1563"/>
      <c r="AA209" s="1563"/>
      <c r="AB209" s="1563"/>
      <c r="AC209" s="1563"/>
      <c r="AD209" s="1563"/>
      <c r="AE209" s="1563"/>
      <c r="AF209" s="1563"/>
      <c r="AG209" s="1563"/>
      <c r="AH209" s="1563"/>
      <c r="AI209" s="1563"/>
      <c r="AJ209" s="1563"/>
      <c r="AK209" s="1563"/>
      <c r="AL209" s="1563"/>
      <c r="AM209" s="1563"/>
      <c r="AN209" s="1563"/>
      <c r="AO209" s="1563"/>
      <c r="AP209" s="1563"/>
      <c r="AQ209" s="1563"/>
      <c r="AR209" s="1563"/>
      <c r="AS209" s="1563"/>
      <c r="AT209" s="1563"/>
      <c r="AU209" s="1563"/>
      <c r="AV209" s="1563"/>
      <c r="AW209" s="1563"/>
      <c r="AX209" s="1563"/>
      <c r="AY209" s="1563"/>
      <c r="AZ209" s="1563"/>
      <c r="BA209" s="1563"/>
      <c r="BB209" s="1563"/>
      <c r="BC209" s="1563"/>
      <c r="BD209" s="1563"/>
      <c r="BE209" s="1563"/>
      <c r="BF209" s="1563"/>
      <c r="BG209" s="1563"/>
      <c r="BH209" s="1563"/>
      <c r="BI209" s="1563"/>
      <c r="BJ209" s="1563"/>
      <c r="BK209" s="1563"/>
      <c r="BL209" s="1487"/>
      <c r="BM209" s="1487"/>
      <c r="BN209" s="1487"/>
    </row>
    <row r="210" spans="1:66" hidden="1">
      <c r="A210" s="2302"/>
      <c r="B210" s="2299"/>
      <c r="C210" s="2300"/>
      <c r="D210" s="1564"/>
      <c r="E210" s="1565"/>
      <c r="F210" s="1566"/>
      <c r="G210" s="1753"/>
      <c r="H210" s="1564"/>
      <c r="I210" s="1565"/>
      <c r="J210" s="1566"/>
      <c r="K210" s="1753"/>
      <c r="L210" s="1564"/>
      <c r="M210" s="1565"/>
      <c r="N210" s="1566"/>
      <c r="O210" s="1753"/>
      <c r="P210" s="1564"/>
      <c r="Q210" s="1565"/>
      <c r="R210" s="1566"/>
      <c r="S210" s="1753"/>
      <c r="T210" s="1564"/>
      <c r="U210" s="1565"/>
      <c r="V210" s="1566"/>
      <c r="W210" s="1753"/>
      <c r="X210" s="1564"/>
      <c r="Y210" s="1565"/>
      <c r="Z210" s="1566"/>
      <c r="AA210" s="1753"/>
      <c r="AB210" s="1564"/>
      <c r="AC210" s="1565"/>
      <c r="AD210" s="1566"/>
      <c r="AE210" s="1753"/>
      <c r="AF210" s="1564"/>
      <c r="AG210" s="1565"/>
      <c r="AH210" s="1566"/>
      <c r="AI210" s="1753"/>
      <c r="AJ210" s="1564"/>
      <c r="AK210" s="1565"/>
      <c r="AL210" s="1566"/>
      <c r="AM210" s="1753"/>
      <c r="AN210" s="1564"/>
      <c r="AO210" s="1565"/>
      <c r="AP210" s="1566"/>
      <c r="AQ210" s="1753"/>
      <c r="AR210" s="1564"/>
      <c r="AS210" s="1565"/>
      <c r="AT210" s="1566"/>
      <c r="AU210" s="1753"/>
      <c r="AV210" s="1564"/>
      <c r="AW210" s="1565"/>
      <c r="AX210" s="1566"/>
      <c r="AY210" s="1753"/>
      <c r="AZ210" s="1564"/>
      <c r="BA210" s="1565"/>
      <c r="BB210" s="1566"/>
      <c r="BC210" s="1753"/>
      <c r="BD210" s="1564"/>
      <c r="BE210" s="1565"/>
      <c r="BF210" s="1566"/>
      <c r="BG210" s="1753"/>
      <c r="BH210" s="1564"/>
      <c r="BI210" s="1565"/>
      <c r="BJ210" s="1566"/>
      <c r="BK210" s="1753"/>
      <c r="BL210" s="1487"/>
      <c r="BM210" s="1487"/>
      <c r="BN210" s="1487"/>
    </row>
    <row r="211" spans="1:66" hidden="1">
      <c r="A211" s="2303"/>
      <c r="B211" s="2305"/>
      <c r="C211" s="2306"/>
      <c r="D211" s="1563"/>
      <c r="E211" s="1563"/>
      <c r="F211" s="1563"/>
      <c r="G211" s="1563"/>
      <c r="H211" s="1563"/>
      <c r="I211" s="1563"/>
      <c r="J211" s="1563"/>
      <c r="K211" s="1563"/>
      <c r="L211" s="1563"/>
      <c r="M211" s="1563"/>
      <c r="N211" s="1563"/>
      <c r="O211" s="1563"/>
      <c r="P211" s="1563"/>
      <c r="Q211" s="1563"/>
      <c r="R211" s="1563"/>
      <c r="S211" s="1563"/>
      <c r="T211" s="1563"/>
      <c r="U211" s="1563"/>
      <c r="V211" s="1563"/>
      <c r="W211" s="1563"/>
      <c r="X211" s="1563"/>
      <c r="Y211" s="1563"/>
      <c r="Z211" s="1563"/>
      <c r="AA211" s="1563"/>
      <c r="AB211" s="1563"/>
      <c r="AC211" s="1563"/>
      <c r="AD211" s="1563"/>
      <c r="AE211" s="1563"/>
      <c r="AF211" s="1563"/>
      <c r="AG211" s="1563"/>
      <c r="AH211" s="1563"/>
      <c r="AI211" s="1563"/>
      <c r="AJ211" s="1563"/>
      <c r="AK211" s="1563"/>
      <c r="AL211" s="1563"/>
      <c r="AM211" s="1563"/>
      <c r="AN211" s="1563"/>
      <c r="AO211" s="1563"/>
      <c r="AP211" s="1563"/>
      <c r="AQ211" s="1563"/>
      <c r="AR211" s="1563"/>
      <c r="AS211" s="1563"/>
      <c r="AT211" s="1563"/>
      <c r="AU211" s="1563"/>
      <c r="AV211" s="1563"/>
      <c r="AW211" s="1563"/>
      <c r="AX211" s="1563"/>
      <c r="AY211" s="1563"/>
      <c r="AZ211" s="1563"/>
      <c r="BA211" s="1563"/>
      <c r="BB211" s="1563"/>
      <c r="BC211" s="1563"/>
      <c r="BD211" s="1563"/>
      <c r="BE211" s="1563"/>
      <c r="BF211" s="1563"/>
      <c r="BG211" s="1563"/>
      <c r="BH211" s="1563"/>
      <c r="BI211" s="1563"/>
      <c r="BJ211" s="1563"/>
      <c r="BK211" s="1563"/>
      <c r="BL211" s="1487"/>
      <c r="BM211" s="1487"/>
      <c r="BN211" s="1487"/>
    </row>
    <row r="212" spans="1:66" hidden="1">
      <c r="A212" s="2301"/>
      <c r="B212" s="2311"/>
      <c r="C212" s="1547"/>
      <c r="D212" s="1505"/>
      <c r="E212" s="1506"/>
      <c r="F212" s="1548"/>
      <c r="G212" s="1549"/>
      <c r="H212" s="1505"/>
      <c r="I212" s="1506"/>
      <c r="J212" s="1548"/>
      <c r="K212" s="1549"/>
      <c r="L212" s="1505"/>
      <c r="M212" s="1506"/>
      <c r="N212" s="1548"/>
      <c r="O212" s="1549"/>
      <c r="P212" s="1505"/>
      <c r="Q212" s="1506"/>
      <c r="R212" s="1548"/>
      <c r="S212" s="1549"/>
      <c r="T212" s="1505"/>
      <c r="U212" s="1506"/>
      <c r="V212" s="1548"/>
      <c r="W212" s="1549"/>
      <c r="X212" s="1505"/>
      <c r="Y212" s="1506"/>
      <c r="Z212" s="1548"/>
      <c r="AA212" s="1549"/>
      <c r="AB212" s="1505"/>
      <c r="AC212" s="1506"/>
      <c r="AD212" s="1548"/>
      <c r="AE212" s="1549"/>
      <c r="AF212" s="1505"/>
      <c r="AG212" s="1506"/>
      <c r="AH212" s="1548"/>
      <c r="AI212" s="1549"/>
      <c r="AJ212" s="1505"/>
      <c r="AK212" s="1506"/>
      <c r="AL212" s="1548"/>
      <c r="AM212" s="1549"/>
      <c r="AN212" s="1505"/>
      <c r="AO212" s="1506"/>
      <c r="AP212" s="1548"/>
      <c r="AQ212" s="1549"/>
      <c r="AR212" s="1505"/>
      <c r="AS212" s="1506"/>
      <c r="AT212" s="1548"/>
      <c r="AU212" s="1549"/>
      <c r="AV212" s="1505"/>
      <c r="AW212" s="1506"/>
      <c r="AX212" s="1548"/>
      <c r="AY212" s="1549"/>
      <c r="AZ212" s="1505"/>
      <c r="BA212" s="1506"/>
      <c r="BB212" s="1548"/>
      <c r="BC212" s="1549"/>
      <c r="BD212" s="1505"/>
      <c r="BE212" s="1506"/>
      <c r="BF212" s="1548"/>
      <c r="BG212" s="1549"/>
      <c r="BH212" s="1505"/>
      <c r="BI212" s="1506"/>
      <c r="BJ212" s="1548"/>
      <c r="BK212" s="1549"/>
      <c r="BL212" s="1487"/>
      <c r="BM212" s="1487"/>
      <c r="BN212" s="1487"/>
    </row>
    <row r="213" spans="1:66" hidden="1">
      <c r="A213" s="2302"/>
      <c r="B213" s="2312"/>
      <c r="C213" s="1514"/>
      <c r="D213" s="1515"/>
      <c r="E213" s="1516"/>
      <c r="F213" s="1517"/>
      <c r="G213" s="1518"/>
      <c r="H213" s="1515"/>
      <c r="I213" s="1516"/>
      <c r="J213" s="1517"/>
      <c r="K213" s="1518"/>
      <c r="L213" s="1515"/>
      <c r="M213" s="1516"/>
      <c r="N213" s="1517"/>
      <c r="O213" s="1518"/>
      <c r="P213" s="1515"/>
      <c r="Q213" s="1516"/>
      <c r="R213" s="1517"/>
      <c r="S213" s="1518"/>
      <c r="T213" s="1515"/>
      <c r="U213" s="1516"/>
      <c r="V213" s="1517"/>
      <c r="W213" s="1518"/>
      <c r="X213" s="1515"/>
      <c r="Y213" s="1516"/>
      <c r="Z213" s="1517"/>
      <c r="AA213" s="1518"/>
      <c r="AB213" s="1515"/>
      <c r="AC213" s="1516"/>
      <c r="AD213" s="1517"/>
      <c r="AE213" s="1518"/>
      <c r="AF213" s="1515"/>
      <c r="AG213" s="1516"/>
      <c r="AH213" s="1517"/>
      <c r="AI213" s="1518"/>
      <c r="AJ213" s="1515"/>
      <c r="AK213" s="1516"/>
      <c r="AL213" s="1517"/>
      <c r="AM213" s="1518"/>
      <c r="AN213" s="1515"/>
      <c r="AO213" s="1516"/>
      <c r="AP213" s="1517"/>
      <c r="AQ213" s="1518"/>
      <c r="AR213" s="1515"/>
      <c r="AS213" s="1516"/>
      <c r="AT213" s="1517"/>
      <c r="AU213" s="1518"/>
      <c r="AV213" s="1515"/>
      <c r="AW213" s="1516"/>
      <c r="AX213" s="1517"/>
      <c r="AY213" s="1518"/>
      <c r="AZ213" s="1515"/>
      <c r="BA213" s="1516"/>
      <c r="BB213" s="1517"/>
      <c r="BC213" s="1518"/>
      <c r="BD213" s="1515"/>
      <c r="BE213" s="1516"/>
      <c r="BF213" s="1517"/>
      <c r="BG213" s="1518"/>
      <c r="BH213" s="1515"/>
      <c r="BI213" s="1516"/>
      <c r="BJ213" s="1517"/>
      <c r="BK213" s="1518"/>
      <c r="BL213" s="1487"/>
      <c r="BM213" s="1487"/>
      <c r="BN213" s="1487"/>
    </row>
    <row r="214" spans="1:66" hidden="1">
      <c r="A214" s="2302"/>
      <c r="B214" s="2313"/>
      <c r="C214" s="1521"/>
      <c r="D214" s="1522"/>
      <c r="E214" s="1523"/>
      <c r="F214" s="1524"/>
      <c r="G214" s="1525"/>
      <c r="H214" s="1522"/>
      <c r="I214" s="1523"/>
      <c r="J214" s="1524"/>
      <c r="K214" s="1525"/>
      <c r="L214" s="1522"/>
      <c r="M214" s="1523"/>
      <c r="N214" s="1524"/>
      <c r="O214" s="1525"/>
      <c r="P214" s="1522"/>
      <c r="Q214" s="1523"/>
      <c r="R214" s="1524"/>
      <c r="S214" s="1525"/>
      <c r="T214" s="1522"/>
      <c r="U214" s="1523"/>
      <c r="V214" s="1524"/>
      <c r="W214" s="1525"/>
      <c r="X214" s="1522"/>
      <c r="Y214" s="1523"/>
      <c r="Z214" s="1524"/>
      <c r="AA214" s="1525"/>
      <c r="AB214" s="1522"/>
      <c r="AC214" s="1523"/>
      <c r="AD214" s="1524"/>
      <c r="AE214" s="1525"/>
      <c r="AF214" s="1522"/>
      <c r="AG214" s="1523"/>
      <c r="AH214" s="1524"/>
      <c r="AI214" s="1525"/>
      <c r="AJ214" s="1522"/>
      <c r="AK214" s="1523"/>
      <c r="AL214" s="1524"/>
      <c r="AM214" s="1525"/>
      <c r="AN214" s="1522"/>
      <c r="AO214" s="1523"/>
      <c r="AP214" s="1524"/>
      <c r="AQ214" s="1525"/>
      <c r="AR214" s="1522"/>
      <c r="AS214" s="1523"/>
      <c r="AT214" s="1524"/>
      <c r="AU214" s="1525"/>
      <c r="AV214" s="1522"/>
      <c r="AW214" s="1523"/>
      <c r="AX214" s="1524"/>
      <c r="AY214" s="1525"/>
      <c r="AZ214" s="1522"/>
      <c r="BA214" s="1523"/>
      <c r="BB214" s="1524"/>
      <c r="BC214" s="1525"/>
      <c r="BD214" s="1522"/>
      <c r="BE214" s="1523"/>
      <c r="BF214" s="1524"/>
      <c r="BG214" s="1525"/>
      <c r="BH214" s="1522"/>
      <c r="BI214" s="1523"/>
      <c r="BJ214" s="1524"/>
      <c r="BK214" s="1525"/>
      <c r="BL214" s="1487"/>
      <c r="BM214" s="1487"/>
      <c r="BN214" s="1487"/>
    </row>
    <row r="215" spans="1:66" hidden="1">
      <c r="A215" s="2302"/>
      <c r="B215" s="2314"/>
      <c r="C215" s="1504"/>
      <c r="D215" s="1528"/>
      <c r="E215" s="1529"/>
      <c r="F215" s="1530"/>
      <c r="G215" s="1531"/>
      <c r="H215" s="1528"/>
      <c r="I215" s="1529"/>
      <c r="J215" s="1530"/>
      <c r="K215" s="1531"/>
      <c r="L215" s="1528"/>
      <c r="M215" s="1529"/>
      <c r="N215" s="1530"/>
      <c r="O215" s="1531"/>
      <c r="P215" s="1528"/>
      <c r="Q215" s="1529"/>
      <c r="R215" s="1530"/>
      <c r="S215" s="1531"/>
      <c r="T215" s="1528"/>
      <c r="U215" s="1529"/>
      <c r="V215" s="1530"/>
      <c r="W215" s="1531"/>
      <c r="X215" s="1528"/>
      <c r="Y215" s="1529"/>
      <c r="Z215" s="1530"/>
      <c r="AA215" s="1531"/>
      <c r="AB215" s="1528"/>
      <c r="AC215" s="1529"/>
      <c r="AD215" s="1530"/>
      <c r="AE215" s="1531"/>
      <c r="AF215" s="1528"/>
      <c r="AG215" s="1529"/>
      <c r="AH215" s="1530"/>
      <c r="AI215" s="1531"/>
      <c r="AJ215" s="1528"/>
      <c r="AK215" s="1529"/>
      <c r="AL215" s="1530"/>
      <c r="AM215" s="1531"/>
      <c r="AN215" s="1528"/>
      <c r="AO215" s="1529"/>
      <c r="AP215" s="1530"/>
      <c r="AQ215" s="1531"/>
      <c r="AR215" s="1528"/>
      <c r="AS215" s="1529"/>
      <c r="AT215" s="1530"/>
      <c r="AU215" s="1531"/>
      <c r="AV215" s="1528"/>
      <c r="AW215" s="1529"/>
      <c r="AX215" s="1530"/>
      <c r="AY215" s="1531"/>
      <c r="AZ215" s="1528"/>
      <c r="BA215" s="1529"/>
      <c r="BB215" s="1530"/>
      <c r="BC215" s="1531"/>
      <c r="BD215" s="1528"/>
      <c r="BE215" s="1529"/>
      <c r="BF215" s="1530"/>
      <c r="BG215" s="1531"/>
      <c r="BH215" s="1528"/>
      <c r="BI215" s="1529"/>
      <c r="BJ215" s="1530"/>
      <c r="BK215" s="1531"/>
      <c r="BL215" s="1487"/>
      <c r="BM215" s="1487"/>
      <c r="BN215" s="1487"/>
    </row>
    <row r="216" spans="1:66" hidden="1">
      <c r="A216" s="2302"/>
      <c r="B216" s="2312"/>
      <c r="C216" s="1514"/>
      <c r="D216" s="1515"/>
      <c r="E216" s="1516"/>
      <c r="F216" s="1517"/>
      <c r="G216" s="1518"/>
      <c r="H216" s="1515"/>
      <c r="I216" s="1516"/>
      <c r="J216" s="1517"/>
      <c r="K216" s="1518"/>
      <c r="L216" s="1515"/>
      <c r="M216" s="1516"/>
      <c r="N216" s="1517"/>
      <c r="O216" s="1518"/>
      <c r="P216" s="1515"/>
      <c r="Q216" s="1516"/>
      <c r="R216" s="1517"/>
      <c r="S216" s="1518"/>
      <c r="T216" s="1515"/>
      <c r="U216" s="1516"/>
      <c r="V216" s="1517"/>
      <c r="W216" s="1518"/>
      <c r="X216" s="1515"/>
      <c r="Y216" s="1516"/>
      <c r="Z216" s="1517"/>
      <c r="AA216" s="1518"/>
      <c r="AB216" s="1515"/>
      <c r="AC216" s="1516"/>
      <c r="AD216" s="1517"/>
      <c r="AE216" s="1518"/>
      <c r="AF216" s="1515"/>
      <c r="AG216" s="1516"/>
      <c r="AH216" s="1517"/>
      <c r="AI216" s="1518"/>
      <c r="AJ216" s="1515"/>
      <c r="AK216" s="1516"/>
      <c r="AL216" s="1517"/>
      <c r="AM216" s="1518"/>
      <c r="AN216" s="1515"/>
      <c r="AO216" s="1516"/>
      <c r="AP216" s="1517"/>
      <c r="AQ216" s="1518"/>
      <c r="AR216" s="1515"/>
      <c r="AS216" s="1516"/>
      <c r="AT216" s="1517"/>
      <c r="AU216" s="1518"/>
      <c r="AV216" s="1515"/>
      <c r="AW216" s="1516"/>
      <c r="AX216" s="1517"/>
      <c r="AY216" s="1518"/>
      <c r="AZ216" s="1515"/>
      <c r="BA216" s="1516"/>
      <c r="BB216" s="1517"/>
      <c r="BC216" s="1518"/>
      <c r="BD216" s="1515"/>
      <c r="BE216" s="1516"/>
      <c r="BF216" s="1517"/>
      <c r="BG216" s="1518"/>
      <c r="BH216" s="1515"/>
      <c r="BI216" s="1516"/>
      <c r="BJ216" s="1517"/>
      <c r="BK216" s="1518"/>
      <c r="BL216" s="1487"/>
      <c r="BM216" s="1487"/>
      <c r="BN216" s="1487"/>
    </row>
    <row r="217" spans="1:66" hidden="1">
      <c r="A217" s="2302"/>
      <c r="B217" s="2312"/>
      <c r="C217" s="1514"/>
      <c r="D217" s="1515"/>
      <c r="E217" s="1516"/>
      <c r="F217" s="1517"/>
      <c r="G217" s="1518"/>
      <c r="H217" s="1515"/>
      <c r="I217" s="1516"/>
      <c r="J217" s="1517"/>
      <c r="K217" s="1518"/>
      <c r="L217" s="1515"/>
      <c r="M217" s="1516"/>
      <c r="N217" s="1517"/>
      <c r="O217" s="1518"/>
      <c r="P217" s="1515"/>
      <c r="Q217" s="1516"/>
      <c r="R217" s="1517"/>
      <c r="S217" s="1518"/>
      <c r="T217" s="1515"/>
      <c r="U217" s="1516"/>
      <c r="V217" s="1517"/>
      <c r="W217" s="1518"/>
      <c r="X217" s="1515"/>
      <c r="Y217" s="1516"/>
      <c r="Z217" s="1517"/>
      <c r="AA217" s="1518"/>
      <c r="AB217" s="1515"/>
      <c r="AC217" s="1516"/>
      <c r="AD217" s="1517"/>
      <c r="AE217" s="1518"/>
      <c r="AF217" s="1515"/>
      <c r="AG217" s="1516"/>
      <c r="AH217" s="1517"/>
      <c r="AI217" s="1518"/>
      <c r="AJ217" s="1515"/>
      <c r="AK217" s="1516"/>
      <c r="AL217" s="1517"/>
      <c r="AM217" s="1518"/>
      <c r="AN217" s="1515"/>
      <c r="AO217" s="1516"/>
      <c r="AP217" s="1517"/>
      <c r="AQ217" s="1518"/>
      <c r="AR217" s="1515"/>
      <c r="AS217" s="1516"/>
      <c r="AT217" s="1517"/>
      <c r="AU217" s="1518"/>
      <c r="AV217" s="1515"/>
      <c r="AW217" s="1516"/>
      <c r="AX217" s="1517"/>
      <c r="AY217" s="1518"/>
      <c r="AZ217" s="1515"/>
      <c r="BA217" s="1516"/>
      <c r="BB217" s="1517"/>
      <c r="BC217" s="1518"/>
      <c r="BD217" s="1515"/>
      <c r="BE217" s="1516"/>
      <c r="BF217" s="1517"/>
      <c r="BG217" s="1518"/>
      <c r="BH217" s="1515"/>
      <c r="BI217" s="1516"/>
      <c r="BJ217" s="1517"/>
      <c r="BK217" s="1518"/>
      <c r="BL217" s="1487"/>
      <c r="BM217" s="1487"/>
      <c r="BN217" s="1487"/>
    </row>
    <row r="218" spans="1:66" hidden="1">
      <c r="A218" s="2302"/>
      <c r="B218" s="2312"/>
      <c r="C218" s="1514"/>
      <c r="D218" s="1515"/>
      <c r="E218" s="1516"/>
      <c r="F218" s="1517"/>
      <c r="G218" s="1518"/>
      <c r="H218" s="1515"/>
      <c r="I218" s="1516"/>
      <c r="J218" s="1517"/>
      <c r="K218" s="1518"/>
      <c r="L218" s="1515"/>
      <c r="M218" s="1516"/>
      <c r="N218" s="1517"/>
      <c r="O218" s="1518"/>
      <c r="P218" s="1515"/>
      <c r="Q218" s="1516"/>
      <c r="R218" s="1517"/>
      <c r="S218" s="1518"/>
      <c r="T218" s="1515"/>
      <c r="U218" s="1516"/>
      <c r="V218" s="1517"/>
      <c r="W218" s="1518"/>
      <c r="X218" s="1515"/>
      <c r="Y218" s="1516"/>
      <c r="Z218" s="1517"/>
      <c r="AA218" s="1518"/>
      <c r="AB218" s="1515"/>
      <c r="AC218" s="1516"/>
      <c r="AD218" s="1517"/>
      <c r="AE218" s="1518"/>
      <c r="AF218" s="1515"/>
      <c r="AG218" s="1516"/>
      <c r="AH218" s="1517"/>
      <c r="AI218" s="1518"/>
      <c r="AJ218" s="1515"/>
      <c r="AK218" s="1516"/>
      <c r="AL218" s="1517"/>
      <c r="AM218" s="1518"/>
      <c r="AN218" s="1515"/>
      <c r="AO218" s="1516"/>
      <c r="AP218" s="1517"/>
      <c r="AQ218" s="1518"/>
      <c r="AR218" s="1515"/>
      <c r="AS218" s="1516"/>
      <c r="AT218" s="1517"/>
      <c r="AU218" s="1518"/>
      <c r="AV218" s="1515"/>
      <c r="AW218" s="1516"/>
      <c r="AX218" s="1517"/>
      <c r="AY218" s="1518"/>
      <c r="AZ218" s="1515"/>
      <c r="BA218" s="1516"/>
      <c r="BB218" s="1517"/>
      <c r="BC218" s="1518"/>
      <c r="BD218" s="1515"/>
      <c r="BE218" s="1516"/>
      <c r="BF218" s="1517"/>
      <c r="BG218" s="1518"/>
      <c r="BH218" s="1515"/>
      <c r="BI218" s="1516"/>
      <c r="BJ218" s="1517"/>
      <c r="BK218" s="1518"/>
      <c r="BL218" s="1487"/>
      <c r="BM218" s="1487"/>
      <c r="BN218" s="1487"/>
    </row>
    <row r="219" spans="1:66" hidden="1">
      <c r="A219" s="2302"/>
      <c r="B219" s="2315"/>
      <c r="C219" s="1540"/>
      <c r="D219" s="1541"/>
      <c r="E219" s="1542"/>
      <c r="F219" s="1543"/>
      <c r="G219" s="1544"/>
      <c r="H219" s="1541"/>
      <c r="I219" s="1542"/>
      <c r="J219" s="1543"/>
      <c r="K219" s="1544"/>
      <c r="L219" s="1541"/>
      <c r="M219" s="1542"/>
      <c r="N219" s="1543"/>
      <c r="O219" s="1544"/>
      <c r="P219" s="1541"/>
      <c r="Q219" s="1542"/>
      <c r="R219" s="1543"/>
      <c r="S219" s="1544"/>
      <c r="T219" s="1541"/>
      <c r="U219" s="1542"/>
      <c r="V219" s="1543"/>
      <c r="W219" s="1544"/>
      <c r="X219" s="1541"/>
      <c r="Y219" s="1542"/>
      <c r="Z219" s="1543"/>
      <c r="AA219" s="1544"/>
      <c r="AB219" s="1541"/>
      <c r="AC219" s="1542"/>
      <c r="AD219" s="1543"/>
      <c r="AE219" s="1544"/>
      <c r="AF219" s="1541"/>
      <c r="AG219" s="1542"/>
      <c r="AH219" s="1543"/>
      <c r="AI219" s="1544"/>
      <c r="AJ219" s="1541"/>
      <c r="AK219" s="1542"/>
      <c r="AL219" s="1543"/>
      <c r="AM219" s="1544"/>
      <c r="AN219" s="1541"/>
      <c r="AO219" s="1542"/>
      <c r="AP219" s="1543"/>
      <c r="AQ219" s="1544"/>
      <c r="AR219" s="1541"/>
      <c r="AS219" s="1542"/>
      <c r="AT219" s="1543"/>
      <c r="AU219" s="1544"/>
      <c r="AV219" s="1541"/>
      <c r="AW219" s="1542"/>
      <c r="AX219" s="1543"/>
      <c r="AY219" s="1544"/>
      <c r="AZ219" s="1541"/>
      <c r="BA219" s="1542"/>
      <c r="BB219" s="1543"/>
      <c r="BC219" s="1544"/>
      <c r="BD219" s="1541"/>
      <c r="BE219" s="1542"/>
      <c r="BF219" s="1543"/>
      <c r="BG219" s="1544"/>
      <c r="BH219" s="1541"/>
      <c r="BI219" s="1542"/>
      <c r="BJ219" s="1543"/>
      <c r="BK219" s="1544"/>
      <c r="BL219" s="1487"/>
      <c r="BM219" s="1487"/>
      <c r="BN219" s="1487"/>
    </row>
    <row r="220" spans="1:66" hidden="1">
      <c r="A220" s="2302"/>
      <c r="B220" s="2311"/>
      <c r="C220" s="1547"/>
      <c r="D220" s="1505"/>
      <c r="E220" s="1506"/>
      <c r="F220" s="1548"/>
      <c r="G220" s="1549"/>
      <c r="H220" s="1505"/>
      <c r="I220" s="1506"/>
      <c r="J220" s="1548"/>
      <c r="K220" s="1549"/>
      <c r="L220" s="1505"/>
      <c r="M220" s="1506"/>
      <c r="N220" s="1548"/>
      <c r="O220" s="1549"/>
      <c r="P220" s="1505"/>
      <c r="Q220" s="1506"/>
      <c r="R220" s="1548"/>
      <c r="S220" s="1549"/>
      <c r="T220" s="1505"/>
      <c r="U220" s="1506"/>
      <c r="V220" s="1548"/>
      <c r="W220" s="1549"/>
      <c r="X220" s="1505"/>
      <c r="Y220" s="1506"/>
      <c r="Z220" s="1548"/>
      <c r="AA220" s="1549"/>
      <c r="AB220" s="1505"/>
      <c r="AC220" s="1506"/>
      <c r="AD220" s="1548"/>
      <c r="AE220" s="1549"/>
      <c r="AF220" s="1505"/>
      <c r="AG220" s="1506"/>
      <c r="AH220" s="1548"/>
      <c r="AI220" s="1549"/>
      <c r="AJ220" s="1505"/>
      <c r="AK220" s="1506"/>
      <c r="AL220" s="1548"/>
      <c r="AM220" s="1549"/>
      <c r="AN220" s="1505"/>
      <c r="AO220" s="1506"/>
      <c r="AP220" s="1548"/>
      <c r="AQ220" s="1549"/>
      <c r="AR220" s="1505"/>
      <c r="AS220" s="1506"/>
      <c r="AT220" s="1548"/>
      <c r="AU220" s="1549"/>
      <c r="AV220" s="1505"/>
      <c r="AW220" s="1506"/>
      <c r="AX220" s="1548"/>
      <c r="AY220" s="1549"/>
      <c r="AZ220" s="1505"/>
      <c r="BA220" s="1506"/>
      <c r="BB220" s="1548"/>
      <c r="BC220" s="1549"/>
      <c r="BD220" s="1505"/>
      <c r="BE220" s="1506"/>
      <c r="BF220" s="1548"/>
      <c r="BG220" s="1549"/>
      <c r="BH220" s="1505"/>
      <c r="BI220" s="1506"/>
      <c r="BJ220" s="1548"/>
      <c r="BK220" s="1549"/>
      <c r="BL220" s="1487"/>
      <c r="BM220" s="1487"/>
      <c r="BN220" s="1487"/>
    </row>
    <row r="221" spans="1:66" hidden="1">
      <c r="A221" s="2302"/>
      <c r="B221" s="2312"/>
      <c r="C221" s="1514"/>
      <c r="D221" s="1515"/>
      <c r="E221" s="1516"/>
      <c r="F221" s="1517"/>
      <c r="G221" s="1518"/>
      <c r="H221" s="1515"/>
      <c r="I221" s="1516"/>
      <c r="J221" s="1517"/>
      <c r="K221" s="1518"/>
      <c r="L221" s="1515"/>
      <c r="M221" s="1516"/>
      <c r="N221" s="1517"/>
      <c r="O221" s="1518"/>
      <c r="P221" s="1515"/>
      <c r="Q221" s="1516"/>
      <c r="R221" s="1517"/>
      <c r="S221" s="1518"/>
      <c r="T221" s="1515"/>
      <c r="U221" s="1516"/>
      <c r="V221" s="1517"/>
      <c r="W221" s="1518"/>
      <c r="X221" s="1515"/>
      <c r="Y221" s="1516"/>
      <c r="Z221" s="1517"/>
      <c r="AA221" s="1518"/>
      <c r="AB221" s="1515"/>
      <c r="AC221" s="1516"/>
      <c r="AD221" s="1517"/>
      <c r="AE221" s="1518"/>
      <c r="AF221" s="1515"/>
      <c r="AG221" s="1516"/>
      <c r="AH221" s="1517"/>
      <c r="AI221" s="1518"/>
      <c r="AJ221" s="1515"/>
      <c r="AK221" s="1516"/>
      <c r="AL221" s="1517"/>
      <c r="AM221" s="1518"/>
      <c r="AN221" s="1515"/>
      <c r="AO221" s="1516"/>
      <c r="AP221" s="1517"/>
      <c r="AQ221" s="1518"/>
      <c r="AR221" s="1515"/>
      <c r="AS221" s="1516"/>
      <c r="AT221" s="1517"/>
      <c r="AU221" s="1518"/>
      <c r="AV221" s="1515"/>
      <c r="AW221" s="1516"/>
      <c r="AX221" s="1517"/>
      <c r="AY221" s="1518"/>
      <c r="AZ221" s="1515"/>
      <c r="BA221" s="1516"/>
      <c r="BB221" s="1517"/>
      <c r="BC221" s="1518"/>
      <c r="BD221" s="1515"/>
      <c r="BE221" s="1516"/>
      <c r="BF221" s="1517"/>
      <c r="BG221" s="1518"/>
      <c r="BH221" s="1515"/>
      <c r="BI221" s="1516"/>
      <c r="BJ221" s="1517"/>
      <c r="BK221" s="1518"/>
      <c r="BL221" s="1487"/>
      <c r="BM221" s="1487"/>
      <c r="BN221" s="1487"/>
    </row>
    <row r="222" spans="1:66" hidden="1">
      <c r="A222" s="2302"/>
      <c r="B222" s="2312"/>
      <c r="C222" s="1514"/>
      <c r="D222" s="1515"/>
      <c r="E222" s="1516"/>
      <c r="F222" s="1517"/>
      <c r="G222" s="1518"/>
      <c r="H222" s="1515"/>
      <c r="I222" s="1516"/>
      <c r="J222" s="1517"/>
      <c r="K222" s="1518"/>
      <c r="L222" s="1515"/>
      <c r="M222" s="1516"/>
      <c r="N222" s="1517"/>
      <c r="O222" s="1518"/>
      <c r="P222" s="1515"/>
      <c r="Q222" s="1516"/>
      <c r="R222" s="1517"/>
      <c r="S222" s="1518"/>
      <c r="T222" s="1515"/>
      <c r="U222" s="1516"/>
      <c r="V222" s="1517"/>
      <c r="W222" s="1518"/>
      <c r="X222" s="1515"/>
      <c r="Y222" s="1516"/>
      <c r="Z222" s="1517"/>
      <c r="AA222" s="1518"/>
      <c r="AB222" s="1515"/>
      <c r="AC222" s="1516"/>
      <c r="AD222" s="1517"/>
      <c r="AE222" s="1518"/>
      <c r="AF222" s="1515"/>
      <c r="AG222" s="1516"/>
      <c r="AH222" s="1517"/>
      <c r="AI222" s="1518"/>
      <c r="AJ222" s="1515"/>
      <c r="AK222" s="1516"/>
      <c r="AL222" s="1517"/>
      <c r="AM222" s="1518"/>
      <c r="AN222" s="1515"/>
      <c r="AO222" s="1516"/>
      <c r="AP222" s="1517"/>
      <c r="AQ222" s="1518"/>
      <c r="AR222" s="1515"/>
      <c r="AS222" s="1516"/>
      <c r="AT222" s="1517"/>
      <c r="AU222" s="1518"/>
      <c r="AV222" s="1515"/>
      <c r="AW222" s="1516"/>
      <c r="AX222" s="1517"/>
      <c r="AY222" s="1518"/>
      <c r="AZ222" s="1515"/>
      <c r="BA222" s="1516"/>
      <c r="BB222" s="1517"/>
      <c r="BC222" s="1518"/>
      <c r="BD222" s="1515"/>
      <c r="BE222" s="1516"/>
      <c r="BF222" s="1517"/>
      <c r="BG222" s="1518"/>
      <c r="BH222" s="1515"/>
      <c r="BI222" s="1516"/>
      <c r="BJ222" s="1517"/>
      <c r="BK222" s="1518"/>
      <c r="BL222" s="1487"/>
      <c r="BM222" s="1487"/>
      <c r="BN222" s="1487"/>
    </row>
    <row r="223" spans="1:66" hidden="1">
      <c r="A223" s="2302"/>
      <c r="B223" s="2312"/>
      <c r="C223" s="1514"/>
      <c r="D223" s="1515"/>
      <c r="E223" s="1516"/>
      <c r="F223" s="1517"/>
      <c r="G223" s="1518"/>
      <c r="H223" s="1515"/>
      <c r="I223" s="1516"/>
      <c r="J223" s="1517"/>
      <c r="K223" s="1518"/>
      <c r="L223" s="1515"/>
      <c r="M223" s="1516"/>
      <c r="N223" s="1517"/>
      <c r="O223" s="1518"/>
      <c r="P223" s="1515"/>
      <c r="Q223" s="1516"/>
      <c r="R223" s="1517"/>
      <c r="S223" s="1518"/>
      <c r="T223" s="1515"/>
      <c r="U223" s="1516"/>
      <c r="V223" s="1517"/>
      <c r="W223" s="1518"/>
      <c r="X223" s="1515"/>
      <c r="Y223" s="1516"/>
      <c r="Z223" s="1517"/>
      <c r="AA223" s="1518"/>
      <c r="AB223" s="1515"/>
      <c r="AC223" s="1516"/>
      <c r="AD223" s="1517"/>
      <c r="AE223" s="1518"/>
      <c r="AF223" s="1515"/>
      <c r="AG223" s="1516"/>
      <c r="AH223" s="1517"/>
      <c r="AI223" s="1518"/>
      <c r="AJ223" s="1515"/>
      <c r="AK223" s="1516"/>
      <c r="AL223" s="1517"/>
      <c r="AM223" s="1518"/>
      <c r="AN223" s="1515"/>
      <c r="AO223" s="1516"/>
      <c r="AP223" s="1517"/>
      <c r="AQ223" s="1518"/>
      <c r="AR223" s="1515"/>
      <c r="AS223" s="1516"/>
      <c r="AT223" s="1517"/>
      <c r="AU223" s="1518"/>
      <c r="AV223" s="1515"/>
      <c r="AW223" s="1516"/>
      <c r="AX223" s="1517"/>
      <c r="AY223" s="1518"/>
      <c r="AZ223" s="1515"/>
      <c r="BA223" s="1516"/>
      <c r="BB223" s="1517"/>
      <c r="BC223" s="1518"/>
      <c r="BD223" s="1515"/>
      <c r="BE223" s="1516"/>
      <c r="BF223" s="1517"/>
      <c r="BG223" s="1518"/>
      <c r="BH223" s="1515"/>
      <c r="BI223" s="1516"/>
      <c r="BJ223" s="1517"/>
      <c r="BK223" s="1518"/>
      <c r="BL223" s="1487"/>
      <c r="BM223" s="1487"/>
      <c r="BN223" s="1487"/>
    </row>
    <row r="224" spans="1:66" hidden="1">
      <c r="A224" s="2302"/>
      <c r="B224" s="2313"/>
      <c r="C224" s="1521"/>
      <c r="D224" s="1522"/>
      <c r="E224" s="1523"/>
      <c r="F224" s="1524"/>
      <c r="G224" s="1525"/>
      <c r="H224" s="1522"/>
      <c r="I224" s="1523"/>
      <c r="J224" s="1524"/>
      <c r="K224" s="1525"/>
      <c r="L224" s="1522"/>
      <c r="M224" s="1523"/>
      <c r="N224" s="1524"/>
      <c r="O224" s="1525"/>
      <c r="P224" s="1522"/>
      <c r="Q224" s="1523"/>
      <c r="R224" s="1524"/>
      <c r="S224" s="1525"/>
      <c r="T224" s="1522"/>
      <c r="U224" s="1523"/>
      <c r="V224" s="1524"/>
      <c r="W224" s="1525"/>
      <c r="X224" s="1522"/>
      <c r="Y224" s="1523"/>
      <c r="Z224" s="1524"/>
      <c r="AA224" s="1525"/>
      <c r="AB224" s="1522"/>
      <c r="AC224" s="1523"/>
      <c r="AD224" s="1524"/>
      <c r="AE224" s="1525"/>
      <c r="AF224" s="1522"/>
      <c r="AG224" s="1523"/>
      <c r="AH224" s="1524"/>
      <c r="AI224" s="1525"/>
      <c r="AJ224" s="1522"/>
      <c r="AK224" s="1523"/>
      <c r="AL224" s="1524"/>
      <c r="AM224" s="1525"/>
      <c r="AN224" s="1522"/>
      <c r="AO224" s="1523"/>
      <c r="AP224" s="1524"/>
      <c r="AQ224" s="1525"/>
      <c r="AR224" s="1522"/>
      <c r="AS224" s="1523"/>
      <c r="AT224" s="1524"/>
      <c r="AU224" s="1525"/>
      <c r="AV224" s="1522"/>
      <c r="AW224" s="1523"/>
      <c r="AX224" s="1524"/>
      <c r="AY224" s="1525"/>
      <c r="AZ224" s="1522"/>
      <c r="BA224" s="1523"/>
      <c r="BB224" s="1524"/>
      <c r="BC224" s="1525"/>
      <c r="BD224" s="1522"/>
      <c r="BE224" s="1523"/>
      <c r="BF224" s="1524"/>
      <c r="BG224" s="1525"/>
      <c r="BH224" s="1522"/>
      <c r="BI224" s="1523"/>
      <c r="BJ224" s="1524"/>
      <c r="BK224" s="1525"/>
      <c r="BL224" s="1487"/>
      <c r="BM224" s="1487"/>
      <c r="BN224" s="1487"/>
    </row>
    <row r="225" spans="1:66" hidden="1">
      <c r="A225" s="2302"/>
      <c r="B225" s="2309"/>
      <c r="C225" s="2310"/>
      <c r="D225" s="1563"/>
      <c r="E225" s="1563"/>
      <c r="F225" s="1563"/>
      <c r="G225" s="1563"/>
      <c r="H225" s="1563"/>
      <c r="I225" s="1563"/>
      <c r="J225" s="1563"/>
      <c r="K225" s="1563"/>
      <c r="L225" s="1563"/>
      <c r="M225" s="1563"/>
      <c r="N225" s="1563"/>
      <c r="O225" s="1563"/>
      <c r="P225" s="1563"/>
      <c r="Q225" s="1563"/>
      <c r="R225" s="1563"/>
      <c r="S225" s="1563"/>
      <c r="T225" s="1563"/>
      <c r="U225" s="1563"/>
      <c r="V225" s="1563"/>
      <c r="W225" s="1563"/>
      <c r="X225" s="1563"/>
      <c r="Y225" s="1563"/>
      <c r="Z225" s="1563"/>
      <c r="AA225" s="1563"/>
      <c r="AB225" s="1563"/>
      <c r="AC225" s="1563"/>
      <c r="AD225" s="1563"/>
      <c r="AE225" s="1563"/>
      <c r="AF225" s="1563"/>
      <c r="AG225" s="1563"/>
      <c r="AH225" s="1563"/>
      <c r="AI225" s="1563"/>
      <c r="AJ225" s="1563"/>
      <c r="AK225" s="1563"/>
      <c r="AL225" s="1563"/>
      <c r="AM225" s="1563"/>
      <c r="AN225" s="1563"/>
      <c r="AO225" s="1563"/>
      <c r="AP225" s="1563"/>
      <c r="AQ225" s="1563"/>
      <c r="AR225" s="1563"/>
      <c r="AS225" s="1563"/>
      <c r="AT225" s="1563"/>
      <c r="AU225" s="1563"/>
      <c r="AV225" s="1563"/>
      <c r="AW225" s="1563"/>
      <c r="AX225" s="1563"/>
      <c r="AY225" s="1563"/>
      <c r="AZ225" s="1563"/>
      <c r="BA225" s="1563"/>
      <c r="BB225" s="1563"/>
      <c r="BC225" s="1563"/>
      <c r="BD225" s="1563"/>
      <c r="BE225" s="1563"/>
      <c r="BF225" s="1563"/>
      <c r="BG225" s="1563"/>
      <c r="BH225" s="1563"/>
      <c r="BI225" s="1563"/>
      <c r="BJ225" s="1563"/>
      <c r="BK225" s="1563"/>
      <c r="BL225" s="1487"/>
      <c r="BM225" s="1487"/>
      <c r="BN225" s="1487"/>
    </row>
    <row r="226" spans="1:66" hidden="1">
      <c r="A226" s="2302"/>
      <c r="B226" s="2299"/>
      <c r="C226" s="2300"/>
      <c r="D226" s="1564"/>
      <c r="E226" s="1565"/>
      <c r="F226" s="1566"/>
      <c r="G226" s="1753"/>
      <c r="H226" s="1564"/>
      <c r="I226" s="1565"/>
      <c r="J226" s="1566"/>
      <c r="K226" s="1753"/>
      <c r="L226" s="1564"/>
      <c r="M226" s="1565"/>
      <c r="N226" s="1566"/>
      <c r="O226" s="1753"/>
      <c r="P226" s="1564"/>
      <c r="Q226" s="1565"/>
      <c r="R226" s="1566"/>
      <c r="S226" s="1753"/>
      <c r="T226" s="1564"/>
      <c r="U226" s="1565"/>
      <c r="V226" s="1566"/>
      <c r="W226" s="1753"/>
      <c r="X226" s="1564"/>
      <c r="Y226" s="1565"/>
      <c r="Z226" s="1566"/>
      <c r="AA226" s="1753"/>
      <c r="AB226" s="1564"/>
      <c r="AC226" s="1565"/>
      <c r="AD226" s="1566"/>
      <c r="AE226" s="1753"/>
      <c r="AF226" s="1564"/>
      <c r="AG226" s="1565"/>
      <c r="AH226" s="1566"/>
      <c r="AI226" s="1753"/>
      <c r="AJ226" s="1564"/>
      <c r="AK226" s="1565"/>
      <c r="AL226" s="1566"/>
      <c r="AM226" s="1753"/>
      <c r="AN226" s="1564"/>
      <c r="AO226" s="1565"/>
      <c r="AP226" s="1566"/>
      <c r="AQ226" s="1753"/>
      <c r="AR226" s="1564"/>
      <c r="AS226" s="1565"/>
      <c r="AT226" s="1566"/>
      <c r="AU226" s="1753"/>
      <c r="AV226" s="1564"/>
      <c r="AW226" s="1565"/>
      <c r="AX226" s="1566"/>
      <c r="AY226" s="1753"/>
      <c r="AZ226" s="1564"/>
      <c r="BA226" s="1565"/>
      <c r="BB226" s="1566"/>
      <c r="BC226" s="1753"/>
      <c r="BD226" s="1564"/>
      <c r="BE226" s="1565"/>
      <c r="BF226" s="1566"/>
      <c r="BG226" s="1753"/>
      <c r="BH226" s="1564"/>
      <c r="BI226" s="1565"/>
      <c r="BJ226" s="1566"/>
      <c r="BK226" s="1753"/>
      <c r="BL226" s="1487"/>
      <c r="BM226" s="1487"/>
      <c r="BN226" s="1487"/>
    </row>
    <row r="227" spans="1:66" hidden="1">
      <c r="A227" s="2303"/>
      <c r="B227" s="2305"/>
      <c r="C227" s="2306"/>
      <c r="D227" s="1563"/>
      <c r="E227" s="1563"/>
      <c r="F227" s="1563"/>
      <c r="G227" s="1563"/>
      <c r="H227" s="1563"/>
      <c r="I227" s="1563"/>
      <c r="J227" s="1563"/>
      <c r="K227" s="1563"/>
      <c r="L227" s="1563"/>
      <c r="M227" s="1563"/>
      <c r="N227" s="1563"/>
      <c r="O227" s="1563"/>
      <c r="P227" s="1563"/>
      <c r="Q227" s="1563"/>
      <c r="R227" s="1563"/>
      <c r="S227" s="1563"/>
      <c r="T227" s="1563"/>
      <c r="U227" s="1563"/>
      <c r="V227" s="1563"/>
      <c r="W227" s="1563"/>
      <c r="X227" s="1563"/>
      <c r="Y227" s="1563"/>
      <c r="Z227" s="1563"/>
      <c r="AA227" s="1563"/>
      <c r="AB227" s="1563"/>
      <c r="AC227" s="1563"/>
      <c r="AD227" s="1563"/>
      <c r="AE227" s="1563"/>
      <c r="AF227" s="1563"/>
      <c r="AG227" s="1563"/>
      <c r="AH227" s="1563"/>
      <c r="AI227" s="1563"/>
      <c r="AJ227" s="1563"/>
      <c r="AK227" s="1563"/>
      <c r="AL227" s="1563"/>
      <c r="AM227" s="1563"/>
      <c r="AN227" s="1563"/>
      <c r="AO227" s="1563"/>
      <c r="AP227" s="1563"/>
      <c r="AQ227" s="1563"/>
      <c r="AR227" s="1563"/>
      <c r="AS227" s="1563"/>
      <c r="AT227" s="1563"/>
      <c r="AU227" s="1563"/>
      <c r="AV227" s="1563"/>
      <c r="AW227" s="1563"/>
      <c r="AX227" s="1563"/>
      <c r="AY227" s="1563"/>
      <c r="AZ227" s="1563"/>
      <c r="BA227" s="1563"/>
      <c r="BB227" s="1563"/>
      <c r="BC227" s="1563"/>
      <c r="BD227" s="1563"/>
      <c r="BE227" s="1563"/>
      <c r="BF227" s="1563"/>
      <c r="BG227" s="1563"/>
      <c r="BH227" s="1563"/>
      <c r="BI227" s="1563"/>
      <c r="BJ227" s="1563"/>
      <c r="BK227" s="1563"/>
      <c r="BL227" s="1487"/>
      <c r="BM227" s="1487"/>
      <c r="BN227" s="1487"/>
    </row>
    <row r="228" spans="1:66" hidden="1">
      <c r="A228" s="2308"/>
      <c r="B228" s="2308"/>
      <c r="C228" s="2308"/>
      <c r="D228" s="1630"/>
      <c r="E228" s="1630"/>
      <c r="F228" s="1630"/>
      <c r="G228" s="1630"/>
      <c r="H228" s="1630"/>
      <c r="I228" s="1630"/>
      <c r="J228" s="1630"/>
      <c r="K228" s="1630"/>
      <c r="L228" s="1630"/>
      <c r="M228" s="1630"/>
      <c r="N228" s="1630"/>
      <c r="O228" s="1630"/>
      <c r="P228" s="1630"/>
      <c r="Q228" s="1630"/>
      <c r="R228" s="1630"/>
      <c r="S228" s="1630"/>
      <c r="T228" s="1630"/>
      <c r="U228" s="1630"/>
      <c r="V228" s="1630"/>
      <c r="W228" s="1630"/>
      <c r="X228" s="1630"/>
      <c r="Y228" s="1630"/>
      <c r="Z228" s="1630"/>
      <c r="AA228" s="1630"/>
      <c r="AB228" s="1630"/>
      <c r="AC228" s="1630"/>
      <c r="AD228" s="1630"/>
      <c r="AE228" s="1630"/>
      <c r="AF228" s="1630"/>
      <c r="AG228" s="1630"/>
      <c r="AH228" s="1630"/>
      <c r="AI228" s="1630"/>
      <c r="AJ228" s="1630"/>
      <c r="AK228" s="1630"/>
      <c r="AL228" s="1630"/>
      <c r="AM228" s="1630"/>
      <c r="AN228" s="1630"/>
      <c r="AO228" s="1630"/>
      <c r="AP228" s="1630"/>
      <c r="AQ228" s="1630"/>
      <c r="AR228" s="1630"/>
      <c r="AS228" s="1630"/>
      <c r="AT228" s="1630"/>
      <c r="AU228" s="1630"/>
      <c r="AV228" s="1630"/>
      <c r="AW228" s="1630"/>
      <c r="AX228" s="1630"/>
      <c r="AY228" s="1630"/>
      <c r="AZ228" s="1630"/>
      <c r="BA228" s="1630"/>
      <c r="BB228" s="1630"/>
      <c r="BC228" s="1630"/>
      <c r="BD228" s="1630"/>
      <c r="BE228" s="1630"/>
      <c r="BF228" s="1630"/>
      <c r="BG228" s="1630"/>
      <c r="BH228" s="1630"/>
      <c r="BI228" s="1630"/>
      <c r="BJ228" s="1630"/>
      <c r="BK228" s="1630"/>
      <c r="BL228" s="1487"/>
      <c r="BM228" s="1487"/>
      <c r="BN228" s="1487"/>
    </row>
    <row r="229" spans="1:66" hidden="1">
      <c r="A229" s="1751"/>
      <c r="B229" s="1751"/>
      <c r="C229" s="1751"/>
      <c r="D229" s="1751"/>
      <c r="E229" s="1751"/>
      <c r="F229" s="1634"/>
      <c r="G229" s="1634"/>
      <c r="H229" s="1751"/>
      <c r="I229" s="1751"/>
      <c r="J229" s="1634"/>
      <c r="K229" s="1634"/>
      <c r="L229" s="1751"/>
      <c r="M229" s="1751"/>
      <c r="N229" s="1634"/>
      <c r="O229" s="1634"/>
      <c r="P229" s="1751"/>
      <c r="Q229" s="1751"/>
      <c r="R229" s="1634"/>
      <c r="S229" s="1634"/>
      <c r="T229" s="1751"/>
      <c r="U229" s="1751"/>
      <c r="V229" s="1634"/>
      <c r="W229" s="1634"/>
      <c r="X229" s="1751"/>
      <c r="Y229" s="1751"/>
      <c r="Z229" s="1634"/>
      <c r="AA229" s="1634"/>
      <c r="AB229" s="1751"/>
      <c r="AC229" s="1751"/>
      <c r="AD229" s="1634"/>
      <c r="AE229" s="1634"/>
      <c r="AF229" s="1751"/>
      <c r="AG229" s="1751"/>
      <c r="AH229" s="1634"/>
      <c r="AI229" s="1634"/>
      <c r="AJ229" s="1751"/>
      <c r="AK229" s="1751"/>
      <c r="AL229" s="1634"/>
      <c r="AM229" s="1634"/>
      <c r="AN229" s="1751"/>
      <c r="AO229" s="1751"/>
      <c r="AP229" s="1634"/>
      <c r="AQ229" s="1634"/>
      <c r="AR229" s="1751"/>
      <c r="AS229" s="1751"/>
      <c r="AT229" s="1634"/>
      <c r="AU229" s="1634"/>
      <c r="AV229" s="1751"/>
      <c r="AW229" s="1751"/>
      <c r="AX229" s="1634"/>
      <c r="AY229" s="1634"/>
      <c r="AZ229" s="1751"/>
      <c r="BA229" s="1751"/>
      <c r="BB229" s="1634"/>
      <c r="BC229" s="1634"/>
      <c r="BD229" s="1751"/>
      <c r="BE229" s="1751"/>
      <c r="BF229" s="1634"/>
      <c r="BG229" s="1634"/>
      <c r="BH229" s="1751"/>
      <c r="BI229" s="1751"/>
      <c r="BJ229" s="1634"/>
      <c r="BK229" s="1634"/>
      <c r="BL229" s="1487"/>
      <c r="BM229" s="1487"/>
      <c r="BN229" s="1487"/>
    </row>
    <row r="230" spans="1:66" hidden="1">
      <c r="A230" s="2302"/>
      <c r="B230" s="2311"/>
      <c r="C230" s="1547"/>
      <c r="D230" s="1505"/>
      <c r="E230" s="1506"/>
      <c r="F230" s="1548"/>
      <c r="G230" s="1549"/>
      <c r="H230" s="1505"/>
      <c r="I230" s="1506"/>
      <c r="J230" s="1548"/>
      <c r="K230" s="1549"/>
      <c r="L230" s="1505"/>
      <c r="M230" s="1506"/>
      <c r="N230" s="1548"/>
      <c r="O230" s="1549"/>
      <c r="P230" s="1505"/>
      <c r="Q230" s="1506"/>
      <c r="R230" s="1548"/>
      <c r="S230" s="1549"/>
      <c r="T230" s="1505"/>
      <c r="U230" s="1506"/>
      <c r="V230" s="1548"/>
      <c r="W230" s="1549"/>
      <c r="X230" s="1505"/>
      <c r="Y230" s="1506"/>
      <c r="Z230" s="1548"/>
      <c r="AA230" s="1549"/>
      <c r="AB230" s="1505"/>
      <c r="AC230" s="1506"/>
      <c r="AD230" s="1548"/>
      <c r="AE230" s="1549"/>
      <c r="AF230" s="1505"/>
      <c r="AG230" s="1506"/>
      <c r="AH230" s="1548"/>
      <c r="AI230" s="1549"/>
      <c r="AJ230" s="1505"/>
      <c r="AK230" s="1506"/>
      <c r="AL230" s="1548"/>
      <c r="AM230" s="1549"/>
      <c r="AN230" s="1505"/>
      <c r="AO230" s="1506"/>
      <c r="AP230" s="1548"/>
      <c r="AQ230" s="1549"/>
      <c r="AR230" s="1505"/>
      <c r="AS230" s="1506"/>
      <c r="AT230" s="1548"/>
      <c r="AU230" s="1549"/>
      <c r="AV230" s="1505"/>
      <c r="AW230" s="1506"/>
      <c r="AX230" s="1548"/>
      <c r="AY230" s="1549"/>
      <c r="AZ230" s="1505"/>
      <c r="BA230" s="1506"/>
      <c r="BB230" s="1548"/>
      <c r="BC230" s="1549"/>
      <c r="BD230" s="1505"/>
      <c r="BE230" s="1506"/>
      <c r="BF230" s="1548"/>
      <c r="BG230" s="1549"/>
      <c r="BH230" s="1505"/>
      <c r="BI230" s="1506"/>
      <c r="BJ230" s="1548"/>
      <c r="BK230" s="1549"/>
      <c r="BL230" s="1487"/>
      <c r="BM230" s="1487"/>
      <c r="BN230" s="1487"/>
    </row>
    <row r="231" spans="1:66" hidden="1">
      <c r="A231" s="2302"/>
      <c r="B231" s="2312"/>
      <c r="C231" s="1514"/>
      <c r="D231" s="1515"/>
      <c r="E231" s="1516"/>
      <c r="F231" s="1517"/>
      <c r="G231" s="1518"/>
      <c r="H231" s="1515"/>
      <c r="I231" s="1516"/>
      <c r="J231" s="1517"/>
      <c r="K231" s="1518"/>
      <c r="L231" s="1515"/>
      <c r="M231" s="1516"/>
      <c r="N231" s="1517"/>
      <c r="O231" s="1518"/>
      <c r="P231" s="1515"/>
      <c r="Q231" s="1516"/>
      <c r="R231" s="1517"/>
      <c r="S231" s="1518"/>
      <c r="T231" s="1515"/>
      <c r="U231" s="1516"/>
      <c r="V231" s="1517"/>
      <c r="W231" s="1518"/>
      <c r="X231" s="1515"/>
      <c r="Y231" s="1516"/>
      <c r="Z231" s="1517"/>
      <c r="AA231" s="1518"/>
      <c r="AB231" s="1515"/>
      <c r="AC231" s="1516"/>
      <c r="AD231" s="1517"/>
      <c r="AE231" s="1518"/>
      <c r="AF231" s="1515"/>
      <c r="AG231" s="1516"/>
      <c r="AH231" s="1517"/>
      <c r="AI231" s="1518"/>
      <c r="AJ231" s="1515"/>
      <c r="AK231" s="1516"/>
      <c r="AL231" s="1517"/>
      <c r="AM231" s="1518"/>
      <c r="AN231" s="1515"/>
      <c r="AO231" s="1516"/>
      <c r="AP231" s="1517"/>
      <c r="AQ231" s="1518"/>
      <c r="AR231" s="1515"/>
      <c r="AS231" s="1516"/>
      <c r="AT231" s="1517"/>
      <c r="AU231" s="1518"/>
      <c r="AV231" s="1515"/>
      <c r="AW231" s="1516"/>
      <c r="AX231" s="1517"/>
      <c r="AY231" s="1518"/>
      <c r="AZ231" s="1515"/>
      <c r="BA231" s="1516"/>
      <c r="BB231" s="1517"/>
      <c r="BC231" s="1518"/>
      <c r="BD231" s="1515"/>
      <c r="BE231" s="1516"/>
      <c r="BF231" s="1517"/>
      <c r="BG231" s="1518"/>
      <c r="BH231" s="1515"/>
      <c r="BI231" s="1516"/>
      <c r="BJ231" s="1517"/>
      <c r="BK231" s="1518"/>
      <c r="BL231" s="1487"/>
      <c r="BM231" s="1487"/>
      <c r="BN231" s="1487"/>
    </row>
    <row r="232" spans="1:66" hidden="1">
      <c r="A232" s="2302"/>
      <c r="B232" s="2313"/>
      <c r="C232" s="1521"/>
      <c r="D232" s="1522"/>
      <c r="E232" s="1523"/>
      <c r="F232" s="1524"/>
      <c r="G232" s="1525"/>
      <c r="H232" s="1522"/>
      <c r="I232" s="1523"/>
      <c r="J232" s="1524"/>
      <c r="K232" s="1525"/>
      <c r="L232" s="1522"/>
      <c r="M232" s="1523"/>
      <c r="N232" s="1524"/>
      <c r="O232" s="1525"/>
      <c r="P232" s="1522"/>
      <c r="Q232" s="1523"/>
      <c r="R232" s="1524"/>
      <c r="S232" s="1525"/>
      <c r="T232" s="1522"/>
      <c r="U232" s="1523"/>
      <c r="V232" s="1524"/>
      <c r="W232" s="1525"/>
      <c r="X232" s="1522"/>
      <c r="Y232" s="1523"/>
      <c r="Z232" s="1524"/>
      <c r="AA232" s="1525"/>
      <c r="AB232" s="1522"/>
      <c r="AC232" s="1523"/>
      <c r="AD232" s="1524"/>
      <c r="AE232" s="1525"/>
      <c r="AF232" s="1522"/>
      <c r="AG232" s="1523"/>
      <c r="AH232" s="1524"/>
      <c r="AI232" s="1525"/>
      <c r="AJ232" s="1522"/>
      <c r="AK232" s="1523"/>
      <c r="AL232" s="1524"/>
      <c r="AM232" s="1525"/>
      <c r="AN232" s="1522"/>
      <c r="AO232" s="1523"/>
      <c r="AP232" s="1524"/>
      <c r="AQ232" s="1525"/>
      <c r="AR232" s="1522"/>
      <c r="AS232" s="1523"/>
      <c r="AT232" s="1524"/>
      <c r="AU232" s="1525"/>
      <c r="AV232" s="1522"/>
      <c r="AW232" s="1523"/>
      <c r="AX232" s="1524"/>
      <c r="AY232" s="1525"/>
      <c r="AZ232" s="1522"/>
      <c r="BA232" s="1523"/>
      <c r="BB232" s="1524"/>
      <c r="BC232" s="1525"/>
      <c r="BD232" s="1522"/>
      <c r="BE232" s="1523"/>
      <c r="BF232" s="1524"/>
      <c r="BG232" s="1525"/>
      <c r="BH232" s="1522"/>
      <c r="BI232" s="1523"/>
      <c r="BJ232" s="1524"/>
      <c r="BK232" s="1525"/>
      <c r="BL232" s="1487"/>
      <c r="BM232" s="1487"/>
      <c r="BN232" s="1487"/>
    </row>
    <row r="233" spans="1:66" hidden="1">
      <c r="A233" s="2302"/>
      <c r="B233" s="2314"/>
      <c r="C233" s="1504"/>
      <c r="D233" s="1528"/>
      <c r="E233" s="1529"/>
      <c r="F233" s="1530"/>
      <c r="G233" s="1531"/>
      <c r="H233" s="1528"/>
      <c r="I233" s="1529"/>
      <c r="J233" s="1530"/>
      <c r="K233" s="1531"/>
      <c r="L233" s="1528"/>
      <c r="M233" s="1529"/>
      <c r="N233" s="1530"/>
      <c r="O233" s="1531"/>
      <c r="P233" s="1528"/>
      <c r="Q233" s="1529"/>
      <c r="R233" s="1530"/>
      <c r="S233" s="1531"/>
      <c r="T233" s="1528"/>
      <c r="U233" s="1529"/>
      <c r="V233" s="1530"/>
      <c r="W233" s="1531"/>
      <c r="X233" s="1528"/>
      <c r="Y233" s="1529"/>
      <c r="Z233" s="1530"/>
      <c r="AA233" s="1531"/>
      <c r="AB233" s="1528"/>
      <c r="AC233" s="1529"/>
      <c r="AD233" s="1530"/>
      <c r="AE233" s="1531"/>
      <c r="AF233" s="1528"/>
      <c r="AG233" s="1529"/>
      <c r="AH233" s="1530"/>
      <c r="AI233" s="1531"/>
      <c r="AJ233" s="1528"/>
      <c r="AK233" s="1529"/>
      <c r="AL233" s="1530"/>
      <c r="AM233" s="1531"/>
      <c r="AN233" s="1528"/>
      <c r="AO233" s="1529"/>
      <c r="AP233" s="1530"/>
      <c r="AQ233" s="1531"/>
      <c r="AR233" s="1528"/>
      <c r="AS233" s="1529"/>
      <c r="AT233" s="1530"/>
      <c r="AU233" s="1531"/>
      <c r="AV233" s="1528"/>
      <c r="AW233" s="1529"/>
      <c r="AX233" s="1530"/>
      <c r="AY233" s="1531"/>
      <c r="AZ233" s="1528"/>
      <c r="BA233" s="1529"/>
      <c r="BB233" s="1530"/>
      <c r="BC233" s="1531"/>
      <c r="BD233" s="1528"/>
      <c r="BE233" s="1529"/>
      <c r="BF233" s="1530"/>
      <c r="BG233" s="1531"/>
      <c r="BH233" s="1528"/>
      <c r="BI233" s="1529"/>
      <c r="BJ233" s="1530"/>
      <c r="BK233" s="1531"/>
      <c r="BL233" s="1487"/>
      <c r="BM233" s="1487"/>
      <c r="BN233" s="1487"/>
    </row>
    <row r="234" spans="1:66" hidden="1">
      <c r="A234" s="2302"/>
      <c r="B234" s="2312"/>
      <c r="C234" s="1514"/>
      <c r="D234" s="1515"/>
      <c r="E234" s="1516"/>
      <c r="F234" s="1517"/>
      <c r="G234" s="1518"/>
      <c r="H234" s="1515"/>
      <c r="I234" s="1516"/>
      <c r="J234" s="1517"/>
      <c r="K234" s="1518"/>
      <c r="L234" s="1515"/>
      <c r="M234" s="1516"/>
      <c r="N234" s="1517"/>
      <c r="O234" s="1518"/>
      <c r="P234" s="1515"/>
      <c r="Q234" s="1516"/>
      <c r="R234" s="1517"/>
      <c r="S234" s="1518"/>
      <c r="T234" s="1515"/>
      <c r="U234" s="1516"/>
      <c r="V234" s="1517"/>
      <c r="W234" s="1518"/>
      <c r="X234" s="1515"/>
      <c r="Y234" s="1516"/>
      <c r="Z234" s="1517"/>
      <c r="AA234" s="1518"/>
      <c r="AB234" s="1515"/>
      <c r="AC234" s="1516"/>
      <c r="AD234" s="1517"/>
      <c r="AE234" s="1518"/>
      <c r="AF234" s="1515"/>
      <c r="AG234" s="1516"/>
      <c r="AH234" s="1517"/>
      <c r="AI234" s="1518"/>
      <c r="AJ234" s="1515"/>
      <c r="AK234" s="1516"/>
      <c r="AL234" s="1517"/>
      <c r="AM234" s="1518"/>
      <c r="AN234" s="1515"/>
      <c r="AO234" s="1516"/>
      <c r="AP234" s="1517"/>
      <c r="AQ234" s="1518"/>
      <c r="AR234" s="1515"/>
      <c r="AS234" s="1516"/>
      <c r="AT234" s="1517"/>
      <c r="AU234" s="1518"/>
      <c r="AV234" s="1515"/>
      <c r="AW234" s="1516"/>
      <c r="AX234" s="1517"/>
      <c r="AY234" s="1518"/>
      <c r="AZ234" s="1515"/>
      <c r="BA234" s="1516"/>
      <c r="BB234" s="1517"/>
      <c r="BC234" s="1518"/>
      <c r="BD234" s="1515"/>
      <c r="BE234" s="1516"/>
      <c r="BF234" s="1517"/>
      <c r="BG234" s="1518"/>
      <c r="BH234" s="1515"/>
      <c r="BI234" s="1516"/>
      <c r="BJ234" s="1517"/>
      <c r="BK234" s="1518"/>
      <c r="BL234" s="1487"/>
      <c r="BM234" s="1487"/>
      <c r="BN234" s="1487"/>
    </row>
    <row r="235" spans="1:66" hidden="1">
      <c r="A235" s="2302"/>
      <c r="B235" s="2312"/>
      <c r="C235" s="1514"/>
      <c r="D235" s="1515"/>
      <c r="E235" s="1516"/>
      <c r="F235" s="1517"/>
      <c r="G235" s="1518"/>
      <c r="H235" s="1515"/>
      <c r="I235" s="1516"/>
      <c r="J235" s="1517"/>
      <c r="K235" s="1518"/>
      <c r="L235" s="1515"/>
      <c r="M235" s="1516"/>
      <c r="N235" s="1517"/>
      <c r="O235" s="1518"/>
      <c r="P235" s="1515"/>
      <c r="Q235" s="1516"/>
      <c r="R235" s="1517"/>
      <c r="S235" s="1518"/>
      <c r="T235" s="1515"/>
      <c r="U235" s="1516"/>
      <c r="V235" s="1517"/>
      <c r="W235" s="1518"/>
      <c r="X235" s="1515"/>
      <c r="Y235" s="1516"/>
      <c r="Z235" s="1517"/>
      <c r="AA235" s="1518"/>
      <c r="AB235" s="1515"/>
      <c r="AC235" s="1516"/>
      <c r="AD235" s="1517"/>
      <c r="AE235" s="1518"/>
      <c r="AF235" s="1515"/>
      <c r="AG235" s="1516"/>
      <c r="AH235" s="1517"/>
      <c r="AI235" s="1518"/>
      <c r="AJ235" s="1515"/>
      <c r="AK235" s="1516"/>
      <c r="AL235" s="1517"/>
      <c r="AM235" s="1518"/>
      <c r="AN235" s="1515"/>
      <c r="AO235" s="1516"/>
      <c r="AP235" s="1517"/>
      <c r="AQ235" s="1518"/>
      <c r="AR235" s="1515"/>
      <c r="AS235" s="1516"/>
      <c r="AT235" s="1517"/>
      <c r="AU235" s="1518"/>
      <c r="AV235" s="1515"/>
      <c r="AW235" s="1516"/>
      <c r="AX235" s="1517"/>
      <c r="AY235" s="1518"/>
      <c r="AZ235" s="1515"/>
      <c r="BA235" s="1516"/>
      <c r="BB235" s="1517"/>
      <c r="BC235" s="1518"/>
      <c r="BD235" s="1515"/>
      <c r="BE235" s="1516"/>
      <c r="BF235" s="1517"/>
      <c r="BG235" s="1518"/>
      <c r="BH235" s="1515"/>
      <c r="BI235" s="1516"/>
      <c r="BJ235" s="1517"/>
      <c r="BK235" s="1518"/>
      <c r="BL235" s="1487"/>
      <c r="BM235" s="1487"/>
      <c r="BN235" s="1487"/>
    </row>
    <row r="236" spans="1:66" hidden="1">
      <c r="A236" s="2302"/>
      <c r="B236" s="2312"/>
      <c r="C236" s="1514"/>
      <c r="D236" s="1515"/>
      <c r="E236" s="1516"/>
      <c r="F236" s="1517"/>
      <c r="G236" s="1518"/>
      <c r="H236" s="1515"/>
      <c r="I236" s="1516"/>
      <c r="J236" s="1517"/>
      <c r="K236" s="1518"/>
      <c r="L236" s="1515"/>
      <c r="M236" s="1516"/>
      <c r="N236" s="1517"/>
      <c r="O236" s="1518"/>
      <c r="P236" s="1515"/>
      <c r="Q236" s="1516"/>
      <c r="R236" s="1517"/>
      <c r="S236" s="1518"/>
      <c r="T236" s="1515"/>
      <c r="U236" s="1516"/>
      <c r="V236" s="1517"/>
      <c r="W236" s="1518"/>
      <c r="X236" s="1515"/>
      <c r="Y236" s="1516"/>
      <c r="Z236" s="1517"/>
      <c r="AA236" s="1518"/>
      <c r="AB236" s="1515"/>
      <c r="AC236" s="1516"/>
      <c r="AD236" s="1517"/>
      <c r="AE236" s="1518"/>
      <c r="AF236" s="1515"/>
      <c r="AG236" s="1516"/>
      <c r="AH236" s="1517"/>
      <c r="AI236" s="1518"/>
      <c r="AJ236" s="1515"/>
      <c r="AK236" s="1516"/>
      <c r="AL236" s="1517"/>
      <c r="AM236" s="1518"/>
      <c r="AN236" s="1515"/>
      <c r="AO236" s="1516"/>
      <c r="AP236" s="1517"/>
      <c r="AQ236" s="1518"/>
      <c r="AR236" s="1515"/>
      <c r="AS236" s="1516"/>
      <c r="AT236" s="1517"/>
      <c r="AU236" s="1518"/>
      <c r="AV236" s="1515"/>
      <c r="AW236" s="1516"/>
      <c r="AX236" s="1517"/>
      <c r="AY236" s="1518"/>
      <c r="AZ236" s="1515"/>
      <c r="BA236" s="1516"/>
      <c r="BB236" s="1517"/>
      <c r="BC236" s="1518"/>
      <c r="BD236" s="1515"/>
      <c r="BE236" s="1516"/>
      <c r="BF236" s="1517"/>
      <c r="BG236" s="1518"/>
      <c r="BH236" s="1515"/>
      <c r="BI236" s="1516"/>
      <c r="BJ236" s="1517"/>
      <c r="BK236" s="1518"/>
      <c r="BL236" s="1487"/>
      <c r="BM236" s="1487"/>
      <c r="BN236" s="1487"/>
    </row>
    <row r="237" spans="1:66" hidden="1">
      <c r="A237" s="2302"/>
      <c r="B237" s="2315"/>
      <c r="C237" s="1540"/>
      <c r="D237" s="1541"/>
      <c r="E237" s="1542"/>
      <c r="F237" s="1543"/>
      <c r="G237" s="1544"/>
      <c r="H237" s="1541"/>
      <c r="I237" s="1542"/>
      <c r="J237" s="1543"/>
      <c r="K237" s="1544"/>
      <c r="L237" s="1541"/>
      <c r="M237" s="1542"/>
      <c r="N237" s="1543"/>
      <c r="O237" s="1544"/>
      <c r="P237" s="1541"/>
      <c r="Q237" s="1542"/>
      <c r="R237" s="1543"/>
      <c r="S237" s="1544"/>
      <c r="T237" s="1541"/>
      <c r="U237" s="1542"/>
      <c r="V237" s="1543"/>
      <c r="W237" s="1544"/>
      <c r="X237" s="1541"/>
      <c r="Y237" s="1542"/>
      <c r="Z237" s="1543"/>
      <c r="AA237" s="1544"/>
      <c r="AB237" s="1541"/>
      <c r="AC237" s="1542"/>
      <c r="AD237" s="1543"/>
      <c r="AE237" s="1544"/>
      <c r="AF237" s="1541"/>
      <c r="AG237" s="1542"/>
      <c r="AH237" s="1543"/>
      <c r="AI237" s="1544"/>
      <c r="AJ237" s="1541"/>
      <c r="AK237" s="1542"/>
      <c r="AL237" s="1543"/>
      <c r="AM237" s="1544"/>
      <c r="AN237" s="1541"/>
      <c r="AO237" s="1542"/>
      <c r="AP237" s="1543"/>
      <c r="AQ237" s="1544"/>
      <c r="AR237" s="1541"/>
      <c r="AS237" s="1542"/>
      <c r="AT237" s="1543"/>
      <c r="AU237" s="1544"/>
      <c r="AV237" s="1541"/>
      <c r="AW237" s="1542"/>
      <c r="AX237" s="1543"/>
      <c r="AY237" s="1544"/>
      <c r="AZ237" s="1541"/>
      <c r="BA237" s="1542"/>
      <c r="BB237" s="1543"/>
      <c r="BC237" s="1544"/>
      <c r="BD237" s="1541"/>
      <c r="BE237" s="1542"/>
      <c r="BF237" s="1543"/>
      <c r="BG237" s="1544"/>
      <c r="BH237" s="1541"/>
      <c r="BI237" s="1542"/>
      <c r="BJ237" s="1543"/>
      <c r="BK237" s="1544"/>
      <c r="BL237" s="1487"/>
      <c r="BM237" s="1487"/>
      <c r="BN237" s="1487"/>
    </row>
    <row r="238" spans="1:66" hidden="1">
      <c r="A238" s="2302"/>
      <c r="B238" s="2311"/>
      <c r="C238" s="1547"/>
      <c r="D238" s="1505"/>
      <c r="E238" s="1506"/>
      <c r="F238" s="1548"/>
      <c r="G238" s="1549"/>
      <c r="H238" s="1505"/>
      <c r="I238" s="1506"/>
      <c r="J238" s="1548"/>
      <c r="K238" s="1549"/>
      <c r="L238" s="1505"/>
      <c r="M238" s="1506"/>
      <c r="N238" s="1548"/>
      <c r="O238" s="1549"/>
      <c r="P238" s="1505"/>
      <c r="Q238" s="1506"/>
      <c r="R238" s="1548"/>
      <c r="S238" s="1549"/>
      <c r="T238" s="1505"/>
      <c r="U238" s="1506"/>
      <c r="V238" s="1548"/>
      <c r="W238" s="1549"/>
      <c r="X238" s="1505"/>
      <c r="Y238" s="1506"/>
      <c r="Z238" s="1548"/>
      <c r="AA238" s="1549"/>
      <c r="AB238" s="1505"/>
      <c r="AC238" s="1506"/>
      <c r="AD238" s="1548"/>
      <c r="AE238" s="1549"/>
      <c r="AF238" s="1505"/>
      <c r="AG238" s="1506"/>
      <c r="AH238" s="1548"/>
      <c r="AI238" s="1549"/>
      <c r="AJ238" s="1505"/>
      <c r="AK238" s="1506"/>
      <c r="AL238" s="1548"/>
      <c r="AM238" s="1549"/>
      <c r="AN238" s="1505"/>
      <c r="AO238" s="1506"/>
      <c r="AP238" s="1548"/>
      <c r="AQ238" s="1549"/>
      <c r="AR238" s="1505"/>
      <c r="AS238" s="1506"/>
      <c r="AT238" s="1548"/>
      <c r="AU238" s="1549"/>
      <c r="AV238" s="1505"/>
      <c r="AW238" s="1506"/>
      <c r="AX238" s="1548"/>
      <c r="AY238" s="1549"/>
      <c r="AZ238" s="1505"/>
      <c r="BA238" s="1506"/>
      <c r="BB238" s="1548"/>
      <c r="BC238" s="1549"/>
      <c r="BD238" s="1505"/>
      <c r="BE238" s="1506"/>
      <c r="BF238" s="1548"/>
      <c r="BG238" s="1549"/>
      <c r="BH238" s="1505"/>
      <c r="BI238" s="1506"/>
      <c r="BJ238" s="1548"/>
      <c r="BK238" s="1549"/>
      <c r="BL238" s="1487"/>
      <c r="BM238" s="1487"/>
      <c r="BN238" s="1487"/>
    </row>
    <row r="239" spans="1:66" hidden="1">
      <c r="A239" s="2302"/>
      <c r="B239" s="2312"/>
      <c r="C239" s="1514"/>
      <c r="D239" s="1515"/>
      <c r="E239" s="1516"/>
      <c r="F239" s="1517"/>
      <c r="G239" s="1518"/>
      <c r="H239" s="1515"/>
      <c r="I239" s="1516"/>
      <c r="J239" s="1517"/>
      <c r="K239" s="1518"/>
      <c r="L239" s="1515"/>
      <c r="M239" s="1516"/>
      <c r="N239" s="1517"/>
      <c r="O239" s="1518"/>
      <c r="P239" s="1515"/>
      <c r="Q239" s="1516"/>
      <c r="R239" s="1517"/>
      <c r="S239" s="1518"/>
      <c r="T239" s="1515"/>
      <c r="U239" s="1516"/>
      <c r="V239" s="1517"/>
      <c r="W239" s="1518"/>
      <c r="X239" s="1515"/>
      <c r="Y239" s="1516"/>
      <c r="Z239" s="1517"/>
      <c r="AA239" s="1518"/>
      <c r="AB239" s="1515"/>
      <c r="AC239" s="1516"/>
      <c r="AD239" s="1517"/>
      <c r="AE239" s="1518"/>
      <c r="AF239" s="1515"/>
      <c r="AG239" s="1516"/>
      <c r="AH239" s="1517"/>
      <c r="AI239" s="1518"/>
      <c r="AJ239" s="1515"/>
      <c r="AK239" s="1516"/>
      <c r="AL239" s="1517"/>
      <c r="AM239" s="1518"/>
      <c r="AN239" s="1515"/>
      <c r="AO239" s="1516"/>
      <c r="AP239" s="1517"/>
      <c r="AQ239" s="1518"/>
      <c r="AR239" s="1515"/>
      <c r="AS239" s="1516"/>
      <c r="AT239" s="1517"/>
      <c r="AU239" s="1518"/>
      <c r="AV239" s="1515"/>
      <c r="AW239" s="1516"/>
      <c r="AX239" s="1517"/>
      <c r="AY239" s="1518"/>
      <c r="AZ239" s="1515"/>
      <c r="BA239" s="1516"/>
      <c r="BB239" s="1517"/>
      <c r="BC239" s="1518"/>
      <c r="BD239" s="1515"/>
      <c r="BE239" s="1516"/>
      <c r="BF239" s="1517"/>
      <c r="BG239" s="1518"/>
      <c r="BH239" s="1515"/>
      <c r="BI239" s="1516"/>
      <c r="BJ239" s="1517"/>
      <c r="BK239" s="1518"/>
      <c r="BL239" s="1487"/>
      <c r="BM239" s="1487"/>
      <c r="BN239" s="1487"/>
    </row>
    <row r="240" spans="1:66" hidden="1">
      <c r="A240" s="2302"/>
      <c r="B240" s="2312"/>
      <c r="C240" s="1514"/>
      <c r="D240" s="1515"/>
      <c r="E240" s="1516"/>
      <c r="F240" s="1517"/>
      <c r="G240" s="1518"/>
      <c r="H240" s="1515"/>
      <c r="I240" s="1516"/>
      <c r="J240" s="1517"/>
      <c r="K240" s="1518"/>
      <c r="L240" s="1515"/>
      <c r="M240" s="1516"/>
      <c r="N240" s="1517"/>
      <c r="O240" s="1518"/>
      <c r="P240" s="1515"/>
      <c r="Q240" s="1516"/>
      <c r="R240" s="1517"/>
      <c r="S240" s="1518"/>
      <c r="T240" s="1515"/>
      <c r="U240" s="1516"/>
      <c r="V240" s="1517"/>
      <c r="W240" s="1518"/>
      <c r="X240" s="1515"/>
      <c r="Y240" s="1516"/>
      <c r="Z240" s="1517"/>
      <c r="AA240" s="1518"/>
      <c r="AB240" s="1515"/>
      <c r="AC240" s="1516"/>
      <c r="AD240" s="1517"/>
      <c r="AE240" s="1518"/>
      <c r="AF240" s="1515"/>
      <c r="AG240" s="1516"/>
      <c r="AH240" s="1517"/>
      <c r="AI240" s="1518"/>
      <c r="AJ240" s="1515"/>
      <c r="AK240" s="1516"/>
      <c r="AL240" s="1517"/>
      <c r="AM240" s="1518"/>
      <c r="AN240" s="1515"/>
      <c r="AO240" s="1516"/>
      <c r="AP240" s="1517"/>
      <c r="AQ240" s="1518"/>
      <c r="AR240" s="1515"/>
      <c r="AS240" s="1516"/>
      <c r="AT240" s="1517"/>
      <c r="AU240" s="1518"/>
      <c r="AV240" s="1515"/>
      <c r="AW240" s="1516"/>
      <c r="AX240" s="1517"/>
      <c r="AY240" s="1518"/>
      <c r="AZ240" s="1515"/>
      <c r="BA240" s="1516"/>
      <c r="BB240" s="1517"/>
      <c r="BC240" s="1518"/>
      <c r="BD240" s="1515"/>
      <c r="BE240" s="1516"/>
      <c r="BF240" s="1517"/>
      <c r="BG240" s="1518"/>
      <c r="BH240" s="1515"/>
      <c r="BI240" s="1516"/>
      <c r="BJ240" s="1517"/>
      <c r="BK240" s="1518"/>
      <c r="BL240" s="1487"/>
      <c r="BM240" s="1487"/>
      <c r="BN240" s="1487"/>
    </row>
    <row r="241" spans="1:66" hidden="1">
      <c r="A241" s="2302"/>
      <c r="B241" s="2312"/>
      <c r="C241" s="1514"/>
      <c r="D241" s="1515"/>
      <c r="E241" s="1516"/>
      <c r="F241" s="1517"/>
      <c r="G241" s="1518"/>
      <c r="H241" s="1515"/>
      <c r="I241" s="1516"/>
      <c r="J241" s="1517"/>
      <c r="K241" s="1518"/>
      <c r="L241" s="1515"/>
      <c r="M241" s="1516"/>
      <c r="N241" s="1517"/>
      <c r="O241" s="1518"/>
      <c r="P241" s="1515"/>
      <c r="Q241" s="1516"/>
      <c r="R241" s="1517"/>
      <c r="S241" s="1518"/>
      <c r="T241" s="1515"/>
      <c r="U241" s="1516"/>
      <c r="V241" s="1517"/>
      <c r="W241" s="1518"/>
      <c r="X241" s="1515"/>
      <c r="Y241" s="1516"/>
      <c r="Z241" s="1517"/>
      <c r="AA241" s="1518"/>
      <c r="AB241" s="1515"/>
      <c r="AC241" s="1516"/>
      <c r="AD241" s="1517"/>
      <c r="AE241" s="1518"/>
      <c r="AF241" s="1515"/>
      <c r="AG241" s="1516"/>
      <c r="AH241" s="1517"/>
      <c r="AI241" s="1518"/>
      <c r="AJ241" s="1515"/>
      <c r="AK241" s="1516"/>
      <c r="AL241" s="1517"/>
      <c r="AM241" s="1518"/>
      <c r="AN241" s="1515"/>
      <c r="AO241" s="1516"/>
      <c r="AP241" s="1517"/>
      <c r="AQ241" s="1518"/>
      <c r="AR241" s="1515"/>
      <c r="AS241" s="1516"/>
      <c r="AT241" s="1517"/>
      <c r="AU241" s="1518"/>
      <c r="AV241" s="1515"/>
      <c r="AW241" s="1516"/>
      <c r="AX241" s="1517"/>
      <c r="AY241" s="1518"/>
      <c r="AZ241" s="1515"/>
      <c r="BA241" s="1516"/>
      <c r="BB241" s="1517"/>
      <c r="BC241" s="1518"/>
      <c r="BD241" s="1515"/>
      <c r="BE241" s="1516"/>
      <c r="BF241" s="1517"/>
      <c r="BG241" s="1518"/>
      <c r="BH241" s="1515"/>
      <c r="BI241" s="1516"/>
      <c r="BJ241" s="1517"/>
      <c r="BK241" s="1518"/>
      <c r="BL241" s="1487"/>
      <c r="BM241" s="1487"/>
      <c r="BN241" s="1487"/>
    </row>
    <row r="242" spans="1:66" hidden="1">
      <c r="A242" s="2302"/>
      <c r="B242" s="2313"/>
      <c r="C242" s="1521"/>
      <c r="D242" s="1522"/>
      <c r="E242" s="1523"/>
      <c r="F242" s="1524"/>
      <c r="G242" s="1525"/>
      <c r="H242" s="1522"/>
      <c r="I242" s="1523"/>
      <c r="J242" s="1524"/>
      <c r="K242" s="1525"/>
      <c r="L242" s="1522"/>
      <c r="M242" s="1523"/>
      <c r="N242" s="1524"/>
      <c r="O242" s="1525"/>
      <c r="P242" s="1522"/>
      <c r="Q242" s="1523"/>
      <c r="R242" s="1524"/>
      <c r="S242" s="1525"/>
      <c r="T242" s="1522"/>
      <c r="U242" s="1523"/>
      <c r="V242" s="1524"/>
      <c r="W242" s="1525"/>
      <c r="X242" s="1522"/>
      <c r="Y242" s="1523"/>
      <c r="Z242" s="1524"/>
      <c r="AA242" s="1525"/>
      <c r="AB242" s="1522"/>
      <c r="AC242" s="1523"/>
      <c r="AD242" s="1524"/>
      <c r="AE242" s="1525"/>
      <c r="AF242" s="1522"/>
      <c r="AG242" s="1523"/>
      <c r="AH242" s="1524"/>
      <c r="AI242" s="1525"/>
      <c r="AJ242" s="1522"/>
      <c r="AK242" s="1523"/>
      <c r="AL242" s="1524"/>
      <c r="AM242" s="1525"/>
      <c r="AN242" s="1522"/>
      <c r="AO242" s="1523"/>
      <c r="AP242" s="1524"/>
      <c r="AQ242" s="1525"/>
      <c r="AR242" s="1522"/>
      <c r="AS242" s="1523"/>
      <c r="AT242" s="1524"/>
      <c r="AU242" s="1525"/>
      <c r="AV242" s="1522"/>
      <c r="AW242" s="1523"/>
      <c r="AX242" s="1524"/>
      <c r="AY242" s="1525"/>
      <c r="AZ242" s="1522"/>
      <c r="BA242" s="1523"/>
      <c r="BB242" s="1524"/>
      <c r="BC242" s="1525"/>
      <c r="BD242" s="1522"/>
      <c r="BE242" s="1523"/>
      <c r="BF242" s="1524"/>
      <c r="BG242" s="1525"/>
      <c r="BH242" s="1522"/>
      <c r="BI242" s="1523"/>
      <c r="BJ242" s="1524"/>
      <c r="BK242" s="1525"/>
      <c r="BL242" s="1487"/>
      <c r="BM242" s="1487"/>
      <c r="BN242" s="1487"/>
    </row>
    <row r="243" spans="1:66" hidden="1">
      <c r="A243" s="2302"/>
      <c r="B243" s="2309"/>
      <c r="C243" s="2310"/>
      <c r="D243" s="1563"/>
      <c r="E243" s="1563"/>
      <c r="F243" s="1563"/>
      <c r="G243" s="1563"/>
      <c r="H243" s="1563"/>
      <c r="I243" s="1563"/>
      <c r="J243" s="1563"/>
      <c r="K243" s="1563"/>
      <c r="L243" s="1563"/>
      <c r="M243" s="1563"/>
      <c r="N243" s="1563"/>
      <c r="O243" s="1563"/>
      <c r="P243" s="1563"/>
      <c r="Q243" s="1563"/>
      <c r="R243" s="1563"/>
      <c r="S243" s="1563"/>
      <c r="T243" s="1563"/>
      <c r="U243" s="1563"/>
      <c r="V243" s="1563"/>
      <c r="W243" s="1563"/>
      <c r="X243" s="1563"/>
      <c r="Y243" s="1563"/>
      <c r="Z243" s="1563"/>
      <c r="AA243" s="1563"/>
      <c r="AB243" s="1563"/>
      <c r="AC243" s="1563"/>
      <c r="AD243" s="1563"/>
      <c r="AE243" s="1563"/>
      <c r="AF243" s="1563"/>
      <c r="AG243" s="1563"/>
      <c r="AH243" s="1563"/>
      <c r="AI243" s="1563"/>
      <c r="AJ243" s="1563"/>
      <c r="AK243" s="1563"/>
      <c r="AL243" s="1563"/>
      <c r="AM243" s="1563"/>
      <c r="AN243" s="1563"/>
      <c r="AO243" s="1563"/>
      <c r="AP243" s="1563"/>
      <c r="AQ243" s="1563"/>
      <c r="AR243" s="1563"/>
      <c r="AS243" s="1563"/>
      <c r="AT243" s="1563"/>
      <c r="AU243" s="1563"/>
      <c r="AV243" s="1563"/>
      <c r="AW243" s="1563"/>
      <c r="AX243" s="1563"/>
      <c r="AY243" s="1563"/>
      <c r="AZ243" s="1563"/>
      <c r="BA243" s="1563"/>
      <c r="BB243" s="1563"/>
      <c r="BC243" s="1563"/>
      <c r="BD243" s="1563"/>
      <c r="BE243" s="1563"/>
      <c r="BF243" s="1563"/>
      <c r="BG243" s="1563"/>
      <c r="BH243" s="1563"/>
      <c r="BI243" s="1563"/>
      <c r="BJ243" s="1563"/>
      <c r="BK243" s="1563"/>
      <c r="BL243" s="1487"/>
      <c r="BM243" s="1487"/>
      <c r="BN243" s="1487"/>
    </row>
    <row r="244" spans="1:66" hidden="1">
      <c r="A244" s="2302"/>
      <c r="B244" s="2299"/>
      <c r="C244" s="2300"/>
      <c r="D244" s="1564"/>
      <c r="E244" s="1565"/>
      <c r="F244" s="1566"/>
      <c r="G244" s="1753"/>
      <c r="H244" s="1564"/>
      <c r="I244" s="1565"/>
      <c r="J244" s="1566"/>
      <c r="K244" s="1753"/>
      <c r="L244" s="1564"/>
      <c r="M244" s="1565"/>
      <c r="N244" s="1566"/>
      <c r="O244" s="1753"/>
      <c r="P244" s="1564"/>
      <c r="Q244" s="1565"/>
      <c r="R244" s="1566"/>
      <c r="S244" s="1753"/>
      <c r="T244" s="1564"/>
      <c r="U244" s="1565"/>
      <c r="V244" s="1566"/>
      <c r="W244" s="1753"/>
      <c r="X244" s="1564"/>
      <c r="Y244" s="1565"/>
      <c r="Z244" s="1566"/>
      <c r="AA244" s="1753"/>
      <c r="AB244" s="1564"/>
      <c r="AC244" s="1565"/>
      <c r="AD244" s="1566"/>
      <c r="AE244" s="1753"/>
      <c r="AF244" s="1564"/>
      <c r="AG244" s="1565"/>
      <c r="AH244" s="1566"/>
      <c r="AI244" s="1753"/>
      <c r="AJ244" s="1564"/>
      <c r="AK244" s="1565"/>
      <c r="AL244" s="1566"/>
      <c r="AM244" s="1753"/>
      <c r="AN244" s="1564"/>
      <c r="AO244" s="1565"/>
      <c r="AP244" s="1566"/>
      <c r="AQ244" s="1753"/>
      <c r="AR244" s="1564"/>
      <c r="AS244" s="1565"/>
      <c r="AT244" s="1566"/>
      <c r="AU244" s="1753"/>
      <c r="AV244" s="1564"/>
      <c r="AW244" s="1565"/>
      <c r="AX244" s="1566"/>
      <c r="AY244" s="1753"/>
      <c r="AZ244" s="1564"/>
      <c r="BA244" s="1565"/>
      <c r="BB244" s="1566"/>
      <c r="BC244" s="1753"/>
      <c r="BD244" s="1564"/>
      <c r="BE244" s="1565"/>
      <c r="BF244" s="1566"/>
      <c r="BG244" s="1753"/>
      <c r="BH244" s="1564"/>
      <c r="BI244" s="1565"/>
      <c r="BJ244" s="1566"/>
      <c r="BK244" s="1753"/>
      <c r="BL244" s="1487"/>
      <c r="BM244" s="1487"/>
      <c r="BN244" s="1487"/>
    </row>
    <row r="245" spans="1:66" hidden="1">
      <c r="A245" s="2303"/>
      <c r="B245" s="2305"/>
      <c r="C245" s="2306"/>
      <c r="D245" s="1563"/>
      <c r="E245" s="1563"/>
      <c r="F245" s="1563"/>
      <c r="G245" s="1563"/>
      <c r="H245" s="1563"/>
      <c r="I245" s="1563"/>
      <c r="J245" s="1563"/>
      <c r="K245" s="1563"/>
      <c r="L245" s="1563"/>
      <c r="M245" s="1563"/>
      <c r="N245" s="1563"/>
      <c r="O245" s="1563"/>
      <c r="P245" s="1563"/>
      <c r="Q245" s="1563"/>
      <c r="R245" s="1563"/>
      <c r="S245" s="1563"/>
      <c r="T245" s="1563"/>
      <c r="U245" s="1563"/>
      <c r="V245" s="1563"/>
      <c r="W245" s="1563"/>
      <c r="X245" s="1563"/>
      <c r="Y245" s="1563"/>
      <c r="Z245" s="1563"/>
      <c r="AA245" s="1563"/>
      <c r="AB245" s="1563"/>
      <c r="AC245" s="1563"/>
      <c r="AD245" s="1563"/>
      <c r="AE245" s="1563"/>
      <c r="AF245" s="1563"/>
      <c r="AG245" s="1563"/>
      <c r="AH245" s="1563"/>
      <c r="AI245" s="1563"/>
      <c r="AJ245" s="1563"/>
      <c r="AK245" s="1563"/>
      <c r="AL245" s="1563"/>
      <c r="AM245" s="1563"/>
      <c r="AN245" s="1563"/>
      <c r="AO245" s="1563"/>
      <c r="AP245" s="1563"/>
      <c r="AQ245" s="1563"/>
      <c r="AR245" s="1563"/>
      <c r="AS245" s="1563"/>
      <c r="AT245" s="1563"/>
      <c r="AU245" s="1563"/>
      <c r="AV245" s="1563"/>
      <c r="AW245" s="1563"/>
      <c r="AX245" s="1563"/>
      <c r="AY245" s="1563"/>
      <c r="AZ245" s="1563"/>
      <c r="BA245" s="1563"/>
      <c r="BB245" s="1563"/>
      <c r="BC245" s="1563"/>
      <c r="BD245" s="1563"/>
      <c r="BE245" s="1563"/>
      <c r="BF245" s="1563"/>
      <c r="BG245" s="1563"/>
      <c r="BH245" s="1563"/>
      <c r="BI245" s="1563"/>
      <c r="BJ245" s="1563"/>
      <c r="BK245" s="1563"/>
      <c r="BL245" s="1487"/>
      <c r="BM245" s="1487"/>
      <c r="BN245" s="1487"/>
    </row>
    <row r="246" spans="1:66" hidden="1">
      <c r="A246" s="2301"/>
      <c r="B246" s="2311"/>
      <c r="C246" s="1547"/>
      <c r="D246" s="1505"/>
      <c r="E246" s="1506"/>
      <c r="F246" s="1548"/>
      <c r="G246" s="1549"/>
      <c r="H246" s="1505"/>
      <c r="I246" s="1506"/>
      <c r="J246" s="1548"/>
      <c r="K246" s="1549"/>
      <c r="L246" s="1505"/>
      <c r="M246" s="1506"/>
      <c r="N246" s="1548"/>
      <c r="O246" s="1549"/>
      <c r="P246" s="1505"/>
      <c r="Q246" s="1506"/>
      <c r="R246" s="1548"/>
      <c r="S246" s="1549"/>
      <c r="T246" s="1505"/>
      <c r="U246" s="1506"/>
      <c r="V246" s="1548"/>
      <c r="W246" s="1549"/>
      <c r="X246" s="1505"/>
      <c r="Y246" s="1506"/>
      <c r="Z246" s="1548"/>
      <c r="AA246" s="1549"/>
      <c r="AB246" s="1505"/>
      <c r="AC246" s="1506"/>
      <c r="AD246" s="1548"/>
      <c r="AE246" s="1549"/>
      <c r="AF246" s="1505"/>
      <c r="AG246" s="1506"/>
      <c r="AH246" s="1548"/>
      <c r="AI246" s="1549"/>
      <c r="AJ246" s="1505"/>
      <c r="AK246" s="1506"/>
      <c r="AL246" s="1548"/>
      <c r="AM246" s="1549"/>
      <c r="AN246" s="1505"/>
      <c r="AO246" s="1506"/>
      <c r="AP246" s="1548"/>
      <c r="AQ246" s="1549"/>
      <c r="AR246" s="1505"/>
      <c r="AS246" s="1506"/>
      <c r="AT246" s="1548"/>
      <c r="AU246" s="1549"/>
      <c r="AV246" s="1505"/>
      <c r="AW246" s="1506"/>
      <c r="AX246" s="1548"/>
      <c r="AY246" s="1549"/>
      <c r="AZ246" s="1505"/>
      <c r="BA246" s="1506"/>
      <c r="BB246" s="1548"/>
      <c r="BC246" s="1549"/>
      <c r="BD246" s="1505"/>
      <c r="BE246" s="1506"/>
      <c r="BF246" s="1548"/>
      <c r="BG246" s="1549"/>
      <c r="BH246" s="1505"/>
      <c r="BI246" s="1506"/>
      <c r="BJ246" s="1548"/>
      <c r="BK246" s="1549"/>
      <c r="BL246" s="1487"/>
      <c r="BM246" s="1487"/>
      <c r="BN246" s="1487"/>
    </row>
    <row r="247" spans="1:66" hidden="1">
      <c r="A247" s="2302"/>
      <c r="B247" s="2312"/>
      <c r="C247" s="1514"/>
      <c r="D247" s="1515"/>
      <c r="E247" s="1516"/>
      <c r="F247" s="1517"/>
      <c r="G247" s="1518"/>
      <c r="H247" s="1515"/>
      <c r="I247" s="1516"/>
      <c r="J247" s="1517"/>
      <c r="K247" s="1518"/>
      <c r="L247" s="1515"/>
      <c r="M247" s="1516"/>
      <c r="N247" s="1517"/>
      <c r="O247" s="1518"/>
      <c r="P247" s="1515"/>
      <c r="Q247" s="1516"/>
      <c r="R247" s="1517"/>
      <c r="S247" s="1518"/>
      <c r="T247" s="1515"/>
      <c r="U247" s="1516"/>
      <c r="V247" s="1517"/>
      <c r="W247" s="1518"/>
      <c r="X247" s="1515"/>
      <c r="Y247" s="1516"/>
      <c r="Z247" s="1517"/>
      <c r="AA247" s="1518"/>
      <c r="AB247" s="1515"/>
      <c r="AC247" s="1516"/>
      <c r="AD247" s="1517"/>
      <c r="AE247" s="1518"/>
      <c r="AF247" s="1515"/>
      <c r="AG247" s="1516"/>
      <c r="AH247" s="1517"/>
      <c r="AI247" s="1518"/>
      <c r="AJ247" s="1515"/>
      <c r="AK247" s="1516"/>
      <c r="AL247" s="1517"/>
      <c r="AM247" s="1518"/>
      <c r="AN247" s="1515"/>
      <c r="AO247" s="1516"/>
      <c r="AP247" s="1517"/>
      <c r="AQ247" s="1518"/>
      <c r="AR247" s="1515"/>
      <c r="AS247" s="1516"/>
      <c r="AT247" s="1517"/>
      <c r="AU247" s="1518"/>
      <c r="AV247" s="1515"/>
      <c r="AW247" s="1516"/>
      <c r="AX247" s="1517"/>
      <c r="AY247" s="1518"/>
      <c r="AZ247" s="1515"/>
      <c r="BA247" s="1516"/>
      <c r="BB247" s="1517"/>
      <c r="BC247" s="1518"/>
      <c r="BD247" s="1515"/>
      <c r="BE247" s="1516"/>
      <c r="BF247" s="1517"/>
      <c r="BG247" s="1518"/>
      <c r="BH247" s="1515"/>
      <c r="BI247" s="1516"/>
      <c r="BJ247" s="1517"/>
      <c r="BK247" s="1518"/>
      <c r="BL247" s="1487"/>
      <c r="BM247" s="1487"/>
      <c r="BN247" s="1487"/>
    </row>
    <row r="248" spans="1:66" hidden="1">
      <c r="A248" s="2302"/>
      <c r="B248" s="2313"/>
      <c r="C248" s="1521"/>
      <c r="D248" s="1522"/>
      <c r="E248" s="1523"/>
      <c r="F248" s="1524"/>
      <c r="G248" s="1525"/>
      <c r="H248" s="1522"/>
      <c r="I248" s="1523"/>
      <c r="J248" s="1524"/>
      <c r="K248" s="1525"/>
      <c r="L248" s="1522"/>
      <c r="M248" s="1523"/>
      <c r="N248" s="1524"/>
      <c r="O248" s="1525"/>
      <c r="P248" s="1522"/>
      <c r="Q248" s="1523"/>
      <c r="R248" s="1524"/>
      <c r="S248" s="1525"/>
      <c r="T248" s="1522"/>
      <c r="U248" s="1523"/>
      <c r="V248" s="1524"/>
      <c r="W248" s="1525"/>
      <c r="X248" s="1522"/>
      <c r="Y248" s="1523"/>
      <c r="Z248" s="1524"/>
      <c r="AA248" s="1525"/>
      <c r="AB248" s="1522"/>
      <c r="AC248" s="1523"/>
      <c r="AD248" s="1524"/>
      <c r="AE248" s="1525"/>
      <c r="AF248" s="1522"/>
      <c r="AG248" s="1523"/>
      <c r="AH248" s="1524"/>
      <c r="AI248" s="1525"/>
      <c r="AJ248" s="1522"/>
      <c r="AK248" s="1523"/>
      <c r="AL248" s="1524"/>
      <c r="AM248" s="1525"/>
      <c r="AN248" s="1522"/>
      <c r="AO248" s="1523"/>
      <c r="AP248" s="1524"/>
      <c r="AQ248" s="1525"/>
      <c r="AR248" s="1522"/>
      <c r="AS248" s="1523"/>
      <c r="AT248" s="1524"/>
      <c r="AU248" s="1525"/>
      <c r="AV248" s="1522"/>
      <c r="AW248" s="1523"/>
      <c r="AX248" s="1524"/>
      <c r="AY248" s="1525"/>
      <c r="AZ248" s="1522"/>
      <c r="BA248" s="1523"/>
      <c r="BB248" s="1524"/>
      <c r="BC248" s="1525"/>
      <c r="BD248" s="1522"/>
      <c r="BE248" s="1523"/>
      <c r="BF248" s="1524"/>
      <c r="BG248" s="1525"/>
      <c r="BH248" s="1522"/>
      <c r="BI248" s="1523"/>
      <c r="BJ248" s="1524"/>
      <c r="BK248" s="1525"/>
      <c r="BL248" s="1487"/>
      <c r="BM248" s="1487"/>
      <c r="BN248" s="1487"/>
    </row>
    <row r="249" spans="1:66" hidden="1">
      <c r="A249" s="2302"/>
      <c r="B249" s="2314"/>
      <c r="C249" s="1504"/>
      <c r="D249" s="1528"/>
      <c r="E249" s="1529"/>
      <c r="F249" s="1530"/>
      <c r="G249" s="1531"/>
      <c r="H249" s="1528"/>
      <c r="I249" s="1529"/>
      <c r="J249" s="1530"/>
      <c r="K249" s="1531"/>
      <c r="L249" s="1528"/>
      <c r="M249" s="1529"/>
      <c r="N249" s="1530"/>
      <c r="O249" s="1531"/>
      <c r="P249" s="1528"/>
      <c r="Q249" s="1529"/>
      <c r="R249" s="1530"/>
      <c r="S249" s="1531"/>
      <c r="T249" s="1528"/>
      <c r="U249" s="1529"/>
      <c r="V249" s="1530"/>
      <c r="W249" s="1531"/>
      <c r="X249" s="1528"/>
      <c r="Y249" s="1529"/>
      <c r="Z249" s="1530"/>
      <c r="AA249" s="1531"/>
      <c r="AB249" s="1528"/>
      <c r="AC249" s="1529"/>
      <c r="AD249" s="1530"/>
      <c r="AE249" s="1531"/>
      <c r="AF249" s="1528"/>
      <c r="AG249" s="1529"/>
      <c r="AH249" s="1530"/>
      <c r="AI249" s="1531"/>
      <c r="AJ249" s="1528"/>
      <c r="AK249" s="1529"/>
      <c r="AL249" s="1530"/>
      <c r="AM249" s="1531"/>
      <c r="AN249" s="1528"/>
      <c r="AO249" s="1529"/>
      <c r="AP249" s="1530"/>
      <c r="AQ249" s="1531"/>
      <c r="AR249" s="1528"/>
      <c r="AS249" s="1529"/>
      <c r="AT249" s="1530"/>
      <c r="AU249" s="1531"/>
      <c r="AV249" s="1528"/>
      <c r="AW249" s="1529"/>
      <c r="AX249" s="1530"/>
      <c r="AY249" s="1531"/>
      <c r="AZ249" s="1528"/>
      <c r="BA249" s="1529"/>
      <c r="BB249" s="1530"/>
      <c r="BC249" s="1531"/>
      <c r="BD249" s="1528"/>
      <c r="BE249" s="1529"/>
      <c r="BF249" s="1530"/>
      <c r="BG249" s="1531"/>
      <c r="BH249" s="1528"/>
      <c r="BI249" s="1529"/>
      <c r="BJ249" s="1530"/>
      <c r="BK249" s="1531"/>
      <c r="BL249" s="1487"/>
      <c r="BM249" s="1487"/>
      <c r="BN249" s="1487"/>
    </row>
    <row r="250" spans="1:66" hidden="1">
      <c r="A250" s="2302"/>
      <c r="B250" s="2312"/>
      <c r="C250" s="1514"/>
      <c r="D250" s="1515"/>
      <c r="E250" s="1516"/>
      <c r="F250" s="1517"/>
      <c r="G250" s="1518"/>
      <c r="H250" s="1515"/>
      <c r="I250" s="1516"/>
      <c r="J250" s="1517"/>
      <c r="K250" s="1518"/>
      <c r="L250" s="1515"/>
      <c r="M250" s="1516"/>
      <c r="N250" s="1517"/>
      <c r="O250" s="1518"/>
      <c r="P250" s="1515"/>
      <c r="Q250" s="1516"/>
      <c r="R250" s="1517"/>
      <c r="S250" s="1518"/>
      <c r="T250" s="1515"/>
      <c r="U250" s="1516"/>
      <c r="V250" s="1517"/>
      <c r="W250" s="1518"/>
      <c r="X250" s="1515"/>
      <c r="Y250" s="1516"/>
      <c r="Z250" s="1517"/>
      <c r="AA250" s="1518"/>
      <c r="AB250" s="1515"/>
      <c r="AC250" s="1516"/>
      <c r="AD250" s="1517"/>
      <c r="AE250" s="1518"/>
      <c r="AF250" s="1515"/>
      <c r="AG250" s="1516"/>
      <c r="AH250" s="1517"/>
      <c r="AI250" s="1518"/>
      <c r="AJ250" s="1515"/>
      <c r="AK250" s="1516"/>
      <c r="AL250" s="1517"/>
      <c r="AM250" s="1518"/>
      <c r="AN250" s="1515"/>
      <c r="AO250" s="1516"/>
      <c r="AP250" s="1517"/>
      <c r="AQ250" s="1518"/>
      <c r="AR250" s="1515"/>
      <c r="AS250" s="1516"/>
      <c r="AT250" s="1517"/>
      <c r="AU250" s="1518"/>
      <c r="AV250" s="1515"/>
      <c r="AW250" s="1516"/>
      <c r="AX250" s="1517"/>
      <c r="AY250" s="1518"/>
      <c r="AZ250" s="1515"/>
      <c r="BA250" s="1516"/>
      <c r="BB250" s="1517"/>
      <c r="BC250" s="1518"/>
      <c r="BD250" s="1515"/>
      <c r="BE250" s="1516"/>
      <c r="BF250" s="1517"/>
      <c r="BG250" s="1518"/>
      <c r="BH250" s="1515"/>
      <c r="BI250" s="1516"/>
      <c r="BJ250" s="1517"/>
      <c r="BK250" s="1518"/>
      <c r="BL250" s="1487"/>
      <c r="BM250" s="1487"/>
      <c r="BN250" s="1487"/>
    </row>
    <row r="251" spans="1:66" hidden="1">
      <c r="A251" s="2302"/>
      <c r="B251" s="2312"/>
      <c r="C251" s="1514"/>
      <c r="D251" s="1515"/>
      <c r="E251" s="1516"/>
      <c r="F251" s="1517"/>
      <c r="G251" s="1518"/>
      <c r="H251" s="1515"/>
      <c r="I251" s="1516"/>
      <c r="J251" s="1517"/>
      <c r="K251" s="1518"/>
      <c r="L251" s="1515"/>
      <c r="M251" s="1516"/>
      <c r="N251" s="1517"/>
      <c r="O251" s="1518"/>
      <c r="P251" s="1515"/>
      <c r="Q251" s="1516"/>
      <c r="R251" s="1517"/>
      <c r="S251" s="1518"/>
      <c r="T251" s="1515"/>
      <c r="U251" s="1516"/>
      <c r="V251" s="1517"/>
      <c r="W251" s="1518"/>
      <c r="X251" s="1515"/>
      <c r="Y251" s="1516"/>
      <c r="Z251" s="1517"/>
      <c r="AA251" s="1518"/>
      <c r="AB251" s="1515"/>
      <c r="AC251" s="1516"/>
      <c r="AD251" s="1517"/>
      <c r="AE251" s="1518"/>
      <c r="AF251" s="1515"/>
      <c r="AG251" s="1516"/>
      <c r="AH251" s="1517"/>
      <c r="AI251" s="1518"/>
      <c r="AJ251" s="1515"/>
      <c r="AK251" s="1516"/>
      <c r="AL251" s="1517"/>
      <c r="AM251" s="1518"/>
      <c r="AN251" s="1515"/>
      <c r="AO251" s="1516"/>
      <c r="AP251" s="1517"/>
      <c r="AQ251" s="1518"/>
      <c r="AR251" s="1515"/>
      <c r="AS251" s="1516"/>
      <c r="AT251" s="1517"/>
      <c r="AU251" s="1518"/>
      <c r="AV251" s="1515"/>
      <c r="AW251" s="1516"/>
      <c r="AX251" s="1517"/>
      <c r="AY251" s="1518"/>
      <c r="AZ251" s="1515"/>
      <c r="BA251" s="1516"/>
      <c r="BB251" s="1517"/>
      <c r="BC251" s="1518"/>
      <c r="BD251" s="1515"/>
      <c r="BE251" s="1516"/>
      <c r="BF251" s="1517"/>
      <c r="BG251" s="1518"/>
      <c r="BH251" s="1515"/>
      <c r="BI251" s="1516"/>
      <c r="BJ251" s="1517"/>
      <c r="BK251" s="1518"/>
      <c r="BL251" s="1487"/>
      <c r="BM251" s="1487"/>
      <c r="BN251" s="1487"/>
    </row>
    <row r="252" spans="1:66" hidden="1">
      <c r="A252" s="2302"/>
      <c r="B252" s="2312"/>
      <c r="C252" s="1514"/>
      <c r="D252" s="1515"/>
      <c r="E252" s="1516"/>
      <c r="F252" s="1517"/>
      <c r="G252" s="1518"/>
      <c r="H252" s="1515"/>
      <c r="I252" s="1516"/>
      <c r="J252" s="1517"/>
      <c r="K252" s="1518"/>
      <c r="L252" s="1515"/>
      <c r="M252" s="1516"/>
      <c r="N252" s="1517"/>
      <c r="O252" s="1518"/>
      <c r="P252" s="1515"/>
      <c r="Q252" s="1516"/>
      <c r="R252" s="1517"/>
      <c r="S252" s="1518"/>
      <c r="T252" s="1515"/>
      <c r="U252" s="1516"/>
      <c r="V252" s="1517"/>
      <c r="W252" s="1518"/>
      <c r="X252" s="1515"/>
      <c r="Y252" s="1516"/>
      <c r="Z252" s="1517"/>
      <c r="AA252" s="1518"/>
      <c r="AB252" s="1515"/>
      <c r="AC252" s="1516"/>
      <c r="AD252" s="1517"/>
      <c r="AE252" s="1518"/>
      <c r="AF252" s="1515"/>
      <c r="AG252" s="1516"/>
      <c r="AH252" s="1517"/>
      <c r="AI252" s="1518"/>
      <c r="AJ252" s="1515"/>
      <c r="AK252" s="1516"/>
      <c r="AL252" s="1517"/>
      <c r="AM252" s="1518"/>
      <c r="AN252" s="1515"/>
      <c r="AO252" s="1516"/>
      <c r="AP252" s="1517"/>
      <c r="AQ252" s="1518"/>
      <c r="AR252" s="1515"/>
      <c r="AS252" s="1516"/>
      <c r="AT252" s="1517"/>
      <c r="AU252" s="1518"/>
      <c r="AV252" s="1515"/>
      <c r="AW252" s="1516"/>
      <c r="AX252" s="1517"/>
      <c r="AY252" s="1518"/>
      <c r="AZ252" s="1515"/>
      <c r="BA252" s="1516"/>
      <c r="BB252" s="1517"/>
      <c r="BC252" s="1518"/>
      <c r="BD252" s="1515"/>
      <c r="BE252" s="1516"/>
      <c r="BF252" s="1517"/>
      <c r="BG252" s="1518"/>
      <c r="BH252" s="1515"/>
      <c r="BI252" s="1516"/>
      <c r="BJ252" s="1517"/>
      <c r="BK252" s="1518"/>
      <c r="BL252" s="1487"/>
      <c r="BM252" s="1487"/>
      <c r="BN252" s="1487"/>
    </row>
    <row r="253" spans="1:66" hidden="1">
      <c r="A253" s="2302"/>
      <c r="B253" s="2315"/>
      <c r="C253" s="1540"/>
      <c r="D253" s="1541"/>
      <c r="E253" s="1542"/>
      <c r="F253" s="1543"/>
      <c r="G253" s="1544"/>
      <c r="H253" s="1541"/>
      <c r="I253" s="1542"/>
      <c r="J253" s="1543"/>
      <c r="K253" s="1544"/>
      <c r="L253" s="1541"/>
      <c r="M253" s="1542"/>
      <c r="N253" s="1543"/>
      <c r="O253" s="1544"/>
      <c r="P253" s="1541"/>
      <c r="Q253" s="1542"/>
      <c r="R253" s="1543"/>
      <c r="S253" s="1544"/>
      <c r="T253" s="1541"/>
      <c r="U253" s="1542"/>
      <c r="V253" s="1543"/>
      <c r="W253" s="1544"/>
      <c r="X253" s="1541"/>
      <c r="Y253" s="1542"/>
      <c r="Z253" s="1543"/>
      <c r="AA253" s="1544"/>
      <c r="AB253" s="1541"/>
      <c r="AC253" s="1542"/>
      <c r="AD253" s="1543"/>
      <c r="AE253" s="1544"/>
      <c r="AF253" s="1541"/>
      <c r="AG253" s="1542"/>
      <c r="AH253" s="1543"/>
      <c r="AI253" s="1544"/>
      <c r="AJ253" s="1541"/>
      <c r="AK253" s="1542"/>
      <c r="AL253" s="1543"/>
      <c r="AM253" s="1544"/>
      <c r="AN253" s="1541"/>
      <c r="AO253" s="1542"/>
      <c r="AP253" s="1543"/>
      <c r="AQ253" s="1544"/>
      <c r="AR253" s="1541"/>
      <c r="AS253" s="1542"/>
      <c r="AT253" s="1543"/>
      <c r="AU253" s="1544"/>
      <c r="AV253" s="1541"/>
      <c r="AW253" s="1542"/>
      <c r="AX253" s="1543"/>
      <c r="AY253" s="1544"/>
      <c r="AZ253" s="1541"/>
      <c r="BA253" s="1542"/>
      <c r="BB253" s="1543"/>
      <c r="BC253" s="1544"/>
      <c r="BD253" s="1541"/>
      <c r="BE253" s="1542"/>
      <c r="BF253" s="1543"/>
      <c r="BG253" s="1544"/>
      <c r="BH253" s="1541"/>
      <c r="BI253" s="1542"/>
      <c r="BJ253" s="1543"/>
      <c r="BK253" s="1544"/>
      <c r="BL253" s="1487"/>
      <c r="BM253" s="1487"/>
      <c r="BN253" s="1487"/>
    </row>
    <row r="254" spans="1:66" hidden="1">
      <c r="A254" s="2302"/>
      <c r="B254" s="2311"/>
      <c r="C254" s="1547"/>
      <c r="D254" s="1505"/>
      <c r="E254" s="1506"/>
      <c r="F254" s="1548"/>
      <c r="G254" s="1549"/>
      <c r="H254" s="1505"/>
      <c r="I254" s="1506"/>
      <c r="J254" s="1548"/>
      <c r="K254" s="1549"/>
      <c r="L254" s="1505"/>
      <c r="M254" s="1506"/>
      <c r="N254" s="1548"/>
      <c r="O254" s="1549"/>
      <c r="P254" s="1505"/>
      <c r="Q254" s="1506"/>
      <c r="R254" s="1548"/>
      <c r="S254" s="1549"/>
      <c r="T254" s="1505"/>
      <c r="U254" s="1506"/>
      <c r="V254" s="1548"/>
      <c r="W254" s="1549"/>
      <c r="X254" s="1505"/>
      <c r="Y254" s="1506"/>
      <c r="Z254" s="1548"/>
      <c r="AA254" s="1549"/>
      <c r="AB254" s="1505"/>
      <c r="AC254" s="1506"/>
      <c r="AD254" s="1548"/>
      <c r="AE254" s="1549"/>
      <c r="AF254" s="1505"/>
      <c r="AG254" s="1506"/>
      <c r="AH254" s="1548"/>
      <c r="AI254" s="1549"/>
      <c r="AJ254" s="1505"/>
      <c r="AK254" s="1506"/>
      <c r="AL254" s="1548"/>
      <c r="AM254" s="1549"/>
      <c r="AN254" s="1505"/>
      <c r="AO254" s="1506"/>
      <c r="AP254" s="1548"/>
      <c r="AQ254" s="1549"/>
      <c r="AR254" s="1505"/>
      <c r="AS254" s="1506"/>
      <c r="AT254" s="1548"/>
      <c r="AU254" s="1549"/>
      <c r="AV254" s="1505"/>
      <c r="AW254" s="1506"/>
      <c r="AX254" s="1548"/>
      <c r="AY254" s="1549"/>
      <c r="AZ254" s="1505"/>
      <c r="BA254" s="1506"/>
      <c r="BB254" s="1548"/>
      <c r="BC254" s="1549"/>
      <c r="BD254" s="1505"/>
      <c r="BE254" s="1506"/>
      <c r="BF254" s="1548"/>
      <c r="BG254" s="1549"/>
      <c r="BH254" s="1505"/>
      <c r="BI254" s="1506"/>
      <c r="BJ254" s="1548"/>
      <c r="BK254" s="1549"/>
      <c r="BL254" s="1487"/>
      <c r="BM254" s="1487"/>
      <c r="BN254" s="1487"/>
    </row>
    <row r="255" spans="1:66" hidden="1">
      <c r="A255" s="2302"/>
      <c r="B255" s="2312"/>
      <c r="C255" s="1514"/>
      <c r="D255" s="1515"/>
      <c r="E255" s="1516"/>
      <c r="F255" s="1517"/>
      <c r="G255" s="1518"/>
      <c r="H255" s="1515"/>
      <c r="I255" s="1516"/>
      <c r="J255" s="1517"/>
      <c r="K255" s="1518"/>
      <c r="L255" s="1515"/>
      <c r="M255" s="1516"/>
      <c r="N255" s="1517"/>
      <c r="O255" s="1518"/>
      <c r="P255" s="1515"/>
      <c r="Q255" s="1516"/>
      <c r="R255" s="1517"/>
      <c r="S255" s="1518"/>
      <c r="T255" s="1515"/>
      <c r="U255" s="1516"/>
      <c r="V255" s="1517"/>
      <c r="W255" s="1518"/>
      <c r="X255" s="1515"/>
      <c r="Y255" s="1516"/>
      <c r="Z255" s="1517"/>
      <c r="AA255" s="1518"/>
      <c r="AB255" s="1515"/>
      <c r="AC255" s="1516"/>
      <c r="AD255" s="1517"/>
      <c r="AE255" s="1518"/>
      <c r="AF255" s="1515"/>
      <c r="AG255" s="1516"/>
      <c r="AH255" s="1517"/>
      <c r="AI255" s="1518"/>
      <c r="AJ255" s="1515"/>
      <c r="AK255" s="1516"/>
      <c r="AL255" s="1517"/>
      <c r="AM255" s="1518"/>
      <c r="AN255" s="1515"/>
      <c r="AO255" s="1516"/>
      <c r="AP255" s="1517"/>
      <c r="AQ255" s="1518"/>
      <c r="AR255" s="1515"/>
      <c r="AS255" s="1516"/>
      <c r="AT255" s="1517"/>
      <c r="AU255" s="1518"/>
      <c r="AV255" s="1515"/>
      <c r="AW255" s="1516"/>
      <c r="AX255" s="1517"/>
      <c r="AY255" s="1518"/>
      <c r="AZ255" s="1515"/>
      <c r="BA255" s="1516"/>
      <c r="BB255" s="1517"/>
      <c r="BC255" s="1518"/>
      <c r="BD255" s="1515"/>
      <c r="BE255" s="1516"/>
      <c r="BF255" s="1517"/>
      <c r="BG255" s="1518"/>
      <c r="BH255" s="1515"/>
      <c r="BI255" s="1516"/>
      <c r="BJ255" s="1517"/>
      <c r="BK255" s="1518"/>
      <c r="BL255" s="1487"/>
      <c r="BM255" s="1487"/>
      <c r="BN255" s="1487"/>
    </row>
    <row r="256" spans="1:66" hidden="1">
      <c r="A256" s="2302"/>
      <c r="B256" s="2312"/>
      <c r="C256" s="1514"/>
      <c r="D256" s="1515"/>
      <c r="E256" s="1516"/>
      <c r="F256" s="1517"/>
      <c r="G256" s="1518"/>
      <c r="H256" s="1515"/>
      <c r="I256" s="1516"/>
      <c r="J256" s="1517"/>
      <c r="K256" s="1518"/>
      <c r="L256" s="1515"/>
      <c r="M256" s="1516"/>
      <c r="N256" s="1517"/>
      <c r="O256" s="1518"/>
      <c r="P256" s="1515"/>
      <c r="Q256" s="1516"/>
      <c r="R256" s="1517"/>
      <c r="S256" s="1518"/>
      <c r="T256" s="1515"/>
      <c r="U256" s="1516"/>
      <c r="V256" s="1517"/>
      <c r="W256" s="1518"/>
      <c r="X256" s="1515"/>
      <c r="Y256" s="1516"/>
      <c r="Z256" s="1517"/>
      <c r="AA256" s="1518"/>
      <c r="AB256" s="1515"/>
      <c r="AC256" s="1516"/>
      <c r="AD256" s="1517"/>
      <c r="AE256" s="1518"/>
      <c r="AF256" s="1515"/>
      <c r="AG256" s="1516"/>
      <c r="AH256" s="1517"/>
      <c r="AI256" s="1518"/>
      <c r="AJ256" s="1515"/>
      <c r="AK256" s="1516"/>
      <c r="AL256" s="1517"/>
      <c r="AM256" s="1518"/>
      <c r="AN256" s="1515"/>
      <c r="AO256" s="1516"/>
      <c r="AP256" s="1517"/>
      <c r="AQ256" s="1518"/>
      <c r="AR256" s="1515"/>
      <c r="AS256" s="1516"/>
      <c r="AT256" s="1517"/>
      <c r="AU256" s="1518"/>
      <c r="AV256" s="1515"/>
      <c r="AW256" s="1516"/>
      <c r="AX256" s="1517"/>
      <c r="AY256" s="1518"/>
      <c r="AZ256" s="1515"/>
      <c r="BA256" s="1516"/>
      <c r="BB256" s="1517"/>
      <c r="BC256" s="1518"/>
      <c r="BD256" s="1515"/>
      <c r="BE256" s="1516"/>
      <c r="BF256" s="1517"/>
      <c r="BG256" s="1518"/>
      <c r="BH256" s="1515"/>
      <c r="BI256" s="1516"/>
      <c r="BJ256" s="1517"/>
      <c r="BK256" s="1518"/>
      <c r="BL256" s="1487"/>
      <c r="BM256" s="1487"/>
      <c r="BN256" s="1487"/>
    </row>
    <row r="257" spans="1:66" hidden="1">
      <c r="A257" s="2302"/>
      <c r="B257" s="2312"/>
      <c r="C257" s="1514"/>
      <c r="D257" s="1515"/>
      <c r="E257" s="1516"/>
      <c r="F257" s="1517"/>
      <c r="G257" s="1518"/>
      <c r="H257" s="1515"/>
      <c r="I257" s="1516"/>
      <c r="J257" s="1517"/>
      <c r="K257" s="1518"/>
      <c r="L257" s="1515"/>
      <c r="M257" s="1516"/>
      <c r="N257" s="1517"/>
      <c r="O257" s="1518"/>
      <c r="P257" s="1515"/>
      <c r="Q257" s="1516"/>
      <c r="R257" s="1517"/>
      <c r="S257" s="1518"/>
      <c r="T257" s="1515"/>
      <c r="U257" s="1516"/>
      <c r="V257" s="1517"/>
      <c r="W257" s="1518"/>
      <c r="X257" s="1515"/>
      <c r="Y257" s="1516"/>
      <c r="Z257" s="1517"/>
      <c r="AA257" s="1518"/>
      <c r="AB257" s="1515"/>
      <c r="AC257" s="1516"/>
      <c r="AD257" s="1517"/>
      <c r="AE257" s="1518"/>
      <c r="AF257" s="1515"/>
      <c r="AG257" s="1516"/>
      <c r="AH257" s="1517"/>
      <c r="AI257" s="1518"/>
      <c r="AJ257" s="1515"/>
      <c r="AK257" s="1516"/>
      <c r="AL257" s="1517"/>
      <c r="AM257" s="1518"/>
      <c r="AN257" s="1515"/>
      <c r="AO257" s="1516"/>
      <c r="AP257" s="1517"/>
      <c r="AQ257" s="1518"/>
      <c r="AR257" s="1515"/>
      <c r="AS257" s="1516"/>
      <c r="AT257" s="1517"/>
      <c r="AU257" s="1518"/>
      <c r="AV257" s="1515"/>
      <c r="AW257" s="1516"/>
      <c r="AX257" s="1517"/>
      <c r="AY257" s="1518"/>
      <c r="AZ257" s="1515"/>
      <c r="BA257" s="1516"/>
      <c r="BB257" s="1517"/>
      <c r="BC257" s="1518"/>
      <c r="BD257" s="1515"/>
      <c r="BE257" s="1516"/>
      <c r="BF257" s="1517"/>
      <c r="BG257" s="1518"/>
      <c r="BH257" s="1515"/>
      <c r="BI257" s="1516"/>
      <c r="BJ257" s="1517"/>
      <c r="BK257" s="1518"/>
      <c r="BL257" s="1487"/>
      <c r="BM257" s="1487"/>
      <c r="BN257" s="1487"/>
    </row>
    <row r="258" spans="1:66" hidden="1">
      <c r="A258" s="2302"/>
      <c r="B258" s="2313"/>
      <c r="C258" s="1521"/>
      <c r="D258" s="1522"/>
      <c r="E258" s="1523"/>
      <c r="F258" s="1524"/>
      <c r="G258" s="1525"/>
      <c r="H258" s="1522"/>
      <c r="I258" s="1523"/>
      <c r="J258" s="1524"/>
      <c r="K258" s="1525"/>
      <c r="L258" s="1522"/>
      <c r="M258" s="1523"/>
      <c r="N258" s="1524"/>
      <c r="O258" s="1525"/>
      <c r="P258" s="1522"/>
      <c r="Q258" s="1523"/>
      <c r="R258" s="1524"/>
      <c r="S258" s="1525"/>
      <c r="T258" s="1522"/>
      <c r="U258" s="1523"/>
      <c r="V258" s="1524"/>
      <c r="W258" s="1525"/>
      <c r="X258" s="1522"/>
      <c r="Y258" s="1523"/>
      <c r="Z258" s="1524"/>
      <c r="AA258" s="1525"/>
      <c r="AB258" s="1522"/>
      <c r="AC258" s="1523"/>
      <c r="AD258" s="1524"/>
      <c r="AE258" s="1525"/>
      <c r="AF258" s="1522"/>
      <c r="AG258" s="1523"/>
      <c r="AH258" s="1524"/>
      <c r="AI258" s="1525"/>
      <c r="AJ258" s="1522"/>
      <c r="AK258" s="1523"/>
      <c r="AL258" s="1524"/>
      <c r="AM258" s="1525"/>
      <c r="AN258" s="1522"/>
      <c r="AO258" s="1523"/>
      <c r="AP258" s="1524"/>
      <c r="AQ258" s="1525"/>
      <c r="AR258" s="1522"/>
      <c r="AS258" s="1523"/>
      <c r="AT258" s="1524"/>
      <c r="AU258" s="1525"/>
      <c r="AV258" s="1522"/>
      <c r="AW258" s="1523"/>
      <c r="AX258" s="1524"/>
      <c r="AY258" s="1525"/>
      <c r="AZ258" s="1522"/>
      <c r="BA258" s="1523"/>
      <c r="BB258" s="1524"/>
      <c r="BC258" s="1525"/>
      <c r="BD258" s="1522"/>
      <c r="BE258" s="1523"/>
      <c r="BF258" s="1524"/>
      <c r="BG258" s="1525"/>
      <c r="BH258" s="1522"/>
      <c r="BI258" s="1523"/>
      <c r="BJ258" s="1524"/>
      <c r="BK258" s="1525"/>
      <c r="BL258" s="1487"/>
      <c r="BM258" s="1487"/>
      <c r="BN258" s="1487"/>
    </row>
    <row r="259" spans="1:66" hidden="1">
      <c r="A259" s="2302"/>
      <c r="B259" s="2309"/>
      <c r="C259" s="2310"/>
      <c r="D259" s="1563"/>
      <c r="E259" s="1563"/>
      <c r="F259" s="1563"/>
      <c r="G259" s="1563"/>
      <c r="H259" s="1563"/>
      <c r="I259" s="1563"/>
      <c r="J259" s="1563"/>
      <c r="K259" s="1563"/>
      <c r="L259" s="1563"/>
      <c r="M259" s="1563"/>
      <c r="N259" s="1563"/>
      <c r="O259" s="1563"/>
      <c r="P259" s="1563"/>
      <c r="Q259" s="1563"/>
      <c r="R259" s="1563"/>
      <c r="S259" s="1563"/>
      <c r="T259" s="1563"/>
      <c r="U259" s="1563"/>
      <c r="V259" s="1563"/>
      <c r="W259" s="1563"/>
      <c r="X259" s="1563"/>
      <c r="Y259" s="1563"/>
      <c r="Z259" s="1563"/>
      <c r="AA259" s="1563"/>
      <c r="AB259" s="1563"/>
      <c r="AC259" s="1563"/>
      <c r="AD259" s="1563"/>
      <c r="AE259" s="1563"/>
      <c r="AF259" s="1563"/>
      <c r="AG259" s="1563"/>
      <c r="AH259" s="1563"/>
      <c r="AI259" s="1563"/>
      <c r="AJ259" s="1563"/>
      <c r="AK259" s="1563"/>
      <c r="AL259" s="1563"/>
      <c r="AM259" s="1563"/>
      <c r="AN259" s="1563"/>
      <c r="AO259" s="1563"/>
      <c r="AP259" s="1563"/>
      <c r="AQ259" s="1563"/>
      <c r="AR259" s="1563"/>
      <c r="AS259" s="1563"/>
      <c r="AT259" s="1563"/>
      <c r="AU259" s="1563"/>
      <c r="AV259" s="1563"/>
      <c r="AW259" s="1563"/>
      <c r="AX259" s="1563"/>
      <c r="AY259" s="1563"/>
      <c r="AZ259" s="1563"/>
      <c r="BA259" s="1563"/>
      <c r="BB259" s="1563"/>
      <c r="BC259" s="1563"/>
      <c r="BD259" s="1563"/>
      <c r="BE259" s="1563"/>
      <c r="BF259" s="1563"/>
      <c r="BG259" s="1563"/>
      <c r="BH259" s="1563"/>
      <c r="BI259" s="1563"/>
      <c r="BJ259" s="1563"/>
      <c r="BK259" s="1563"/>
      <c r="BL259" s="1487"/>
      <c r="BM259" s="1487"/>
      <c r="BN259" s="1487"/>
    </row>
    <row r="260" spans="1:66" hidden="1">
      <c r="A260" s="2302"/>
      <c r="B260" s="2299"/>
      <c r="C260" s="2300"/>
      <c r="D260" s="1564"/>
      <c r="E260" s="1565"/>
      <c r="F260" s="1566"/>
      <c r="G260" s="1753"/>
      <c r="H260" s="1564"/>
      <c r="I260" s="1565"/>
      <c r="J260" s="1566"/>
      <c r="K260" s="1753"/>
      <c r="L260" s="1564"/>
      <c r="M260" s="1565"/>
      <c r="N260" s="1566"/>
      <c r="O260" s="1753"/>
      <c r="P260" s="1564"/>
      <c r="Q260" s="1565"/>
      <c r="R260" s="1566"/>
      <c r="S260" s="1753"/>
      <c r="T260" s="1564"/>
      <c r="U260" s="1565"/>
      <c r="V260" s="1566"/>
      <c r="W260" s="1753"/>
      <c r="X260" s="1564"/>
      <c r="Y260" s="1565"/>
      <c r="Z260" s="1566"/>
      <c r="AA260" s="1753"/>
      <c r="AB260" s="1564"/>
      <c r="AC260" s="1565"/>
      <c r="AD260" s="1566"/>
      <c r="AE260" s="1753"/>
      <c r="AF260" s="1564"/>
      <c r="AG260" s="1565"/>
      <c r="AH260" s="1566"/>
      <c r="AI260" s="1753"/>
      <c r="AJ260" s="1564"/>
      <c r="AK260" s="1565"/>
      <c r="AL260" s="1566"/>
      <c r="AM260" s="1753"/>
      <c r="AN260" s="1564"/>
      <c r="AO260" s="1565"/>
      <c r="AP260" s="1566"/>
      <c r="AQ260" s="1753"/>
      <c r="AR260" s="1564"/>
      <c r="AS260" s="1565"/>
      <c r="AT260" s="1566"/>
      <c r="AU260" s="1753"/>
      <c r="AV260" s="1564"/>
      <c r="AW260" s="1565"/>
      <c r="AX260" s="1566"/>
      <c r="AY260" s="1753"/>
      <c r="AZ260" s="1564"/>
      <c r="BA260" s="1565"/>
      <c r="BB260" s="1566"/>
      <c r="BC260" s="1753"/>
      <c r="BD260" s="1564"/>
      <c r="BE260" s="1565"/>
      <c r="BF260" s="1566"/>
      <c r="BG260" s="1753"/>
      <c r="BH260" s="1564"/>
      <c r="BI260" s="1565"/>
      <c r="BJ260" s="1566"/>
      <c r="BK260" s="1753"/>
      <c r="BL260" s="1487"/>
      <c r="BM260" s="1487"/>
      <c r="BN260" s="1487"/>
    </row>
    <row r="261" spans="1:66" hidden="1">
      <c r="A261" s="2303"/>
      <c r="B261" s="2305"/>
      <c r="C261" s="2306"/>
      <c r="D261" s="1563"/>
      <c r="E261" s="1563"/>
      <c r="F261" s="1563"/>
      <c r="G261" s="1563"/>
      <c r="H261" s="1563"/>
      <c r="I261" s="1563"/>
      <c r="J261" s="1563"/>
      <c r="K261" s="1563"/>
      <c r="L261" s="1563"/>
      <c r="M261" s="1563"/>
      <c r="N261" s="1563"/>
      <c r="O261" s="1563"/>
      <c r="P261" s="1563"/>
      <c r="Q261" s="1563"/>
      <c r="R261" s="1563"/>
      <c r="S261" s="1563"/>
      <c r="T261" s="1563"/>
      <c r="U261" s="1563"/>
      <c r="V261" s="1563"/>
      <c r="W261" s="1563"/>
      <c r="X261" s="1563"/>
      <c r="Y261" s="1563"/>
      <c r="Z261" s="1563"/>
      <c r="AA261" s="1563"/>
      <c r="AB261" s="1563"/>
      <c r="AC261" s="1563"/>
      <c r="AD261" s="1563"/>
      <c r="AE261" s="1563"/>
      <c r="AF261" s="1563"/>
      <c r="AG261" s="1563"/>
      <c r="AH261" s="1563"/>
      <c r="AI261" s="1563"/>
      <c r="AJ261" s="1563"/>
      <c r="AK261" s="1563"/>
      <c r="AL261" s="1563"/>
      <c r="AM261" s="1563"/>
      <c r="AN261" s="1563"/>
      <c r="AO261" s="1563"/>
      <c r="AP261" s="1563"/>
      <c r="AQ261" s="1563"/>
      <c r="AR261" s="1563"/>
      <c r="AS261" s="1563"/>
      <c r="AT261" s="1563"/>
      <c r="AU261" s="1563"/>
      <c r="AV261" s="1563"/>
      <c r="AW261" s="1563"/>
      <c r="AX261" s="1563"/>
      <c r="AY261" s="1563"/>
      <c r="AZ261" s="1563"/>
      <c r="BA261" s="1563"/>
      <c r="BB261" s="1563"/>
      <c r="BC261" s="1563"/>
      <c r="BD261" s="1563"/>
      <c r="BE261" s="1563"/>
      <c r="BF261" s="1563"/>
      <c r="BG261" s="1563"/>
      <c r="BH261" s="1563"/>
      <c r="BI261" s="1563"/>
      <c r="BJ261" s="1563"/>
      <c r="BK261" s="1563"/>
      <c r="BL261" s="1487"/>
      <c r="BM261" s="1487"/>
      <c r="BN261" s="1487"/>
    </row>
    <row r="262" spans="1:66" hidden="1">
      <c r="A262" s="2308"/>
      <c r="B262" s="2308"/>
      <c r="C262" s="2308"/>
      <c r="D262" s="1630"/>
      <c r="E262" s="1630"/>
      <c r="F262" s="1630"/>
      <c r="G262" s="1630"/>
      <c r="H262" s="1630"/>
      <c r="I262" s="1630"/>
      <c r="J262" s="1630"/>
      <c r="K262" s="1630"/>
      <c r="L262" s="1630"/>
      <c r="M262" s="1630"/>
      <c r="N262" s="1630"/>
      <c r="O262" s="1630"/>
      <c r="P262" s="1630"/>
      <c r="Q262" s="1630"/>
      <c r="R262" s="1630"/>
      <c r="S262" s="1630"/>
      <c r="T262" s="1630"/>
      <c r="U262" s="1630"/>
      <c r="V262" s="1630"/>
      <c r="W262" s="1630"/>
      <c r="X262" s="1630"/>
      <c r="Y262" s="1630"/>
      <c r="Z262" s="1630"/>
      <c r="AA262" s="1630"/>
      <c r="AB262" s="1630"/>
      <c r="AC262" s="1630"/>
      <c r="AD262" s="1630"/>
      <c r="AE262" s="1630"/>
      <c r="AF262" s="1630"/>
      <c r="AG262" s="1630"/>
      <c r="AH262" s="1630"/>
      <c r="AI262" s="1630"/>
      <c r="AJ262" s="1630"/>
      <c r="AK262" s="1630"/>
      <c r="AL262" s="1630"/>
      <c r="AM262" s="1630"/>
      <c r="AN262" s="1630"/>
      <c r="AO262" s="1630"/>
      <c r="AP262" s="1630"/>
      <c r="AQ262" s="1630"/>
      <c r="AR262" s="1630"/>
      <c r="AS262" s="1630"/>
      <c r="AT262" s="1630"/>
      <c r="AU262" s="1630"/>
      <c r="AV262" s="1630"/>
      <c r="AW262" s="1630"/>
      <c r="AX262" s="1630"/>
      <c r="AY262" s="1630"/>
      <c r="AZ262" s="1630"/>
      <c r="BA262" s="1630"/>
      <c r="BB262" s="1630"/>
      <c r="BC262" s="1630"/>
      <c r="BD262" s="1630"/>
      <c r="BE262" s="1630"/>
      <c r="BF262" s="1630"/>
      <c r="BG262" s="1630"/>
      <c r="BH262" s="1630"/>
      <c r="BI262" s="1630"/>
      <c r="BJ262" s="1630"/>
      <c r="BK262" s="1630"/>
      <c r="BL262" s="1487"/>
      <c r="BM262" s="1487"/>
      <c r="BN262" s="1487"/>
    </row>
    <row r="263" spans="1:66" hidden="1">
      <c r="A263" s="1751"/>
      <c r="B263" s="1751"/>
      <c r="C263" s="1751"/>
      <c r="D263" s="1751"/>
      <c r="E263" s="1751"/>
      <c r="F263" s="1634"/>
      <c r="G263" s="1634"/>
      <c r="H263" s="1751"/>
      <c r="I263" s="1751"/>
      <c r="J263" s="1634"/>
      <c r="K263" s="1634"/>
      <c r="L263" s="1751"/>
      <c r="M263" s="1751"/>
      <c r="N263" s="1634"/>
      <c r="O263" s="1634"/>
      <c r="P263" s="1751"/>
      <c r="Q263" s="1751"/>
      <c r="R263" s="1634"/>
      <c r="S263" s="1634"/>
      <c r="T263" s="1751"/>
      <c r="U263" s="1751"/>
      <c r="V263" s="1634"/>
      <c r="W263" s="1634"/>
      <c r="X263" s="1751"/>
      <c r="Y263" s="1751"/>
      <c r="Z263" s="1634"/>
      <c r="AA263" s="1634"/>
      <c r="AB263" s="1751"/>
      <c r="AC263" s="1751"/>
      <c r="AD263" s="1634"/>
      <c r="AE263" s="1634"/>
      <c r="AF263" s="1751"/>
      <c r="AG263" s="1751"/>
      <c r="AH263" s="1634"/>
      <c r="AI263" s="1634"/>
      <c r="AJ263" s="1751"/>
      <c r="AK263" s="1751"/>
      <c r="AL263" s="1634"/>
      <c r="AM263" s="1634"/>
      <c r="AN263" s="1751"/>
      <c r="AO263" s="1751"/>
      <c r="AP263" s="1634"/>
      <c r="AQ263" s="1634"/>
      <c r="AR263" s="1751"/>
      <c r="AS263" s="1751"/>
      <c r="AT263" s="1634"/>
      <c r="AU263" s="1634"/>
      <c r="AV263" s="1751"/>
      <c r="AW263" s="1751"/>
      <c r="AX263" s="1634"/>
      <c r="AY263" s="1634"/>
      <c r="AZ263" s="1751"/>
      <c r="BA263" s="1751"/>
      <c r="BB263" s="1634"/>
      <c r="BC263" s="1634"/>
      <c r="BD263" s="1751"/>
      <c r="BE263" s="1751"/>
      <c r="BF263" s="1634"/>
      <c r="BG263" s="1634"/>
      <c r="BH263" s="1751"/>
      <c r="BI263" s="1751"/>
      <c r="BJ263" s="1634"/>
      <c r="BK263" s="1634"/>
      <c r="BL263" s="1487"/>
      <c r="BM263" s="1487"/>
      <c r="BN263" s="1487"/>
    </row>
    <row r="264" spans="1:66" hidden="1">
      <c r="A264" s="2302"/>
      <c r="B264" s="2311"/>
      <c r="C264" s="1547"/>
      <c r="D264" s="1505"/>
      <c r="E264" s="1506"/>
      <c r="F264" s="1548"/>
      <c r="G264" s="1549"/>
      <c r="H264" s="1505"/>
      <c r="I264" s="1506"/>
      <c r="J264" s="1548"/>
      <c r="K264" s="1549"/>
      <c r="L264" s="1505"/>
      <c r="M264" s="1506"/>
      <c r="N264" s="1548"/>
      <c r="O264" s="1549"/>
      <c r="P264" s="1505"/>
      <c r="Q264" s="1506"/>
      <c r="R264" s="1548"/>
      <c r="S264" s="1549"/>
      <c r="T264" s="1505"/>
      <c r="U264" s="1506"/>
      <c r="V264" s="1548"/>
      <c r="W264" s="1549"/>
      <c r="X264" s="1505"/>
      <c r="Y264" s="1506"/>
      <c r="Z264" s="1548"/>
      <c r="AA264" s="1549"/>
      <c r="AB264" s="1505"/>
      <c r="AC264" s="1506"/>
      <c r="AD264" s="1548"/>
      <c r="AE264" s="1549"/>
      <c r="AF264" s="1505"/>
      <c r="AG264" s="1506"/>
      <c r="AH264" s="1548"/>
      <c r="AI264" s="1549"/>
      <c r="AJ264" s="1505"/>
      <c r="AK264" s="1506"/>
      <c r="AL264" s="1548"/>
      <c r="AM264" s="1549"/>
      <c r="AN264" s="1505"/>
      <c r="AO264" s="1506"/>
      <c r="AP264" s="1548"/>
      <c r="AQ264" s="1549"/>
      <c r="AR264" s="1505"/>
      <c r="AS264" s="1506"/>
      <c r="AT264" s="1548"/>
      <c r="AU264" s="1549"/>
      <c r="AV264" s="1505"/>
      <c r="AW264" s="1506"/>
      <c r="AX264" s="1548"/>
      <c r="AY264" s="1549"/>
      <c r="AZ264" s="1505"/>
      <c r="BA264" s="1506"/>
      <c r="BB264" s="1548"/>
      <c r="BC264" s="1549"/>
      <c r="BD264" s="1505"/>
      <c r="BE264" s="1506"/>
      <c r="BF264" s="1548"/>
      <c r="BG264" s="1549"/>
      <c r="BH264" s="1505"/>
      <c r="BI264" s="1506"/>
      <c r="BJ264" s="1548"/>
      <c r="BK264" s="1549"/>
      <c r="BL264" s="1487"/>
      <c r="BM264" s="1487"/>
      <c r="BN264" s="1487"/>
    </row>
    <row r="265" spans="1:66" hidden="1">
      <c r="A265" s="2302"/>
      <c r="B265" s="2312"/>
      <c r="C265" s="1514"/>
      <c r="D265" s="1515"/>
      <c r="E265" s="1516"/>
      <c r="F265" s="1517"/>
      <c r="G265" s="1518"/>
      <c r="H265" s="1515"/>
      <c r="I265" s="1516"/>
      <c r="J265" s="1517"/>
      <c r="K265" s="1518"/>
      <c r="L265" s="1515"/>
      <c r="M265" s="1516"/>
      <c r="N265" s="1517"/>
      <c r="O265" s="1518"/>
      <c r="P265" s="1515"/>
      <c r="Q265" s="1516"/>
      <c r="R265" s="1517"/>
      <c r="S265" s="1518"/>
      <c r="T265" s="1515"/>
      <c r="U265" s="1516"/>
      <c r="V265" s="1517"/>
      <c r="W265" s="1518"/>
      <c r="X265" s="1515"/>
      <c r="Y265" s="1516"/>
      <c r="Z265" s="1517"/>
      <c r="AA265" s="1518"/>
      <c r="AB265" s="1515"/>
      <c r="AC265" s="1516"/>
      <c r="AD265" s="1517"/>
      <c r="AE265" s="1518"/>
      <c r="AF265" s="1515"/>
      <c r="AG265" s="1516"/>
      <c r="AH265" s="1517"/>
      <c r="AI265" s="1518"/>
      <c r="AJ265" s="1515"/>
      <c r="AK265" s="1516"/>
      <c r="AL265" s="1517"/>
      <c r="AM265" s="1518"/>
      <c r="AN265" s="1515"/>
      <c r="AO265" s="1516"/>
      <c r="AP265" s="1517"/>
      <c r="AQ265" s="1518"/>
      <c r="AR265" s="1515"/>
      <c r="AS265" s="1516"/>
      <c r="AT265" s="1517"/>
      <c r="AU265" s="1518"/>
      <c r="AV265" s="1515"/>
      <c r="AW265" s="1516"/>
      <c r="AX265" s="1517"/>
      <c r="AY265" s="1518"/>
      <c r="AZ265" s="1515"/>
      <c r="BA265" s="1516"/>
      <c r="BB265" s="1517"/>
      <c r="BC265" s="1518"/>
      <c r="BD265" s="1515"/>
      <c r="BE265" s="1516"/>
      <c r="BF265" s="1517"/>
      <c r="BG265" s="1518"/>
      <c r="BH265" s="1515"/>
      <c r="BI265" s="1516"/>
      <c r="BJ265" s="1517"/>
      <c r="BK265" s="1518"/>
      <c r="BL265" s="1487"/>
      <c r="BM265" s="1487"/>
      <c r="BN265" s="1487"/>
    </row>
    <row r="266" spans="1:66" hidden="1">
      <c r="A266" s="2302"/>
      <c r="B266" s="2313"/>
      <c r="C266" s="1521"/>
      <c r="D266" s="1522"/>
      <c r="E266" s="1523"/>
      <c r="F266" s="1524"/>
      <c r="G266" s="1525"/>
      <c r="H266" s="1522"/>
      <c r="I266" s="1523"/>
      <c r="J266" s="1524"/>
      <c r="K266" s="1525"/>
      <c r="L266" s="1522"/>
      <c r="M266" s="1523"/>
      <c r="N266" s="1524"/>
      <c r="O266" s="1525"/>
      <c r="P266" s="1522"/>
      <c r="Q266" s="1523"/>
      <c r="R266" s="1524"/>
      <c r="S266" s="1525"/>
      <c r="T266" s="1522"/>
      <c r="U266" s="1523"/>
      <c r="V266" s="1524"/>
      <c r="W266" s="1525"/>
      <c r="X266" s="1522"/>
      <c r="Y266" s="1523"/>
      <c r="Z266" s="1524"/>
      <c r="AA266" s="1525"/>
      <c r="AB266" s="1522"/>
      <c r="AC266" s="1523"/>
      <c r="AD266" s="1524"/>
      <c r="AE266" s="1525"/>
      <c r="AF266" s="1522"/>
      <c r="AG266" s="1523"/>
      <c r="AH266" s="1524"/>
      <c r="AI266" s="1525"/>
      <c r="AJ266" s="1522"/>
      <c r="AK266" s="1523"/>
      <c r="AL266" s="1524"/>
      <c r="AM266" s="1525"/>
      <c r="AN266" s="1522"/>
      <c r="AO266" s="1523"/>
      <c r="AP266" s="1524"/>
      <c r="AQ266" s="1525"/>
      <c r="AR266" s="1522"/>
      <c r="AS266" s="1523"/>
      <c r="AT266" s="1524"/>
      <c r="AU266" s="1525"/>
      <c r="AV266" s="1522"/>
      <c r="AW266" s="1523"/>
      <c r="AX266" s="1524"/>
      <c r="AY266" s="1525"/>
      <c r="AZ266" s="1522"/>
      <c r="BA266" s="1523"/>
      <c r="BB266" s="1524"/>
      <c r="BC266" s="1525"/>
      <c r="BD266" s="1522"/>
      <c r="BE266" s="1523"/>
      <c r="BF266" s="1524"/>
      <c r="BG266" s="1525"/>
      <c r="BH266" s="1522"/>
      <c r="BI266" s="1523"/>
      <c r="BJ266" s="1524"/>
      <c r="BK266" s="1525"/>
      <c r="BL266" s="1487"/>
      <c r="BM266" s="1487"/>
      <c r="BN266" s="1487"/>
    </row>
    <row r="267" spans="1:66" hidden="1">
      <c r="A267" s="2302"/>
      <c r="B267" s="2314"/>
      <c r="C267" s="1504"/>
      <c r="D267" s="1528"/>
      <c r="E267" s="1529"/>
      <c r="F267" s="1530"/>
      <c r="G267" s="1531"/>
      <c r="H267" s="1528"/>
      <c r="I267" s="1529"/>
      <c r="J267" s="1530"/>
      <c r="K267" s="1531"/>
      <c r="L267" s="1528"/>
      <c r="M267" s="1529"/>
      <c r="N267" s="1530"/>
      <c r="O267" s="1531"/>
      <c r="P267" s="1528"/>
      <c r="Q267" s="1529"/>
      <c r="R267" s="1530"/>
      <c r="S267" s="1531"/>
      <c r="T267" s="1528"/>
      <c r="U267" s="1529"/>
      <c r="V267" s="1530"/>
      <c r="W267" s="1531"/>
      <c r="X267" s="1528"/>
      <c r="Y267" s="1529"/>
      <c r="Z267" s="1530"/>
      <c r="AA267" s="1531"/>
      <c r="AB267" s="1528"/>
      <c r="AC267" s="1529"/>
      <c r="AD267" s="1530"/>
      <c r="AE267" s="1531"/>
      <c r="AF267" s="1528"/>
      <c r="AG267" s="1529"/>
      <c r="AH267" s="1530"/>
      <c r="AI267" s="1531"/>
      <c r="AJ267" s="1528"/>
      <c r="AK267" s="1529"/>
      <c r="AL267" s="1530"/>
      <c r="AM267" s="1531"/>
      <c r="AN267" s="1528"/>
      <c r="AO267" s="1529"/>
      <c r="AP267" s="1530"/>
      <c r="AQ267" s="1531"/>
      <c r="AR267" s="1528"/>
      <c r="AS267" s="1529"/>
      <c r="AT267" s="1530"/>
      <c r="AU267" s="1531"/>
      <c r="AV267" s="1528"/>
      <c r="AW267" s="1529"/>
      <c r="AX267" s="1530"/>
      <c r="AY267" s="1531"/>
      <c r="AZ267" s="1528"/>
      <c r="BA267" s="1529"/>
      <c r="BB267" s="1530"/>
      <c r="BC267" s="1531"/>
      <c r="BD267" s="1528"/>
      <c r="BE267" s="1529"/>
      <c r="BF267" s="1530"/>
      <c r="BG267" s="1531"/>
      <c r="BH267" s="1528"/>
      <c r="BI267" s="1529"/>
      <c r="BJ267" s="1530"/>
      <c r="BK267" s="1531"/>
      <c r="BL267" s="1487"/>
      <c r="BM267" s="1487"/>
      <c r="BN267" s="1487"/>
    </row>
    <row r="268" spans="1:66" hidden="1">
      <c r="A268" s="2302"/>
      <c r="B268" s="2312"/>
      <c r="C268" s="1514"/>
      <c r="D268" s="1515"/>
      <c r="E268" s="1516"/>
      <c r="F268" s="1517"/>
      <c r="G268" s="1518"/>
      <c r="H268" s="1515"/>
      <c r="I268" s="1516"/>
      <c r="J268" s="1517"/>
      <c r="K268" s="1518"/>
      <c r="L268" s="1515"/>
      <c r="M268" s="1516"/>
      <c r="N268" s="1517"/>
      <c r="O268" s="1518"/>
      <c r="P268" s="1515"/>
      <c r="Q268" s="1516"/>
      <c r="R268" s="1517"/>
      <c r="S268" s="1518"/>
      <c r="T268" s="1515"/>
      <c r="U268" s="1516"/>
      <c r="V268" s="1517"/>
      <c r="W268" s="1518"/>
      <c r="X268" s="1515"/>
      <c r="Y268" s="1516"/>
      <c r="Z268" s="1517"/>
      <c r="AA268" s="1518"/>
      <c r="AB268" s="1515"/>
      <c r="AC268" s="1516"/>
      <c r="AD268" s="1517"/>
      <c r="AE268" s="1518"/>
      <c r="AF268" s="1515"/>
      <c r="AG268" s="1516"/>
      <c r="AH268" s="1517"/>
      <c r="AI268" s="1518"/>
      <c r="AJ268" s="1515"/>
      <c r="AK268" s="1516"/>
      <c r="AL268" s="1517"/>
      <c r="AM268" s="1518"/>
      <c r="AN268" s="1515"/>
      <c r="AO268" s="1516"/>
      <c r="AP268" s="1517"/>
      <c r="AQ268" s="1518"/>
      <c r="AR268" s="1515"/>
      <c r="AS268" s="1516"/>
      <c r="AT268" s="1517"/>
      <c r="AU268" s="1518"/>
      <c r="AV268" s="1515"/>
      <c r="AW268" s="1516"/>
      <c r="AX268" s="1517"/>
      <c r="AY268" s="1518"/>
      <c r="AZ268" s="1515"/>
      <c r="BA268" s="1516"/>
      <c r="BB268" s="1517"/>
      <c r="BC268" s="1518"/>
      <c r="BD268" s="1515"/>
      <c r="BE268" s="1516"/>
      <c r="BF268" s="1517"/>
      <c r="BG268" s="1518"/>
      <c r="BH268" s="1515"/>
      <c r="BI268" s="1516"/>
      <c r="BJ268" s="1517"/>
      <c r="BK268" s="1518"/>
      <c r="BL268" s="1487"/>
      <c r="BM268" s="1487"/>
      <c r="BN268" s="1487"/>
    </row>
    <row r="269" spans="1:66" hidden="1">
      <c r="A269" s="2302"/>
      <c r="B269" s="2312"/>
      <c r="C269" s="1514"/>
      <c r="D269" s="1515"/>
      <c r="E269" s="1516"/>
      <c r="F269" s="1517"/>
      <c r="G269" s="1518"/>
      <c r="H269" s="1515"/>
      <c r="I269" s="1516"/>
      <c r="J269" s="1517"/>
      <c r="K269" s="1518"/>
      <c r="L269" s="1515"/>
      <c r="M269" s="1516"/>
      <c r="N269" s="1517"/>
      <c r="O269" s="1518"/>
      <c r="P269" s="1515"/>
      <c r="Q269" s="1516"/>
      <c r="R269" s="1517"/>
      <c r="S269" s="1518"/>
      <c r="T269" s="1515"/>
      <c r="U269" s="1516"/>
      <c r="V269" s="1517"/>
      <c r="W269" s="1518"/>
      <c r="X269" s="1515"/>
      <c r="Y269" s="1516"/>
      <c r="Z269" s="1517"/>
      <c r="AA269" s="1518"/>
      <c r="AB269" s="1515"/>
      <c r="AC269" s="1516"/>
      <c r="AD269" s="1517"/>
      <c r="AE269" s="1518"/>
      <c r="AF269" s="1515"/>
      <c r="AG269" s="1516"/>
      <c r="AH269" s="1517"/>
      <c r="AI269" s="1518"/>
      <c r="AJ269" s="1515"/>
      <c r="AK269" s="1516"/>
      <c r="AL269" s="1517"/>
      <c r="AM269" s="1518"/>
      <c r="AN269" s="1515"/>
      <c r="AO269" s="1516"/>
      <c r="AP269" s="1517"/>
      <c r="AQ269" s="1518"/>
      <c r="AR269" s="1515"/>
      <c r="AS269" s="1516"/>
      <c r="AT269" s="1517"/>
      <c r="AU269" s="1518"/>
      <c r="AV269" s="1515"/>
      <c r="AW269" s="1516"/>
      <c r="AX269" s="1517"/>
      <c r="AY269" s="1518"/>
      <c r="AZ269" s="1515"/>
      <c r="BA269" s="1516"/>
      <c r="BB269" s="1517"/>
      <c r="BC269" s="1518"/>
      <c r="BD269" s="1515"/>
      <c r="BE269" s="1516"/>
      <c r="BF269" s="1517"/>
      <c r="BG269" s="1518"/>
      <c r="BH269" s="1515"/>
      <c r="BI269" s="1516"/>
      <c r="BJ269" s="1517"/>
      <c r="BK269" s="1518"/>
      <c r="BL269" s="1487"/>
      <c r="BM269" s="1487"/>
      <c r="BN269" s="1487"/>
    </row>
    <row r="270" spans="1:66" hidden="1">
      <c r="A270" s="2302"/>
      <c r="B270" s="2312"/>
      <c r="C270" s="1514"/>
      <c r="D270" s="1515"/>
      <c r="E270" s="1516"/>
      <c r="F270" s="1517"/>
      <c r="G270" s="1518"/>
      <c r="H270" s="1515"/>
      <c r="I270" s="1516"/>
      <c r="J270" s="1517"/>
      <c r="K270" s="1518"/>
      <c r="L270" s="1515"/>
      <c r="M270" s="1516"/>
      <c r="N270" s="1517"/>
      <c r="O270" s="1518"/>
      <c r="P270" s="1515"/>
      <c r="Q270" s="1516"/>
      <c r="R270" s="1517"/>
      <c r="S270" s="1518"/>
      <c r="T270" s="1515"/>
      <c r="U270" s="1516"/>
      <c r="V270" s="1517"/>
      <c r="W270" s="1518"/>
      <c r="X270" s="1515"/>
      <c r="Y270" s="1516"/>
      <c r="Z270" s="1517"/>
      <c r="AA270" s="1518"/>
      <c r="AB270" s="1515"/>
      <c r="AC270" s="1516"/>
      <c r="AD270" s="1517"/>
      <c r="AE270" s="1518"/>
      <c r="AF270" s="1515"/>
      <c r="AG270" s="1516"/>
      <c r="AH270" s="1517"/>
      <c r="AI270" s="1518"/>
      <c r="AJ270" s="1515"/>
      <c r="AK270" s="1516"/>
      <c r="AL270" s="1517"/>
      <c r="AM270" s="1518"/>
      <c r="AN270" s="1515"/>
      <c r="AO270" s="1516"/>
      <c r="AP270" s="1517"/>
      <c r="AQ270" s="1518"/>
      <c r="AR270" s="1515"/>
      <c r="AS270" s="1516"/>
      <c r="AT270" s="1517"/>
      <c r="AU270" s="1518"/>
      <c r="AV270" s="1515"/>
      <c r="AW270" s="1516"/>
      <c r="AX270" s="1517"/>
      <c r="AY270" s="1518"/>
      <c r="AZ270" s="1515"/>
      <c r="BA270" s="1516"/>
      <c r="BB270" s="1517"/>
      <c r="BC270" s="1518"/>
      <c r="BD270" s="1515"/>
      <c r="BE270" s="1516"/>
      <c r="BF270" s="1517"/>
      <c r="BG270" s="1518"/>
      <c r="BH270" s="1515"/>
      <c r="BI270" s="1516"/>
      <c r="BJ270" s="1517"/>
      <c r="BK270" s="1518"/>
      <c r="BL270" s="1487"/>
      <c r="BM270" s="1487"/>
      <c r="BN270" s="1487"/>
    </row>
    <row r="271" spans="1:66" hidden="1">
      <c r="A271" s="2302"/>
      <c r="B271" s="2315"/>
      <c r="C271" s="1540"/>
      <c r="D271" s="1541"/>
      <c r="E271" s="1542"/>
      <c r="F271" s="1543"/>
      <c r="G271" s="1544"/>
      <c r="H271" s="1541"/>
      <c r="I271" s="1542"/>
      <c r="J271" s="1543"/>
      <c r="K271" s="1544"/>
      <c r="L271" s="1541"/>
      <c r="M271" s="1542"/>
      <c r="N271" s="1543"/>
      <c r="O271" s="1544"/>
      <c r="P271" s="1541"/>
      <c r="Q271" s="1542"/>
      <c r="R271" s="1543"/>
      <c r="S271" s="1544"/>
      <c r="T271" s="1541"/>
      <c r="U271" s="1542"/>
      <c r="V271" s="1543"/>
      <c r="W271" s="1544"/>
      <c r="X271" s="1541"/>
      <c r="Y271" s="1542"/>
      <c r="Z271" s="1543"/>
      <c r="AA271" s="1544"/>
      <c r="AB271" s="1541"/>
      <c r="AC271" s="1542"/>
      <c r="AD271" s="1543"/>
      <c r="AE271" s="1544"/>
      <c r="AF271" s="1541"/>
      <c r="AG271" s="1542"/>
      <c r="AH271" s="1543"/>
      <c r="AI271" s="1544"/>
      <c r="AJ271" s="1541"/>
      <c r="AK271" s="1542"/>
      <c r="AL271" s="1543"/>
      <c r="AM271" s="1544"/>
      <c r="AN271" s="1541"/>
      <c r="AO271" s="1542"/>
      <c r="AP271" s="1543"/>
      <c r="AQ271" s="1544"/>
      <c r="AR271" s="1541"/>
      <c r="AS271" s="1542"/>
      <c r="AT271" s="1543"/>
      <c r="AU271" s="1544"/>
      <c r="AV271" s="1541"/>
      <c r="AW271" s="1542"/>
      <c r="AX271" s="1543"/>
      <c r="AY271" s="1544"/>
      <c r="AZ271" s="1541"/>
      <c r="BA271" s="1542"/>
      <c r="BB271" s="1543"/>
      <c r="BC271" s="1544"/>
      <c r="BD271" s="1541"/>
      <c r="BE271" s="1542"/>
      <c r="BF271" s="1543"/>
      <c r="BG271" s="1544"/>
      <c r="BH271" s="1541"/>
      <c r="BI271" s="1542"/>
      <c r="BJ271" s="1543"/>
      <c r="BK271" s="1544"/>
      <c r="BL271" s="1487"/>
      <c r="BM271" s="1487"/>
      <c r="BN271" s="1487"/>
    </row>
    <row r="272" spans="1:66" hidden="1">
      <c r="A272" s="2302"/>
      <c r="B272" s="2311"/>
      <c r="C272" s="1547"/>
      <c r="D272" s="1505"/>
      <c r="E272" s="1506"/>
      <c r="F272" s="1548"/>
      <c r="G272" s="1549"/>
      <c r="H272" s="1505"/>
      <c r="I272" s="1506"/>
      <c r="J272" s="1548"/>
      <c r="K272" s="1549"/>
      <c r="L272" s="1505"/>
      <c r="M272" s="1506"/>
      <c r="N272" s="1548"/>
      <c r="O272" s="1549"/>
      <c r="P272" s="1505"/>
      <c r="Q272" s="1506"/>
      <c r="R272" s="1548"/>
      <c r="S272" s="1549"/>
      <c r="T272" s="1505"/>
      <c r="U272" s="1506"/>
      <c r="V272" s="1548"/>
      <c r="W272" s="1549"/>
      <c r="X272" s="1505"/>
      <c r="Y272" s="1506"/>
      <c r="Z272" s="1548"/>
      <c r="AA272" s="1549"/>
      <c r="AB272" s="1505"/>
      <c r="AC272" s="1506"/>
      <c r="AD272" s="1548"/>
      <c r="AE272" s="1549"/>
      <c r="AF272" s="1505"/>
      <c r="AG272" s="1506"/>
      <c r="AH272" s="1548"/>
      <c r="AI272" s="1549"/>
      <c r="AJ272" s="1505"/>
      <c r="AK272" s="1506"/>
      <c r="AL272" s="1548"/>
      <c r="AM272" s="1549"/>
      <c r="AN272" s="1505"/>
      <c r="AO272" s="1506"/>
      <c r="AP272" s="1548"/>
      <c r="AQ272" s="1549"/>
      <c r="AR272" s="1505"/>
      <c r="AS272" s="1506"/>
      <c r="AT272" s="1548"/>
      <c r="AU272" s="1549"/>
      <c r="AV272" s="1505"/>
      <c r="AW272" s="1506"/>
      <c r="AX272" s="1548"/>
      <c r="AY272" s="1549"/>
      <c r="AZ272" s="1505"/>
      <c r="BA272" s="1506"/>
      <c r="BB272" s="1548"/>
      <c r="BC272" s="1549"/>
      <c r="BD272" s="1505"/>
      <c r="BE272" s="1506"/>
      <c r="BF272" s="1548"/>
      <c r="BG272" s="1549"/>
      <c r="BH272" s="1505"/>
      <c r="BI272" s="1506"/>
      <c r="BJ272" s="1548"/>
      <c r="BK272" s="1549"/>
      <c r="BL272" s="1487"/>
      <c r="BM272" s="1487"/>
      <c r="BN272" s="1487"/>
    </row>
    <row r="273" spans="1:66" hidden="1">
      <c r="A273" s="2302"/>
      <c r="B273" s="2312"/>
      <c r="C273" s="1514"/>
      <c r="D273" s="1515"/>
      <c r="E273" s="1516"/>
      <c r="F273" s="1517"/>
      <c r="G273" s="1518"/>
      <c r="H273" s="1515"/>
      <c r="I273" s="1516"/>
      <c r="J273" s="1517"/>
      <c r="K273" s="1518"/>
      <c r="L273" s="1515"/>
      <c r="M273" s="1516"/>
      <c r="N273" s="1517"/>
      <c r="O273" s="1518"/>
      <c r="P273" s="1515"/>
      <c r="Q273" s="1516"/>
      <c r="R273" s="1517"/>
      <c r="S273" s="1518"/>
      <c r="T273" s="1515"/>
      <c r="U273" s="1516"/>
      <c r="V273" s="1517"/>
      <c r="W273" s="1518"/>
      <c r="X273" s="1515"/>
      <c r="Y273" s="1516"/>
      <c r="Z273" s="1517"/>
      <c r="AA273" s="1518"/>
      <c r="AB273" s="1515"/>
      <c r="AC273" s="1516"/>
      <c r="AD273" s="1517"/>
      <c r="AE273" s="1518"/>
      <c r="AF273" s="1515"/>
      <c r="AG273" s="1516"/>
      <c r="AH273" s="1517"/>
      <c r="AI273" s="1518"/>
      <c r="AJ273" s="1515"/>
      <c r="AK273" s="1516"/>
      <c r="AL273" s="1517"/>
      <c r="AM273" s="1518"/>
      <c r="AN273" s="1515"/>
      <c r="AO273" s="1516"/>
      <c r="AP273" s="1517"/>
      <c r="AQ273" s="1518"/>
      <c r="AR273" s="1515"/>
      <c r="AS273" s="1516"/>
      <c r="AT273" s="1517"/>
      <c r="AU273" s="1518"/>
      <c r="AV273" s="1515"/>
      <c r="AW273" s="1516"/>
      <c r="AX273" s="1517"/>
      <c r="AY273" s="1518"/>
      <c r="AZ273" s="1515"/>
      <c r="BA273" s="1516"/>
      <c r="BB273" s="1517"/>
      <c r="BC273" s="1518"/>
      <c r="BD273" s="1515"/>
      <c r="BE273" s="1516"/>
      <c r="BF273" s="1517"/>
      <c r="BG273" s="1518"/>
      <c r="BH273" s="1515"/>
      <c r="BI273" s="1516"/>
      <c r="BJ273" s="1517"/>
      <c r="BK273" s="1518"/>
      <c r="BL273" s="1487"/>
      <c r="BM273" s="1487"/>
      <c r="BN273" s="1487"/>
    </row>
    <row r="274" spans="1:66" hidden="1">
      <c r="A274" s="2302"/>
      <c r="B274" s="2312"/>
      <c r="C274" s="1514"/>
      <c r="D274" s="1515"/>
      <c r="E274" s="1516"/>
      <c r="F274" s="1517"/>
      <c r="G274" s="1518"/>
      <c r="H274" s="1515"/>
      <c r="I274" s="1516"/>
      <c r="J274" s="1517"/>
      <c r="K274" s="1518"/>
      <c r="L274" s="1515"/>
      <c r="M274" s="1516"/>
      <c r="N274" s="1517"/>
      <c r="O274" s="1518"/>
      <c r="P274" s="1515"/>
      <c r="Q274" s="1516"/>
      <c r="R274" s="1517"/>
      <c r="S274" s="1518"/>
      <c r="T274" s="1515"/>
      <c r="U274" s="1516"/>
      <c r="V274" s="1517"/>
      <c r="W274" s="1518"/>
      <c r="X274" s="1515"/>
      <c r="Y274" s="1516"/>
      <c r="Z274" s="1517"/>
      <c r="AA274" s="1518"/>
      <c r="AB274" s="1515"/>
      <c r="AC274" s="1516"/>
      <c r="AD274" s="1517"/>
      <c r="AE274" s="1518"/>
      <c r="AF274" s="1515"/>
      <c r="AG274" s="1516"/>
      <c r="AH274" s="1517"/>
      <c r="AI274" s="1518"/>
      <c r="AJ274" s="1515"/>
      <c r="AK274" s="1516"/>
      <c r="AL274" s="1517"/>
      <c r="AM274" s="1518"/>
      <c r="AN274" s="1515"/>
      <c r="AO274" s="1516"/>
      <c r="AP274" s="1517"/>
      <c r="AQ274" s="1518"/>
      <c r="AR274" s="1515"/>
      <c r="AS274" s="1516"/>
      <c r="AT274" s="1517"/>
      <c r="AU274" s="1518"/>
      <c r="AV274" s="1515"/>
      <c r="AW274" s="1516"/>
      <c r="AX274" s="1517"/>
      <c r="AY274" s="1518"/>
      <c r="AZ274" s="1515"/>
      <c r="BA274" s="1516"/>
      <c r="BB274" s="1517"/>
      <c r="BC274" s="1518"/>
      <c r="BD274" s="1515"/>
      <c r="BE274" s="1516"/>
      <c r="BF274" s="1517"/>
      <c r="BG274" s="1518"/>
      <c r="BH274" s="1515"/>
      <c r="BI274" s="1516"/>
      <c r="BJ274" s="1517"/>
      <c r="BK274" s="1518"/>
      <c r="BL274" s="1487"/>
      <c r="BM274" s="1487"/>
      <c r="BN274" s="1487"/>
    </row>
    <row r="275" spans="1:66" hidden="1">
      <c r="A275" s="2302"/>
      <c r="B275" s="2312"/>
      <c r="C275" s="1514"/>
      <c r="D275" s="1515"/>
      <c r="E275" s="1516"/>
      <c r="F275" s="1517"/>
      <c r="G275" s="1518"/>
      <c r="H275" s="1515"/>
      <c r="I275" s="1516"/>
      <c r="J275" s="1517"/>
      <c r="K275" s="1518"/>
      <c r="L275" s="1515"/>
      <c r="M275" s="1516"/>
      <c r="N275" s="1517"/>
      <c r="O275" s="1518"/>
      <c r="P275" s="1515"/>
      <c r="Q275" s="1516"/>
      <c r="R275" s="1517"/>
      <c r="S275" s="1518"/>
      <c r="T275" s="1515"/>
      <c r="U275" s="1516"/>
      <c r="V275" s="1517"/>
      <c r="W275" s="1518"/>
      <c r="X275" s="1515"/>
      <c r="Y275" s="1516"/>
      <c r="Z275" s="1517"/>
      <c r="AA275" s="1518"/>
      <c r="AB275" s="1515"/>
      <c r="AC275" s="1516"/>
      <c r="AD275" s="1517"/>
      <c r="AE275" s="1518"/>
      <c r="AF275" s="1515"/>
      <c r="AG275" s="1516"/>
      <c r="AH275" s="1517"/>
      <c r="AI275" s="1518"/>
      <c r="AJ275" s="1515"/>
      <c r="AK275" s="1516"/>
      <c r="AL275" s="1517"/>
      <c r="AM275" s="1518"/>
      <c r="AN275" s="1515"/>
      <c r="AO275" s="1516"/>
      <c r="AP275" s="1517"/>
      <c r="AQ275" s="1518"/>
      <c r="AR275" s="1515"/>
      <c r="AS275" s="1516"/>
      <c r="AT275" s="1517"/>
      <c r="AU275" s="1518"/>
      <c r="AV275" s="1515"/>
      <c r="AW275" s="1516"/>
      <c r="AX275" s="1517"/>
      <c r="AY275" s="1518"/>
      <c r="AZ275" s="1515"/>
      <c r="BA275" s="1516"/>
      <c r="BB275" s="1517"/>
      <c r="BC275" s="1518"/>
      <c r="BD275" s="1515"/>
      <c r="BE275" s="1516"/>
      <c r="BF275" s="1517"/>
      <c r="BG275" s="1518"/>
      <c r="BH275" s="1515"/>
      <c r="BI275" s="1516"/>
      <c r="BJ275" s="1517"/>
      <c r="BK275" s="1518"/>
      <c r="BL275" s="1487"/>
      <c r="BM275" s="1487"/>
      <c r="BN275" s="1487"/>
    </row>
    <row r="276" spans="1:66" hidden="1">
      <c r="A276" s="2302"/>
      <c r="B276" s="2313"/>
      <c r="C276" s="1521"/>
      <c r="D276" s="1522"/>
      <c r="E276" s="1523"/>
      <c r="F276" s="1524"/>
      <c r="G276" s="1525"/>
      <c r="H276" s="1522"/>
      <c r="I276" s="1523"/>
      <c r="J276" s="1524"/>
      <c r="K276" s="1525"/>
      <c r="L276" s="1522"/>
      <c r="M276" s="1523"/>
      <c r="N276" s="1524"/>
      <c r="O276" s="1525"/>
      <c r="P276" s="1522"/>
      <c r="Q276" s="1523"/>
      <c r="R276" s="1524"/>
      <c r="S276" s="1525"/>
      <c r="T276" s="1522"/>
      <c r="U276" s="1523"/>
      <c r="V276" s="1524"/>
      <c r="W276" s="1525"/>
      <c r="X276" s="1522"/>
      <c r="Y276" s="1523"/>
      <c r="Z276" s="1524"/>
      <c r="AA276" s="1525"/>
      <c r="AB276" s="1522"/>
      <c r="AC276" s="1523"/>
      <c r="AD276" s="1524"/>
      <c r="AE276" s="1525"/>
      <c r="AF276" s="1522"/>
      <c r="AG276" s="1523"/>
      <c r="AH276" s="1524"/>
      <c r="AI276" s="1525"/>
      <c r="AJ276" s="1522"/>
      <c r="AK276" s="1523"/>
      <c r="AL276" s="1524"/>
      <c r="AM276" s="1525"/>
      <c r="AN276" s="1522"/>
      <c r="AO276" s="1523"/>
      <c r="AP276" s="1524"/>
      <c r="AQ276" s="1525"/>
      <c r="AR276" s="1522"/>
      <c r="AS276" s="1523"/>
      <c r="AT276" s="1524"/>
      <c r="AU276" s="1525"/>
      <c r="AV276" s="1522"/>
      <c r="AW276" s="1523"/>
      <c r="AX276" s="1524"/>
      <c r="AY276" s="1525"/>
      <c r="AZ276" s="1522"/>
      <c r="BA276" s="1523"/>
      <c r="BB276" s="1524"/>
      <c r="BC276" s="1525"/>
      <c r="BD276" s="1522"/>
      <c r="BE276" s="1523"/>
      <c r="BF276" s="1524"/>
      <c r="BG276" s="1525"/>
      <c r="BH276" s="1522"/>
      <c r="BI276" s="1523"/>
      <c r="BJ276" s="1524"/>
      <c r="BK276" s="1525"/>
      <c r="BL276" s="1487"/>
      <c r="BM276" s="1487"/>
      <c r="BN276" s="1487"/>
    </row>
    <row r="277" spans="1:66" hidden="1">
      <c r="A277" s="2302"/>
      <c r="B277" s="2309"/>
      <c r="C277" s="2310"/>
      <c r="D277" s="1563"/>
      <c r="E277" s="1563"/>
      <c r="F277" s="1563"/>
      <c r="G277" s="1563"/>
      <c r="H277" s="1563"/>
      <c r="I277" s="1563"/>
      <c r="J277" s="1563"/>
      <c r="K277" s="1563"/>
      <c r="L277" s="1563"/>
      <c r="M277" s="1563"/>
      <c r="N277" s="1563"/>
      <c r="O277" s="1563"/>
      <c r="P277" s="1563"/>
      <c r="Q277" s="1563"/>
      <c r="R277" s="1563"/>
      <c r="S277" s="1563"/>
      <c r="T277" s="1563"/>
      <c r="U277" s="1563"/>
      <c r="V277" s="1563"/>
      <c r="W277" s="1563"/>
      <c r="X277" s="1563"/>
      <c r="Y277" s="1563"/>
      <c r="Z277" s="1563"/>
      <c r="AA277" s="1563"/>
      <c r="AB277" s="1563"/>
      <c r="AC277" s="1563"/>
      <c r="AD277" s="1563"/>
      <c r="AE277" s="1563"/>
      <c r="AF277" s="1563"/>
      <c r="AG277" s="1563"/>
      <c r="AH277" s="1563"/>
      <c r="AI277" s="1563"/>
      <c r="AJ277" s="1563"/>
      <c r="AK277" s="1563"/>
      <c r="AL277" s="1563"/>
      <c r="AM277" s="1563"/>
      <c r="AN277" s="1563"/>
      <c r="AO277" s="1563"/>
      <c r="AP277" s="1563"/>
      <c r="AQ277" s="1563"/>
      <c r="AR277" s="1563"/>
      <c r="AS277" s="1563"/>
      <c r="AT277" s="1563"/>
      <c r="AU277" s="1563"/>
      <c r="AV277" s="1563"/>
      <c r="AW277" s="1563"/>
      <c r="AX277" s="1563"/>
      <c r="AY277" s="1563"/>
      <c r="AZ277" s="1563"/>
      <c r="BA277" s="1563"/>
      <c r="BB277" s="1563"/>
      <c r="BC277" s="1563"/>
      <c r="BD277" s="1563"/>
      <c r="BE277" s="1563"/>
      <c r="BF277" s="1563"/>
      <c r="BG277" s="1563"/>
      <c r="BH277" s="1563"/>
      <c r="BI277" s="1563"/>
      <c r="BJ277" s="1563"/>
      <c r="BK277" s="1563"/>
      <c r="BL277" s="1487"/>
      <c r="BM277" s="1487"/>
      <c r="BN277" s="1487"/>
    </row>
    <row r="278" spans="1:66" hidden="1">
      <c r="A278" s="2302"/>
      <c r="B278" s="2299"/>
      <c r="C278" s="2300"/>
      <c r="D278" s="1564"/>
      <c r="E278" s="1565"/>
      <c r="F278" s="1566"/>
      <c r="G278" s="1753"/>
      <c r="H278" s="1564"/>
      <c r="I278" s="1565"/>
      <c r="J278" s="1566"/>
      <c r="K278" s="1753"/>
      <c r="L278" s="1564"/>
      <c r="M278" s="1565"/>
      <c r="N278" s="1566"/>
      <c r="O278" s="1753"/>
      <c r="P278" s="1564"/>
      <c r="Q278" s="1565"/>
      <c r="R278" s="1566"/>
      <c r="S278" s="1753"/>
      <c r="T278" s="1564"/>
      <c r="U278" s="1565"/>
      <c r="V278" s="1566"/>
      <c r="W278" s="1753"/>
      <c r="X278" s="1564"/>
      <c r="Y278" s="1565"/>
      <c r="Z278" s="1566"/>
      <c r="AA278" s="1753"/>
      <c r="AB278" s="1564"/>
      <c r="AC278" s="1565"/>
      <c r="AD278" s="1566"/>
      <c r="AE278" s="1753"/>
      <c r="AF278" s="1564"/>
      <c r="AG278" s="1565"/>
      <c r="AH278" s="1566"/>
      <c r="AI278" s="1753"/>
      <c r="AJ278" s="1564"/>
      <c r="AK278" s="1565"/>
      <c r="AL278" s="1566"/>
      <c r="AM278" s="1753"/>
      <c r="AN278" s="1564"/>
      <c r="AO278" s="1565"/>
      <c r="AP278" s="1566"/>
      <c r="AQ278" s="1753"/>
      <c r="AR278" s="1564"/>
      <c r="AS278" s="1565"/>
      <c r="AT278" s="1566"/>
      <c r="AU278" s="1753"/>
      <c r="AV278" s="1564"/>
      <c r="AW278" s="1565"/>
      <c r="AX278" s="1566"/>
      <c r="AY278" s="1753"/>
      <c r="AZ278" s="1564"/>
      <c r="BA278" s="1565"/>
      <c r="BB278" s="1566"/>
      <c r="BC278" s="1753"/>
      <c r="BD278" s="1564"/>
      <c r="BE278" s="1565"/>
      <c r="BF278" s="1566"/>
      <c r="BG278" s="1753"/>
      <c r="BH278" s="1564"/>
      <c r="BI278" s="1565"/>
      <c r="BJ278" s="1566"/>
      <c r="BK278" s="1753"/>
      <c r="BL278" s="1487"/>
      <c r="BM278" s="1487"/>
      <c r="BN278" s="1487"/>
    </row>
    <row r="279" spans="1:66" hidden="1">
      <c r="A279" s="2303"/>
      <c r="B279" s="2305"/>
      <c r="C279" s="2306"/>
      <c r="D279" s="1563"/>
      <c r="E279" s="1563"/>
      <c r="F279" s="1563"/>
      <c r="G279" s="1563"/>
      <c r="H279" s="1563"/>
      <c r="I279" s="1563"/>
      <c r="J279" s="1563"/>
      <c r="K279" s="1563"/>
      <c r="L279" s="1563"/>
      <c r="M279" s="1563"/>
      <c r="N279" s="1563"/>
      <c r="O279" s="1563"/>
      <c r="P279" s="1563"/>
      <c r="Q279" s="1563"/>
      <c r="R279" s="1563"/>
      <c r="S279" s="1563"/>
      <c r="T279" s="1563"/>
      <c r="U279" s="1563"/>
      <c r="V279" s="1563"/>
      <c r="W279" s="1563"/>
      <c r="X279" s="1563"/>
      <c r="Y279" s="1563"/>
      <c r="Z279" s="1563"/>
      <c r="AA279" s="1563"/>
      <c r="AB279" s="1563"/>
      <c r="AC279" s="1563"/>
      <c r="AD279" s="1563"/>
      <c r="AE279" s="1563"/>
      <c r="AF279" s="1563"/>
      <c r="AG279" s="1563"/>
      <c r="AH279" s="1563"/>
      <c r="AI279" s="1563"/>
      <c r="AJ279" s="1563"/>
      <c r="AK279" s="1563"/>
      <c r="AL279" s="1563"/>
      <c r="AM279" s="1563"/>
      <c r="AN279" s="1563"/>
      <c r="AO279" s="1563"/>
      <c r="AP279" s="1563"/>
      <c r="AQ279" s="1563"/>
      <c r="AR279" s="1563"/>
      <c r="AS279" s="1563"/>
      <c r="AT279" s="1563"/>
      <c r="AU279" s="1563"/>
      <c r="AV279" s="1563"/>
      <c r="AW279" s="1563"/>
      <c r="AX279" s="1563"/>
      <c r="AY279" s="1563"/>
      <c r="AZ279" s="1563"/>
      <c r="BA279" s="1563"/>
      <c r="BB279" s="1563"/>
      <c r="BC279" s="1563"/>
      <c r="BD279" s="1563"/>
      <c r="BE279" s="1563"/>
      <c r="BF279" s="1563"/>
      <c r="BG279" s="1563"/>
      <c r="BH279" s="1563"/>
      <c r="BI279" s="1563"/>
      <c r="BJ279" s="1563"/>
      <c r="BK279" s="1563"/>
      <c r="BL279" s="1487"/>
      <c r="BM279" s="1487"/>
      <c r="BN279" s="1487"/>
    </row>
    <row r="280" spans="1:66" hidden="1">
      <c r="A280" s="2301"/>
      <c r="B280" s="2311"/>
      <c r="C280" s="1547"/>
      <c r="D280" s="1505"/>
      <c r="E280" s="1506"/>
      <c r="F280" s="1548"/>
      <c r="G280" s="1549"/>
      <c r="H280" s="1505"/>
      <c r="I280" s="1506"/>
      <c r="J280" s="1548"/>
      <c r="K280" s="1549"/>
      <c r="L280" s="1505"/>
      <c r="M280" s="1506"/>
      <c r="N280" s="1548"/>
      <c r="O280" s="1549"/>
      <c r="P280" s="1505"/>
      <c r="Q280" s="1506"/>
      <c r="R280" s="1548"/>
      <c r="S280" s="1549"/>
      <c r="T280" s="1505"/>
      <c r="U280" s="1506"/>
      <c r="V280" s="1548"/>
      <c r="W280" s="1549"/>
      <c r="X280" s="1505"/>
      <c r="Y280" s="1506"/>
      <c r="Z280" s="1548"/>
      <c r="AA280" s="1549"/>
      <c r="AB280" s="1505"/>
      <c r="AC280" s="1506"/>
      <c r="AD280" s="1548"/>
      <c r="AE280" s="1549"/>
      <c r="AF280" s="1505"/>
      <c r="AG280" s="1506"/>
      <c r="AH280" s="1548"/>
      <c r="AI280" s="1549"/>
      <c r="AJ280" s="1505"/>
      <c r="AK280" s="1506"/>
      <c r="AL280" s="1548"/>
      <c r="AM280" s="1549"/>
      <c r="AN280" s="1505"/>
      <c r="AO280" s="1506"/>
      <c r="AP280" s="1548"/>
      <c r="AQ280" s="1549"/>
      <c r="AR280" s="1505"/>
      <c r="AS280" s="1506"/>
      <c r="AT280" s="1548"/>
      <c r="AU280" s="1549"/>
      <c r="AV280" s="1505"/>
      <c r="AW280" s="1506"/>
      <c r="AX280" s="1548"/>
      <c r="AY280" s="1549"/>
      <c r="AZ280" s="1505"/>
      <c r="BA280" s="1506"/>
      <c r="BB280" s="1548"/>
      <c r="BC280" s="1549"/>
      <c r="BD280" s="1505"/>
      <c r="BE280" s="1506"/>
      <c r="BF280" s="1548"/>
      <c r="BG280" s="1549"/>
      <c r="BH280" s="1505"/>
      <c r="BI280" s="1506"/>
      <c r="BJ280" s="1548"/>
      <c r="BK280" s="1549"/>
      <c r="BL280" s="1487"/>
      <c r="BM280" s="1487"/>
      <c r="BN280" s="1487"/>
    </row>
    <row r="281" spans="1:66" hidden="1">
      <c r="A281" s="2302"/>
      <c r="B281" s="2312"/>
      <c r="C281" s="1514"/>
      <c r="D281" s="1515"/>
      <c r="E281" s="1516"/>
      <c r="F281" s="1517"/>
      <c r="G281" s="1518"/>
      <c r="H281" s="1515"/>
      <c r="I281" s="1516"/>
      <c r="J281" s="1517"/>
      <c r="K281" s="1518"/>
      <c r="L281" s="1515"/>
      <c r="M281" s="1516"/>
      <c r="N281" s="1517"/>
      <c r="O281" s="1518"/>
      <c r="P281" s="1515"/>
      <c r="Q281" s="1516"/>
      <c r="R281" s="1517"/>
      <c r="S281" s="1518"/>
      <c r="T281" s="1515"/>
      <c r="U281" s="1516"/>
      <c r="V281" s="1517"/>
      <c r="W281" s="1518"/>
      <c r="X281" s="1515"/>
      <c r="Y281" s="1516"/>
      <c r="Z281" s="1517"/>
      <c r="AA281" s="1518"/>
      <c r="AB281" s="1515"/>
      <c r="AC281" s="1516"/>
      <c r="AD281" s="1517"/>
      <c r="AE281" s="1518"/>
      <c r="AF281" s="1515"/>
      <c r="AG281" s="1516"/>
      <c r="AH281" s="1517"/>
      <c r="AI281" s="1518"/>
      <c r="AJ281" s="1515"/>
      <c r="AK281" s="1516"/>
      <c r="AL281" s="1517"/>
      <c r="AM281" s="1518"/>
      <c r="AN281" s="1515"/>
      <c r="AO281" s="1516"/>
      <c r="AP281" s="1517"/>
      <c r="AQ281" s="1518"/>
      <c r="AR281" s="1515"/>
      <c r="AS281" s="1516"/>
      <c r="AT281" s="1517"/>
      <c r="AU281" s="1518"/>
      <c r="AV281" s="1515"/>
      <c r="AW281" s="1516"/>
      <c r="AX281" s="1517"/>
      <c r="AY281" s="1518"/>
      <c r="AZ281" s="1515"/>
      <c r="BA281" s="1516"/>
      <c r="BB281" s="1517"/>
      <c r="BC281" s="1518"/>
      <c r="BD281" s="1515"/>
      <c r="BE281" s="1516"/>
      <c r="BF281" s="1517"/>
      <c r="BG281" s="1518"/>
      <c r="BH281" s="1515"/>
      <c r="BI281" s="1516"/>
      <c r="BJ281" s="1517"/>
      <c r="BK281" s="1518"/>
      <c r="BL281" s="1487"/>
      <c r="BM281" s="1487"/>
      <c r="BN281" s="1487"/>
    </row>
    <row r="282" spans="1:66" hidden="1">
      <c r="A282" s="2302"/>
      <c r="B282" s="2313"/>
      <c r="C282" s="1521"/>
      <c r="D282" s="1522"/>
      <c r="E282" s="1523"/>
      <c r="F282" s="1524"/>
      <c r="G282" s="1525"/>
      <c r="H282" s="1522"/>
      <c r="I282" s="1523"/>
      <c r="J282" s="1524"/>
      <c r="K282" s="1525"/>
      <c r="L282" s="1522"/>
      <c r="M282" s="1523"/>
      <c r="N282" s="1524"/>
      <c r="O282" s="1525"/>
      <c r="P282" s="1522"/>
      <c r="Q282" s="1523"/>
      <c r="R282" s="1524"/>
      <c r="S282" s="1525"/>
      <c r="T282" s="1522"/>
      <c r="U282" s="1523"/>
      <c r="V282" s="1524"/>
      <c r="W282" s="1525"/>
      <c r="X282" s="1522"/>
      <c r="Y282" s="1523"/>
      <c r="Z282" s="1524"/>
      <c r="AA282" s="1525"/>
      <c r="AB282" s="1522"/>
      <c r="AC282" s="1523"/>
      <c r="AD282" s="1524"/>
      <c r="AE282" s="1525"/>
      <c r="AF282" s="1522"/>
      <c r="AG282" s="1523"/>
      <c r="AH282" s="1524"/>
      <c r="AI282" s="1525"/>
      <c r="AJ282" s="1522"/>
      <c r="AK282" s="1523"/>
      <c r="AL282" s="1524"/>
      <c r="AM282" s="1525"/>
      <c r="AN282" s="1522"/>
      <c r="AO282" s="1523"/>
      <c r="AP282" s="1524"/>
      <c r="AQ282" s="1525"/>
      <c r="AR282" s="1522"/>
      <c r="AS282" s="1523"/>
      <c r="AT282" s="1524"/>
      <c r="AU282" s="1525"/>
      <c r="AV282" s="1522"/>
      <c r="AW282" s="1523"/>
      <c r="AX282" s="1524"/>
      <c r="AY282" s="1525"/>
      <c r="AZ282" s="1522"/>
      <c r="BA282" s="1523"/>
      <c r="BB282" s="1524"/>
      <c r="BC282" s="1525"/>
      <c r="BD282" s="1522"/>
      <c r="BE282" s="1523"/>
      <c r="BF282" s="1524"/>
      <c r="BG282" s="1525"/>
      <c r="BH282" s="1522"/>
      <c r="BI282" s="1523"/>
      <c r="BJ282" s="1524"/>
      <c r="BK282" s="1525"/>
      <c r="BL282" s="1487"/>
      <c r="BM282" s="1487"/>
      <c r="BN282" s="1487"/>
    </row>
    <row r="283" spans="1:66" hidden="1">
      <c r="A283" s="2302"/>
      <c r="B283" s="2314"/>
      <c r="C283" s="1504"/>
      <c r="D283" s="1528"/>
      <c r="E283" s="1529"/>
      <c r="F283" s="1530"/>
      <c r="G283" s="1531"/>
      <c r="H283" s="1528"/>
      <c r="I283" s="1529"/>
      <c r="J283" s="1530"/>
      <c r="K283" s="1531"/>
      <c r="L283" s="1528"/>
      <c r="M283" s="1529"/>
      <c r="N283" s="1530"/>
      <c r="O283" s="1531"/>
      <c r="P283" s="1528"/>
      <c r="Q283" s="1529"/>
      <c r="R283" s="1530"/>
      <c r="S283" s="1531"/>
      <c r="T283" s="1528"/>
      <c r="U283" s="1529"/>
      <c r="V283" s="1530"/>
      <c r="W283" s="1531"/>
      <c r="X283" s="1528"/>
      <c r="Y283" s="1529"/>
      <c r="Z283" s="1530"/>
      <c r="AA283" s="1531"/>
      <c r="AB283" s="1528"/>
      <c r="AC283" s="1529"/>
      <c r="AD283" s="1530"/>
      <c r="AE283" s="1531"/>
      <c r="AF283" s="1528"/>
      <c r="AG283" s="1529"/>
      <c r="AH283" s="1530"/>
      <c r="AI283" s="1531"/>
      <c r="AJ283" s="1528"/>
      <c r="AK283" s="1529"/>
      <c r="AL283" s="1530"/>
      <c r="AM283" s="1531"/>
      <c r="AN283" s="1528"/>
      <c r="AO283" s="1529"/>
      <c r="AP283" s="1530"/>
      <c r="AQ283" s="1531"/>
      <c r="AR283" s="1528"/>
      <c r="AS283" s="1529"/>
      <c r="AT283" s="1530"/>
      <c r="AU283" s="1531"/>
      <c r="AV283" s="1528"/>
      <c r="AW283" s="1529"/>
      <c r="AX283" s="1530"/>
      <c r="AY283" s="1531"/>
      <c r="AZ283" s="1528"/>
      <c r="BA283" s="1529"/>
      <c r="BB283" s="1530"/>
      <c r="BC283" s="1531"/>
      <c r="BD283" s="1528"/>
      <c r="BE283" s="1529"/>
      <c r="BF283" s="1530"/>
      <c r="BG283" s="1531"/>
      <c r="BH283" s="1528"/>
      <c r="BI283" s="1529"/>
      <c r="BJ283" s="1530"/>
      <c r="BK283" s="1531"/>
      <c r="BL283" s="1487"/>
      <c r="BM283" s="1487"/>
      <c r="BN283" s="1487"/>
    </row>
    <row r="284" spans="1:66" hidden="1">
      <c r="A284" s="2302"/>
      <c r="B284" s="2312"/>
      <c r="C284" s="1514"/>
      <c r="D284" s="1515"/>
      <c r="E284" s="1516"/>
      <c r="F284" s="1517"/>
      <c r="G284" s="1518"/>
      <c r="H284" s="1515"/>
      <c r="I284" s="1516"/>
      <c r="J284" s="1517"/>
      <c r="K284" s="1518"/>
      <c r="L284" s="1515"/>
      <c r="M284" s="1516"/>
      <c r="N284" s="1517"/>
      <c r="O284" s="1518"/>
      <c r="P284" s="1515"/>
      <c r="Q284" s="1516"/>
      <c r="R284" s="1517"/>
      <c r="S284" s="1518"/>
      <c r="T284" s="1515"/>
      <c r="U284" s="1516"/>
      <c r="V284" s="1517"/>
      <c r="W284" s="1518"/>
      <c r="X284" s="1515"/>
      <c r="Y284" s="1516"/>
      <c r="Z284" s="1517"/>
      <c r="AA284" s="1518"/>
      <c r="AB284" s="1515"/>
      <c r="AC284" s="1516"/>
      <c r="AD284" s="1517"/>
      <c r="AE284" s="1518"/>
      <c r="AF284" s="1515"/>
      <c r="AG284" s="1516"/>
      <c r="AH284" s="1517"/>
      <c r="AI284" s="1518"/>
      <c r="AJ284" s="1515"/>
      <c r="AK284" s="1516"/>
      <c r="AL284" s="1517"/>
      <c r="AM284" s="1518"/>
      <c r="AN284" s="1515"/>
      <c r="AO284" s="1516"/>
      <c r="AP284" s="1517"/>
      <c r="AQ284" s="1518"/>
      <c r="AR284" s="1515"/>
      <c r="AS284" s="1516"/>
      <c r="AT284" s="1517"/>
      <c r="AU284" s="1518"/>
      <c r="AV284" s="1515"/>
      <c r="AW284" s="1516"/>
      <c r="AX284" s="1517"/>
      <c r="AY284" s="1518"/>
      <c r="AZ284" s="1515"/>
      <c r="BA284" s="1516"/>
      <c r="BB284" s="1517"/>
      <c r="BC284" s="1518"/>
      <c r="BD284" s="1515"/>
      <c r="BE284" s="1516"/>
      <c r="BF284" s="1517"/>
      <c r="BG284" s="1518"/>
      <c r="BH284" s="1515"/>
      <c r="BI284" s="1516"/>
      <c r="BJ284" s="1517"/>
      <c r="BK284" s="1518"/>
      <c r="BL284" s="1487"/>
      <c r="BM284" s="1487"/>
      <c r="BN284" s="1487"/>
    </row>
    <row r="285" spans="1:66" hidden="1">
      <c r="A285" s="2302"/>
      <c r="B285" s="2312"/>
      <c r="C285" s="1514"/>
      <c r="D285" s="1515"/>
      <c r="E285" s="1516"/>
      <c r="F285" s="1517"/>
      <c r="G285" s="1518"/>
      <c r="H285" s="1515"/>
      <c r="I285" s="1516"/>
      <c r="J285" s="1517"/>
      <c r="K285" s="1518"/>
      <c r="L285" s="1515"/>
      <c r="M285" s="1516"/>
      <c r="N285" s="1517"/>
      <c r="O285" s="1518"/>
      <c r="P285" s="1515"/>
      <c r="Q285" s="1516"/>
      <c r="R285" s="1517"/>
      <c r="S285" s="1518"/>
      <c r="T285" s="1515"/>
      <c r="U285" s="1516"/>
      <c r="V285" s="1517"/>
      <c r="W285" s="1518"/>
      <c r="X285" s="1515"/>
      <c r="Y285" s="1516"/>
      <c r="Z285" s="1517"/>
      <c r="AA285" s="1518"/>
      <c r="AB285" s="1515"/>
      <c r="AC285" s="1516"/>
      <c r="AD285" s="1517"/>
      <c r="AE285" s="1518"/>
      <c r="AF285" s="1515"/>
      <c r="AG285" s="1516"/>
      <c r="AH285" s="1517"/>
      <c r="AI285" s="1518"/>
      <c r="AJ285" s="1515"/>
      <c r="AK285" s="1516"/>
      <c r="AL285" s="1517"/>
      <c r="AM285" s="1518"/>
      <c r="AN285" s="1515"/>
      <c r="AO285" s="1516"/>
      <c r="AP285" s="1517"/>
      <c r="AQ285" s="1518"/>
      <c r="AR285" s="1515"/>
      <c r="AS285" s="1516"/>
      <c r="AT285" s="1517"/>
      <c r="AU285" s="1518"/>
      <c r="AV285" s="1515"/>
      <c r="AW285" s="1516"/>
      <c r="AX285" s="1517"/>
      <c r="AY285" s="1518"/>
      <c r="AZ285" s="1515"/>
      <c r="BA285" s="1516"/>
      <c r="BB285" s="1517"/>
      <c r="BC285" s="1518"/>
      <c r="BD285" s="1515"/>
      <c r="BE285" s="1516"/>
      <c r="BF285" s="1517"/>
      <c r="BG285" s="1518"/>
      <c r="BH285" s="1515"/>
      <c r="BI285" s="1516"/>
      <c r="BJ285" s="1517"/>
      <c r="BK285" s="1518"/>
      <c r="BL285" s="1487"/>
      <c r="BM285" s="1487"/>
      <c r="BN285" s="1487"/>
    </row>
    <row r="286" spans="1:66" hidden="1">
      <c r="A286" s="2302"/>
      <c r="B286" s="2312"/>
      <c r="C286" s="1514"/>
      <c r="D286" s="1515"/>
      <c r="E286" s="1516"/>
      <c r="F286" s="1517"/>
      <c r="G286" s="1518"/>
      <c r="H286" s="1515"/>
      <c r="I286" s="1516"/>
      <c r="J286" s="1517"/>
      <c r="K286" s="1518"/>
      <c r="L286" s="1515"/>
      <c r="M286" s="1516"/>
      <c r="N286" s="1517"/>
      <c r="O286" s="1518"/>
      <c r="P286" s="1515"/>
      <c r="Q286" s="1516"/>
      <c r="R286" s="1517"/>
      <c r="S286" s="1518"/>
      <c r="T286" s="1515"/>
      <c r="U286" s="1516"/>
      <c r="V286" s="1517"/>
      <c r="W286" s="1518"/>
      <c r="X286" s="1515"/>
      <c r="Y286" s="1516"/>
      <c r="Z286" s="1517"/>
      <c r="AA286" s="1518"/>
      <c r="AB286" s="1515"/>
      <c r="AC286" s="1516"/>
      <c r="AD286" s="1517"/>
      <c r="AE286" s="1518"/>
      <c r="AF286" s="1515"/>
      <c r="AG286" s="1516"/>
      <c r="AH286" s="1517"/>
      <c r="AI286" s="1518"/>
      <c r="AJ286" s="1515"/>
      <c r="AK286" s="1516"/>
      <c r="AL286" s="1517"/>
      <c r="AM286" s="1518"/>
      <c r="AN286" s="1515"/>
      <c r="AO286" s="1516"/>
      <c r="AP286" s="1517"/>
      <c r="AQ286" s="1518"/>
      <c r="AR286" s="1515"/>
      <c r="AS286" s="1516"/>
      <c r="AT286" s="1517"/>
      <c r="AU286" s="1518"/>
      <c r="AV286" s="1515"/>
      <c r="AW286" s="1516"/>
      <c r="AX286" s="1517"/>
      <c r="AY286" s="1518"/>
      <c r="AZ286" s="1515"/>
      <c r="BA286" s="1516"/>
      <c r="BB286" s="1517"/>
      <c r="BC286" s="1518"/>
      <c r="BD286" s="1515"/>
      <c r="BE286" s="1516"/>
      <c r="BF286" s="1517"/>
      <c r="BG286" s="1518"/>
      <c r="BH286" s="1515"/>
      <c r="BI286" s="1516"/>
      <c r="BJ286" s="1517"/>
      <c r="BK286" s="1518"/>
      <c r="BL286" s="1487"/>
      <c r="BM286" s="1487"/>
      <c r="BN286" s="1487"/>
    </row>
    <row r="287" spans="1:66" hidden="1">
      <c r="A287" s="2302"/>
      <c r="B287" s="2315"/>
      <c r="C287" s="1540"/>
      <c r="D287" s="1541"/>
      <c r="E287" s="1542"/>
      <c r="F287" s="1543"/>
      <c r="G287" s="1544"/>
      <c r="H287" s="1541"/>
      <c r="I287" s="1542"/>
      <c r="J287" s="1543"/>
      <c r="K287" s="1544"/>
      <c r="L287" s="1541"/>
      <c r="M287" s="1542"/>
      <c r="N287" s="1543"/>
      <c r="O287" s="1544"/>
      <c r="P287" s="1541"/>
      <c r="Q287" s="1542"/>
      <c r="R287" s="1543"/>
      <c r="S287" s="1544"/>
      <c r="T287" s="1541"/>
      <c r="U287" s="1542"/>
      <c r="V287" s="1543"/>
      <c r="W287" s="1544"/>
      <c r="X287" s="1541"/>
      <c r="Y287" s="1542"/>
      <c r="Z287" s="1543"/>
      <c r="AA287" s="1544"/>
      <c r="AB287" s="1541"/>
      <c r="AC287" s="1542"/>
      <c r="AD287" s="1543"/>
      <c r="AE287" s="1544"/>
      <c r="AF287" s="1541"/>
      <c r="AG287" s="1542"/>
      <c r="AH287" s="1543"/>
      <c r="AI287" s="1544"/>
      <c r="AJ287" s="1541"/>
      <c r="AK287" s="1542"/>
      <c r="AL287" s="1543"/>
      <c r="AM287" s="1544"/>
      <c r="AN287" s="1541"/>
      <c r="AO287" s="1542"/>
      <c r="AP287" s="1543"/>
      <c r="AQ287" s="1544"/>
      <c r="AR287" s="1541"/>
      <c r="AS287" s="1542"/>
      <c r="AT287" s="1543"/>
      <c r="AU287" s="1544"/>
      <c r="AV287" s="1541"/>
      <c r="AW287" s="1542"/>
      <c r="AX287" s="1543"/>
      <c r="AY287" s="1544"/>
      <c r="AZ287" s="1541"/>
      <c r="BA287" s="1542"/>
      <c r="BB287" s="1543"/>
      <c r="BC287" s="1544"/>
      <c r="BD287" s="1541"/>
      <c r="BE287" s="1542"/>
      <c r="BF287" s="1543"/>
      <c r="BG287" s="1544"/>
      <c r="BH287" s="1541"/>
      <c r="BI287" s="1542"/>
      <c r="BJ287" s="1543"/>
      <c r="BK287" s="1544"/>
      <c r="BL287" s="1487"/>
      <c r="BM287" s="1487"/>
      <c r="BN287" s="1487"/>
    </row>
    <row r="288" spans="1:66" hidden="1">
      <c r="A288" s="2302"/>
      <c r="B288" s="2311"/>
      <c r="C288" s="1547"/>
      <c r="D288" s="1505"/>
      <c r="E288" s="1506"/>
      <c r="F288" s="1548"/>
      <c r="G288" s="1549"/>
      <c r="H288" s="1505"/>
      <c r="I288" s="1506"/>
      <c r="J288" s="1548"/>
      <c r="K288" s="1549"/>
      <c r="L288" s="1505"/>
      <c r="M288" s="1506"/>
      <c r="N288" s="1548"/>
      <c r="O288" s="1549"/>
      <c r="P288" s="1505"/>
      <c r="Q288" s="1506"/>
      <c r="R288" s="1548"/>
      <c r="S288" s="1549"/>
      <c r="T288" s="1505"/>
      <c r="U288" s="1506"/>
      <c r="V288" s="1548"/>
      <c r="W288" s="1549"/>
      <c r="X288" s="1505"/>
      <c r="Y288" s="1506"/>
      <c r="Z288" s="1548"/>
      <c r="AA288" s="1549"/>
      <c r="AB288" s="1505"/>
      <c r="AC288" s="1506"/>
      <c r="AD288" s="1548"/>
      <c r="AE288" s="1549"/>
      <c r="AF288" s="1505"/>
      <c r="AG288" s="1506"/>
      <c r="AH288" s="1548"/>
      <c r="AI288" s="1549"/>
      <c r="AJ288" s="1505"/>
      <c r="AK288" s="1506"/>
      <c r="AL288" s="1548"/>
      <c r="AM288" s="1549"/>
      <c r="AN288" s="1505"/>
      <c r="AO288" s="1506"/>
      <c r="AP288" s="1548"/>
      <c r="AQ288" s="1549"/>
      <c r="AR288" s="1505"/>
      <c r="AS288" s="1506"/>
      <c r="AT288" s="1548"/>
      <c r="AU288" s="1549"/>
      <c r="AV288" s="1505"/>
      <c r="AW288" s="1506"/>
      <c r="AX288" s="1548"/>
      <c r="AY288" s="1549"/>
      <c r="AZ288" s="1505"/>
      <c r="BA288" s="1506"/>
      <c r="BB288" s="1548"/>
      <c r="BC288" s="1549"/>
      <c r="BD288" s="1505"/>
      <c r="BE288" s="1506"/>
      <c r="BF288" s="1548"/>
      <c r="BG288" s="1549"/>
      <c r="BH288" s="1505"/>
      <c r="BI288" s="1506"/>
      <c r="BJ288" s="1548"/>
      <c r="BK288" s="1549"/>
      <c r="BL288" s="1487"/>
      <c r="BM288" s="1487"/>
      <c r="BN288" s="1487"/>
    </row>
    <row r="289" spans="1:66" hidden="1">
      <c r="A289" s="2302"/>
      <c r="B289" s="2312"/>
      <c r="C289" s="1514"/>
      <c r="D289" s="1515"/>
      <c r="E289" s="1516"/>
      <c r="F289" s="1517"/>
      <c r="G289" s="1518"/>
      <c r="H289" s="1515"/>
      <c r="I289" s="1516"/>
      <c r="J289" s="1517"/>
      <c r="K289" s="1518"/>
      <c r="L289" s="1515"/>
      <c r="M289" s="1516"/>
      <c r="N289" s="1517"/>
      <c r="O289" s="1518"/>
      <c r="P289" s="1515"/>
      <c r="Q289" s="1516"/>
      <c r="R289" s="1517"/>
      <c r="S289" s="1518"/>
      <c r="T289" s="1515"/>
      <c r="U289" s="1516"/>
      <c r="V289" s="1517"/>
      <c r="W289" s="1518"/>
      <c r="X289" s="1515"/>
      <c r="Y289" s="1516"/>
      <c r="Z289" s="1517"/>
      <c r="AA289" s="1518"/>
      <c r="AB289" s="1515"/>
      <c r="AC289" s="1516"/>
      <c r="AD289" s="1517"/>
      <c r="AE289" s="1518"/>
      <c r="AF289" s="1515"/>
      <c r="AG289" s="1516"/>
      <c r="AH289" s="1517"/>
      <c r="AI289" s="1518"/>
      <c r="AJ289" s="1515"/>
      <c r="AK289" s="1516"/>
      <c r="AL289" s="1517"/>
      <c r="AM289" s="1518"/>
      <c r="AN289" s="1515"/>
      <c r="AO289" s="1516"/>
      <c r="AP289" s="1517"/>
      <c r="AQ289" s="1518"/>
      <c r="AR289" s="1515"/>
      <c r="AS289" s="1516"/>
      <c r="AT289" s="1517"/>
      <c r="AU289" s="1518"/>
      <c r="AV289" s="1515"/>
      <c r="AW289" s="1516"/>
      <c r="AX289" s="1517"/>
      <c r="AY289" s="1518"/>
      <c r="AZ289" s="1515"/>
      <c r="BA289" s="1516"/>
      <c r="BB289" s="1517"/>
      <c r="BC289" s="1518"/>
      <c r="BD289" s="1515"/>
      <c r="BE289" s="1516"/>
      <c r="BF289" s="1517"/>
      <c r="BG289" s="1518"/>
      <c r="BH289" s="1515"/>
      <c r="BI289" s="1516"/>
      <c r="BJ289" s="1517"/>
      <c r="BK289" s="1518"/>
      <c r="BL289" s="1487"/>
      <c r="BM289" s="1487"/>
      <c r="BN289" s="1487"/>
    </row>
    <row r="290" spans="1:66" hidden="1">
      <c r="A290" s="2302"/>
      <c r="B290" s="2312"/>
      <c r="C290" s="1514"/>
      <c r="D290" s="1515"/>
      <c r="E290" s="1516"/>
      <c r="F290" s="1517"/>
      <c r="G290" s="1518"/>
      <c r="H290" s="1515"/>
      <c r="I290" s="1516"/>
      <c r="J290" s="1517"/>
      <c r="K290" s="1518"/>
      <c r="L290" s="1515"/>
      <c r="M290" s="1516"/>
      <c r="N290" s="1517"/>
      <c r="O290" s="1518"/>
      <c r="P290" s="1515"/>
      <c r="Q290" s="1516"/>
      <c r="R290" s="1517"/>
      <c r="S290" s="1518"/>
      <c r="T290" s="1515"/>
      <c r="U290" s="1516"/>
      <c r="V290" s="1517"/>
      <c r="W290" s="1518"/>
      <c r="X290" s="1515"/>
      <c r="Y290" s="1516"/>
      <c r="Z290" s="1517"/>
      <c r="AA290" s="1518"/>
      <c r="AB290" s="1515"/>
      <c r="AC290" s="1516"/>
      <c r="AD290" s="1517"/>
      <c r="AE290" s="1518"/>
      <c r="AF290" s="1515"/>
      <c r="AG290" s="1516"/>
      <c r="AH290" s="1517"/>
      <c r="AI290" s="1518"/>
      <c r="AJ290" s="1515"/>
      <c r="AK290" s="1516"/>
      <c r="AL290" s="1517"/>
      <c r="AM290" s="1518"/>
      <c r="AN290" s="1515"/>
      <c r="AO290" s="1516"/>
      <c r="AP290" s="1517"/>
      <c r="AQ290" s="1518"/>
      <c r="AR290" s="1515"/>
      <c r="AS290" s="1516"/>
      <c r="AT290" s="1517"/>
      <c r="AU290" s="1518"/>
      <c r="AV290" s="1515"/>
      <c r="AW290" s="1516"/>
      <c r="AX290" s="1517"/>
      <c r="AY290" s="1518"/>
      <c r="AZ290" s="1515"/>
      <c r="BA290" s="1516"/>
      <c r="BB290" s="1517"/>
      <c r="BC290" s="1518"/>
      <c r="BD290" s="1515"/>
      <c r="BE290" s="1516"/>
      <c r="BF290" s="1517"/>
      <c r="BG290" s="1518"/>
      <c r="BH290" s="1515"/>
      <c r="BI290" s="1516"/>
      <c r="BJ290" s="1517"/>
      <c r="BK290" s="1518"/>
      <c r="BL290" s="1487"/>
      <c r="BM290" s="1487"/>
      <c r="BN290" s="1487"/>
    </row>
    <row r="291" spans="1:66" hidden="1">
      <c r="A291" s="2302"/>
      <c r="B291" s="2312"/>
      <c r="C291" s="1514"/>
      <c r="D291" s="1515"/>
      <c r="E291" s="1516"/>
      <c r="F291" s="1517"/>
      <c r="G291" s="1518"/>
      <c r="H291" s="1515"/>
      <c r="I291" s="1516"/>
      <c r="J291" s="1517"/>
      <c r="K291" s="1518"/>
      <c r="L291" s="1515"/>
      <c r="M291" s="1516"/>
      <c r="N291" s="1517"/>
      <c r="O291" s="1518"/>
      <c r="P291" s="1515"/>
      <c r="Q291" s="1516"/>
      <c r="R291" s="1517"/>
      <c r="S291" s="1518"/>
      <c r="T291" s="1515"/>
      <c r="U291" s="1516"/>
      <c r="V291" s="1517"/>
      <c r="W291" s="1518"/>
      <c r="X291" s="1515"/>
      <c r="Y291" s="1516"/>
      <c r="Z291" s="1517"/>
      <c r="AA291" s="1518"/>
      <c r="AB291" s="1515"/>
      <c r="AC291" s="1516"/>
      <c r="AD291" s="1517"/>
      <c r="AE291" s="1518"/>
      <c r="AF291" s="1515"/>
      <c r="AG291" s="1516"/>
      <c r="AH291" s="1517"/>
      <c r="AI291" s="1518"/>
      <c r="AJ291" s="1515"/>
      <c r="AK291" s="1516"/>
      <c r="AL291" s="1517"/>
      <c r="AM291" s="1518"/>
      <c r="AN291" s="1515"/>
      <c r="AO291" s="1516"/>
      <c r="AP291" s="1517"/>
      <c r="AQ291" s="1518"/>
      <c r="AR291" s="1515"/>
      <c r="AS291" s="1516"/>
      <c r="AT291" s="1517"/>
      <c r="AU291" s="1518"/>
      <c r="AV291" s="1515"/>
      <c r="AW291" s="1516"/>
      <c r="AX291" s="1517"/>
      <c r="AY291" s="1518"/>
      <c r="AZ291" s="1515"/>
      <c r="BA291" s="1516"/>
      <c r="BB291" s="1517"/>
      <c r="BC291" s="1518"/>
      <c r="BD291" s="1515"/>
      <c r="BE291" s="1516"/>
      <c r="BF291" s="1517"/>
      <c r="BG291" s="1518"/>
      <c r="BH291" s="1515"/>
      <c r="BI291" s="1516"/>
      <c r="BJ291" s="1517"/>
      <c r="BK291" s="1518"/>
      <c r="BL291" s="1487"/>
      <c r="BM291" s="1487"/>
      <c r="BN291" s="1487"/>
    </row>
    <row r="292" spans="1:66" hidden="1">
      <c r="A292" s="2302"/>
      <c r="B292" s="2313"/>
      <c r="C292" s="1521"/>
      <c r="D292" s="1522"/>
      <c r="E292" s="1523"/>
      <c r="F292" s="1524"/>
      <c r="G292" s="1525"/>
      <c r="H292" s="1522"/>
      <c r="I292" s="1523"/>
      <c r="J292" s="1524"/>
      <c r="K292" s="1525"/>
      <c r="L292" s="1522"/>
      <c r="M292" s="1523"/>
      <c r="N292" s="1524"/>
      <c r="O292" s="1525"/>
      <c r="P292" s="1522"/>
      <c r="Q292" s="1523"/>
      <c r="R292" s="1524"/>
      <c r="S292" s="1525"/>
      <c r="T292" s="1522"/>
      <c r="U292" s="1523"/>
      <c r="V292" s="1524"/>
      <c r="W292" s="1525"/>
      <c r="X292" s="1522"/>
      <c r="Y292" s="1523"/>
      <c r="Z292" s="1524"/>
      <c r="AA292" s="1525"/>
      <c r="AB292" s="1522"/>
      <c r="AC292" s="1523"/>
      <c r="AD292" s="1524"/>
      <c r="AE292" s="1525"/>
      <c r="AF292" s="1522"/>
      <c r="AG292" s="1523"/>
      <c r="AH292" s="1524"/>
      <c r="AI292" s="1525"/>
      <c r="AJ292" s="1522"/>
      <c r="AK292" s="1523"/>
      <c r="AL292" s="1524"/>
      <c r="AM292" s="1525"/>
      <c r="AN292" s="1522"/>
      <c r="AO292" s="1523"/>
      <c r="AP292" s="1524"/>
      <c r="AQ292" s="1525"/>
      <c r="AR292" s="1522"/>
      <c r="AS292" s="1523"/>
      <c r="AT292" s="1524"/>
      <c r="AU292" s="1525"/>
      <c r="AV292" s="1522"/>
      <c r="AW292" s="1523"/>
      <c r="AX292" s="1524"/>
      <c r="AY292" s="1525"/>
      <c r="AZ292" s="1522"/>
      <c r="BA292" s="1523"/>
      <c r="BB292" s="1524"/>
      <c r="BC292" s="1525"/>
      <c r="BD292" s="1522"/>
      <c r="BE292" s="1523"/>
      <c r="BF292" s="1524"/>
      <c r="BG292" s="1525"/>
      <c r="BH292" s="1522"/>
      <c r="BI292" s="1523"/>
      <c r="BJ292" s="1524"/>
      <c r="BK292" s="1525"/>
      <c r="BL292" s="1487"/>
      <c r="BM292" s="1487"/>
      <c r="BN292" s="1487"/>
    </row>
    <row r="293" spans="1:66" hidden="1">
      <c r="A293" s="2302"/>
      <c r="B293" s="2309"/>
      <c r="C293" s="2310"/>
      <c r="D293" s="1563"/>
      <c r="E293" s="1563"/>
      <c r="F293" s="1563"/>
      <c r="G293" s="1563"/>
      <c r="H293" s="1563"/>
      <c r="I293" s="1563"/>
      <c r="J293" s="1563"/>
      <c r="K293" s="1563"/>
      <c r="L293" s="1563"/>
      <c r="M293" s="1563"/>
      <c r="N293" s="1563"/>
      <c r="O293" s="1563"/>
      <c r="P293" s="1563"/>
      <c r="Q293" s="1563"/>
      <c r="R293" s="1563"/>
      <c r="S293" s="1563"/>
      <c r="T293" s="1563"/>
      <c r="U293" s="1563"/>
      <c r="V293" s="1563"/>
      <c r="W293" s="1563"/>
      <c r="X293" s="1563"/>
      <c r="Y293" s="1563"/>
      <c r="Z293" s="1563"/>
      <c r="AA293" s="1563"/>
      <c r="AB293" s="1563"/>
      <c r="AC293" s="1563"/>
      <c r="AD293" s="1563"/>
      <c r="AE293" s="1563"/>
      <c r="AF293" s="1563"/>
      <c r="AG293" s="1563"/>
      <c r="AH293" s="1563"/>
      <c r="AI293" s="1563"/>
      <c r="AJ293" s="1563"/>
      <c r="AK293" s="1563"/>
      <c r="AL293" s="1563"/>
      <c r="AM293" s="1563"/>
      <c r="AN293" s="1563"/>
      <c r="AO293" s="1563"/>
      <c r="AP293" s="1563"/>
      <c r="AQ293" s="1563"/>
      <c r="AR293" s="1563"/>
      <c r="AS293" s="1563"/>
      <c r="AT293" s="1563"/>
      <c r="AU293" s="1563"/>
      <c r="AV293" s="1563"/>
      <c r="AW293" s="1563"/>
      <c r="AX293" s="1563"/>
      <c r="AY293" s="1563"/>
      <c r="AZ293" s="1563"/>
      <c r="BA293" s="1563"/>
      <c r="BB293" s="1563"/>
      <c r="BC293" s="1563"/>
      <c r="BD293" s="1563"/>
      <c r="BE293" s="1563"/>
      <c r="BF293" s="1563"/>
      <c r="BG293" s="1563"/>
      <c r="BH293" s="1563"/>
      <c r="BI293" s="1563"/>
      <c r="BJ293" s="1563"/>
      <c r="BK293" s="1563"/>
      <c r="BL293" s="1487"/>
      <c r="BM293" s="1487"/>
      <c r="BN293" s="1487"/>
    </row>
    <row r="294" spans="1:66" hidden="1">
      <c r="A294" s="2302"/>
      <c r="B294" s="2299"/>
      <c r="C294" s="2300"/>
      <c r="D294" s="1564"/>
      <c r="E294" s="1565"/>
      <c r="F294" s="1566"/>
      <c r="G294" s="1753"/>
      <c r="H294" s="1564"/>
      <c r="I294" s="1565"/>
      <c r="J294" s="1566"/>
      <c r="K294" s="1753"/>
      <c r="L294" s="1564"/>
      <c r="M294" s="1565"/>
      <c r="N294" s="1566"/>
      <c r="O294" s="1753"/>
      <c r="P294" s="1564"/>
      <c r="Q294" s="1565"/>
      <c r="R294" s="1566"/>
      <c r="S294" s="1753"/>
      <c r="T294" s="1564"/>
      <c r="U294" s="1565"/>
      <c r="V294" s="1566"/>
      <c r="W294" s="1753"/>
      <c r="X294" s="1564"/>
      <c r="Y294" s="1565"/>
      <c r="Z294" s="1566"/>
      <c r="AA294" s="1753"/>
      <c r="AB294" s="1564"/>
      <c r="AC294" s="1565"/>
      <c r="AD294" s="1566"/>
      <c r="AE294" s="1753"/>
      <c r="AF294" s="1564"/>
      <c r="AG294" s="1565"/>
      <c r="AH294" s="1566"/>
      <c r="AI294" s="1753"/>
      <c r="AJ294" s="1564"/>
      <c r="AK294" s="1565"/>
      <c r="AL294" s="1566"/>
      <c r="AM294" s="1753"/>
      <c r="AN294" s="1564"/>
      <c r="AO294" s="1565"/>
      <c r="AP294" s="1566"/>
      <c r="AQ294" s="1753"/>
      <c r="AR294" s="1564"/>
      <c r="AS294" s="1565"/>
      <c r="AT294" s="1566"/>
      <c r="AU294" s="1753"/>
      <c r="AV294" s="1564"/>
      <c r="AW294" s="1565"/>
      <c r="AX294" s="1566"/>
      <c r="AY294" s="1753"/>
      <c r="AZ294" s="1564"/>
      <c r="BA294" s="1565"/>
      <c r="BB294" s="1566"/>
      <c r="BC294" s="1753"/>
      <c r="BD294" s="1564"/>
      <c r="BE294" s="1565"/>
      <c r="BF294" s="1566"/>
      <c r="BG294" s="1753"/>
      <c r="BH294" s="1564"/>
      <c r="BI294" s="1565"/>
      <c r="BJ294" s="1566"/>
      <c r="BK294" s="1753"/>
      <c r="BL294" s="1487"/>
      <c r="BM294" s="1487"/>
      <c r="BN294" s="1487"/>
    </row>
    <row r="295" spans="1:66" hidden="1">
      <c r="A295" s="2303"/>
      <c r="B295" s="2305"/>
      <c r="C295" s="2306"/>
      <c r="D295" s="1563"/>
      <c r="E295" s="1563"/>
      <c r="F295" s="1563"/>
      <c r="G295" s="1563"/>
      <c r="H295" s="1563"/>
      <c r="I295" s="1563"/>
      <c r="J295" s="1563"/>
      <c r="K295" s="1563"/>
      <c r="L295" s="1563"/>
      <c r="M295" s="1563"/>
      <c r="N295" s="1563"/>
      <c r="O295" s="1563"/>
      <c r="P295" s="1563"/>
      <c r="Q295" s="1563"/>
      <c r="R295" s="1563"/>
      <c r="S295" s="1563"/>
      <c r="T295" s="1563"/>
      <c r="U295" s="1563"/>
      <c r="V295" s="1563"/>
      <c r="W295" s="1563"/>
      <c r="X295" s="1563"/>
      <c r="Y295" s="1563"/>
      <c r="Z295" s="1563"/>
      <c r="AA295" s="1563"/>
      <c r="AB295" s="1563"/>
      <c r="AC295" s="1563"/>
      <c r="AD295" s="1563"/>
      <c r="AE295" s="1563"/>
      <c r="AF295" s="1563"/>
      <c r="AG295" s="1563"/>
      <c r="AH295" s="1563"/>
      <c r="AI295" s="1563"/>
      <c r="AJ295" s="1563"/>
      <c r="AK295" s="1563"/>
      <c r="AL295" s="1563"/>
      <c r="AM295" s="1563"/>
      <c r="AN295" s="1563"/>
      <c r="AO295" s="1563"/>
      <c r="AP295" s="1563"/>
      <c r="AQ295" s="1563"/>
      <c r="AR295" s="1563"/>
      <c r="AS295" s="1563"/>
      <c r="AT295" s="1563"/>
      <c r="AU295" s="1563"/>
      <c r="AV295" s="1563"/>
      <c r="AW295" s="1563"/>
      <c r="AX295" s="1563"/>
      <c r="AY295" s="1563"/>
      <c r="AZ295" s="1563"/>
      <c r="BA295" s="1563"/>
      <c r="BB295" s="1563"/>
      <c r="BC295" s="1563"/>
      <c r="BD295" s="1563"/>
      <c r="BE295" s="1563"/>
      <c r="BF295" s="1563"/>
      <c r="BG295" s="1563"/>
      <c r="BH295" s="1563"/>
      <c r="BI295" s="1563"/>
      <c r="BJ295" s="1563"/>
      <c r="BK295" s="1563"/>
      <c r="BL295" s="1487"/>
      <c r="BM295" s="1487"/>
      <c r="BN295" s="1487"/>
    </row>
    <row r="296" spans="1:66" hidden="1">
      <c r="A296" s="2308"/>
      <c r="B296" s="2308"/>
      <c r="C296" s="2308"/>
      <c r="D296" s="1630"/>
      <c r="E296" s="1630"/>
      <c r="F296" s="1630"/>
      <c r="G296" s="1630"/>
      <c r="H296" s="1630"/>
      <c r="I296" s="1630"/>
      <c r="J296" s="1630"/>
      <c r="K296" s="1630"/>
      <c r="L296" s="1630"/>
      <c r="M296" s="1630"/>
      <c r="N296" s="1630"/>
      <c r="O296" s="1630"/>
      <c r="P296" s="1630"/>
      <c r="Q296" s="1630"/>
      <c r="R296" s="1630"/>
      <c r="S296" s="1630"/>
      <c r="T296" s="1630"/>
      <c r="U296" s="1630"/>
      <c r="V296" s="1630"/>
      <c r="W296" s="1630"/>
      <c r="X296" s="1630"/>
      <c r="Y296" s="1630"/>
      <c r="Z296" s="1630"/>
      <c r="AA296" s="1630"/>
      <c r="AB296" s="1630"/>
      <c r="AC296" s="1630"/>
      <c r="AD296" s="1630"/>
      <c r="AE296" s="1630"/>
      <c r="AF296" s="1630"/>
      <c r="AG296" s="1630"/>
      <c r="AH296" s="1630"/>
      <c r="AI296" s="1630"/>
      <c r="AJ296" s="1630"/>
      <c r="AK296" s="1630"/>
      <c r="AL296" s="1630"/>
      <c r="AM296" s="1630"/>
      <c r="AN296" s="1630"/>
      <c r="AO296" s="1630"/>
      <c r="AP296" s="1630"/>
      <c r="AQ296" s="1630"/>
      <c r="AR296" s="1630"/>
      <c r="AS296" s="1630"/>
      <c r="AT296" s="1630"/>
      <c r="AU296" s="1630"/>
      <c r="AV296" s="1630"/>
      <c r="AW296" s="1630"/>
      <c r="AX296" s="1630"/>
      <c r="AY296" s="1630"/>
      <c r="AZ296" s="1630"/>
      <c r="BA296" s="1630"/>
      <c r="BB296" s="1630"/>
      <c r="BC296" s="1630"/>
      <c r="BD296" s="1630"/>
      <c r="BE296" s="1630"/>
      <c r="BF296" s="1630"/>
      <c r="BG296" s="1630"/>
      <c r="BH296" s="1630"/>
      <c r="BI296" s="1630"/>
      <c r="BJ296" s="1630"/>
      <c r="BK296" s="1630"/>
      <c r="BL296" s="1487"/>
      <c r="BM296" s="1487"/>
      <c r="BN296" s="1487"/>
    </row>
    <row r="297" spans="1:66" ht="15" customHeight="1">
      <c r="A297" s="1631" t="s">
        <v>72</v>
      </c>
      <c r="B297" s="1631"/>
      <c r="C297" s="1631"/>
      <c r="D297" s="1754"/>
      <c r="E297" s="1755"/>
      <c r="F297" s="1755"/>
      <c r="G297" s="1755"/>
      <c r="H297" s="1754"/>
      <c r="I297" s="1755"/>
      <c r="J297" s="1755"/>
      <c r="K297" s="1755"/>
      <c r="L297" s="1754"/>
      <c r="M297" s="1755"/>
      <c r="N297" s="1755"/>
      <c r="O297" s="1755"/>
      <c r="P297" s="1754"/>
      <c r="Q297" s="1755"/>
      <c r="R297" s="1755"/>
      <c r="S297" s="1755"/>
      <c r="T297" s="1754"/>
      <c r="U297" s="1755"/>
      <c r="V297" s="1755"/>
      <c r="W297" s="1755"/>
      <c r="X297" s="1754"/>
      <c r="Y297" s="1755"/>
      <c r="Z297" s="1755"/>
      <c r="AA297" s="1755"/>
      <c r="AB297" s="1754"/>
      <c r="AC297" s="1755"/>
      <c r="AD297" s="1755"/>
      <c r="AE297" s="1755"/>
      <c r="AF297" s="1754"/>
      <c r="AG297" s="1755"/>
      <c r="AH297" s="1755"/>
      <c r="AI297" s="1755"/>
      <c r="AJ297" s="1754"/>
      <c r="AK297" s="1755"/>
      <c r="AL297" s="1755"/>
      <c r="AM297" s="1755"/>
      <c r="AN297" s="1754"/>
      <c r="AO297" s="1755"/>
      <c r="AP297" s="1755"/>
      <c r="AQ297" s="1755"/>
      <c r="AR297" s="1754"/>
      <c r="AS297" s="1755"/>
      <c r="AT297" s="1755"/>
      <c r="AU297" s="1755"/>
      <c r="AV297" s="1754"/>
      <c r="AW297" s="1755"/>
      <c r="AX297" s="1755"/>
      <c r="AY297" s="1755"/>
      <c r="AZ297" s="1754"/>
      <c r="BA297" s="1755"/>
      <c r="BB297" s="1755"/>
      <c r="BC297" s="1755"/>
      <c r="BD297" s="1754"/>
      <c r="BE297" s="1755"/>
      <c r="BF297" s="1755"/>
      <c r="BG297" s="1755"/>
      <c r="BH297" s="1754"/>
      <c r="BI297" s="1755"/>
      <c r="BJ297" s="1755"/>
      <c r="BK297" s="1755"/>
      <c r="BL297" s="1487"/>
      <c r="BM297" s="1487"/>
      <c r="BN297" s="1487"/>
    </row>
    <row r="298" spans="1:66" ht="16.5" customHeight="1">
      <c r="A298" s="2289" t="s">
        <v>368</v>
      </c>
      <c r="B298" s="2282" t="s">
        <v>59</v>
      </c>
      <c r="C298" s="1504">
        <v>13</v>
      </c>
      <c r="D298" s="1505">
        <v>0</v>
      </c>
      <c r="E298" s="1506">
        <v>0</v>
      </c>
      <c r="F298" s="1507">
        <v>0</v>
      </c>
      <c r="G298" s="1508">
        <v>0</v>
      </c>
      <c r="H298" s="1509">
        <v>0</v>
      </c>
      <c r="I298" s="1506">
        <v>0</v>
      </c>
      <c r="J298" s="1507">
        <v>0</v>
      </c>
      <c r="K298" s="1508">
        <v>0</v>
      </c>
      <c r="L298" s="1509">
        <v>0</v>
      </c>
      <c r="M298" s="1506">
        <v>0</v>
      </c>
      <c r="N298" s="1507">
        <v>0</v>
      </c>
      <c r="O298" s="1508">
        <v>0</v>
      </c>
      <c r="P298" s="1509">
        <v>0</v>
      </c>
      <c r="Q298" s="1506">
        <v>0</v>
      </c>
      <c r="R298" s="1507">
        <v>0</v>
      </c>
      <c r="S298" s="1508">
        <v>0</v>
      </c>
      <c r="T298" s="1509">
        <v>0</v>
      </c>
      <c r="U298" s="1506">
        <v>0</v>
      </c>
      <c r="V298" s="1507">
        <v>0</v>
      </c>
      <c r="W298" s="1508">
        <v>0</v>
      </c>
      <c r="X298" s="1509">
        <v>0</v>
      </c>
      <c r="Y298" s="1506">
        <v>0</v>
      </c>
      <c r="Z298" s="1507">
        <v>0</v>
      </c>
      <c r="AA298" s="1508">
        <v>0</v>
      </c>
      <c r="AB298" s="1509">
        <v>0</v>
      </c>
      <c r="AC298" s="1506">
        <v>0</v>
      </c>
      <c r="AD298" s="1507">
        <v>0</v>
      </c>
      <c r="AE298" s="1508">
        <v>0</v>
      </c>
      <c r="AF298" s="1510">
        <v>0</v>
      </c>
      <c r="AG298" s="1506">
        <v>0</v>
      </c>
      <c r="AH298" s="1511">
        <v>0</v>
      </c>
      <c r="AI298" s="1508">
        <v>0</v>
      </c>
      <c r="AJ298" s="1509">
        <v>0</v>
      </c>
      <c r="AK298" s="1506">
        <v>0</v>
      </c>
      <c r="AL298" s="1507">
        <v>0</v>
      </c>
      <c r="AM298" s="1508">
        <v>0</v>
      </c>
      <c r="AN298" s="1509">
        <v>0</v>
      </c>
      <c r="AO298" s="1506">
        <v>0</v>
      </c>
      <c r="AP298" s="1507">
        <v>0</v>
      </c>
      <c r="AQ298" s="1508">
        <v>0</v>
      </c>
      <c r="AR298" s="1509">
        <v>0</v>
      </c>
      <c r="AS298" s="1506">
        <v>0</v>
      </c>
      <c r="AT298" s="1507">
        <v>0</v>
      </c>
      <c r="AU298" s="1508">
        <v>0</v>
      </c>
      <c r="AV298" s="1509">
        <v>0</v>
      </c>
      <c r="AW298" s="1506">
        <v>0</v>
      </c>
      <c r="AX298" s="1507">
        <v>0</v>
      </c>
      <c r="AY298" s="1508">
        <v>0</v>
      </c>
      <c r="AZ298" s="1756">
        <v>0</v>
      </c>
      <c r="BA298" s="1506">
        <v>0</v>
      </c>
      <c r="BB298" s="1757">
        <v>0</v>
      </c>
      <c r="BC298" s="1508">
        <v>0</v>
      </c>
      <c r="BD298" s="1505">
        <f t="shared" ref="BD298:BD310" si="88">SUM(H298+L298+P298+T298+X298+AB298+AF298+AJ298+AN298+AR298+AV298+AZ298)</f>
        <v>0</v>
      </c>
      <c r="BE298" s="1506">
        <f t="shared" ref="BE298:BE310" si="89">SUM(I298+M298+Q298+U298+Y298+AC298+AG298+AK298+AO298+AS298+AW298+BA298)</f>
        <v>0</v>
      </c>
      <c r="BF298" s="1507">
        <f t="shared" ref="BF298:BF310" si="90">SUM(J298+N298+R298+V298+Z298+AD298+AH298+AL298+AP298+AT298+AX298+BB298)</f>
        <v>0</v>
      </c>
      <c r="BG298" s="1508">
        <f t="shared" ref="BG298:BG310" si="91">SUM(K298+O298+S298+W298+AA298+AE298+AI298+AM298+AQ298+AU298+AY298+BC298)</f>
        <v>0</v>
      </c>
      <c r="BH298" s="1505">
        <f t="shared" ref="BH298:BH310" si="92">BD298+D298</f>
        <v>0</v>
      </c>
      <c r="BI298" s="1506">
        <f t="shared" ref="BI298:BI310" si="93">BE298+E298</f>
        <v>0</v>
      </c>
      <c r="BJ298" s="1507">
        <f t="shared" ref="BJ298:BJ310" si="94">BF298+F298</f>
        <v>0</v>
      </c>
      <c r="BK298" s="1508">
        <f t="shared" ref="BK298:BK310" si="95">BG298+G298</f>
        <v>0</v>
      </c>
      <c r="BL298" s="1487"/>
      <c r="BM298" s="1487"/>
      <c r="BN298" s="1487"/>
    </row>
    <row r="299" spans="1:66" ht="16.5" customHeight="1">
      <c r="A299" s="2289"/>
      <c r="B299" s="2283"/>
      <c r="C299" s="1514">
        <v>12</v>
      </c>
      <c r="D299" s="1515">
        <v>0</v>
      </c>
      <c r="E299" s="1516">
        <v>0</v>
      </c>
      <c r="F299" s="1517">
        <v>0</v>
      </c>
      <c r="G299" s="1518">
        <v>0</v>
      </c>
      <c r="H299" s="1509">
        <v>0</v>
      </c>
      <c r="I299" s="1516">
        <v>0</v>
      </c>
      <c r="J299" s="1507">
        <v>0</v>
      </c>
      <c r="K299" s="1518">
        <v>0</v>
      </c>
      <c r="L299" s="1509">
        <v>0</v>
      </c>
      <c r="M299" s="1516">
        <v>0</v>
      </c>
      <c r="N299" s="1507">
        <v>0</v>
      </c>
      <c r="O299" s="1518">
        <v>0</v>
      </c>
      <c r="P299" s="1509">
        <v>0</v>
      </c>
      <c r="Q299" s="1516">
        <v>0</v>
      </c>
      <c r="R299" s="1507">
        <v>0</v>
      </c>
      <c r="S299" s="1518">
        <v>0</v>
      </c>
      <c r="T299" s="1509">
        <v>0</v>
      </c>
      <c r="U299" s="1516">
        <v>0</v>
      </c>
      <c r="V299" s="1507">
        <v>0</v>
      </c>
      <c r="W299" s="1518">
        <v>0</v>
      </c>
      <c r="X299" s="1509">
        <v>0</v>
      </c>
      <c r="Y299" s="1516">
        <v>0</v>
      </c>
      <c r="Z299" s="1507">
        <v>0</v>
      </c>
      <c r="AA299" s="1518">
        <v>0</v>
      </c>
      <c r="AB299" s="1509">
        <v>0</v>
      </c>
      <c r="AC299" s="1516">
        <v>0</v>
      </c>
      <c r="AD299" s="1507">
        <v>0</v>
      </c>
      <c r="AE299" s="1518">
        <v>0</v>
      </c>
      <c r="AF299" s="1510">
        <v>0</v>
      </c>
      <c r="AG299" s="1516">
        <v>0</v>
      </c>
      <c r="AH299" s="1511">
        <v>0</v>
      </c>
      <c r="AI299" s="1518">
        <v>0</v>
      </c>
      <c r="AJ299" s="1509">
        <v>0</v>
      </c>
      <c r="AK299" s="1516">
        <v>0</v>
      </c>
      <c r="AL299" s="1507">
        <v>0</v>
      </c>
      <c r="AM299" s="1518">
        <v>0</v>
      </c>
      <c r="AN299" s="1509">
        <v>0</v>
      </c>
      <c r="AO299" s="1516">
        <v>0</v>
      </c>
      <c r="AP299" s="1507">
        <v>0</v>
      </c>
      <c r="AQ299" s="1518">
        <v>0</v>
      </c>
      <c r="AR299" s="1509">
        <v>0</v>
      </c>
      <c r="AS299" s="1516">
        <v>0</v>
      </c>
      <c r="AT299" s="1507">
        <v>0</v>
      </c>
      <c r="AU299" s="1518">
        <v>0</v>
      </c>
      <c r="AV299" s="1509">
        <v>0</v>
      </c>
      <c r="AW299" s="1516">
        <v>0</v>
      </c>
      <c r="AX299" s="1507">
        <v>0</v>
      </c>
      <c r="AY299" s="1518">
        <v>0</v>
      </c>
      <c r="AZ299" s="1758">
        <v>0</v>
      </c>
      <c r="BA299" s="1516">
        <v>0</v>
      </c>
      <c r="BB299" s="1759">
        <v>0</v>
      </c>
      <c r="BC299" s="1518">
        <v>0</v>
      </c>
      <c r="BD299" s="1515">
        <f t="shared" si="88"/>
        <v>0</v>
      </c>
      <c r="BE299" s="1516">
        <f t="shared" si="89"/>
        <v>0</v>
      </c>
      <c r="BF299" s="1517">
        <f t="shared" si="90"/>
        <v>0</v>
      </c>
      <c r="BG299" s="1518">
        <f t="shared" si="91"/>
        <v>0</v>
      </c>
      <c r="BH299" s="1515">
        <f t="shared" si="92"/>
        <v>0</v>
      </c>
      <c r="BI299" s="1516">
        <f t="shared" si="93"/>
        <v>0</v>
      </c>
      <c r="BJ299" s="1517">
        <f t="shared" si="94"/>
        <v>0</v>
      </c>
      <c r="BK299" s="1518">
        <f t="shared" si="95"/>
        <v>0</v>
      </c>
      <c r="BL299" s="1487"/>
      <c r="BM299" s="1487"/>
      <c r="BN299" s="1487"/>
    </row>
    <row r="300" spans="1:66" ht="16.5" customHeight="1">
      <c r="A300" s="2289"/>
      <c r="B300" s="2284"/>
      <c r="C300" s="1521">
        <v>11</v>
      </c>
      <c r="D300" s="1522">
        <v>0</v>
      </c>
      <c r="E300" s="1523">
        <v>0</v>
      </c>
      <c r="F300" s="1524">
        <v>0</v>
      </c>
      <c r="G300" s="1525">
        <v>0</v>
      </c>
      <c r="H300" s="1509">
        <v>0</v>
      </c>
      <c r="I300" s="1523">
        <v>0</v>
      </c>
      <c r="J300" s="1507">
        <v>0</v>
      </c>
      <c r="K300" s="1525">
        <v>0</v>
      </c>
      <c r="L300" s="1509">
        <v>0</v>
      </c>
      <c r="M300" s="1523">
        <v>0</v>
      </c>
      <c r="N300" s="1507">
        <v>0</v>
      </c>
      <c r="O300" s="1525">
        <v>0</v>
      </c>
      <c r="P300" s="1509">
        <v>0</v>
      </c>
      <c r="Q300" s="1523">
        <v>0</v>
      </c>
      <c r="R300" s="1507">
        <v>0</v>
      </c>
      <c r="S300" s="1525">
        <v>0</v>
      </c>
      <c r="T300" s="1509">
        <v>0</v>
      </c>
      <c r="U300" s="1523">
        <v>0</v>
      </c>
      <c r="V300" s="1507">
        <v>0</v>
      </c>
      <c r="W300" s="1525">
        <v>0</v>
      </c>
      <c r="X300" s="1509">
        <v>0</v>
      </c>
      <c r="Y300" s="1523">
        <v>0</v>
      </c>
      <c r="Z300" s="1507">
        <v>0</v>
      </c>
      <c r="AA300" s="1525">
        <v>0</v>
      </c>
      <c r="AB300" s="1509">
        <v>0</v>
      </c>
      <c r="AC300" s="1523">
        <v>0</v>
      </c>
      <c r="AD300" s="1507">
        <v>0</v>
      </c>
      <c r="AE300" s="1525">
        <v>0</v>
      </c>
      <c r="AF300" s="1510">
        <v>0</v>
      </c>
      <c r="AG300" s="1523">
        <v>0</v>
      </c>
      <c r="AH300" s="1511">
        <v>0</v>
      </c>
      <c r="AI300" s="1525">
        <v>0</v>
      </c>
      <c r="AJ300" s="1509">
        <v>0</v>
      </c>
      <c r="AK300" s="1523">
        <v>0</v>
      </c>
      <c r="AL300" s="1507">
        <v>0</v>
      </c>
      <c r="AM300" s="1525">
        <v>0</v>
      </c>
      <c r="AN300" s="1509">
        <v>0</v>
      </c>
      <c r="AO300" s="1523">
        <v>0</v>
      </c>
      <c r="AP300" s="1507">
        <v>0</v>
      </c>
      <c r="AQ300" s="1525">
        <v>0</v>
      </c>
      <c r="AR300" s="1509">
        <v>0</v>
      </c>
      <c r="AS300" s="1523">
        <v>0</v>
      </c>
      <c r="AT300" s="1507">
        <v>0</v>
      </c>
      <c r="AU300" s="1525">
        <v>0</v>
      </c>
      <c r="AV300" s="1509">
        <v>0</v>
      </c>
      <c r="AW300" s="1523">
        <v>0</v>
      </c>
      <c r="AX300" s="1507">
        <v>0</v>
      </c>
      <c r="AY300" s="1525">
        <v>0</v>
      </c>
      <c r="AZ300" s="1760">
        <v>0</v>
      </c>
      <c r="BA300" s="1523">
        <v>0</v>
      </c>
      <c r="BB300" s="1761">
        <v>0</v>
      </c>
      <c r="BC300" s="1525">
        <v>0</v>
      </c>
      <c r="BD300" s="1522">
        <f t="shared" si="88"/>
        <v>0</v>
      </c>
      <c r="BE300" s="1523">
        <f t="shared" si="89"/>
        <v>0</v>
      </c>
      <c r="BF300" s="1524">
        <f t="shared" si="90"/>
        <v>0</v>
      </c>
      <c r="BG300" s="1525">
        <f t="shared" si="91"/>
        <v>0</v>
      </c>
      <c r="BH300" s="1522">
        <f t="shared" si="92"/>
        <v>0</v>
      </c>
      <c r="BI300" s="1523">
        <f t="shared" si="93"/>
        <v>0</v>
      </c>
      <c r="BJ300" s="1524">
        <f t="shared" si="94"/>
        <v>0</v>
      </c>
      <c r="BK300" s="1525">
        <f t="shared" si="95"/>
        <v>0</v>
      </c>
      <c r="BL300" s="1487"/>
      <c r="BM300" s="1487"/>
      <c r="BN300" s="1487"/>
    </row>
    <row r="301" spans="1:66" ht="16.5" customHeight="1">
      <c r="A301" s="2289"/>
      <c r="B301" s="2282" t="s">
        <v>60</v>
      </c>
      <c r="C301" s="1504">
        <v>10</v>
      </c>
      <c r="D301" s="1528">
        <v>0</v>
      </c>
      <c r="E301" s="1529">
        <v>0</v>
      </c>
      <c r="F301" s="1530">
        <v>0</v>
      </c>
      <c r="G301" s="1531">
        <v>0</v>
      </c>
      <c r="H301" s="1509">
        <v>0</v>
      </c>
      <c r="I301" s="1529">
        <v>0</v>
      </c>
      <c r="J301" s="1507">
        <v>0</v>
      </c>
      <c r="K301" s="1531">
        <v>0</v>
      </c>
      <c r="L301" s="1509">
        <v>0</v>
      </c>
      <c r="M301" s="1529">
        <v>0</v>
      </c>
      <c r="N301" s="1507">
        <v>0</v>
      </c>
      <c r="O301" s="1531">
        <v>0</v>
      </c>
      <c r="P301" s="1509">
        <v>0</v>
      </c>
      <c r="Q301" s="1529">
        <v>0</v>
      </c>
      <c r="R301" s="1507">
        <v>0</v>
      </c>
      <c r="S301" s="1531">
        <v>0</v>
      </c>
      <c r="T301" s="1509">
        <v>0</v>
      </c>
      <c r="U301" s="1529">
        <v>0</v>
      </c>
      <c r="V301" s="1507">
        <v>0</v>
      </c>
      <c r="W301" s="1531">
        <v>0</v>
      </c>
      <c r="X301" s="1509">
        <v>0</v>
      </c>
      <c r="Y301" s="1529">
        <v>0</v>
      </c>
      <c r="Z301" s="1507">
        <v>0</v>
      </c>
      <c r="AA301" s="1531">
        <v>0</v>
      </c>
      <c r="AB301" s="1509">
        <v>0</v>
      </c>
      <c r="AC301" s="1529">
        <v>0</v>
      </c>
      <c r="AD301" s="1507">
        <v>0</v>
      </c>
      <c r="AE301" s="1531">
        <v>0</v>
      </c>
      <c r="AF301" s="1510">
        <v>0</v>
      </c>
      <c r="AG301" s="1529">
        <v>0</v>
      </c>
      <c r="AH301" s="1511">
        <v>0</v>
      </c>
      <c r="AI301" s="1531">
        <v>0</v>
      </c>
      <c r="AJ301" s="1509">
        <v>0</v>
      </c>
      <c r="AK301" s="1529">
        <v>0</v>
      </c>
      <c r="AL301" s="1507">
        <v>0</v>
      </c>
      <c r="AM301" s="1531">
        <v>0</v>
      </c>
      <c r="AN301" s="1509">
        <v>0</v>
      </c>
      <c r="AO301" s="1529">
        <v>0</v>
      </c>
      <c r="AP301" s="1507">
        <v>0</v>
      </c>
      <c r="AQ301" s="1531">
        <v>0</v>
      </c>
      <c r="AR301" s="1509">
        <v>0</v>
      </c>
      <c r="AS301" s="1529">
        <v>0</v>
      </c>
      <c r="AT301" s="1507">
        <v>0</v>
      </c>
      <c r="AU301" s="1531">
        <v>0</v>
      </c>
      <c r="AV301" s="1509">
        <v>0</v>
      </c>
      <c r="AW301" s="1529">
        <v>0</v>
      </c>
      <c r="AX301" s="1507">
        <v>0</v>
      </c>
      <c r="AY301" s="1531">
        <v>0</v>
      </c>
      <c r="AZ301" s="1762">
        <v>0</v>
      </c>
      <c r="BA301" s="1529">
        <v>0</v>
      </c>
      <c r="BB301" s="1763">
        <v>0</v>
      </c>
      <c r="BC301" s="1531">
        <v>0</v>
      </c>
      <c r="BD301" s="1528">
        <f t="shared" si="88"/>
        <v>0</v>
      </c>
      <c r="BE301" s="1529">
        <f t="shared" si="89"/>
        <v>0</v>
      </c>
      <c r="BF301" s="1530">
        <f t="shared" si="90"/>
        <v>0</v>
      </c>
      <c r="BG301" s="1531">
        <f t="shared" si="91"/>
        <v>0</v>
      </c>
      <c r="BH301" s="1528">
        <f t="shared" si="92"/>
        <v>0</v>
      </c>
      <c r="BI301" s="1529">
        <f t="shared" si="93"/>
        <v>0</v>
      </c>
      <c r="BJ301" s="1530">
        <f t="shared" si="94"/>
        <v>0</v>
      </c>
      <c r="BK301" s="1531">
        <f t="shared" si="95"/>
        <v>0</v>
      </c>
      <c r="BL301" s="1487"/>
      <c r="BM301" s="1487"/>
      <c r="BN301" s="1487"/>
    </row>
    <row r="302" spans="1:66" ht="16.5" customHeight="1">
      <c r="A302" s="2289"/>
      <c r="B302" s="2283"/>
      <c r="C302" s="1514">
        <v>9</v>
      </c>
      <c r="D302" s="1515">
        <v>0</v>
      </c>
      <c r="E302" s="1516">
        <v>0</v>
      </c>
      <c r="F302" s="1517">
        <v>0</v>
      </c>
      <c r="G302" s="1518">
        <v>0</v>
      </c>
      <c r="H302" s="1509">
        <v>0</v>
      </c>
      <c r="I302" s="1516">
        <v>0</v>
      </c>
      <c r="J302" s="1507">
        <v>0</v>
      </c>
      <c r="K302" s="1518">
        <v>0</v>
      </c>
      <c r="L302" s="1509">
        <v>0</v>
      </c>
      <c r="M302" s="1516">
        <v>0</v>
      </c>
      <c r="N302" s="1507">
        <v>0</v>
      </c>
      <c r="O302" s="1518">
        <v>0</v>
      </c>
      <c r="P302" s="1509">
        <v>0</v>
      </c>
      <c r="Q302" s="1516">
        <v>0</v>
      </c>
      <c r="R302" s="1507">
        <v>0</v>
      </c>
      <c r="S302" s="1518">
        <v>0</v>
      </c>
      <c r="T302" s="1509">
        <v>0</v>
      </c>
      <c r="U302" s="1516">
        <v>0</v>
      </c>
      <c r="V302" s="1507">
        <v>0</v>
      </c>
      <c r="W302" s="1518">
        <v>0</v>
      </c>
      <c r="X302" s="1509">
        <v>0</v>
      </c>
      <c r="Y302" s="1516">
        <v>0</v>
      </c>
      <c r="Z302" s="1507">
        <v>0</v>
      </c>
      <c r="AA302" s="1518">
        <v>0</v>
      </c>
      <c r="AB302" s="1509">
        <v>0</v>
      </c>
      <c r="AC302" s="1516">
        <v>0</v>
      </c>
      <c r="AD302" s="1507">
        <v>0</v>
      </c>
      <c r="AE302" s="1518">
        <v>0</v>
      </c>
      <c r="AF302" s="1510">
        <v>0</v>
      </c>
      <c r="AG302" s="1516">
        <v>0</v>
      </c>
      <c r="AH302" s="1511">
        <v>0</v>
      </c>
      <c r="AI302" s="1518">
        <v>0</v>
      </c>
      <c r="AJ302" s="1509">
        <v>0</v>
      </c>
      <c r="AK302" s="1516">
        <v>0</v>
      </c>
      <c r="AL302" s="1507">
        <v>0</v>
      </c>
      <c r="AM302" s="1518">
        <v>0</v>
      </c>
      <c r="AN302" s="1509">
        <v>0</v>
      </c>
      <c r="AO302" s="1516">
        <v>0</v>
      </c>
      <c r="AP302" s="1507">
        <v>0</v>
      </c>
      <c r="AQ302" s="1518">
        <v>0</v>
      </c>
      <c r="AR302" s="1509">
        <v>0</v>
      </c>
      <c r="AS302" s="1516">
        <v>0</v>
      </c>
      <c r="AT302" s="1507">
        <v>0</v>
      </c>
      <c r="AU302" s="1518">
        <v>0</v>
      </c>
      <c r="AV302" s="1509">
        <v>0</v>
      </c>
      <c r="AW302" s="1516">
        <v>0</v>
      </c>
      <c r="AX302" s="1507">
        <v>0</v>
      </c>
      <c r="AY302" s="1518">
        <v>0</v>
      </c>
      <c r="AZ302" s="1764">
        <v>0</v>
      </c>
      <c r="BA302" s="1516">
        <v>0</v>
      </c>
      <c r="BB302" s="1765">
        <v>0</v>
      </c>
      <c r="BC302" s="1518">
        <v>0</v>
      </c>
      <c r="BD302" s="1515">
        <f t="shared" si="88"/>
        <v>0</v>
      </c>
      <c r="BE302" s="1516">
        <f t="shared" si="89"/>
        <v>0</v>
      </c>
      <c r="BF302" s="1517">
        <f t="shared" si="90"/>
        <v>0</v>
      </c>
      <c r="BG302" s="1518">
        <f t="shared" si="91"/>
        <v>0</v>
      </c>
      <c r="BH302" s="1515">
        <f t="shared" si="92"/>
        <v>0</v>
      </c>
      <c r="BI302" s="1516">
        <f t="shared" si="93"/>
        <v>0</v>
      </c>
      <c r="BJ302" s="1517">
        <f t="shared" si="94"/>
        <v>0</v>
      </c>
      <c r="BK302" s="1518">
        <f t="shared" si="95"/>
        <v>0</v>
      </c>
      <c r="BL302" s="1487"/>
      <c r="BM302" s="1487"/>
      <c r="BN302" s="1487"/>
    </row>
    <row r="303" spans="1:66" ht="16.5" customHeight="1">
      <c r="A303" s="2289"/>
      <c r="B303" s="2283"/>
      <c r="C303" s="1514">
        <v>8</v>
      </c>
      <c r="D303" s="1515">
        <v>0</v>
      </c>
      <c r="E303" s="1516">
        <v>0</v>
      </c>
      <c r="F303" s="1517">
        <v>0</v>
      </c>
      <c r="G303" s="1518">
        <v>0</v>
      </c>
      <c r="H303" s="1509">
        <v>0</v>
      </c>
      <c r="I303" s="1516">
        <v>0</v>
      </c>
      <c r="J303" s="1507">
        <v>0</v>
      </c>
      <c r="K303" s="1518">
        <v>0</v>
      </c>
      <c r="L303" s="1509">
        <v>0</v>
      </c>
      <c r="M303" s="1516">
        <v>0</v>
      </c>
      <c r="N303" s="1507">
        <v>0</v>
      </c>
      <c r="O303" s="1518">
        <v>0</v>
      </c>
      <c r="P303" s="1509">
        <v>0</v>
      </c>
      <c r="Q303" s="1516">
        <v>0</v>
      </c>
      <c r="R303" s="1507">
        <v>0</v>
      </c>
      <c r="S303" s="1518">
        <v>0</v>
      </c>
      <c r="T303" s="1509">
        <v>0</v>
      </c>
      <c r="U303" s="1516">
        <v>0</v>
      </c>
      <c r="V303" s="1507">
        <v>0</v>
      </c>
      <c r="W303" s="1518">
        <v>0</v>
      </c>
      <c r="X303" s="1509">
        <v>0</v>
      </c>
      <c r="Y303" s="1516">
        <v>0</v>
      </c>
      <c r="Z303" s="1507">
        <v>0</v>
      </c>
      <c r="AA303" s="1518">
        <v>0</v>
      </c>
      <c r="AB303" s="1509">
        <v>0</v>
      </c>
      <c r="AC303" s="1516">
        <v>0</v>
      </c>
      <c r="AD303" s="1507">
        <v>0</v>
      </c>
      <c r="AE303" s="1518">
        <v>0</v>
      </c>
      <c r="AF303" s="1510">
        <v>0</v>
      </c>
      <c r="AG303" s="1516">
        <v>0</v>
      </c>
      <c r="AH303" s="1511">
        <v>0</v>
      </c>
      <c r="AI303" s="1518">
        <v>0</v>
      </c>
      <c r="AJ303" s="1509">
        <v>0</v>
      </c>
      <c r="AK303" s="1516">
        <v>0</v>
      </c>
      <c r="AL303" s="1507">
        <v>0</v>
      </c>
      <c r="AM303" s="1518">
        <v>0</v>
      </c>
      <c r="AN303" s="1509">
        <v>0</v>
      </c>
      <c r="AO303" s="1516">
        <v>0</v>
      </c>
      <c r="AP303" s="1507">
        <v>0</v>
      </c>
      <c r="AQ303" s="1518">
        <v>0</v>
      </c>
      <c r="AR303" s="1509">
        <v>0</v>
      </c>
      <c r="AS303" s="1516">
        <v>0</v>
      </c>
      <c r="AT303" s="1507">
        <v>0</v>
      </c>
      <c r="AU303" s="1518">
        <v>0</v>
      </c>
      <c r="AV303" s="1509">
        <v>0</v>
      </c>
      <c r="AW303" s="1516">
        <v>0</v>
      </c>
      <c r="AX303" s="1507">
        <v>0</v>
      </c>
      <c r="AY303" s="1518">
        <v>0</v>
      </c>
      <c r="AZ303" s="1766">
        <v>0</v>
      </c>
      <c r="BA303" s="1516">
        <v>0</v>
      </c>
      <c r="BB303" s="1767">
        <v>0</v>
      </c>
      <c r="BC303" s="1518">
        <v>0</v>
      </c>
      <c r="BD303" s="1515">
        <f t="shared" si="88"/>
        <v>0</v>
      </c>
      <c r="BE303" s="1516">
        <f t="shared" si="89"/>
        <v>0</v>
      </c>
      <c r="BF303" s="1517">
        <f t="shared" si="90"/>
        <v>0</v>
      </c>
      <c r="BG303" s="1518">
        <f t="shared" si="91"/>
        <v>0</v>
      </c>
      <c r="BH303" s="1515">
        <f t="shared" si="92"/>
        <v>0</v>
      </c>
      <c r="BI303" s="1516">
        <f t="shared" si="93"/>
        <v>0</v>
      </c>
      <c r="BJ303" s="1517">
        <f t="shared" si="94"/>
        <v>0</v>
      </c>
      <c r="BK303" s="1518">
        <f t="shared" si="95"/>
        <v>0</v>
      </c>
      <c r="BL303" s="1487"/>
      <c r="BM303" s="1487"/>
      <c r="BN303" s="1487"/>
    </row>
    <row r="304" spans="1:66" ht="16.5" customHeight="1">
      <c r="A304" s="2289"/>
      <c r="B304" s="2283"/>
      <c r="C304" s="1514">
        <v>7</v>
      </c>
      <c r="D304" s="1515">
        <v>0</v>
      </c>
      <c r="E304" s="1516">
        <v>0</v>
      </c>
      <c r="F304" s="1517">
        <v>0</v>
      </c>
      <c r="G304" s="1518">
        <v>0</v>
      </c>
      <c r="H304" s="1509">
        <v>0</v>
      </c>
      <c r="I304" s="1516">
        <v>0</v>
      </c>
      <c r="J304" s="1507">
        <v>0</v>
      </c>
      <c r="K304" s="1518">
        <v>0</v>
      </c>
      <c r="L304" s="1509">
        <v>0</v>
      </c>
      <c r="M304" s="1516">
        <v>0</v>
      </c>
      <c r="N304" s="1507">
        <v>0</v>
      </c>
      <c r="O304" s="1518">
        <v>0</v>
      </c>
      <c r="P304" s="1509">
        <v>0</v>
      </c>
      <c r="Q304" s="1516">
        <v>0</v>
      </c>
      <c r="R304" s="1507">
        <v>0</v>
      </c>
      <c r="S304" s="1518">
        <v>0</v>
      </c>
      <c r="T304" s="1509">
        <v>0</v>
      </c>
      <c r="U304" s="1516">
        <v>0</v>
      </c>
      <c r="V304" s="1507">
        <v>0</v>
      </c>
      <c r="W304" s="1518">
        <v>0</v>
      </c>
      <c r="X304" s="1509">
        <v>0</v>
      </c>
      <c r="Y304" s="1516">
        <v>0</v>
      </c>
      <c r="Z304" s="1507">
        <v>0</v>
      </c>
      <c r="AA304" s="1518">
        <v>0</v>
      </c>
      <c r="AB304" s="1509">
        <v>0</v>
      </c>
      <c r="AC304" s="1516">
        <v>0</v>
      </c>
      <c r="AD304" s="1507">
        <v>0</v>
      </c>
      <c r="AE304" s="1518">
        <v>0</v>
      </c>
      <c r="AF304" s="1510">
        <v>0</v>
      </c>
      <c r="AG304" s="1516">
        <v>0</v>
      </c>
      <c r="AH304" s="1511">
        <v>0</v>
      </c>
      <c r="AI304" s="1518">
        <v>0</v>
      </c>
      <c r="AJ304" s="1509">
        <v>0</v>
      </c>
      <c r="AK304" s="1516">
        <v>0</v>
      </c>
      <c r="AL304" s="1507">
        <v>0</v>
      </c>
      <c r="AM304" s="1518">
        <v>0</v>
      </c>
      <c r="AN304" s="1509">
        <v>0</v>
      </c>
      <c r="AO304" s="1516">
        <v>0</v>
      </c>
      <c r="AP304" s="1507">
        <v>0</v>
      </c>
      <c r="AQ304" s="1518">
        <v>0</v>
      </c>
      <c r="AR304" s="1509">
        <v>0</v>
      </c>
      <c r="AS304" s="1516">
        <v>0</v>
      </c>
      <c r="AT304" s="1507">
        <v>0</v>
      </c>
      <c r="AU304" s="1518">
        <v>0</v>
      </c>
      <c r="AV304" s="1509">
        <v>0</v>
      </c>
      <c r="AW304" s="1516">
        <v>0</v>
      </c>
      <c r="AX304" s="1507">
        <v>0</v>
      </c>
      <c r="AY304" s="1518">
        <v>0</v>
      </c>
      <c r="AZ304" s="1768">
        <v>0</v>
      </c>
      <c r="BA304" s="1516">
        <v>0</v>
      </c>
      <c r="BB304" s="1769">
        <v>0</v>
      </c>
      <c r="BC304" s="1518">
        <v>0</v>
      </c>
      <c r="BD304" s="1515">
        <f t="shared" si="88"/>
        <v>0</v>
      </c>
      <c r="BE304" s="1516">
        <f t="shared" si="89"/>
        <v>0</v>
      </c>
      <c r="BF304" s="1517">
        <f t="shared" si="90"/>
        <v>0</v>
      </c>
      <c r="BG304" s="1518">
        <f t="shared" si="91"/>
        <v>0</v>
      </c>
      <c r="BH304" s="1515">
        <f t="shared" si="92"/>
        <v>0</v>
      </c>
      <c r="BI304" s="1516">
        <f t="shared" si="93"/>
        <v>0</v>
      </c>
      <c r="BJ304" s="1517">
        <f t="shared" si="94"/>
        <v>0</v>
      </c>
      <c r="BK304" s="1518">
        <f t="shared" si="95"/>
        <v>0</v>
      </c>
      <c r="BL304" s="1487"/>
      <c r="BM304" s="1487"/>
      <c r="BN304" s="1487"/>
    </row>
    <row r="305" spans="1:66" ht="16.5" customHeight="1">
      <c r="A305" s="2289"/>
      <c r="B305" s="2292"/>
      <c r="C305" s="1540">
        <v>6</v>
      </c>
      <c r="D305" s="1541">
        <v>0</v>
      </c>
      <c r="E305" s="1542">
        <v>0</v>
      </c>
      <c r="F305" s="1543">
        <v>0</v>
      </c>
      <c r="G305" s="1544">
        <v>0</v>
      </c>
      <c r="H305" s="1509">
        <v>0</v>
      </c>
      <c r="I305" s="1542">
        <v>0</v>
      </c>
      <c r="J305" s="1507">
        <v>0</v>
      </c>
      <c r="K305" s="1544">
        <v>0</v>
      </c>
      <c r="L305" s="1509">
        <v>0</v>
      </c>
      <c r="M305" s="1542">
        <v>0</v>
      </c>
      <c r="N305" s="1507">
        <v>0</v>
      </c>
      <c r="O305" s="1544">
        <v>0</v>
      </c>
      <c r="P305" s="1509">
        <v>0</v>
      </c>
      <c r="Q305" s="1542">
        <v>0</v>
      </c>
      <c r="R305" s="1507">
        <v>0</v>
      </c>
      <c r="S305" s="1544">
        <v>0</v>
      </c>
      <c r="T305" s="1509">
        <v>0</v>
      </c>
      <c r="U305" s="1542">
        <v>0</v>
      </c>
      <c r="V305" s="1507">
        <v>0</v>
      </c>
      <c r="W305" s="1544">
        <v>0</v>
      </c>
      <c r="X305" s="1509">
        <v>0</v>
      </c>
      <c r="Y305" s="1542">
        <v>0</v>
      </c>
      <c r="Z305" s="1507">
        <v>0</v>
      </c>
      <c r="AA305" s="1544">
        <v>0</v>
      </c>
      <c r="AB305" s="1509">
        <v>0</v>
      </c>
      <c r="AC305" s="1542">
        <v>0</v>
      </c>
      <c r="AD305" s="1507">
        <v>0</v>
      </c>
      <c r="AE305" s="1544">
        <v>0</v>
      </c>
      <c r="AF305" s="1510">
        <v>0</v>
      </c>
      <c r="AG305" s="1542">
        <v>0</v>
      </c>
      <c r="AH305" s="1511">
        <v>0</v>
      </c>
      <c r="AI305" s="1544">
        <v>0</v>
      </c>
      <c r="AJ305" s="1509">
        <v>0</v>
      </c>
      <c r="AK305" s="1542">
        <v>0</v>
      </c>
      <c r="AL305" s="1507">
        <v>0</v>
      </c>
      <c r="AM305" s="1544">
        <v>0</v>
      </c>
      <c r="AN305" s="1509">
        <v>0</v>
      </c>
      <c r="AO305" s="1542">
        <v>0</v>
      </c>
      <c r="AP305" s="1507">
        <v>0</v>
      </c>
      <c r="AQ305" s="1544">
        <v>0</v>
      </c>
      <c r="AR305" s="1509">
        <v>0</v>
      </c>
      <c r="AS305" s="1542">
        <v>0</v>
      </c>
      <c r="AT305" s="1507">
        <v>0</v>
      </c>
      <c r="AU305" s="1544">
        <v>0</v>
      </c>
      <c r="AV305" s="1509">
        <v>0</v>
      </c>
      <c r="AW305" s="1542">
        <v>0</v>
      </c>
      <c r="AX305" s="1507">
        <v>0</v>
      </c>
      <c r="AY305" s="1544">
        <v>0</v>
      </c>
      <c r="AZ305" s="1770">
        <v>0</v>
      </c>
      <c r="BA305" s="1542">
        <v>0</v>
      </c>
      <c r="BB305" s="1771">
        <v>0</v>
      </c>
      <c r="BC305" s="1544">
        <v>0</v>
      </c>
      <c r="BD305" s="1541">
        <f t="shared" si="88"/>
        <v>0</v>
      </c>
      <c r="BE305" s="1542">
        <f t="shared" si="89"/>
        <v>0</v>
      </c>
      <c r="BF305" s="1543">
        <f t="shared" si="90"/>
        <v>0</v>
      </c>
      <c r="BG305" s="1544">
        <f t="shared" si="91"/>
        <v>0</v>
      </c>
      <c r="BH305" s="1541">
        <f t="shared" si="92"/>
        <v>0</v>
      </c>
      <c r="BI305" s="1542">
        <f t="shared" si="93"/>
        <v>0</v>
      </c>
      <c r="BJ305" s="1543">
        <f t="shared" si="94"/>
        <v>0</v>
      </c>
      <c r="BK305" s="1544">
        <f t="shared" si="95"/>
        <v>0</v>
      </c>
      <c r="BL305" s="1487"/>
      <c r="BM305" s="1487"/>
      <c r="BN305" s="1487"/>
    </row>
    <row r="306" spans="1:66" ht="16.5" customHeight="1">
      <c r="A306" s="2289"/>
      <c r="B306" s="2288" t="s">
        <v>61</v>
      </c>
      <c r="C306" s="1547">
        <v>5</v>
      </c>
      <c r="D306" s="1505">
        <v>0</v>
      </c>
      <c r="E306" s="1506">
        <v>0</v>
      </c>
      <c r="F306" s="1548">
        <v>0</v>
      </c>
      <c r="G306" s="1549">
        <v>0</v>
      </c>
      <c r="H306" s="1509">
        <v>0</v>
      </c>
      <c r="I306" s="1506">
        <v>0</v>
      </c>
      <c r="J306" s="1507">
        <v>0</v>
      </c>
      <c r="K306" s="1549">
        <v>0</v>
      </c>
      <c r="L306" s="1509">
        <v>0</v>
      </c>
      <c r="M306" s="1506">
        <v>0</v>
      </c>
      <c r="N306" s="1507">
        <v>0</v>
      </c>
      <c r="O306" s="1549">
        <v>0</v>
      </c>
      <c r="P306" s="1509">
        <v>0</v>
      </c>
      <c r="Q306" s="1506">
        <v>0</v>
      </c>
      <c r="R306" s="1507">
        <v>0</v>
      </c>
      <c r="S306" s="1549">
        <v>0</v>
      </c>
      <c r="T306" s="1509">
        <v>0</v>
      </c>
      <c r="U306" s="1506">
        <v>0</v>
      </c>
      <c r="V306" s="1507">
        <v>0</v>
      </c>
      <c r="W306" s="1549">
        <v>0</v>
      </c>
      <c r="X306" s="1509">
        <v>0</v>
      </c>
      <c r="Y306" s="1506">
        <v>0</v>
      </c>
      <c r="Z306" s="1507">
        <v>0</v>
      </c>
      <c r="AA306" s="1549">
        <v>0</v>
      </c>
      <c r="AB306" s="1509">
        <v>0</v>
      </c>
      <c r="AC306" s="1506">
        <v>0</v>
      </c>
      <c r="AD306" s="1507">
        <v>0</v>
      </c>
      <c r="AE306" s="1549">
        <v>0</v>
      </c>
      <c r="AF306" s="1510">
        <v>0</v>
      </c>
      <c r="AG306" s="1506">
        <v>0</v>
      </c>
      <c r="AH306" s="1511">
        <v>0</v>
      </c>
      <c r="AI306" s="1549">
        <v>0</v>
      </c>
      <c r="AJ306" s="1509">
        <v>0</v>
      </c>
      <c r="AK306" s="1506">
        <v>0</v>
      </c>
      <c r="AL306" s="1507">
        <v>0</v>
      </c>
      <c r="AM306" s="1549">
        <v>0</v>
      </c>
      <c r="AN306" s="1509">
        <v>0</v>
      </c>
      <c r="AO306" s="1506">
        <v>0</v>
      </c>
      <c r="AP306" s="1507">
        <v>0</v>
      </c>
      <c r="AQ306" s="1549">
        <v>0</v>
      </c>
      <c r="AR306" s="1509">
        <v>0</v>
      </c>
      <c r="AS306" s="1506">
        <v>0</v>
      </c>
      <c r="AT306" s="1507">
        <v>0</v>
      </c>
      <c r="AU306" s="1549">
        <v>0</v>
      </c>
      <c r="AV306" s="1509">
        <v>0</v>
      </c>
      <c r="AW306" s="1506">
        <v>0</v>
      </c>
      <c r="AX306" s="1507">
        <v>0</v>
      </c>
      <c r="AY306" s="1549">
        <v>0</v>
      </c>
      <c r="AZ306" s="1772">
        <v>0</v>
      </c>
      <c r="BA306" s="1506">
        <v>0</v>
      </c>
      <c r="BB306" s="1773">
        <v>0</v>
      </c>
      <c r="BC306" s="1549">
        <v>0</v>
      </c>
      <c r="BD306" s="1505">
        <f t="shared" si="88"/>
        <v>0</v>
      </c>
      <c r="BE306" s="1506">
        <f t="shared" si="89"/>
        <v>0</v>
      </c>
      <c r="BF306" s="1548">
        <f t="shared" si="90"/>
        <v>0</v>
      </c>
      <c r="BG306" s="1549">
        <f t="shared" si="91"/>
        <v>0</v>
      </c>
      <c r="BH306" s="1505">
        <f t="shared" si="92"/>
        <v>0</v>
      </c>
      <c r="BI306" s="1506">
        <f t="shared" si="93"/>
        <v>0</v>
      </c>
      <c r="BJ306" s="1548">
        <f t="shared" si="94"/>
        <v>0</v>
      </c>
      <c r="BK306" s="1549">
        <f t="shared" si="95"/>
        <v>0</v>
      </c>
      <c r="BL306" s="1487"/>
      <c r="BM306" s="1487"/>
      <c r="BN306" s="1487"/>
    </row>
    <row r="307" spans="1:66" ht="16.5" customHeight="1">
      <c r="A307" s="2289"/>
      <c r="B307" s="2283"/>
      <c r="C307" s="1514">
        <v>4</v>
      </c>
      <c r="D307" s="1515">
        <v>0</v>
      </c>
      <c r="E307" s="1516">
        <v>0</v>
      </c>
      <c r="F307" s="1517">
        <v>0</v>
      </c>
      <c r="G307" s="1518">
        <v>0</v>
      </c>
      <c r="H307" s="1509">
        <v>0</v>
      </c>
      <c r="I307" s="1516">
        <v>0</v>
      </c>
      <c r="J307" s="1507">
        <v>0</v>
      </c>
      <c r="K307" s="1518">
        <v>0</v>
      </c>
      <c r="L307" s="1509">
        <v>0</v>
      </c>
      <c r="M307" s="1516">
        <v>0</v>
      </c>
      <c r="N307" s="1507">
        <v>0</v>
      </c>
      <c r="O307" s="1518">
        <v>0</v>
      </c>
      <c r="P307" s="1509">
        <v>0</v>
      </c>
      <c r="Q307" s="1516">
        <v>0</v>
      </c>
      <c r="R307" s="1507">
        <v>0</v>
      </c>
      <c r="S307" s="1518">
        <v>0</v>
      </c>
      <c r="T307" s="1509">
        <v>0</v>
      </c>
      <c r="U307" s="1516">
        <v>0</v>
      </c>
      <c r="V307" s="1507">
        <v>0</v>
      </c>
      <c r="W307" s="1518">
        <v>0</v>
      </c>
      <c r="X307" s="1509">
        <v>0</v>
      </c>
      <c r="Y307" s="1516">
        <v>0</v>
      </c>
      <c r="Z307" s="1507">
        <v>0</v>
      </c>
      <c r="AA307" s="1518">
        <v>0</v>
      </c>
      <c r="AB307" s="1509">
        <v>0</v>
      </c>
      <c r="AC307" s="1516">
        <v>0</v>
      </c>
      <c r="AD307" s="1507">
        <v>0</v>
      </c>
      <c r="AE307" s="1518">
        <v>0</v>
      </c>
      <c r="AF307" s="1510">
        <v>0</v>
      </c>
      <c r="AG307" s="1516">
        <v>0</v>
      </c>
      <c r="AH307" s="1511">
        <v>0</v>
      </c>
      <c r="AI307" s="1518">
        <v>0</v>
      </c>
      <c r="AJ307" s="1509">
        <v>0</v>
      </c>
      <c r="AK307" s="1516">
        <v>0</v>
      </c>
      <c r="AL307" s="1507">
        <v>0</v>
      </c>
      <c r="AM307" s="1518">
        <v>0</v>
      </c>
      <c r="AN307" s="1509">
        <v>0</v>
      </c>
      <c r="AO307" s="1516">
        <v>0</v>
      </c>
      <c r="AP307" s="1507">
        <v>0</v>
      </c>
      <c r="AQ307" s="1518">
        <v>0</v>
      </c>
      <c r="AR307" s="1509">
        <v>0</v>
      </c>
      <c r="AS307" s="1516">
        <v>0</v>
      </c>
      <c r="AT307" s="1507">
        <v>0</v>
      </c>
      <c r="AU307" s="1518">
        <v>0</v>
      </c>
      <c r="AV307" s="1509">
        <v>0</v>
      </c>
      <c r="AW307" s="1516">
        <v>0</v>
      </c>
      <c r="AX307" s="1507">
        <v>0</v>
      </c>
      <c r="AY307" s="1518">
        <v>0</v>
      </c>
      <c r="AZ307" s="1774">
        <v>0</v>
      </c>
      <c r="BA307" s="1516">
        <v>0</v>
      </c>
      <c r="BB307" s="1775">
        <v>0</v>
      </c>
      <c r="BC307" s="1518">
        <v>0</v>
      </c>
      <c r="BD307" s="1515">
        <f t="shared" si="88"/>
        <v>0</v>
      </c>
      <c r="BE307" s="1516">
        <f t="shared" si="89"/>
        <v>0</v>
      </c>
      <c r="BF307" s="1517">
        <f t="shared" si="90"/>
        <v>0</v>
      </c>
      <c r="BG307" s="1518">
        <f t="shared" si="91"/>
        <v>0</v>
      </c>
      <c r="BH307" s="1515">
        <f t="shared" si="92"/>
        <v>0</v>
      </c>
      <c r="BI307" s="1516">
        <f t="shared" si="93"/>
        <v>0</v>
      </c>
      <c r="BJ307" s="1517">
        <f t="shared" si="94"/>
        <v>0</v>
      </c>
      <c r="BK307" s="1518">
        <f t="shared" si="95"/>
        <v>0</v>
      </c>
      <c r="BL307" s="1487"/>
      <c r="BM307" s="1487"/>
      <c r="BN307" s="1487"/>
    </row>
    <row r="308" spans="1:66" ht="16.5" customHeight="1">
      <c r="A308" s="2289"/>
      <c r="B308" s="2283"/>
      <c r="C308" s="1514">
        <v>3</v>
      </c>
      <c r="D308" s="1515">
        <v>0</v>
      </c>
      <c r="E308" s="1516">
        <v>0</v>
      </c>
      <c r="F308" s="1517">
        <v>0</v>
      </c>
      <c r="G308" s="1518">
        <v>0</v>
      </c>
      <c r="H308" s="1509">
        <v>0</v>
      </c>
      <c r="I308" s="1516">
        <v>0</v>
      </c>
      <c r="J308" s="1507">
        <v>0</v>
      </c>
      <c r="K308" s="1518">
        <v>0</v>
      </c>
      <c r="L308" s="1509">
        <v>0</v>
      </c>
      <c r="M308" s="1516">
        <v>0</v>
      </c>
      <c r="N308" s="1507">
        <v>0</v>
      </c>
      <c r="O308" s="1518">
        <v>0</v>
      </c>
      <c r="P308" s="1509">
        <v>0</v>
      </c>
      <c r="Q308" s="1516">
        <v>0</v>
      </c>
      <c r="R308" s="1507">
        <v>0</v>
      </c>
      <c r="S308" s="1518">
        <v>0</v>
      </c>
      <c r="T308" s="1509">
        <v>0</v>
      </c>
      <c r="U308" s="1516">
        <v>0</v>
      </c>
      <c r="V308" s="1507">
        <v>0</v>
      </c>
      <c r="W308" s="1518">
        <v>0</v>
      </c>
      <c r="X308" s="1509">
        <v>0</v>
      </c>
      <c r="Y308" s="1516">
        <v>0</v>
      </c>
      <c r="Z308" s="1507">
        <v>0</v>
      </c>
      <c r="AA308" s="1518">
        <v>0</v>
      </c>
      <c r="AB308" s="1509">
        <v>0</v>
      </c>
      <c r="AC308" s="1516">
        <v>0</v>
      </c>
      <c r="AD308" s="1507">
        <v>0</v>
      </c>
      <c r="AE308" s="1518">
        <v>0</v>
      </c>
      <c r="AF308" s="1510">
        <v>0</v>
      </c>
      <c r="AG308" s="1516">
        <v>0</v>
      </c>
      <c r="AH308" s="1511">
        <v>0</v>
      </c>
      <c r="AI308" s="1518">
        <v>0</v>
      </c>
      <c r="AJ308" s="1509">
        <v>0</v>
      </c>
      <c r="AK308" s="1516">
        <v>0</v>
      </c>
      <c r="AL308" s="1507">
        <v>0</v>
      </c>
      <c r="AM308" s="1518">
        <v>0</v>
      </c>
      <c r="AN308" s="1509">
        <v>0</v>
      </c>
      <c r="AO308" s="1516">
        <v>0</v>
      </c>
      <c r="AP308" s="1507">
        <v>0</v>
      </c>
      <c r="AQ308" s="1518">
        <v>0</v>
      </c>
      <c r="AR308" s="1509">
        <v>0</v>
      </c>
      <c r="AS308" s="1516">
        <v>0</v>
      </c>
      <c r="AT308" s="1507">
        <v>0</v>
      </c>
      <c r="AU308" s="1518">
        <v>0</v>
      </c>
      <c r="AV308" s="1509">
        <v>0</v>
      </c>
      <c r="AW308" s="1516">
        <v>0</v>
      </c>
      <c r="AX308" s="1507">
        <v>0</v>
      </c>
      <c r="AY308" s="1518">
        <v>0</v>
      </c>
      <c r="AZ308" s="1776">
        <v>0</v>
      </c>
      <c r="BA308" s="1516">
        <v>0</v>
      </c>
      <c r="BB308" s="1777">
        <v>0</v>
      </c>
      <c r="BC308" s="1518">
        <v>0</v>
      </c>
      <c r="BD308" s="1515">
        <f t="shared" si="88"/>
        <v>0</v>
      </c>
      <c r="BE308" s="1516">
        <f t="shared" si="89"/>
        <v>0</v>
      </c>
      <c r="BF308" s="1517">
        <f t="shared" si="90"/>
        <v>0</v>
      </c>
      <c r="BG308" s="1518">
        <f t="shared" si="91"/>
        <v>0</v>
      </c>
      <c r="BH308" s="1515">
        <f t="shared" si="92"/>
        <v>0</v>
      </c>
      <c r="BI308" s="1516">
        <f t="shared" si="93"/>
        <v>0</v>
      </c>
      <c r="BJ308" s="1517">
        <f t="shared" si="94"/>
        <v>0</v>
      </c>
      <c r="BK308" s="1518">
        <f t="shared" si="95"/>
        <v>0</v>
      </c>
      <c r="BL308" s="1487"/>
      <c r="BM308" s="1487"/>
      <c r="BN308" s="1487"/>
    </row>
    <row r="309" spans="1:66" ht="16.5" customHeight="1">
      <c r="A309" s="2289"/>
      <c r="B309" s="2283"/>
      <c r="C309" s="1514">
        <v>2</v>
      </c>
      <c r="D309" s="1515">
        <v>0</v>
      </c>
      <c r="E309" s="1516">
        <v>0</v>
      </c>
      <c r="F309" s="1517">
        <v>0</v>
      </c>
      <c r="G309" s="1518">
        <v>0</v>
      </c>
      <c r="H309" s="1509">
        <v>0</v>
      </c>
      <c r="I309" s="1516">
        <v>0</v>
      </c>
      <c r="J309" s="1507">
        <v>0</v>
      </c>
      <c r="K309" s="1518">
        <v>0</v>
      </c>
      <c r="L309" s="1509">
        <v>0</v>
      </c>
      <c r="M309" s="1516">
        <v>0</v>
      </c>
      <c r="N309" s="1507">
        <v>0</v>
      </c>
      <c r="O309" s="1518">
        <v>0</v>
      </c>
      <c r="P309" s="1509">
        <v>0</v>
      </c>
      <c r="Q309" s="1516">
        <v>0</v>
      </c>
      <c r="R309" s="1507">
        <v>0</v>
      </c>
      <c r="S309" s="1518">
        <v>0</v>
      </c>
      <c r="T309" s="1509">
        <v>0</v>
      </c>
      <c r="U309" s="1516">
        <v>0</v>
      </c>
      <c r="V309" s="1507">
        <v>0</v>
      </c>
      <c r="W309" s="1518">
        <v>0</v>
      </c>
      <c r="X309" s="1509">
        <v>0</v>
      </c>
      <c r="Y309" s="1516">
        <v>0</v>
      </c>
      <c r="Z309" s="1507">
        <v>0</v>
      </c>
      <c r="AA309" s="1518">
        <v>0</v>
      </c>
      <c r="AB309" s="1509">
        <v>0</v>
      </c>
      <c r="AC309" s="1516">
        <v>0</v>
      </c>
      <c r="AD309" s="1507">
        <v>0</v>
      </c>
      <c r="AE309" s="1518">
        <v>0</v>
      </c>
      <c r="AF309" s="1510">
        <v>0</v>
      </c>
      <c r="AG309" s="1516">
        <v>0</v>
      </c>
      <c r="AH309" s="1511">
        <v>0</v>
      </c>
      <c r="AI309" s="1518">
        <v>0</v>
      </c>
      <c r="AJ309" s="1509">
        <v>0</v>
      </c>
      <c r="AK309" s="1516">
        <v>0</v>
      </c>
      <c r="AL309" s="1507">
        <v>0</v>
      </c>
      <c r="AM309" s="1518">
        <v>0</v>
      </c>
      <c r="AN309" s="1509">
        <v>0</v>
      </c>
      <c r="AO309" s="1516">
        <v>0</v>
      </c>
      <c r="AP309" s="1507">
        <v>0</v>
      </c>
      <c r="AQ309" s="1518">
        <v>0</v>
      </c>
      <c r="AR309" s="1509">
        <v>0</v>
      </c>
      <c r="AS309" s="1516">
        <v>0</v>
      </c>
      <c r="AT309" s="1507">
        <v>0</v>
      </c>
      <c r="AU309" s="1518">
        <v>0</v>
      </c>
      <c r="AV309" s="1509">
        <v>0</v>
      </c>
      <c r="AW309" s="1516">
        <v>0</v>
      </c>
      <c r="AX309" s="1507">
        <v>0</v>
      </c>
      <c r="AY309" s="1518">
        <v>0</v>
      </c>
      <c r="AZ309" s="1778">
        <v>0</v>
      </c>
      <c r="BA309" s="1516">
        <v>0</v>
      </c>
      <c r="BB309" s="1779">
        <v>0</v>
      </c>
      <c r="BC309" s="1518">
        <v>0</v>
      </c>
      <c r="BD309" s="1515">
        <f t="shared" si="88"/>
        <v>0</v>
      </c>
      <c r="BE309" s="1516">
        <f t="shared" si="89"/>
        <v>0</v>
      </c>
      <c r="BF309" s="1517">
        <f t="shared" si="90"/>
        <v>0</v>
      </c>
      <c r="BG309" s="1518">
        <f t="shared" si="91"/>
        <v>0</v>
      </c>
      <c r="BH309" s="1515">
        <f t="shared" si="92"/>
        <v>0</v>
      </c>
      <c r="BI309" s="1516">
        <f t="shared" si="93"/>
        <v>0</v>
      </c>
      <c r="BJ309" s="1517">
        <f t="shared" si="94"/>
        <v>0</v>
      </c>
      <c r="BK309" s="1518">
        <f t="shared" si="95"/>
        <v>0</v>
      </c>
      <c r="BL309" s="1487"/>
      <c r="BM309" s="1487"/>
      <c r="BN309" s="1487"/>
    </row>
    <row r="310" spans="1:66" ht="16.5" customHeight="1">
      <c r="A310" s="2289"/>
      <c r="B310" s="2284"/>
      <c r="C310" s="1558">
        <v>1</v>
      </c>
      <c r="D310" s="1522">
        <v>0</v>
      </c>
      <c r="E310" s="1523">
        <v>0</v>
      </c>
      <c r="F310" s="1559">
        <v>0</v>
      </c>
      <c r="G310" s="1560">
        <v>0</v>
      </c>
      <c r="H310" s="1509">
        <v>0</v>
      </c>
      <c r="I310" s="1523">
        <v>0</v>
      </c>
      <c r="J310" s="1507">
        <v>0</v>
      </c>
      <c r="K310" s="1560">
        <v>0</v>
      </c>
      <c r="L310" s="1509">
        <v>0</v>
      </c>
      <c r="M310" s="1523">
        <v>0</v>
      </c>
      <c r="N310" s="1507">
        <v>0</v>
      </c>
      <c r="O310" s="1560">
        <v>0</v>
      </c>
      <c r="P310" s="1509">
        <v>0</v>
      </c>
      <c r="Q310" s="1523">
        <v>0</v>
      </c>
      <c r="R310" s="1507">
        <v>0</v>
      </c>
      <c r="S310" s="1560">
        <v>0</v>
      </c>
      <c r="T310" s="1509">
        <v>0</v>
      </c>
      <c r="U310" s="1523">
        <v>0</v>
      </c>
      <c r="V310" s="1507">
        <v>0</v>
      </c>
      <c r="W310" s="1560">
        <v>0</v>
      </c>
      <c r="X310" s="1509">
        <v>0</v>
      </c>
      <c r="Y310" s="1523">
        <v>0</v>
      </c>
      <c r="Z310" s="1507">
        <v>0</v>
      </c>
      <c r="AA310" s="1560">
        <v>0</v>
      </c>
      <c r="AB310" s="1509">
        <v>0</v>
      </c>
      <c r="AC310" s="1523">
        <v>0</v>
      </c>
      <c r="AD310" s="1507">
        <v>0</v>
      </c>
      <c r="AE310" s="1560">
        <v>0</v>
      </c>
      <c r="AF310" s="1510">
        <v>0</v>
      </c>
      <c r="AG310" s="1523">
        <v>0</v>
      </c>
      <c r="AH310" s="1511">
        <v>0</v>
      </c>
      <c r="AI310" s="1560">
        <v>0</v>
      </c>
      <c r="AJ310" s="1509">
        <v>0</v>
      </c>
      <c r="AK310" s="1523">
        <v>0</v>
      </c>
      <c r="AL310" s="1507">
        <v>0</v>
      </c>
      <c r="AM310" s="1560">
        <v>0</v>
      </c>
      <c r="AN310" s="1509">
        <v>0</v>
      </c>
      <c r="AO310" s="1523">
        <v>0</v>
      </c>
      <c r="AP310" s="1507">
        <v>0</v>
      </c>
      <c r="AQ310" s="1560">
        <v>0</v>
      </c>
      <c r="AR310" s="1509">
        <v>0</v>
      </c>
      <c r="AS310" s="1523">
        <v>0</v>
      </c>
      <c r="AT310" s="1507">
        <v>0</v>
      </c>
      <c r="AU310" s="1560">
        <v>0</v>
      </c>
      <c r="AV310" s="1509">
        <v>0</v>
      </c>
      <c r="AW310" s="1523">
        <v>0</v>
      </c>
      <c r="AX310" s="1507">
        <v>0</v>
      </c>
      <c r="AY310" s="1560">
        <v>0</v>
      </c>
      <c r="AZ310" s="1780">
        <v>0</v>
      </c>
      <c r="BA310" s="1523">
        <v>0</v>
      </c>
      <c r="BB310" s="1781">
        <v>0</v>
      </c>
      <c r="BC310" s="1560">
        <v>0</v>
      </c>
      <c r="BD310" s="1522">
        <f t="shared" si="88"/>
        <v>0</v>
      </c>
      <c r="BE310" s="1523">
        <f t="shared" si="89"/>
        <v>0</v>
      </c>
      <c r="BF310" s="1559">
        <f t="shared" si="90"/>
        <v>0</v>
      </c>
      <c r="BG310" s="1560">
        <f t="shared" si="91"/>
        <v>0</v>
      </c>
      <c r="BH310" s="1522">
        <f t="shared" si="92"/>
        <v>0</v>
      </c>
      <c r="BI310" s="1523">
        <f t="shared" si="93"/>
        <v>0</v>
      </c>
      <c r="BJ310" s="1559">
        <f t="shared" si="94"/>
        <v>0</v>
      </c>
      <c r="BK310" s="1560">
        <f t="shared" si="95"/>
        <v>0</v>
      </c>
      <c r="BL310" s="1487"/>
      <c r="BM310" s="1487"/>
      <c r="BN310" s="1487"/>
    </row>
    <row r="311" spans="1:66" ht="16.5" customHeight="1">
      <c r="A311" s="2290"/>
      <c r="B311" s="2285" t="s">
        <v>369</v>
      </c>
      <c r="C311" s="2285"/>
      <c r="D311" s="1563">
        <f t="shared" ref="D311:AI311" si="96">SUM(D298:D310)</f>
        <v>0</v>
      </c>
      <c r="E311" s="1563">
        <f t="shared" si="96"/>
        <v>0</v>
      </c>
      <c r="F311" s="1563">
        <f t="shared" si="96"/>
        <v>0</v>
      </c>
      <c r="G311" s="1563">
        <f t="shared" si="96"/>
        <v>0</v>
      </c>
      <c r="H311" s="1563">
        <f t="shared" si="96"/>
        <v>0</v>
      </c>
      <c r="I311" s="1563">
        <f t="shared" si="96"/>
        <v>0</v>
      </c>
      <c r="J311" s="1563">
        <f t="shared" si="96"/>
        <v>0</v>
      </c>
      <c r="K311" s="1563">
        <f t="shared" si="96"/>
        <v>0</v>
      </c>
      <c r="L311" s="1563">
        <f t="shared" si="96"/>
        <v>0</v>
      </c>
      <c r="M311" s="1563">
        <f t="shared" si="96"/>
        <v>0</v>
      </c>
      <c r="N311" s="1563">
        <f t="shared" si="96"/>
        <v>0</v>
      </c>
      <c r="O311" s="1563">
        <f t="shared" si="96"/>
        <v>0</v>
      </c>
      <c r="P311" s="1563">
        <f t="shared" si="96"/>
        <v>0</v>
      </c>
      <c r="Q311" s="1563">
        <f t="shared" si="96"/>
        <v>0</v>
      </c>
      <c r="R311" s="1563">
        <f t="shared" si="96"/>
        <v>0</v>
      </c>
      <c r="S311" s="1563">
        <f t="shared" si="96"/>
        <v>0</v>
      </c>
      <c r="T311" s="1563">
        <f t="shared" si="96"/>
        <v>0</v>
      </c>
      <c r="U311" s="1563">
        <f t="shared" si="96"/>
        <v>0</v>
      </c>
      <c r="V311" s="1563">
        <f t="shared" si="96"/>
        <v>0</v>
      </c>
      <c r="W311" s="1563">
        <f t="shared" si="96"/>
        <v>0</v>
      </c>
      <c r="X311" s="1563">
        <f t="shared" si="96"/>
        <v>0</v>
      </c>
      <c r="Y311" s="1563">
        <f t="shared" si="96"/>
        <v>0</v>
      </c>
      <c r="Z311" s="1563">
        <f t="shared" si="96"/>
        <v>0</v>
      </c>
      <c r="AA311" s="1563">
        <f t="shared" si="96"/>
        <v>0</v>
      </c>
      <c r="AB311" s="1563">
        <f t="shared" si="96"/>
        <v>0</v>
      </c>
      <c r="AC311" s="1563">
        <f t="shared" si="96"/>
        <v>0</v>
      </c>
      <c r="AD311" s="1563">
        <f t="shared" si="96"/>
        <v>0</v>
      </c>
      <c r="AE311" s="1563">
        <f t="shared" si="96"/>
        <v>0</v>
      </c>
      <c r="AF311" s="1563">
        <f t="shared" si="96"/>
        <v>0</v>
      </c>
      <c r="AG311" s="1563">
        <f t="shared" si="96"/>
        <v>0</v>
      </c>
      <c r="AH311" s="1563">
        <f t="shared" si="96"/>
        <v>0</v>
      </c>
      <c r="AI311" s="1563">
        <f t="shared" si="96"/>
        <v>0</v>
      </c>
      <c r="AJ311" s="1563">
        <f t="shared" ref="AJ311:BO311" si="97">SUM(AJ298:AJ310)</f>
        <v>0</v>
      </c>
      <c r="AK311" s="1563">
        <f t="shared" si="97"/>
        <v>0</v>
      </c>
      <c r="AL311" s="1563">
        <f t="shared" si="97"/>
        <v>0</v>
      </c>
      <c r="AM311" s="1563">
        <f t="shared" si="97"/>
        <v>0</v>
      </c>
      <c r="AN311" s="1563">
        <f t="shared" si="97"/>
        <v>0</v>
      </c>
      <c r="AO311" s="1563">
        <f t="shared" si="97"/>
        <v>0</v>
      </c>
      <c r="AP311" s="1563">
        <f t="shared" si="97"/>
        <v>0</v>
      </c>
      <c r="AQ311" s="1563">
        <f t="shared" si="97"/>
        <v>0</v>
      </c>
      <c r="AR311" s="1563">
        <f t="shared" si="97"/>
        <v>0</v>
      </c>
      <c r="AS311" s="1563">
        <f t="shared" si="97"/>
        <v>0</v>
      </c>
      <c r="AT311" s="1563">
        <f t="shared" si="97"/>
        <v>0</v>
      </c>
      <c r="AU311" s="1563">
        <f t="shared" si="97"/>
        <v>0</v>
      </c>
      <c r="AV311" s="1563">
        <f t="shared" si="97"/>
        <v>0</v>
      </c>
      <c r="AW311" s="1563">
        <f t="shared" si="97"/>
        <v>0</v>
      </c>
      <c r="AX311" s="1563">
        <f t="shared" si="97"/>
        <v>0</v>
      </c>
      <c r="AY311" s="1563">
        <f t="shared" si="97"/>
        <v>0</v>
      </c>
      <c r="AZ311" s="1563">
        <f t="shared" si="97"/>
        <v>0</v>
      </c>
      <c r="BA311" s="1563">
        <f t="shared" si="97"/>
        <v>0</v>
      </c>
      <c r="BB311" s="1563">
        <f t="shared" si="97"/>
        <v>0</v>
      </c>
      <c r="BC311" s="1563">
        <f t="shared" si="97"/>
        <v>0</v>
      </c>
      <c r="BD311" s="1563">
        <f t="shared" si="97"/>
        <v>0</v>
      </c>
      <c r="BE311" s="1563">
        <f t="shared" si="97"/>
        <v>0</v>
      </c>
      <c r="BF311" s="1563">
        <f t="shared" si="97"/>
        <v>0</v>
      </c>
      <c r="BG311" s="1563">
        <f t="shared" si="97"/>
        <v>0</v>
      </c>
      <c r="BH311" s="1563">
        <f t="shared" si="97"/>
        <v>0</v>
      </c>
      <c r="BI311" s="1563">
        <f t="shared" si="97"/>
        <v>0</v>
      </c>
      <c r="BJ311" s="1563">
        <f t="shared" si="97"/>
        <v>0</v>
      </c>
      <c r="BK311" s="1563">
        <f t="shared" si="97"/>
        <v>0</v>
      </c>
      <c r="BL311" s="1487"/>
      <c r="BM311" s="1487"/>
      <c r="BN311" s="1487"/>
    </row>
    <row r="312" spans="1:66" ht="16.5" customHeight="1">
      <c r="A312" s="2289"/>
      <c r="B312" s="2286" t="s">
        <v>370</v>
      </c>
      <c r="C312" s="2287"/>
      <c r="D312" s="1564">
        <v>0</v>
      </c>
      <c r="E312" s="1565">
        <v>0</v>
      </c>
      <c r="F312" s="1566">
        <v>0</v>
      </c>
      <c r="G312" s="1567">
        <v>0</v>
      </c>
      <c r="H312" s="1568">
        <v>0</v>
      </c>
      <c r="I312" s="1565">
        <v>0</v>
      </c>
      <c r="J312" s="1566">
        <v>0</v>
      </c>
      <c r="K312" s="1567">
        <v>0</v>
      </c>
      <c r="L312" s="1568">
        <v>0</v>
      </c>
      <c r="M312" s="1565">
        <v>0</v>
      </c>
      <c r="N312" s="1566">
        <v>0</v>
      </c>
      <c r="O312" s="1567">
        <v>0</v>
      </c>
      <c r="P312" s="1568">
        <v>0</v>
      </c>
      <c r="Q312" s="1565">
        <v>0</v>
      </c>
      <c r="R312" s="1566">
        <v>0</v>
      </c>
      <c r="S312" s="1567">
        <v>0</v>
      </c>
      <c r="T312" s="1568">
        <v>0</v>
      </c>
      <c r="U312" s="1565">
        <v>0</v>
      </c>
      <c r="V312" s="1566">
        <v>0</v>
      </c>
      <c r="W312" s="1567">
        <v>0</v>
      </c>
      <c r="X312" s="1568">
        <v>0</v>
      </c>
      <c r="Y312" s="1565">
        <v>0</v>
      </c>
      <c r="Z312" s="1566">
        <v>0</v>
      </c>
      <c r="AA312" s="1567">
        <v>0</v>
      </c>
      <c r="AB312" s="1568">
        <v>0</v>
      </c>
      <c r="AC312" s="1565">
        <v>0</v>
      </c>
      <c r="AD312" s="1566">
        <v>0</v>
      </c>
      <c r="AE312" s="1567">
        <v>0</v>
      </c>
      <c r="AF312" s="1569">
        <v>0</v>
      </c>
      <c r="AG312" s="1565">
        <v>0</v>
      </c>
      <c r="AH312" s="1570">
        <v>0</v>
      </c>
      <c r="AI312" s="1567">
        <v>0</v>
      </c>
      <c r="AJ312" s="1568">
        <v>0</v>
      </c>
      <c r="AK312" s="1565">
        <v>0</v>
      </c>
      <c r="AL312" s="1566">
        <v>0</v>
      </c>
      <c r="AM312" s="1567">
        <v>0</v>
      </c>
      <c r="AN312" s="1568">
        <v>0</v>
      </c>
      <c r="AO312" s="1565">
        <v>0</v>
      </c>
      <c r="AP312" s="1566">
        <v>0</v>
      </c>
      <c r="AQ312" s="1567">
        <v>0</v>
      </c>
      <c r="AR312" s="1568">
        <v>0</v>
      </c>
      <c r="AS312" s="1565">
        <v>0</v>
      </c>
      <c r="AT312" s="1566">
        <v>0</v>
      </c>
      <c r="AU312" s="1567">
        <v>0</v>
      </c>
      <c r="AV312" s="1568">
        <v>0</v>
      </c>
      <c r="AW312" s="1565">
        <v>0</v>
      </c>
      <c r="AX312" s="1566">
        <v>0</v>
      </c>
      <c r="AY312" s="1567">
        <v>0</v>
      </c>
      <c r="AZ312" s="1782">
        <v>0</v>
      </c>
      <c r="BA312" s="1565">
        <v>0</v>
      </c>
      <c r="BB312" s="1783">
        <v>0</v>
      </c>
      <c r="BC312" s="1567">
        <v>0</v>
      </c>
      <c r="BD312" s="1564">
        <f>SUM(H312+L312+P312+T312+X312+AB312+AF312+AJ312+AN312+AR312+AV312+AZ312)</f>
        <v>0</v>
      </c>
      <c r="BE312" s="1565">
        <f>SUM(I312+M312+Q312+U312+Y312+AC312+AG312+AK312+AO312+AS312+AW312+BA312)</f>
        <v>0</v>
      </c>
      <c r="BF312" s="1566">
        <f>SUM(J312+N312+R312+V312+Z312+AD312+AH312+AL312+AP312+AT312+AX312+BB312)</f>
        <v>0</v>
      </c>
      <c r="BG312" s="1567">
        <f>SUM(K312+O312+S312+W312+AA312+AE312+AI312+AM312+AQ312+AU312+AY312+BC312)</f>
        <v>0</v>
      </c>
      <c r="BH312" s="1564">
        <f>BD312+D312</f>
        <v>0</v>
      </c>
      <c r="BI312" s="1565">
        <v>0</v>
      </c>
      <c r="BJ312" s="1566">
        <f>BF312+F312</f>
        <v>0</v>
      </c>
      <c r="BK312" s="1567">
        <v>0</v>
      </c>
      <c r="BL312" s="1487"/>
      <c r="BM312" s="1487"/>
      <c r="BN312" s="1487"/>
    </row>
    <row r="313" spans="1:66" ht="16.5" customHeight="1">
      <c r="A313" s="2298"/>
      <c r="B313" s="2307" t="s">
        <v>62</v>
      </c>
      <c r="C313" s="2307"/>
      <c r="D313" s="1563">
        <f t="shared" ref="D313:AI313" si="98">D311+D312</f>
        <v>0</v>
      </c>
      <c r="E313" s="1563">
        <f t="shared" si="98"/>
        <v>0</v>
      </c>
      <c r="F313" s="1563">
        <f t="shared" si="98"/>
        <v>0</v>
      </c>
      <c r="G313" s="1563">
        <f t="shared" si="98"/>
        <v>0</v>
      </c>
      <c r="H313" s="1563">
        <f t="shared" si="98"/>
        <v>0</v>
      </c>
      <c r="I313" s="1563">
        <f t="shared" si="98"/>
        <v>0</v>
      </c>
      <c r="J313" s="1563">
        <f t="shared" si="98"/>
        <v>0</v>
      </c>
      <c r="K313" s="1563">
        <f t="shared" si="98"/>
        <v>0</v>
      </c>
      <c r="L313" s="1563">
        <f t="shared" si="98"/>
        <v>0</v>
      </c>
      <c r="M313" s="1563">
        <f t="shared" si="98"/>
        <v>0</v>
      </c>
      <c r="N313" s="1563">
        <f t="shared" si="98"/>
        <v>0</v>
      </c>
      <c r="O313" s="1563">
        <f t="shared" si="98"/>
        <v>0</v>
      </c>
      <c r="P313" s="1563">
        <f t="shared" si="98"/>
        <v>0</v>
      </c>
      <c r="Q313" s="1563">
        <f t="shared" si="98"/>
        <v>0</v>
      </c>
      <c r="R313" s="1563">
        <f t="shared" si="98"/>
        <v>0</v>
      </c>
      <c r="S313" s="1563">
        <f t="shared" si="98"/>
        <v>0</v>
      </c>
      <c r="T313" s="1563">
        <f t="shared" si="98"/>
        <v>0</v>
      </c>
      <c r="U313" s="1563">
        <f t="shared" si="98"/>
        <v>0</v>
      </c>
      <c r="V313" s="1563">
        <f t="shared" si="98"/>
        <v>0</v>
      </c>
      <c r="W313" s="1563">
        <f t="shared" si="98"/>
        <v>0</v>
      </c>
      <c r="X313" s="1563">
        <f t="shared" si="98"/>
        <v>0</v>
      </c>
      <c r="Y313" s="1563">
        <f t="shared" si="98"/>
        <v>0</v>
      </c>
      <c r="Z313" s="1563">
        <f t="shared" si="98"/>
        <v>0</v>
      </c>
      <c r="AA313" s="1563">
        <f t="shared" si="98"/>
        <v>0</v>
      </c>
      <c r="AB313" s="1563">
        <f t="shared" si="98"/>
        <v>0</v>
      </c>
      <c r="AC313" s="1563">
        <f t="shared" si="98"/>
        <v>0</v>
      </c>
      <c r="AD313" s="1563">
        <f t="shared" si="98"/>
        <v>0</v>
      </c>
      <c r="AE313" s="1563">
        <f t="shared" si="98"/>
        <v>0</v>
      </c>
      <c r="AF313" s="1563">
        <f t="shared" si="98"/>
        <v>0</v>
      </c>
      <c r="AG313" s="1563">
        <f t="shared" si="98"/>
        <v>0</v>
      </c>
      <c r="AH313" s="1563">
        <f t="shared" si="98"/>
        <v>0</v>
      </c>
      <c r="AI313" s="1563">
        <f t="shared" si="98"/>
        <v>0</v>
      </c>
      <c r="AJ313" s="1563">
        <f t="shared" ref="AJ313:BO313" si="99">AJ311+AJ312</f>
        <v>0</v>
      </c>
      <c r="AK313" s="1563">
        <f t="shared" si="99"/>
        <v>0</v>
      </c>
      <c r="AL313" s="1563">
        <f t="shared" si="99"/>
        <v>0</v>
      </c>
      <c r="AM313" s="1563">
        <f t="shared" si="99"/>
        <v>0</v>
      </c>
      <c r="AN313" s="1563">
        <f t="shared" si="99"/>
        <v>0</v>
      </c>
      <c r="AO313" s="1563">
        <f t="shared" si="99"/>
        <v>0</v>
      </c>
      <c r="AP313" s="1563">
        <f t="shared" si="99"/>
        <v>0</v>
      </c>
      <c r="AQ313" s="1563">
        <f t="shared" si="99"/>
        <v>0</v>
      </c>
      <c r="AR313" s="1563">
        <f t="shared" si="99"/>
        <v>0</v>
      </c>
      <c r="AS313" s="1563">
        <f t="shared" si="99"/>
        <v>0</v>
      </c>
      <c r="AT313" s="1563">
        <f t="shared" si="99"/>
        <v>0</v>
      </c>
      <c r="AU313" s="1563">
        <f t="shared" si="99"/>
        <v>0</v>
      </c>
      <c r="AV313" s="1563">
        <f t="shared" si="99"/>
        <v>0</v>
      </c>
      <c r="AW313" s="1563">
        <f t="shared" si="99"/>
        <v>0</v>
      </c>
      <c r="AX313" s="1563">
        <f t="shared" si="99"/>
        <v>0</v>
      </c>
      <c r="AY313" s="1563">
        <f t="shared" si="99"/>
        <v>0</v>
      </c>
      <c r="AZ313" s="1563">
        <f t="shared" si="99"/>
        <v>0</v>
      </c>
      <c r="BA313" s="1563">
        <f t="shared" si="99"/>
        <v>0</v>
      </c>
      <c r="BB313" s="1563">
        <f t="shared" si="99"/>
        <v>0</v>
      </c>
      <c r="BC313" s="1563">
        <f t="shared" si="99"/>
        <v>0</v>
      </c>
      <c r="BD313" s="1563">
        <f t="shared" si="99"/>
        <v>0</v>
      </c>
      <c r="BE313" s="1563">
        <f t="shared" si="99"/>
        <v>0</v>
      </c>
      <c r="BF313" s="1573">
        <f t="shared" si="99"/>
        <v>0</v>
      </c>
      <c r="BG313" s="1563">
        <f t="shared" si="99"/>
        <v>0</v>
      </c>
      <c r="BH313" s="1563">
        <f t="shared" si="99"/>
        <v>0</v>
      </c>
      <c r="BI313" s="1563">
        <f t="shared" si="99"/>
        <v>0</v>
      </c>
      <c r="BJ313" s="1563">
        <f t="shared" si="99"/>
        <v>0</v>
      </c>
      <c r="BK313" s="1563">
        <f t="shared" si="99"/>
        <v>0</v>
      </c>
      <c r="BL313" s="1487"/>
      <c r="BM313" s="1487"/>
      <c r="BN313" s="1487"/>
    </row>
    <row r="314" spans="1:66" ht="16.5" customHeight="1">
      <c r="A314" s="2289" t="s">
        <v>371</v>
      </c>
      <c r="B314" s="2282" t="s">
        <v>59</v>
      </c>
      <c r="C314" s="1504">
        <v>13</v>
      </c>
      <c r="D314" s="1505">
        <v>0</v>
      </c>
      <c r="E314" s="1506">
        <v>0</v>
      </c>
      <c r="F314" s="1507">
        <v>0</v>
      </c>
      <c r="G314" s="1508">
        <v>0</v>
      </c>
      <c r="H314" s="1509">
        <v>0</v>
      </c>
      <c r="I314" s="1506">
        <v>0</v>
      </c>
      <c r="J314" s="1507">
        <v>0</v>
      </c>
      <c r="K314" s="1508">
        <v>0</v>
      </c>
      <c r="L314" s="1509">
        <v>0</v>
      </c>
      <c r="M314" s="1506">
        <v>0</v>
      </c>
      <c r="N314" s="1507">
        <v>0</v>
      </c>
      <c r="O314" s="1508">
        <v>0</v>
      </c>
      <c r="P314" s="1509">
        <v>0</v>
      </c>
      <c r="Q314" s="1506">
        <v>0</v>
      </c>
      <c r="R314" s="1507">
        <v>0</v>
      </c>
      <c r="S314" s="1508">
        <v>0</v>
      </c>
      <c r="T314" s="1509">
        <v>0</v>
      </c>
      <c r="U314" s="1506">
        <v>0</v>
      </c>
      <c r="V314" s="1507">
        <v>0</v>
      </c>
      <c r="W314" s="1508">
        <v>0</v>
      </c>
      <c r="X314" s="1509">
        <v>0</v>
      </c>
      <c r="Y314" s="1506">
        <v>0</v>
      </c>
      <c r="Z314" s="1507">
        <v>0</v>
      </c>
      <c r="AA314" s="1508">
        <v>0</v>
      </c>
      <c r="AB314" s="1509">
        <v>0</v>
      </c>
      <c r="AC314" s="1506">
        <v>0</v>
      </c>
      <c r="AD314" s="1507">
        <v>0</v>
      </c>
      <c r="AE314" s="1508">
        <v>0</v>
      </c>
      <c r="AF314" s="1510">
        <v>0</v>
      </c>
      <c r="AG314" s="1506">
        <v>0</v>
      </c>
      <c r="AH314" s="1511">
        <v>0</v>
      </c>
      <c r="AI314" s="1508">
        <v>0</v>
      </c>
      <c r="AJ314" s="1509">
        <v>0</v>
      </c>
      <c r="AK314" s="1506">
        <v>0</v>
      </c>
      <c r="AL314" s="1507">
        <v>0</v>
      </c>
      <c r="AM314" s="1508">
        <v>0</v>
      </c>
      <c r="AN314" s="1509">
        <v>0</v>
      </c>
      <c r="AO314" s="1506">
        <v>0</v>
      </c>
      <c r="AP314" s="1507">
        <v>0</v>
      </c>
      <c r="AQ314" s="1508">
        <v>0</v>
      </c>
      <c r="AR314" s="1509">
        <v>0</v>
      </c>
      <c r="AS314" s="1506">
        <v>0</v>
      </c>
      <c r="AT314" s="1507">
        <v>0</v>
      </c>
      <c r="AU314" s="1508">
        <v>0</v>
      </c>
      <c r="AV314" s="1509">
        <v>0</v>
      </c>
      <c r="AW314" s="1506">
        <v>0</v>
      </c>
      <c r="AX314" s="1507">
        <v>0</v>
      </c>
      <c r="AY314" s="1508">
        <v>0</v>
      </c>
      <c r="AZ314" s="1784">
        <v>0</v>
      </c>
      <c r="BA314" s="1506">
        <v>0</v>
      </c>
      <c r="BB314" s="1785">
        <v>0</v>
      </c>
      <c r="BC314" s="1508">
        <v>0</v>
      </c>
      <c r="BD314" s="1505">
        <f t="shared" ref="BD314:BD326" si="100">SUM(H314+L314+P314+T314+X314+AB314+AF314+AJ314+AN314+AR314+AV314+AZ314)</f>
        <v>0</v>
      </c>
      <c r="BE314" s="1506">
        <f t="shared" ref="BE314:BE326" si="101">SUM(I314+M314+Q314+U314+Y314+AC314+AG314+AK314+AO314+AS314+AW314+BA314)</f>
        <v>0</v>
      </c>
      <c r="BF314" s="1507">
        <f t="shared" ref="BF314:BF326" si="102">SUM(J314+N314+R314+V314+Z314+AD314+AH314+AL314+AP314+AT314+AX314+BB314)</f>
        <v>0</v>
      </c>
      <c r="BG314" s="1508">
        <f t="shared" ref="BG314:BG326" si="103">SUM(K314+O314+S314+W314+AA314+AE314+AI314+AM314+AQ314+AU314+AY314+BC314)</f>
        <v>0</v>
      </c>
      <c r="BH314" s="1505">
        <f t="shared" ref="BH314:BH326" si="104">BD314+D314</f>
        <v>0</v>
      </c>
      <c r="BI314" s="1506">
        <f t="shared" ref="BI314:BI326" si="105">BE314+E314</f>
        <v>0</v>
      </c>
      <c r="BJ314" s="1507">
        <f t="shared" ref="BJ314:BJ326" si="106">BF314+F314</f>
        <v>0</v>
      </c>
      <c r="BK314" s="1508">
        <f t="shared" ref="BK314:BK326" si="107">BG314+G314</f>
        <v>0</v>
      </c>
      <c r="BL314" s="1487"/>
      <c r="BM314" s="1487"/>
      <c r="BN314" s="1487"/>
    </row>
    <row r="315" spans="1:66" ht="16.5" customHeight="1">
      <c r="A315" s="2289"/>
      <c r="B315" s="2283"/>
      <c r="C315" s="1514">
        <v>12</v>
      </c>
      <c r="D315" s="1515">
        <v>0</v>
      </c>
      <c r="E315" s="1516">
        <v>0</v>
      </c>
      <c r="F315" s="1517">
        <v>0</v>
      </c>
      <c r="G315" s="1518">
        <v>0</v>
      </c>
      <c r="H315" s="1509">
        <v>0</v>
      </c>
      <c r="I315" s="1516">
        <v>0</v>
      </c>
      <c r="J315" s="1507">
        <v>0</v>
      </c>
      <c r="K315" s="1518">
        <v>0</v>
      </c>
      <c r="L315" s="1509">
        <v>0</v>
      </c>
      <c r="M315" s="1516">
        <v>0</v>
      </c>
      <c r="N315" s="1507">
        <v>0</v>
      </c>
      <c r="O315" s="1518">
        <v>0</v>
      </c>
      <c r="P315" s="1509">
        <v>0</v>
      </c>
      <c r="Q315" s="1516">
        <v>0</v>
      </c>
      <c r="R315" s="1507">
        <v>0</v>
      </c>
      <c r="S315" s="1518">
        <v>0</v>
      </c>
      <c r="T315" s="1509">
        <v>0</v>
      </c>
      <c r="U315" s="1516">
        <v>0</v>
      </c>
      <c r="V315" s="1507">
        <v>0</v>
      </c>
      <c r="W315" s="1518">
        <v>0</v>
      </c>
      <c r="X315" s="1509">
        <v>0</v>
      </c>
      <c r="Y315" s="1516">
        <v>0</v>
      </c>
      <c r="Z315" s="1507">
        <v>0</v>
      </c>
      <c r="AA315" s="1518">
        <v>0</v>
      </c>
      <c r="AB315" s="1509">
        <v>0</v>
      </c>
      <c r="AC315" s="1516">
        <v>0</v>
      </c>
      <c r="AD315" s="1507">
        <v>0</v>
      </c>
      <c r="AE315" s="1518">
        <v>0</v>
      </c>
      <c r="AF315" s="1510">
        <v>0</v>
      </c>
      <c r="AG315" s="1516">
        <v>0</v>
      </c>
      <c r="AH315" s="1511">
        <v>0</v>
      </c>
      <c r="AI315" s="1518">
        <v>0</v>
      </c>
      <c r="AJ315" s="1509">
        <v>0</v>
      </c>
      <c r="AK315" s="1516">
        <v>0</v>
      </c>
      <c r="AL315" s="1507">
        <v>0</v>
      </c>
      <c r="AM315" s="1518">
        <v>0</v>
      </c>
      <c r="AN315" s="1509">
        <v>0</v>
      </c>
      <c r="AO315" s="1516">
        <v>0</v>
      </c>
      <c r="AP315" s="1507">
        <v>0</v>
      </c>
      <c r="AQ315" s="1518">
        <v>0</v>
      </c>
      <c r="AR315" s="1509">
        <v>0</v>
      </c>
      <c r="AS315" s="1516">
        <v>0</v>
      </c>
      <c r="AT315" s="1507">
        <v>0</v>
      </c>
      <c r="AU315" s="1518">
        <v>0</v>
      </c>
      <c r="AV315" s="1509">
        <v>0</v>
      </c>
      <c r="AW315" s="1516">
        <v>0</v>
      </c>
      <c r="AX315" s="1507">
        <v>0</v>
      </c>
      <c r="AY315" s="1518">
        <v>0</v>
      </c>
      <c r="AZ315" s="1786">
        <v>0</v>
      </c>
      <c r="BA315" s="1516">
        <v>0</v>
      </c>
      <c r="BB315" s="1787">
        <v>0</v>
      </c>
      <c r="BC315" s="1518">
        <v>0</v>
      </c>
      <c r="BD315" s="1515">
        <f t="shared" si="100"/>
        <v>0</v>
      </c>
      <c r="BE315" s="1516">
        <f t="shared" si="101"/>
        <v>0</v>
      </c>
      <c r="BF315" s="1517">
        <f t="shared" si="102"/>
        <v>0</v>
      </c>
      <c r="BG315" s="1518">
        <f t="shared" si="103"/>
        <v>0</v>
      </c>
      <c r="BH315" s="1515">
        <f t="shared" si="104"/>
        <v>0</v>
      </c>
      <c r="BI315" s="1516">
        <f t="shared" si="105"/>
        <v>0</v>
      </c>
      <c r="BJ315" s="1517">
        <f t="shared" si="106"/>
        <v>0</v>
      </c>
      <c r="BK315" s="1518">
        <f t="shared" si="107"/>
        <v>0</v>
      </c>
      <c r="BL315" s="1487"/>
      <c r="BM315" s="1487"/>
      <c r="BN315" s="1487"/>
    </row>
    <row r="316" spans="1:66" ht="16.5" customHeight="1">
      <c r="A316" s="2289"/>
      <c r="B316" s="2284"/>
      <c r="C316" s="1521">
        <v>11</v>
      </c>
      <c r="D316" s="1522">
        <v>0</v>
      </c>
      <c r="E316" s="1523">
        <v>0</v>
      </c>
      <c r="F316" s="1524">
        <v>0</v>
      </c>
      <c r="G316" s="1525">
        <v>0</v>
      </c>
      <c r="H316" s="1509">
        <v>0</v>
      </c>
      <c r="I316" s="1523">
        <v>0</v>
      </c>
      <c r="J316" s="1507">
        <v>0</v>
      </c>
      <c r="K316" s="1525">
        <v>0</v>
      </c>
      <c r="L316" s="1509">
        <v>0</v>
      </c>
      <c r="M316" s="1523">
        <v>0</v>
      </c>
      <c r="N316" s="1507">
        <v>0</v>
      </c>
      <c r="O316" s="1525">
        <v>0</v>
      </c>
      <c r="P316" s="1509">
        <v>0</v>
      </c>
      <c r="Q316" s="1523">
        <v>0</v>
      </c>
      <c r="R316" s="1507">
        <v>0</v>
      </c>
      <c r="S316" s="1525">
        <v>0</v>
      </c>
      <c r="T316" s="1509">
        <v>0</v>
      </c>
      <c r="U316" s="1523">
        <v>0</v>
      </c>
      <c r="V316" s="1507">
        <v>0</v>
      </c>
      <c r="W316" s="1525">
        <v>0</v>
      </c>
      <c r="X316" s="1509">
        <v>0</v>
      </c>
      <c r="Y316" s="1523">
        <v>0</v>
      </c>
      <c r="Z316" s="1507">
        <v>0</v>
      </c>
      <c r="AA316" s="1525">
        <v>0</v>
      </c>
      <c r="AB316" s="1509">
        <v>0</v>
      </c>
      <c r="AC316" s="1523">
        <v>0</v>
      </c>
      <c r="AD316" s="1507">
        <v>0</v>
      </c>
      <c r="AE316" s="1525">
        <v>0</v>
      </c>
      <c r="AF316" s="1510">
        <v>0</v>
      </c>
      <c r="AG316" s="1523">
        <v>0</v>
      </c>
      <c r="AH316" s="1511">
        <v>0</v>
      </c>
      <c r="AI316" s="1525">
        <v>0</v>
      </c>
      <c r="AJ316" s="1509">
        <v>0</v>
      </c>
      <c r="AK316" s="1523">
        <v>0</v>
      </c>
      <c r="AL316" s="1507">
        <v>0</v>
      </c>
      <c r="AM316" s="1525">
        <v>0</v>
      </c>
      <c r="AN316" s="1509">
        <v>0</v>
      </c>
      <c r="AO316" s="1523">
        <v>0</v>
      </c>
      <c r="AP316" s="1507">
        <v>0</v>
      </c>
      <c r="AQ316" s="1525">
        <v>0</v>
      </c>
      <c r="AR316" s="1509">
        <v>0</v>
      </c>
      <c r="AS316" s="1523">
        <v>0</v>
      </c>
      <c r="AT316" s="1507">
        <v>0</v>
      </c>
      <c r="AU316" s="1525">
        <v>0</v>
      </c>
      <c r="AV316" s="1509">
        <v>0</v>
      </c>
      <c r="AW316" s="1523">
        <v>0</v>
      </c>
      <c r="AX316" s="1507">
        <v>0</v>
      </c>
      <c r="AY316" s="1525">
        <v>0</v>
      </c>
      <c r="AZ316" s="1788">
        <v>0</v>
      </c>
      <c r="BA316" s="1523">
        <v>0</v>
      </c>
      <c r="BB316" s="1789">
        <v>0</v>
      </c>
      <c r="BC316" s="1525">
        <v>0</v>
      </c>
      <c r="BD316" s="1522">
        <f t="shared" si="100"/>
        <v>0</v>
      </c>
      <c r="BE316" s="1523">
        <f t="shared" si="101"/>
        <v>0</v>
      </c>
      <c r="BF316" s="1524">
        <f t="shared" si="102"/>
        <v>0</v>
      </c>
      <c r="BG316" s="1525">
        <f t="shared" si="103"/>
        <v>0</v>
      </c>
      <c r="BH316" s="1522">
        <f t="shared" si="104"/>
        <v>0</v>
      </c>
      <c r="BI316" s="1523">
        <f t="shared" si="105"/>
        <v>0</v>
      </c>
      <c r="BJ316" s="1524">
        <f t="shared" si="106"/>
        <v>0</v>
      </c>
      <c r="BK316" s="1525">
        <f t="shared" si="107"/>
        <v>0</v>
      </c>
      <c r="BL316" s="1487"/>
      <c r="BM316" s="1487"/>
      <c r="BN316" s="1487"/>
    </row>
    <row r="317" spans="1:66" ht="16.5" customHeight="1">
      <c r="A317" s="2289"/>
      <c r="B317" s="2282" t="s">
        <v>60</v>
      </c>
      <c r="C317" s="1504">
        <v>10</v>
      </c>
      <c r="D317" s="1528">
        <v>0</v>
      </c>
      <c r="E317" s="1529">
        <v>0</v>
      </c>
      <c r="F317" s="1530">
        <v>0</v>
      </c>
      <c r="G317" s="1531">
        <v>0</v>
      </c>
      <c r="H317" s="1509">
        <v>0</v>
      </c>
      <c r="I317" s="1529">
        <v>0</v>
      </c>
      <c r="J317" s="1507">
        <v>0</v>
      </c>
      <c r="K317" s="1531">
        <v>0</v>
      </c>
      <c r="L317" s="1509">
        <v>0</v>
      </c>
      <c r="M317" s="1529">
        <v>0</v>
      </c>
      <c r="N317" s="1507">
        <v>0</v>
      </c>
      <c r="O317" s="1531">
        <v>0</v>
      </c>
      <c r="P317" s="1509">
        <v>0</v>
      </c>
      <c r="Q317" s="1529">
        <v>0</v>
      </c>
      <c r="R317" s="1507">
        <v>0</v>
      </c>
      <c r="S317" s="1531">
        <v>0</v>
      </c>
      <c r="T317" s="1509">
        <v>0</v>
      </c>
      <c r="U317" s="1529">
        <v>0</v>
      </c>
      <c r="V317" s="1507">
        <v>0</v>
      </c>
      <c r="W317" s="1531">
        <v>0</v>
      </c>
      <c r="X317" s="1509">
        <v>0</v>
      </c>
      <c r="Y317" s="1529">
        <v>0</v>
      </c>
      <c r="Z317" s="1507">
        <v>0</v>
      </c>
      <c r="AA317" s="1531">
        <v>0</v>
      </c>
      <c r="AB317" s="1509">
        <v>0</v>
      </c>
      <c r="AC317" s="1529">
        <v>0</v>
      </c>
      <c r="AD317" s="1507">
        <v>0</v>
      </c>
      <c r="AE317" s="1531">
        <v>0</v>
      </c>
      <c r="AF317" s="1510">
        <v>0</v>
      </c>
      <c r="AG317" s="1529">
        <v>0</v>
      </c>
      <c r="AH317" s="1511">
        <v>0</v>
      </c>
      <c r="AI317" s="1531">
        <v>0</v>
      </c>
      <c r="AJ317" s="1509">
        <v>0</v>
      </c>
      <c r="AK317" s="1529">
        <v>0</v>
      </c>
      <c r="AL317" s="1507">
        <v>0</v>
      </c>
      <c r="AM317" s="1531">
        <v>0</v>
      </c>
      <c r="AN317" s="1509">
        <v>0</v>
      </c>
      <c r="AO317" s="1529">
        <v>0</v>
      </c>
      <c r="AP317" s="1507">
        <v>0</v>
      </c>
      <c r="AQ317" s="1531">
        <v>0</v>
      </c>
      <c r="AR317" s="1509">
        <v>0</v>
      </c>
      <c r="AS317" s="1529">
        <v>0</v>
      </c>
      <c r="AT317" s="1507">
        <v>0</v>
      </c>
      <c r="AU317" s="1531">
        <v>0</v>
      </c>
      <c r="AV317" s="1509">
        <v>0</v>
      </c>
      <c r="AW317" s="1529">
        <v>0</v>
      </c>
      <c r="AX317" s="1507">
        <v>0</v>
      </c>
      <c r="AY317" s="1531">
        <v>0</v>
      </c>
      <c r="AZ317" s="1790">
        <v>0</v>
      </c>
      <c r="BA317" s="1529">
        <v>0</v>
      </c>
      <c r="BB317" s="1791">
        <v>0</v>
      </c>
      <c r="BC317" s="1531">
        <v>0</v>
      </c>
      <c r="BD317" s="1528">
        <f t="shared" si="100"/>
        <v>0</v>
      </c>
      <c r="BE317" s="1529">
        <f t="shared" si="101"/>
        <v>0</v>
      </c>
      <c r="BF317" s="1530">
        <f t="shared" si="102"/>
        <v>0</v>
      </c>
      <c r="BG317" s="1531">
        <f t="shared" si="103"/>
        <v>0</v>
      </c>
      <c r="BH317" s="1528">
        <f t="shared" si="104"/>
        <v>0</v>
      </c>
      <c r="BI317" s="1529">
        <f t="shared" si="105"/>
        <v>0</v>
      </c>
      <c r="BJ317" s="1530">
        <f t="shared" si="106"/>
        <v>0</v>
      </c>
      <c r="BK317" s="1531">
        <f t="shared" si="107"/>
        <v>0</v>
      </c>
      <c r="BL317" s="1487"/>
      <c r="BM317" s="1487"/>
      <c r="BN317" s="1487"/>
    </row>
    <row r="318" spans="1:66" ht="16.5" customHeight="1">
      <c r="A318" s="2289"/>
      <c r="B318" s="2283"/>
      <c r="C318" s="1514">
        <v>9</v>
      </c>
      <c r="D318" s="1515">
        <v>0</v>
      </c>
      <c r="E318" s="1516">
        <v>0</v>
      </c>
      <c r="F318" s="1517">
        <v>0</v>
      </c>
      <c r="G318" s="1518">
        <v>0</v>
      </c>
      <c r="H318" s="1509">
        <v>0</v>
      </c>
      <c r="I318" s="1516">
        <v>0</v>
      </c>
      <c r="J318" s="1507">
        <v>0</v>
      </c>
      <c r="K318" s="1518">
        <v>0</v>
      </c>
      <c r="L318" s="1509">
        <v>0</v>
      </c>
      <c r="M318" s="1516">
        <v>0</v>
      </c>
      <c r="N318" s="1507">
        <v>0</v>
      </c>
      <c r="O318" s="1518">
        <v>0</v>
      </c>
      <c r="P318" s="1509">
        <v>0</v>
      </c>
      <c r="Q318" s="1516">
        <v>0</v>
      </c>
      <c r="R318" s="1507">
        <v>0</v>
      </c>
      <c r="S318" s="1518">
        <v>0</v>
      </c>
      <c r="T318" s="1509">
        <v>0</v>
      </c>
      <c r="U318" s="1516">
        <v>0</v>
      </c>
      <c r="V318" s="1507">
        <v>0</v>
      </c>
      <c r="W318" s="1518">
        <v>0</v>
      </c>
      <c r="X318" s="1509">
        <v>0</v>
      </c>
      <c r="Y318" s="1516">
        <v>0</v>
      </c>
      <c r="Z318" s="1507">
        <v>0</v>
      </c>
      <c r="AA318" s="1518">
        <v>0</v>
      </c>
      <c r="AB318" s="1509">
        <v>0</v>
      </c>
      <c r="AC318" s="1516">
        <v>0</v>
      </c>
      <c r="AD318" s="1507">
        <v>0</v>
      </c>
      <c r="AE318" s="1518">
        <v>0</v>
      </c>
      <c r="AF318" s="1510">
        <v>0</v>
      </c>
      <c r="AG318" s="1516">
        <v>0</v>
      </c>
      <c r="AH318" s="1511">
        <v>0</v>
      </c>
      <c r="AI318" s="1518">
        <v>0</v>
      </c>
      <c r="AJ318" s="1509">
        <v>0</v>
      </c>
      <c r="AK318" s="1516">
        <v>0</v>
      </c>
      <c r="AL318" s="1507">
        <v>0</v>
      </c>
      <c r="AM318" s="1518">
        <v>0</v>
      </c>
      <c r="AN318" s="1509">
        <v>0</v>
      </c>
      <c r="AO318" s="1516">
        <v>0</v>
      </c>
      <c r="AP318" s="1507">
        <v>0</v>
      </c>
      <c r="AQ318" s="1518">
        <v>0</v>
      </c>
      <c r="AR318" s="1509">
        <v>0</v>
      </c>
      <c r="AS318" s="1516">
        <v>0</v>
      </c>
      <c r="AT318" s="1507">
        <v>0</v>
      </c>
      <c r="AU318" s="1518">
        <v>0</v>
      </c>
      <c r="AV318" s="1509">
        <v>0</v>
      </c>
      <c r="AW318" s="1516">
        <v>0</v>
      </c>
      <c r="AX318" s="1507">
        <v>0</v>
      </c>
      <c r="AY318" s="1518">
        <v>0</v>
      </c>
      <c r="AZ318" s="1792">
        <v>0</v>
      </c>
      <c r="BA318" s="1516">
        <v>0</v>
      </c>
      <c r="BB318" s="1793">
        <v>0</v>
      </c>
      <c r="BC318" s="1518">
        <v>0</v>
      </c>
      <c r="BD318" s="1515">
        <f t="shared" si="100"/>
        <v>0</v>
      </c>
      <c r="BE318" s="1516">
        <f t="shared" si="101"/>
        <v>0</v>
      </c>
      <c r="BF318" s="1517">
        <f t="shared" si="102"/>
        <v>0</v>
      </c>
      <c r="BG318" s="1518">
        <f t="shared" si="103"/>
        <v>0</v>
      </c>
      <c r="BH318" s="1515">
        <f t="shared" si="104"/>
        <v>0</v>
      </c>
      <c r="BI318" s="1516">
        <f t="shared" si="105"/>
        <v>0</v>
      </c>
      <c r="BJ318" s="1517">
        <f t="shared" si="106"/>
        <v>0</v>
      </c>
      <c r="BK318" s="1518">
        <f t="shared" si="107"/>
        <v>0</v>
      </c>
      <c r="BL318" s="1487"/>
      <c r="BM318" s="1487"/>
      <c r="BN318" s="1487"/>
    </row>
    <row r="319" spans="1:66" ht="16.5" customHeight="1">
      <c r="A319" s="2289"/>
      <c r="B319" s="2283"/>
      <c r="C319" s="1514">
        <v>8</v>
      </c>
      <c r="D319" s="1515">
        <v>0</v>
      </c>
      <c r="E319" s="1516">
        <v>0</v>
      </c>
      <c r="F319" s="1517">
        <v>0</v>
      </c>
      <c r="G319" s="1518">
        <v>0</v>
      </c>
      <c r="H319" s="1509">
        <v>0</v>
      </c>
      <c r="I319" s="1516">
        <v>0</v>
      </c>
      <c r="J319" s="1507">
        <v>0</v>
      </c>
      <c r="K319" s="1518">
        <v>0</v>
      </c>
      <c r="L319" s="1509">
        <v>0</v>
      </c>
      <c r="M319" s="1516">
        <v>0</v>
      </c>
      <c r="N319" s="1507">
        <v>0</v>
      </c>
      <c r="O319" s="1518">
        <v>0</v>
      </c>
      <c r="P319" s="1509">
        <v>0</v>
      </c>
      <c r="Q319" s="1516">
        <v>0</v>
      </c>
      <c r="R319" s="1507">
        <v>0</v>
      </c>
      <c r="S319" s="1518">
        <v>0</v>
      </c>
      <c r="T319" s="1509">
        <v>0</v>
      </c>
      <c r="U319" s="1516">
        <v>0</v>
      </c>
      <c r="V319" s="1507">
        <v>0</v>
      </c>
      <c r="W319" s="1518">
        <v>0</v>
      </c>
      <c r="X319" s="1509">
        <v>0</v>
      </c>
      <c r="Y319" s="1516">
        <v>0</v>
      </c>
      <c r="Z319" s="1507">
        <v>0</v>
      </c>
      <c r="AA319" s="1518">
        <v>0</v>
      </c>
      <c r="AB319" s="1509">
        <v>0</v>
      </c>
      <c r="AC319" s="1516">
        <v>0</v>
      </c>
      <c r="AD319" s="1507">
        <v>0</v>
      </c>
      <c r="AE319" s="1518">
        <v>0</v>
      </c>
      <c r="AF319" s="1510">
        <v>0</v>
      </c>
      <c r="AG319" s="1516">
        <v>0</v>
      </c>
      <c r="AH319" s="1511">
        <v>0</v>
      </c>
      <c r="AI319" s="1518">
        <v>0</v>
      </c>
      <c r="AJ319" s="1509">
        <v>0</v>
      </c>
      <c r="AK319" s="1516">
        <v>0</v>
      </c>
      <c r="AL319" s="1507">
        <v>0</v>
      </c>
      <c r="AM319" s="1518">
        <v>0</v>
      </c>
      <c r="AN319" s="1509">
        <v>0</v>
      </c>
      <c r="AO319" s="1516">
        <v>0</v>
      </c>
      <c r="AP319" s="1507">
        <v>0</v>
      </c>
      <c r="AQ319" s="1518">
        <v>0</v>
      </c>
      <c r="AR319" s="1509">
        <v>0</v>
      </c>
      <c r="AS319" s="1516">
        <v>0</v>
      </c>
      <c r="AT319" s="1507">
        <v>0</v>
      </c>
      <c r="AU319" s="1518">
        <v>0</v>
      </c>
      <c r="AV319" s="1509">
        <v>0</v>
      </c>
      <c r="AW319" s="1516">
        <v>0</v>
      </c>
      <c r="AX319" s="1507">
        <v>0</v>
      </c>
      <c r="AY319" s="1518">
        <v>0</v>
      </c>
      <c r="AZ319" s="1794">
        <v>0</v>
      </c>
      <c r="BA319" s="1516">
        <v>0</v>
      </c>
      <c r="BB319" s="1795">
        <v>0</v>
      </c>
      <c r="BC319" s="1518">
        <v>0</v>
      </c>
      <c r="BD319" s="1515">
        <f t="shared" si="100"/>
        <v>0</v>
      </c>
      <c r="BE319" s="1516">
        <f t="shared" si="101"/>
        <v>0</v>
      </c>
      <c r="BF319" s="1517">
        <f t="shared" si="102"/>
        <v>0</v>
      </c>
      <c r="BG319" s="1518">
        <f t="shared" si="103"/>
        <v>0</v>
      </c>
      <c r="BH319" s="1515">
        <f t="shared" si="104"/>
        <v>0</v>
      </c>
      <c r="BI319" s="1516">
        <f t="shared" si="105"/>
        <v>0</v>
      </c>
      <c r="BJ319" s="1517">
        <f t="shared" si="106"/>
        <v>0</v>
      </c>
      <c r="BK319" s="1518">
        <f t="shared" si="107"/>
        <v>0</v>
      </c>
      <c r="BL319" s="1487"/>
      <c r="BM319" s="1487"/>
      <c r="BN319" s="1487"/>
    </row>
    <row r="320" spans="1:66" ht="16.5" customHeight="1">
      <c r="A320" s="2289"/>
      <c r="B320" s="2283"/>
      <c r="C320" s="1514">
        <v>7</v>
      </c>
      <c r="D320" s="1515">
        <v>0</v>
      </c>
      <c r="E320" s="1516">
        <v>0</v>
      </c>
      <c r="F320" s="1517">
        <v>0</v>
      </c>
      <c r="G320" s="1518">
        <v>0</v>
      </c>
      <c r="H320" s="1509">
        <v>0</v>
      </c>
      <c r="I320" s="1516">
        <v>0</v>
      </c>
      <c r="J320" s="1507">
        <v>0</v>
      </c>
      <c r="K320" s="1518">
        <v>0</v>
      </c>
      <c r="L320" s="1509">
        <v>0</v>
      </c>
      <c r="M320" s="1516">
        <v>0</v>
      </c>
      <c r="N320" s="1507">
        <v>0</v>
      </c>
      <c r="O320" s="1518">
        <v>0</v>
      </c>
      <c r="P320" s="1509">
        <v>0</v>
      </c>
      <c r="Q320" s="1516">
        <v>0</v>
      </c>
      <c r="R320" s="1507">
        <v>0</v>
      </c>
      <c r="S320" s="1518">
        <v>0</v>
      </c>
      <c r="T320" s="1509">
        <v>0</v>
      </c>
      <c r="U320" s="1516">
        <v>0</v>
      </c>
      <c r="V320" s="1507">
        <v>0</v>
      </c>
      <c r="W320" s="1518">
        <v>0</v>
      </c>
      <c r="X320" s="1509">
        <v>0</v>
      </c>
      <c r="Y320" s="1516">
        <v>0</v>
      </c>
      <c r="Z320" s="1507">
        <v>0</v>
      </c>
      <c r="AA320" s="1518">
        <v>0</v>
      </c>
      <c r="AB320" s="1509">
        <v>0</v>
      </c>
      <c r="AC320" s="1516">
        <v>0</v>
      </c>
      <c r="AD320" s="1507">
        <v>0</v>
      </c>
      <c r="AE320" s="1518">
        <v>0</v>
      </c>
      <c r="AF320" s="1510">
        <v>0</v>
      </c>
      <c r="AG320" s="1516">
        <v>0</v>
      </c>
      <c r="AH320" s="1511">
        <v>0</v>
      </c>
      <c r="AI320" s="1518">
        <v>0</v>
      </c>
      <c r="AJ320" s="1509">
        <v>0</v>
      </c>
      <c r="AK320" s="1516">
        <v>0</v>
      </c>
      <c r="AL320" s="1507">
        <v>0</v>
      </c>
      <c r="AM320" s="1518">
        <v>0</v>
      </c>
      <c r="AN320" s="1509">
        <v>0</v>
      </c>
      <c r="AO320" s="1516">
        <v>0</v>
      </c>
      <c r="AP320" s="1507">
        <v>0</v>
      </c>
      <c r="AQ320" s="1518">
        <v>0</v>
      </c>
      <c r="AR320" s="1509">
        <v>0</v>
      </c>
      <c r="AS320" s="1516">
        <v>0</v>
      </c>
      <c r="AT320" s="1507">
        <v>0</v>
      </c>
      <c r="AU320" s="1518">
        <v>0</v>
      </c>
      <c r="AV320" s="1509">
        <v>0</v>
      </c>
      <c r="AW320" s="1516">
        <v>0</v>
      </c>
      <c r="AX320" s="1507">
        <v>0</v>
      </c>
      <c r="AY320" s="1518">
        <v>0</v>
      </c>
      <c r="AZ320" s="1796">
        <v>0</v>
      </c>
      <c r="BA320" s="1516">
        <v>0</v>
      </c>
      <c r="BB320" s="1797">
        <v>0</v>
      </c>
      <c r="BC320" s="1518">
        <v>0</v>
      </c>
      <c r="BD320" s="1515">
        <f t="shared" si="100"/>
        <v>0</v>
      </c>
      <c r="BE320" s="1516">
        <f t="shared" si="101"/>
        <v>0</v>
      </c>
      <c r="BF320" s="1517">
        <f t="shared" si="102"/>
        <v>0</v>
      </c>
      <c r="BG320" s="1518">
        <f t="shared" si="103"/>
        <v>0</v>
      </c>
      <c r="BH320" s="1515">
        <f t="shared" si="104"/>
        <v>0</v>
      </c>
      <c r="BI320" s="1516">
        <f t="shared" si="105"/>
        <v>0</v>
      </c>
      <c r="BJ320" s="1517">
        <f t="shared" si="106"/>
        <v>0</v>
      </c>
      <c r="BK320" s="1518">
        <f t="shared" si="107"/>
        <v>0</v>
      </c>
      <c r="BL320" s="1487"/>
      <c r="BM320" s="1487"/>
      <c r="BN320" s="1487"/>
    </row>
    <row r="321" spans="1:66" ht="16.5" customHeight="1">
      <c r="A321" s="2289"/>
      <c r="B321" s="2292"/>
      <c r="C321" s="1540">
        <v>6</v>
      </c>
      <c r="D321" s="1541">
        <v>0</v>
      </c>
      <c r="E321" s="1542">
        <v>0</v>
      </c>
      <c r="F321" s="1543">
        <v>0</v>
      </c>
      <c r="G321" s="1544">
        <v>0</v>
      </c>
      <c r="H321" s="1509">
        <v>0</v>
      </c>
      <c r="I321" s="1542">
        <v>0</v>
      </c>
      <c r="J321" s="1507">
        <v>0</v>
      </c>
      <c r="K321" s="1544">
        <v>0</v>
      </c>
      <c r="L321" s="1509">
        <v>0</v>
      </c>
      <c r="M321" s="1542">
        <v>0</v>
      </c>
      <c r="N321" s="1507">
        <v>0</v>
      </c>
      <c r="O321" s="1544">
        <v>0</v>
      </c>
      <c r="P321" s="1509">
        <v>0</v>
      </c>
      <c r="Q321" s="1542">
        <v>0</v>
      </c>
      <c r="R321" s="1507">
        <v>0</v>
      </c>
      <c r="S321" s="1544">
        <v>0</v>
      </c>
      <c r="T321" s="1509">
        <v>0</v>
      </c>
      <c r="U321" s="1542">
        <v>0</v>
      </c>
      <c r="V321" s="1507">
        <v>0</v>
      </c>
      <c r="W321" s="1544">
        <v>0</v>
      </c>
      <c r="X321" s="1509">
        <v>0</v>
      </c>
      <c r="Y321" s="1542">
        <v>0</v>
      </c>
      <c r="Z321" s="1507">
        <v>0</v>
      </c>
      <c r="AA321" s="1544">
        <v>0</v>
      </c>
      <c r="AB321" s="1509">
        <v>0</v>
      </c>
      <c r="AC321" s="1542">
        <v>0</v>
      </c>
      <c r="AD321" s="1507">
        <v>0</v>
      </c>
      <c r="AE321" s="1544">
        <v>0</v>
      </c>
      <c r="AF321" s="1510">
        <v>0</v>
      </c>
      <c r="AG321" s="1542">
        <v>0</v>
      </c>
      <c r="AH321" s="1511">
        <v>0</v>
      </c>
      <c r="AI321" s="1544">
        <v>0</v>
      </c>
      <c r="AJ321" s="1509">
        <v>0</v>
      </c>
      <c r="AK321" s="1542">
        <v>0</v>
      </c>
      <c r="AL321" s="1507">
        <v>0</v>
      </c>
      <c r="AM321" s="1544">
        <v>0</v>
      </c>
      <c r="AN321" s="1509">
        <v>0</v>
      </c>
      <c r="AO321" s="1542">
        <v>0</v>
      </c>
      <c r="AP321" s="1507">
        <v>0</v>
      </c>
      <c r="AQ321" s="1544">
        <v>0</v>
      </c>
      <c r="AR321" s="1509">
        <v>0</v>
      </c>
      <c r="AS321" s="1542">
        <v>0</v>
      </c>
      <c r="AT321" s="1507">
        <v>0</v>
      </c>
      <c r="AU321" s="1544">
        <v>0</v>
      </c>
      <c r="AV321" s="1509">
        <v>0</v>
      </c>
      <c r="AW321" s="1542">
        <v>0</v>
      </c>
      <c r="AX321" s="1507">
        <v>0</v>
      </c>
      <c r="AY321" s="1544">
        <v>0</v>
      </c>
      <c r="AZ321" s="1798">
        <v>0</v>
      </c>
      <c r="BA321" s="1542">
        <v>0</v>
      </c>
      <c r="BB321" s="1799">
        <v>0</v>
      </c>
      <c r="BC321" s="1544">
        <v>0</v>
      </c>
      <c r="BD321" s="1541">
        <f t="shared" si="100"/>
        <v>0</v>
      </c>
      <c r="BE321" s="1542">
        <f t="shared" si="101"/>
        <v>0</v>
      </c>
      <c r="BF321" s="1543">
        <f t="shared" si="102"/>
        <v>0</v>
      </c>
      <c r="BG321" s="1544">
        <f t="shared" si="103"/>
        <v>0</v>
      </c>
      <c r="BH321" s="1541">
        <f t="shared" si="104"/>
        <v>0</v>
      </c>
      <c r="BI321" s="1542">
        <f t="shared" si="105"/>
        <v>0</v>
      </c>
      <c r="BJ321" s="1543">
        <f t="shared" si="106"/>
        <v>0</v>
      </c>
      <c r="BK321" s="1544">
        <f t="shared" si="107"/>
        <v>0</v>
      </c>
      <c r="BL321" s="1487"/>
      <c r="BM321" s="1487"/>
      <c r="BN321" s="1487"/>
    </row>
    <row r="322" spans="1:66" ht="16.5" customHeight="1">
      <c r="A322" s="2289"/>
      <c r="B322" s="2288" t="s">
        <v>61</v>
      </c>
      <c r="C322" s="1547">
        <v>5</v>
      </c>
      <c r="D322" s="1505">
        <v>0</v>
      </c>
      <c r="E322" s="1506">
        <v>0</v>
      </c>
      <c r="F322" s="1548">
        <v>0</v>
      </c>
      <c r="G322" s="1549">
        <v>0</v>
      </c>
      <c r="H322" s="1509">
        <v>0</v>
      </c>
      <c r="I322" s="1506">
        <v>0</v>
      </c>
      <c r="J322" s="1507">
        <v>0</v>
      </c>
      <c r="K322" s="1549">
        <v>0</v>
      </c>
      <c r="L322" s="1509">
        <v>0</v>
      </c>
      <c r="M322" s="1506">
        <v>0</v>
      </c>
      <c r="N322" s="1507">
        <v>0</v>
      </c>
      <c r="O322" s="1549">
        <v>0</v>
      </c>
      <c r="P322" s="1509">
        <v>0</v>
      </c>
      <c r="Q322" s="1506">
        <v>0</v>
      </c>
      <c r="R322" s="1507">
        <v>0</v>
      </c>
      <c r="S322" s="1549">
        <v>0</v>
      </c>
      <c r="T322" s="1509">
        <v>0</v>
      </c>
      <c r="U322" s="1506">
        <v>0</v>
      </c>
      <c r="V322" s="1507">
        <v>0</v>
      </c>
      <c r="W322" s="1549">
        <v>0</v>
      </c>
      <c r="X322" s="1509">
        <v>0</v>
      </c>
      <c r="Y322" s="1506">
        <v>0</v>
      </c>
      <c r="Z322" s="1507">
        <v>0</v>
      </c>
      <c r="AA322" s="1549">
        <v>0</v>
      </c>
      <c r="AB322" s="1509">
        <v>0</v>
      </c>
      <c r="AC322" s="1506">
        <v>0</v>
      </c>
      <c r="AD322" s="1507">
        <v>0</v>
      </c>
      <c r="AE322" s="1549">
        <v>0</v>
      </c>
      <c r="AF322" s="1510">
        <v>0</v>
      </c>
      <c r="AG322" s="1506">
        <v>0</v>
      </c>
      <c r="AH322" s="1511">
        <v>0</v>
      </c>
      <c r="AI322" s="1549">
        <v>0</v>
      </c>
      <c r="AJ322" s="1509">
        <v>0</v>
      </c>
      <c r="AK322" s="1506">
        <v>0</v>
      </c>
      <c r="AL322" s="1507">
        <v>0</v>
      </c>
      <c r="AM322" s="1549">
        <v>0</v>
      </c>
      <c r="AN322" s="1509">
        <v>0</v>
      </c>
      <c r="AO322" s="1506">
        <v>0</v>
      </c>
      <c r="AP322" s="1507">
        <v>0</v>
      </c>
      <c r="AQ322" s="1549">
        <v>0</v>
      </c>
      <c r="AR322" s="1509">
        <v>0</v>
      </c>
      <c r="AS322" s="1506">
        <v>0</v>
      </c>
      <c r="AT322" s="1507">
        <v>0</v>
      </c>
      <c r="AU322" s="1549">
        <v>0</v>
      </c>
      <c r="AV322" s="1509">
        <v>0</v>
      </c>
      <c r="AW322" s="1506">
        <v>0</v>
      </c>
      <c r="AX322" s="1507">
        <v>0</v>
      </c>
      <c r="AY322" s="1549">
        <v>0</v>
      </c>
      <c r="AZ322" s="1800">
        <v>0</v>
      </c>
      <c r="BA322" s="1506">
        <v>0</v>
      </c>
      <c r="BB322" s="1801">
        <v>0</v>
      </c>
      <c r="BC322" s="1549">
        <v>0</v>
      </c>
      <c r="BD322" s="1505">
        <f t="shared" si="100"/>
        <v>0</v>
      </c>
      <c r="BE322" s="1506">
        <f t="shared" si="101"/>
        <v>0</v>
      </c>
      <c r="BF322" s="1548">
        <f t="shared" si="102"/>
        <v>0</v>
      </c>
      <c r="BG322" s="1549">
        <f t="shared" si="103"/>
        <v>0</v>
      </c>
      <c r="BH322" s="1505">
        <f t="shared" si="104"/>
        <v>0</v>
      </c>
      <c r="BI322" s="1506">
        <f t="shared" si="105"/>
        <v>0</v>
      </c>
      <c r="BJ322" s="1548">
        <f t="shared" si="106"/>
        <v>0</v>
      </c>
      <c r="BK322" s="1549">
        <f t="shared" si="107"/>
        <v>0</v>
      </c>
      <c r="BL322" s="1487"/>
      <c r="BM322" s="1487"/>
      <c r="BN322" s="1487"/>
    </row>
    <row r="323" spans="1:66" ht="16.5" customHeight="1">
      <c r="A323" s="2289"/>
      <c r="B323" s="2283"/>
      <c r="C323" s="1514">
        <v>4</v>
      </c>
      <c r="D323" s="1515">
        <v>0</v>
      </c>
      <c r="E323" s="1516">
        <v>0</v>
      </c>
      <c r="F323" s="1517">
        <v>0</v>
      </c>
      <c r="G323" s="1518">
        <v>0</v>
      </c>
      <c r="H323" s="1509">
        <v>0</v>
      </c>
      <c r="I323" s="1516">
        <v>0</v>
      </c>
      <c r="J323" s="1507">
        <v>0</v>
      </c>
      <c r="K323" s="1518">
        <v>0</v>
      </c>
      <c r="L323" s="1509">
        <v>0</v>
      </c>
      <c r="M323" s="1516">
        <v>0</v>
      </c>
      <c r="N323" s="1507">
        <v>0</v>
      </c>
      <c r="O323" s="1518">
        <v>0</v>
      </c>
      <c r="P323" s="1509">
        <v>0</v>
      </c>
      <c r="Q323" s="1516">
        <v>0</v>
      </c>
      <c r="R323" s="1507">
        <v>0</v>
      </c>
      <c r="S323" s="1518">
        <v>0</v>
      </c>
      <c r="T323" s="1509">
        <v>0</v>
      </c>
      <c r="U323" s="1516">
        <v>0</v>
      </c>
      <c r="V323" s="1507">
        <v>0</v>
      </c>
      <c r="W323" s="1518">
        <v>0</v>
      </c>
      <c r="X323" s="1509">
        <v>0</v>
      </c>
      <c r="Y323" s="1516">
        <v>0</v>
      </c>
      <c r="Z323" s="1507">
        <v>0</v>
      </c>
      <c r="AA323" s="1518">
        <v>0</v>
      </c>
      <c r="AB323" s="1509">
        <v>0</v>
      </c>
      <c r="AC323" s="1516">
        <v>0</v>
      </c>
      <c r="AD323" s="1507">
        <v>0</v>
      </c>
      <c r="AE323" s="1518">
        <v>0</v>
      </c>
      <c r="AF323" s="1510">
        <v>0</v>
      </c>
      <c r="AG323" s="1516">
        <v>0</v>
      </c>
      <c r="AH323" s="1511">
        <v>0</v>
      </c>
      <c r="AI323" s="1518">
        <v>0</v>
      </c>
      <c r="AJ323" s="1509">
        <v>0</v>
      </c>
      <c r="AK323" s="1516">
        <v>0</v>
      </c>
      <c r="AL323" s="1507">
        <v>0</v>
      </c>
      <c r="AM323" s="1518">
        <v>0</v>
      </c>
      <c r="AN323" s="1509">
        <v>0</v>
      </c>
      <c r="AO323" s="1516">
        <v>0</v>
      </c>
      <c r="AP323" s="1507">
        <v>0</v>
      </c>
      <c r="AQ323" s="1518">
        <v>0</v>
      </c>
      <c r="AR323" s="1509">
        <v>0</v>
      </c>
      <c r="AS323" s="1516">
        <v>0</v>
      </c>
      <c r="AT323" s="1507">
        <v>0</v>
      </c>
      <c r="AU323" s="1518">
        <v>0</v>
      </c>
      <c r="AV323" s="1509">
        <v>0</v>
      </c>
      <c r="AW323" s="1516">
        <v>0</v>
      </c>
      <c r="AX323" s="1507">
        <v>0</v>
      </c>
      <c r="AY323" s="1518">
        <v>0</v>
      </c>
      <c r="AZ323" s="1802">
        <v>0</v>
      </c>
      <c r="BA323" s="1516">
        <v>0</v>
      </c>
      <c r="BB323" s="1803">
        <v>0</v>
      </c>
      <c r="BC323" s="1518">
        <v>0</v>
      </c>
      <c r="BD323" s="1515">
        <f t="shared" si="100"/>
        <v>0</v>
      </c>
      <c r="BE323" s="1516">
        <f t="shared" si="101"/>
        <v>0</v>
      </c>
      <c r="BF323" s="1517">
        <f t="shared" si="102"/>
        <v>0</v>
      </c>
      <c r="BG323" s="1518">
        <f t="shared" si="103"/>
        <v>0</v>
      </c>
      <c r="BH323" s="1515">
        <f t="shared" si="104"/>
        <v>0</v>
      </c>
      <c r="BI323" s="1516">
        <f t="shared" si="105"/>
        <v>0</v>
      </c>
      <c r="BJ323" s="1517">
        <f t="shared" si="106"/>
        <v>0</v>
      </c>
      <c r="BK323" s="1518">
        <f t="shared" si="107"/>
        <v>0</v>
      </c>
      <c r="BL323" s="1487"/>
      <c r="BM323" s="1487"/>
      <c r="BN323" s="1487"/>
    </row>
    <row r="324" spans="1:66" ht="16.5" customHeight="1">
      <c r="A324" s="2289"/>
      <c r="B324" s="2283"/>
      <c r="C324" s="1514">
        <v>3</v>
      </c>
      <c r="D324" s="1515">
        <v>0</v>
      </c>
      <c r="E324" s="1516">
        <v>0</v>
      </c>
      <c r="F324" s="1517">
        <v>0</v>
      </c>
      <c r="G324" s="1518">
        <v>0</v>
      </c>
      <c r="H324" s="1509">
        <v>0</v>
      </c>
      <c r="I324" s="1516">
        <v>0</v>
      </c>
      <c r="J324" s="1507">
        <v>0</v>
      </c>
      <c r="K324" s="1518">
        <v>0</v>
      </c>
      <c r="L324" s="1509">
        <v>0</v>
      </c>
      <c r="M324" s="1516">
        <v>0</v>
      </c>
      <c r="N324" s="1507">
        <v>0</v>
      </c>
      <c r="O324" s="1518">
        <v>0</v>
      </c>
      <c r="P324" s="1509">
        <v>0</v>
      </c>
      <c r="Q324" s="1516">
        <v>0</v>
      </c>
      <c r="R324" s="1507">
        <v>0</v>
      </c>
      <c r="S324" s="1518">
        <v>0</v>
      </c>
      <c r="T324" s="1509">
        <v>0</v>
      </c>
      <c r="U324" s="1516">
        <v>0</v>
      </c>
      <c r="V324" s="1507">
        <v>0</v>
      </c>
      <c r="W324" s="1518">
        <v>0</v>
      </c>
      <c r="X324" s="1509">
        <v>0</v>
      </c>
      <c r="Y324" s="1516">
        <v>0</v>
      </c>
      <c r="Z324" s="1507">
        <v>0</v>
      </c>
      <c r="AA324" s="1518">
        <v>0</v>
      </c>
      <c r="AB324" s="1509">
        <v>0</v>
      </c>
      <c r="AC324" s="1516">
        <v>0</v>
      </c>
      <c r="AD324" s="1507">
        <v>0</v>
      </c>
      <c r="AE324" s="1518">
        <v>0</v>
      </c>
      <c r="AF324" s="1510">
        <v>0</v>
      </c>
      <c r="AG324" s="1516">
        <v>0</v>
      </c>
      <c r="AH324" s="1511">
        <v>0</v>
      </c>
      <c r="AI324" s="1518">
        <v>0</v>
      </c>
      <c r="AJ324" s="1509">
        <v>0</v>
      </c>
      <c r="AK324" s="1516">
        <v>0</v>
      </c>
      <c r="AL324" s="1507">
        <v>0</v>
      </c>
      <c r="AM324" s="1518">
        <v>0</v>
      </c>
      <c r="AN324" s="1509">
        <v>0</v>
      </c>
      <c r="AO324" s="1516">
        <v>0</v>
      </c>
      <c r="AP324" s="1507">
        <v>0</v>
      </c>
      <c r="AQ324" s="1518">
        <v>0</v>
      </c>
      <c r="AR324" s="1509">
        <v>0</v>
      </c>
      <c r="AS324" s="1516">
        <v>0</v>
      </c>
      <c r="AT324" s="1507">
        <v>0</v>
      </c>
      <c r="AU324" s="1518">
        <v>0</v>
      </c>
      <c r="AV324" s="1509">
        <v>0</v>
      </c>
      <c r="AW324" s="1516">
        <v>0</v>
      </c>
      <c r="AX324" s="1507">
        <v>0</v>
      </c>
      <c r="AY324" s="1518">
        <v>0</v>
      </c>
      <c r="AZ324" s="1804">
        <v>0</v>
      </c>
      <c r="BA324" s="1516">
        <v>0</v>
      </c>
      <c r="BB324" s="1805">
        <v>0</v>
      </c>
      <c r="BC324" s="1518">
        <v>0</v>
      </c>
      <c r="BD324" s="1515">
        <f t="shared" si="100"/>
        <v>0</v>
      </c>
      <c r="BE324" s="1516">
        <f t="shared" si="101"/>
        <v>0</v>
      </c>
      <c r="BF324" s="1517">
        <f t="shared" si="102"/>
        <v>0</v>
      </c>
      <c r="BG324" s="1518">
        <f t="shared" si="103"/>
        <v>0</v>
      </c>
      <c r="BH324" s="1515">
        <f t="shared" si="104"/>
        <v>0</v>
      </c>
      <c r="BI324" s="1516">
        <f t="shared" si="105"/>
        <v>0</v>
      </c>
      <c r="BJ324" s="1517">
        <f t="shared" si="106"/>
        <v>0</v>
      </c>
      <c r="BK324" s="1518">
        <f t="shared" si="107"/>
        <v>0</v>
      </c>
      <c r="BL324" s="1487"/>
      <c r="BM324" s="1487"/>
      <c r="BN324" s="1487"/>
    </row>
    <row r="325" spans="1:66" ht="16.5" customHeight="1">
      <c r="A325" s="2289"/>
      <c r="B325" s="2283"/>
      <c r="C325" s="1514">
        <v>2</v>
      </c>
      <c r="D325" s="1515">
        <v>0</v>
      </c>
      <c r="E325" s="1516">
        <v>0</v>
      </c>
      <c r="F325" s="1517">
        <v>0</v>
      </c>
      <c r="G325" s="1518">
        <v>0</v>
      </c>
      <c r="H325" s="1509">
        <v>0</v>
      </c>
      <c r="I325" s="1516">
        <v>0</v>
      </c>
      <c r="J325" s="1507">
        <v>0</v>
      </c>
      <c r="K325" s="1518">
        <v>0</v>
      </c>
      <c r="L325" s="1509">
        <v>0</v>
      </c>
      <c r="M325" s="1516">
        <v>0</v>
      </c>
      <c r="N325" s="1507">
        <v>0</v>
      </c>
      <c r="O325" s="1518">
        <v>0</v>
      </c>
      <c r="P325" s="1509">
        <v>0</v>
      </c>
      <c r="Q325" s="1516">
        <v>0</v>
      </c>
      <c r="R325" s="1507">
        <v>0</v>
      </c>
      <c r="S325" s="1518">
        <v>0</v>
      </c>
      <c r="T325" s="1509">
        <v>0</v>
      </c>
      <c r="U325" s="1516">
        <v>0</v>
      </c>
      <c r="V325" s="1507">
        <v>0</v>
      </c>
      <c r="W325" s="1518">
        <v>0</v>
      </c>
      <c r="X325" s="1509">
        <v>0</v>
      </c>
      <c r="Y325" s="1516">
        <v>0</v>
      </c>
      <c r="Z325" s="1507">
        <v>0</v>
      </c>
      <c r="AA325" s="1518">
        <v>0</v>
      </c>
      <c r="AB325" s="1509">
        <v>0</v>
      </c>
      <c r="AC325" s="1516">
        <v>0</v>
      </c>
      <c r="AD325" s="1507">
        <v>0</v>
      </c>
      <c r="AE325" s="1518">
        <v>0</v>
      </c>
      <c r="AF325" s="1510">
        <v>0</v>
      </c>
      <c r="AG325" s="1516">
        <v>0</v>
      </c>
      <c r="AH325" s="1511">
        <v>0</v>
      </c>
      <c r="AI325" s="1518">
        <v>0</v>
      </c>
      <c r="AJ325" s="1509">
        <v>0</v>
      </c>
      <c r="AK325" s="1516">
        <v>0</v>
      </c>
      <c r="AL325" s="1507">
        <v>0</v>
      </c>
      <c r="AM325" s="1518">
        <v>0</v>
      </c>
      <c r="AN325" s="1509">
        <v>0</v>
      </c>
      <c r="AO325" s="1516">
        <v>0</v>
      </c>
      <c r="AP325" s="1507">
        <v>0</v>
      </c>
      <c r="AQ325" s="1518">
        <v>0</v>
      </c>
      <c r="AR325" s="1509">
        <v>0</v>
      </c>
      <c r="AS325" s="1516">
        <v>0</v>
      </c>
      <c r="AT325" s="1507">
        <v>0</v>
      </c>
      <c r="AU325" s="1518">
        <v>0</v>
      </c>
      <c r="AV325" s="1509">
        <v>0</v>
      </c>
      <c r="AW325" s="1516">
        <v>0</v>
      </c>
      <c r="AX325" s="1507">
        <v>0</v>
      </c>
      <c r="AY325" s="1518">
        <v>0</v>
      </c>
      <c r="AZ325" s="1806">
        <v>0</v>
      </c>
      <c r="BA325" s="1516">
        <v>0</v>
      </c>
      <c r="BB325" s="1807">
        <v>0</v>
      </c>
      <c r="BC325" s="1518">
        <v>0</v>
      </c>
      <c r="BD325" s="1515">
        <f t="shared" si="100"/>
        <v>0</v>
      </c>
      <c r="BE325" s="1516">
        <f t="shared" si="101"/>
        <v>0</v>
      </c>
      <c r="BF325" s="1517">
        <f t="shared" si="102"/>
        <v>0</v>
      </c>
      <c r="BG325" s="1518">
        <f t="shared" si="103"/>
        <v>0</v>
      </c>
      <c r="BH325" s="1515">
        <f t="shared" si="104"/>
        <v>0</v>
      </c>
      <c r="BI325" s="1516">
        <f t="shared" si="105"/>
        <v>0</v>
      </c>
      <c r="BJ325" s="1517">
        <f t="shared" si="106"/>
        <v>0</v>
      </c>
      <c r="BK325" s="1518">
        <f t="shared" si="107"/>
        <v>0</v>
      </c>
      <c r="BL325" s="1487"/>
      <c r="BM325" s="1487"/>
      <c r="BN325" s="1487"/>
    </row>
    <row r="326" spans="1:66" ht="16.5" customHeight="1">
      <c r="A326" s="2289"/>
      <c r="B326" s="2284"/>
      <c r="C326" s="1558">
        <v>1</v>
      </c>
      <c r="D326" s="1522">
        <v>0</v>
      </c>
      <c r="E326" s="1523">
        <v>0</v>
      </c>
      <c r="F326" s="1559">
        <v>0</v>
      </c>
      <c r="G326" s="1560">
        <v>0</v>
      </c>
      <c r="H326" s="1509">
        <v>0</v>
      </c>
      <c r="I326" s="1523">
        <v>0</v>
      </c>
      <c r="J326" s="1507">
        <v>0</v>
      </c>
      <c r="K326" s="1560">
        <v>0</v>
      </c>
      <c r="L326" s="1509">
        <v>0</v>
      </c>
      <c r="M326" s="1523">
        <v>0</v>
      </c>
      <c r="N326" s="1507">
        <v>0</v>
      </c>
      <c r="O326" s="1560">
        <v>0</v>
      </c>
      <c r="P326" s="1509">
        <v>0</v>
      </c>
      <c r="Q326" s="1523">
        <v>0</v>
      </c>
      <c r="R326" s="1507">
        <v>0</v>
      </c>
      <c r="S326" s="1560">
        <v>0</v>
      </c>
      <c r="T326" s="1509">
        <v>0</v>
      </c>
      <c r="U326" s="1523">
        <v>0</v>
      </c>
      <c r="V326" s="1507">
        <v>0</v>
      </c>
      <c r="W326" s="1560">
        <v>0</v>
      </c>
      <c r="X326" s="1509">
        <v>0</v>
      </c>
      <c r="Y326" s="1523">
        <v>0</v>
      </c>
      <c r="Z326" s="1507">
        <v>0</v>
      </c>
      <c r="AA326" s="1560">
        <v>0</v>
      </c>
      <c r="AB326" s="1509">
        <v>0</v>
      </c>
      <c r="AC326" s="1523">
        <v>0</v>
      </c>
      <c r="AD326" s="1507">
        <v>0</v>
      </c>
      <c r="AE326" s="1560">
        <v>0</v>
      </c>
      <c r="AF326" s="1510">
        <v>0</v>
      </c>
      <c r="AG326" s="1523">
        <v>0</v>
      </c>
      <c r="AH326" s="1511">
        <v>0</v>
      </c>
      <c r="AI326" s="1560">
        <v>0</v>
      </c>
      <c r="AJ326" s="1509">
        <v>0</v>
      </c>
      <c r="AK326" s="1523">
        <v>0</v>
      </c>
      <c r="AL326" s="1507">
        <v>0</v>
      </c>
      <c r="AM326" s="1560">
        <v>0</v>
      </c>
      <c r="AN326" s="1509">
        <v>0</v>
      </c>
      <c r="AO326" s="1523">
        <v>0</v>
      </c>
      <c r="AP326" s="1507">
        <v>0</v>
      </c>
      <c r="AQ326" s="1560">
        <v>0</v>
      </c>
      <c r="AR326" s="1509">
        <v>0</v>
      </c>
      <c r="AS326" s="1523">
        <v>0</v>
      </c>
      <c r="AT326" s="1507">
        <v>0</v>
      </c>
      <c r="AU326" s="1560">
        <v>0</v>
      </c>
      <c r="AV326" s="1509">
        <v>0</v>
      </c>
      <c r="AW326" s="1523">
        <v>0</v>
      </c>
      <c r="AX326" s="1507">
        <v>0</v>
      </c>
      <c r="AY326" s="1560">
        <v>0</v>
      </c>
      <c r="AZ326" s="1808">
        <v>0</v>
      </c>
      <c r="BA326" s="1523">
        <v>0</v>
      </c>
      <c r="BB326" s="1809">
        <v>0</v>
      </c>
      <c r="BC326" s="1560">
        <v>0</v>
      </c>
      <c r="BD326" s="1522">
        <f t="shared" si="100"/>
        <v>0</v>
      </c>
      <c r="BE326" s="1523">
        <f t="shared" si="101"/>
        <v>0</v>
      </c>
      <c r="BF326" s="1559">
        <f t="shared" si="102"/>
        <v>0</v>
      </c>
      <c r="BG326" s="1560">
        <f t="shared" si="103"/>
        <v>0</v>
      </c>
      <c r="BH326" s="1522">
        <f t="shared" si="104"/>
        <v>0</v>
      </c>
      <c r="BI326" s="1523">
        <f t="shared" si="105"/>
        <v>0</v>
      </c>
      <c r="BJ326" s="1559">
        <f t="shared" si="106"/>
        <v>0</v>
      </c>
      <c r="BK326" s="1560">
        <f t="shared" si="107"/>
        <v>0</v>
      </c>
      <c r="BL326" s="1487"/>
      <c r="BM326" s="1487"/>
      <c r="BN326" s="1487"/>
    </row>
    <row r="327" spans="1:66" ht="16.5" customHeight="1">
      <c r="A327" s="2290"/>
      <c r="B327" s="2285" t="s">
        <v>369</v>
      </c>
      <c r="C327" s="2285"/>
      <c r="D327" s="1563">
        <f t="shared" ref="D327:AI327" si="108">SUM(D314:D326)</f>
        <v>0</v>
      </c>
      <c r="E327" s="1563">
        <f t="shared" si="108"/>
        <v>0</v>
      </c>
      <c r="F327" s="1563">
        <f t="shared" si="108"/>
        <v>0</v>
      </c>
      <c r="G327" s="1563">
        <f t="shared" si="108"/>
        <v>0</v>
      </c>
      <c r="H327" s="1563">
        <f t="shared" si="108"/>
        <v>0</v>
      </c>
      <c r="I327" s="1563">
        <f t="shared" si="108"/>
        <v>0</v>
      </c>
      <c r="J327" s="1563">
        <f t="shared" si="108"/>
        <v>0</v>
      </c>
      <c r="K327" s="1563">
        <f t="shared" si="108"/>
        <v>0</v>
      </c>
      <c r="L327" s="1563">
        <f t="shared" si="108"/>
        <v>0</v>
      </c>
      <c r="M327" s="1563">
        <f t="shared" si="108"/>
        <v>0</v>
      </c>
      <c r="N327" s="1563">
        <f t="shared" si="108"/>
        <v>0</v>
      </c>
      <c r="O327" s="1563">
        <f t="shared" si="108"/>
        <v>0</v>
      </c>
      <c r="P327" s="1563">
        <f t="shared" si="108"/>
        <v>0</v>
      </c>
      <c r="Q327" s="1563">
        <f t="shared" si="108"/>
        <v>0</v>
      </c>
      <c r="R327" s="1563">
        <f t="shared" si="108"/>
        <v>0</v>
      </c>
      <c r="S327" s="1563">
        <f t="shared" si="108"/>
        <v>0</v>
      </c>
      <c r="T327" s="1563">
        <f t="shared" si="108"/>
        <v>0</v>
      </c>
      <c r="U327" s="1563">
        <f t="shared" si="108"/>
        <v>0</v>
      </c>
      <c r="V327" s="1563">
        <f t="shared" si="108"/>
        <v>0</v>
      </c>
      <c r="W327" s="1563">
        <f t="shared" si="108"/>
        <v>0</v>
      </c>
      <c r="X327" s="1563">
        <f t="shared" si="108"/>
        <v>0</v>
      </c>
      <c r="Y327" s="1563">
        <f t="shared" si="108"/>
        <v>0</v>
      </c>
      <c r="Z327" s="1563">
        <f t="shared" si="108"/>
        <v>0</v>
      </c>
      <c r="AA327" s="1563">
        <f t="shared" si="108"/>
        <v>0</v>
      </c>
      <c r="AB327" s="1563">
        <f t="shared" si="108"/>
        <v>0</v>
      </c>
      <c r="AC327" s="1563">
        <f t="shared" si="108"/>
        <v>0</v>
      </c>
      <c r="AD327" s="1563">
        <f t="shared" si="108"/>
        <v>0</v>
      </c>
      <c r="AE327" s="1563">
        <f t="shared" si="108"/>
        <v>0</v>
      </c>
      <c r="AF327" s="1563">
        <f t="shared" si="108"/>
        <v>0</v>
      </c>
      <c r="AG327" s="1563">
        <f t="shared" si="108"/>
        <v>0</v>
      </c>
      <c r="AH327" s="1563">
        <f t="shared" si="108"/>
        <v>0</v>
      </c>
      <c r="AI327" s="1563">
        <f t="shared" si="108"/>
        <v>0</v>
      </c>
      <c r="AJ327" s="1563">
        <f t="shared" ref="AJ327:BO327" si="109">SUM(AJ314:AJ326)</f>
        <v>0</v>
      </c>
      <c r="AK327" s="1563">
        <f t="shared" si="109"/>
        <v>0</v>
      </c>
      <c r="AL327" s="1563">
        <f t="shared" si="109"/>
        <v>0</v>
      </c>
      <c r="AM327" s="1563">
        <f t="shared" si="109"/>
        <v>0</v>
      </c>
      <c r="AN327" s="1563">
        <f t="shared" si="109"/>
        <v>0</v>
      </c>
      <c r="AO327" s="1563">
        <f t="shared" si="109"/>
        <v>0</v>
      </c>
      <c r="AP327" s="1563">
        <f t="shared" si="109"/>
        <v>0</v>
      </c>
      <c r="AQ327" s="1563">
        <f t="shared" si="109"/>
        <v>0</v>
      </c>
      <c r="AR327" s="1563">
        <f t="shared" si="109"/>
        <v>0</v>
      </c>
      <c r="AS327" s="1563">
        <f t="shared" si="109"/>
        <v>0</v>
      </c>
      <c r="AT327" s="1563">
        <f t="shared" si="109"/>
        <v>0</v>
      </c>
      <c r="AU327" s="1563">
        <f t="shared" si="109"/>
        <v>0</v>
      </c>
      <c r="AV327" s="1563">
        <f t="shared" si="109"/>
        <v>0</v>
      </c>
      <c r="AW327" s="1563">
        <f t="shared" si="109"/>
        <v>0</v>
      </c>
      <c r="AX327" s="1563">
        <f t="shared" si="109"/>
        <v>0</v>
      </c>
      <c r="AY327" s="1563">
        <f t="shared" si="109"/>
        <v>0</v>
      </c>
      <c r="AZ327" s="1563">
        <f t="shared" si="109"/>
        <v>0</v>
      </c>
      <c r="BA327" s="1563">
        <f t="shared" si="109"/>
        <v>0</v>
      </c>
      <c r="BB327" s="1563">
        <f t="shared" si="109"/>
        <v>0</v>
      </c>
      <c r="BC327" s="1563">
        <f t="shared" si="109"/>
        <v>0</v>
      </c>
      <c r="BD327" s="1563">
        <f t="shared" si="109"/>
        <v>0</v>
      </c>
      <c r="BE327" s="1563">
        <f t="shared" si="109"/>
        <v>0</v>
      </c>
      <c r="BF327" s="1563">
        <f t="shared" si="109"/>
        <v>0</v>
      </c>
      <c r="BG327" s="1563">
        <f t="shared" si="109"/>
        <v>0</v>
      </c>
      <c r="BH327" s="1563">
        <f t="shared" si="109"/>
        <v>0</v>
      </c>
      <c r="BI327" s="1563">
        <f t="shared" si="109"/>
        <v>0</v>
      </c>
      <c r="BJ327" s="1563">
        <f t="shared" si="109"/>
        <v>0</v>
      </c>
      <c r="BK327" s="1563">
        <f t="shared" si="109"/>
        <v>0</v>
      </c>
      <c r="BL327" s="1487"/>
      <c r="BM327" s="1487"/>
      <c r="BN327" s="1487"/>
    </row>
    <row r="328" spans="1:66" ht="16.5" customHeight="1">
      <c r="A328" s="2289"/>
      <c r="B328" s="2286" t="s">
        <v>370</v>
      </c>
      <c r="C328" s="2287"/>
      <c r="D328" s="1564">
        <v>0</v>
      </c>
      <c r="E328" s="1565">
        <v>0</v>
      </c>
      <c r="F328" s="1566">
        <v>0</v>
      </c>
      <c r="G328" s="1567">
        <v>0</v>
      </c>
      <c r="H328" s="1568">
        <v>0</v>
      </c>
      <c r="I328" s="1565">
        <v>0</v>
      </c>
      <c r="J328" s="1566">
        <v>0</v>
      </c>
      <c r="K328" s="1567">
        <v>0</v>
      </c>
      <c r="L328" s="1568">
        <v>0</v>
      </c>
      <c r="M328" s="1565">
        <v>0</v>
      </c>
      <c r="N328" s="1566">
        <v>0</v>
      </c>
      <c r="O328" s="1567">
        <v>0</v>
      </c>
      <c r="P328" s="1568">
        <v>0</v>
      </c>
      <c r="Q328" s="1565">
        <v>0</v>
      </c>
      <c r="R328" s="1566">
        <v>0</v>
      </c>
      <c r="S328" s="1567">
        <v>0</v>
      </c>
      <c r="T328" s="1568">
        <v>0</v>
      </c>
      <c r="U328" s="1565">
        <v>0</v>
      </c>
      <c r="V328" s="1566">
        <v>0</v>
      </c>
      <c r="W328" s="1567">
        <v>0</v>
      </c>
      <c r="X328" s="1568">
        <v>0</v>
      </c>
      <c r="Y328" s="1565">
        <v>0</v>
      </c>
      <c r="Z328" s="1566">
        <v>0</v>
      </c>
      <c r="AA328" s="1567">
        <v>0</v>
      </c>
      <c r="AB328" s="1568">
        <v>0</v>
      </c>
      <c r="AC328" s="1565">
        <v>0</v>
      </c>
      <c r="AD328" s="1566">
        <v>0</v>
      </c>
      <c r="AE328" s="1567">
        <v>0</v>
      </c>
      <c r="AF328" s="1569">
        <v>0</v>
      </c>
      <c r="AG328" s="1565">
        <v>0</v>
      </c>
      <c r="AH328" s="1570">
        <v>0</v>
      </c>
      <c r="AI328" s="1567">
        <v>0</v>
      </c>
      <c r="AJ328" s="1568">
        <v>0</v>
      </c>
      <c r="AK328" s="1565">
        <v>0</v>
      </c>
      <c r="AL328" s="1566">
        <v>0</v>
      </c>
      <c r="AM328" s="1567">
        <v>0</v>
      </c>
      <c r="AN328" s="1568">
        <v>0</v>
      </c>
      <c r="AO328" s="1565">
        <v>0</v>
      </c>
      <c r="AP328" s="1566">
        <v>0</v>
      </c>
      <c r="AQ328" s="1567">
        <v>0</v>
      </c>
      <c r="AR328" s="1568">
        <v>0</v>
      </c>
      <c r="AS328" s="1565">
        <v>0</v>
      </c>
      <c r="AT328" s="1566">
        <v>0</v>
      </c>
      <c r="AU328" s="1567">
        <v>0</v>
      </c>
      <c r="AV328" s="1568">
        <v>0</v>
      </c>
      <c r="AW328" s="1565">
        <v>0</v>
      </c>
      <c r="AX328" s="1566">
        <v>0</v>
      </c>
      <c r="AY328" s="1567">
        <v>0</v>
      </c>
      <c r="AZ328" s="1810">
        <v>0</v>
      </c>
      <c r="BA328" s="1565">
        <v>0</v>
      </c>
      <c r="BB328" s="1811">
        <v>0</v>
      </c>
      <c r="BC328" s="1567">
        <v>0</v>
      </c>
      <c r="BD328" s="1564">
        <f>SUM(H328+L328+P328+T328+X328+AB328+AF328+AJ328+AN328+AR328+AV328+AZ328)</f>
        <v>0</v>
      </c>
      <c r="BE328" s="1565">
        <f>SUM(I328+M328+Q328+U328+Y328+AC328+AG328+AK328+AO328+AS328+AW328+BA328)</f>
        <v>0</v>
      </c>
      <c r="BF328" s="1566">
        <f>SUM(J328+N328+R328+V328+Z328+AD328+AH328+AL328+AP328+AT328+AX328+BB328)</f>
        <v>0</v>
      </c>
      <c r="BG328" s="1567">
        <f>SUM(K328+O328+S328+W328+AA328+AE328+AI328+AM328+AQ328+AU328+AY328+BC328)</f>
        <v>0</v>
      </c>
      <c r="BH328" s="1564">
        <f>BD328+D328</f>
        <v>0</v>
      </c>
      <c r="BI328" s="1565">
        <v>0</v>
      </c>
      <c r="BJ328" s="1566">
        <f>BF328+F328</f>
        <v>0</v>
      </c>
      <c r="BK328" s="1567">
        <v>0</v>
      </c>
      <c r="BL328" s="1487"/>
      <c r="BM328" s="1487"/>
      <c r="BN328" s="1487"/>
    </row>
    <row r="329" spans="1:66" ht="16.5" customHeight="1">
      <c r="A329" s="2290"/>
      <c r="B329" s="2291" t="s">
        <v>64</v>
      </c>
      <c r="C329" s="2291"/>
      <c r="D329" s="1630">
        <f t="shared" ref="D329:AI329" si="110">D327+D328</f>
        <v>0</v>
      </c>
      <c r="E329" s="1630">
        <f t="shared" si="110"/>
        <v>0</v>
      </c>
      <c r="F329" s="1563">
        <f t="shared" si="110"/>
        <v>0</v>
      </c>
      <c r="G329" s="1563">
        <f t="shared" si="110"/>
        <v>0</v>
      </c>
      <c r="H329" s="1630">
        <f t="shared" si="110"/>
        <v>0</v>
      </c>
      <c r="I329" s="1630">
        <f t="shared" si="110"/>
        <v>0</v>
      </c>
      <c r="J329" s="1563">
        <f t="shared" si="110"/>
        <v>0</v>
      </c>
      <c r="K329" s="1563">
        <f t="shared" si="110"/>
        <v>0</v>
      </c>
      <c r="L329" s="1630">
        <f t="shared" si="110"/>
        <v>0</v>
      </c>
      <c r="M329" s="1630">
        <f t="shared" si="110"/>
        <v>0</v>
      </c>
      <c r="N329" s="1563">
        <f t="shared" si="110"/>
        <v>0</v>
      </c>
      <c r="O329" s="1563">
        <f t="shared" si="110"/>
        <v>0</v>
      </c>
      <c r="P329" s="1630">
        <f t="shared" si="110"/>
        <v>0</v>
      </c>
      <c r="Q329" s="1630">
        <f t="shared" si="110"/>
        <v>0</v>
      </c>
      <c r="R329" s="1563">
        <f t="shared" si="110"/>
        <v>0</v>
      </c>
      <c r="S329" s="1563">
        <f t="shared" si="110"/>
        <v>0</v>
      </c>
      <c r="T329" s="1630">
        <f t="shared" si="110"/>
        <v>0</v>
      </c>
      <c r="U329" s="1630">
        <f t="shared" si="110"/>
        <v>0</v>
      </c>
      <c r="V329" s="1563">
        <f t="shared" si="110"/>
        <v>0</v>
      </c>
      <c r="W329" s="1563">
        <f t="shared" si="110"/>
        <v>0</v>
      </c>
      <c r="X329" s="1630">
        <f t="shared" si="110"/>
        <v>0</v>
      </c>
      <c r="Y329" s="1630">
        <f t="shared" si="110"/>
        <v>0</v>
      </c>
      <c r="Z329" s="1563">
        <f t="shared" si="110"/>
        <v>0</v>
      </c>
      <c r="AA329" s="1563">
        <f t="shared" si="110"/>
        <v>0</v>
      </c>
      <c r="AB329" s="1630">
        <f t="shared" si="110"/>
        <v>0</v>
      </c>
      <c r="AC329" s="1630">
        <f t="shared" si="110"/>
        <v>0</v>
      </c>
      <c r="AD329" s="1563">
        <f t="shared" si="110"/>
        <v>0</v>
      </c>
      <c r="AE329" s="1563">
        <f t="shared" si="110"/>
        <v>0</v>
      </c>
      <c r="AF329" s="1630">
        <f t="shared" si="110"/>
        <v>0</v>
      </c>
      <c r="AG329" s="1630">
        <f t="shared" si="110"/>
        <v>0</v>
      </c>
      <c r="AH329" s="1563">
        <f t="shared" si="110"/>
        <v>0</v>
      </c>
      <c r="AI329" s="1563">
        <f t="shared" si="110"/>
        <v>0</v>
      </c>
      <c r="AJ329" s="1630">
        <f t="shared" ref="AJ329:BO329" si="111">AJ327+AJ328</f>
        <v>0</v>
      </c>
      <c r="AK329" s="1630">
        <f t="shared" si="111"/>
        <v>0</v>
      </c>
      <c r="AL329" s="1563">
        <f t="shared" si="111"/>
        <v>0</v>
      </c>
      <c r="AM329" s="1563">
        <f t="shared" si="111"/>
        <v>0</v>
      </c>
      <c r="AN329" s="1630">
        <f t="shared" si="111"/>
        <v>0</v>
      </c>
      <c r="AO329" s="1630">
        <f t="shared" si="111"/>
        <v>0</v>
      </c>
      <c r="AP329" s="1563">
        <f t="shared" si="111"/>
        <v>0</v>
      </c>
      <c r="AQ329" s="1563">
        <f t="shared" si="111"/>
        <v>0</v>
      </c>
      <c r="AR329" s="1630">
        <f t="shared" si="111"/>
        <v>0</v>
      </c>
      <c r="AS329" s="1630">
        <f t="shared" si="111"/>
        <v>0</v>
      </c>
      <c r="AT329" s="1563">
        <f t="shared" si="111"/>
        <v>0</v>
      </c>
      <c r="AU329" s="1563">
        <f t="shared" si="111"/>
        <v>0</v>
      </c>
      <c r="AV329" s="1630">
        <f t="shared" si="111"/>
        <v>0</v>
      </c>
      <c r="AW329" s="1630">
        <f t="shared" si="111"/>
        <v>0</v>
      </c>
      <c r="AX329" s="1563">
        <f t="shared" si="111"/>
        <v>0</v>
      </c>
      <c r="AY329" s="1563">
        <f t="shared" si="111"/>
        <v>0</v>
      </c>
      <c r="AZ329" s="1630">
        <f t="shared" si="111"/>
        <v>0</v>
      </c>
      <c r="BA329" s="1630">
        <f t="shared" si="111"/>
        <v>0</v>
      </c>
      <c r="BB329" s="1563">
        <f t="shared" si="111"/>
        <v>0</v>
      </c>
      <c r="BC329" s="1563">
        <f t="shared" si="111"/>
        <v>0</v>
      </c>
      <c r="BD329" s="1630">
        <f t="shared" si="111"/>
        <v>0</v>
      </c>
      <c r="BE329" s="1630">
        <f t="shared" si="111"/>
        <v>0</v>
      </c>
      <c r="BF329" s="1563">
        <f t="shared" si="111"/>
        <v>0</v>
      </c>
      <c r="BG329" s="1563">
        <f t="shared" si="111"/>
        <v>0</v>
      </c>
      <c r="BH329" s="1630">
        <f t="shared" si="111"/>
        <v>0</v>
      </c>
      <c r="BI329" s="1630">
        <f t="shared" si="111"/>
        <v>0</v>
      </c>
      <c r="BJ329" s="1563">
        <f t="shared" si="111"/>
        <v>0</v>
      </c>
      <c r="BK329" s="1563">
        <f t="shared" si="111"/>
        <v>0</v>
      </c>
      <c r="BL329" s="1487"/>
      <c r="BM329" s="1487"/>
      <c r="BN329" s="1487"/>
    </row>
    <row r="330" spans="1:66" ht="16.5" customHeight="1">
      <c r="A330" s="2294" t="s">
        <v>73</v>
      </c>
      <c r="B330" s="2295"/>
      <c r="C330" s="2295"/>
      <c r="D330" s="1563">
        <f t="shared" ref="D330:AI330" si="112">D329+D313</f>
        <v>0</v>
      </c>
      <c r="E330" s="1563">
        <f t="shared" si="112"/>
        <v>0</v>
      </c>
      <c r="F330" s="1563">
        <f t="shared" si="112"/>
        <v>0</v>
      </c>
      <c r="G330" s="1563">
        <f t="shared" si="112"/>
        <v>0</v>
      </c>
      <c r="H330" s="1563">
        <f t="shared" si="112"/>
        <v>0</v>
      </c>
      <c r="I330" s="1563">
        <f t="shared" si="112"/>
        <v>0</v>
      </c>
      <c r="J330" s="1563">
        <f t="shared" si="112"/>
        <v>0</v>
      </c>
      <c r="K330" s="1563">
        <f t="shared" si="112"/>
        <v>0</v>
      </c>
      <c r="L330" s="1563">
        <f t="shared" si="112"/>
        <v>0</v>
      </c>
      <c r="M330" s="1563">
        <f t="shared" si="112"/>
        <v>0</v>
      </c>
      <c r="N330" s="1563">
        <f t="shared" si="112"/>
        <v>0</v>
      </c>
      <c r="O330" s="1563">
        <f t="shared" si="112"/>
        <v>0</v>
      </c>
      <c r="P330" s="1563">
        <f t="shared" si="112"/>
        <v>0</v>
      </c>
      <c r="Q330" s="1563">
        <f t="shared" si="112"/>
        <v>0</v>
      </c>
      <c r="R330" s="1563">
        <f t="shared" si="112"/>
        <v>0</v>
      </c>
      <c r="S330" s="1563">
        <f t="shared" si="112"/>
        <v>0</v>
      </c>
      <c r="T330" s="1563">
        <f t="shared" si="112"/>
        <v>0</v>
      </c>
      <c r="U330" s="1563">
        <f t="shared" si="112"/>
        <v>0</v>
      </c>
      <c r="V330" s="1563">
        <f t="shared" si="112"/>
        <v>0</v>
      </c>
      <c r="W330" s="1563">
        <f t="shared" si="112"/>
        <v>0</v>
      </c>
      <c r="X330" s="1563">
        <f t="shared" si="112"/>
        <v>0</v>
      </c>
      <c r="Y330" s="1563">
        <f t="shared" si="112"/>
        <v>0</v>
      </c>
      <c r="Z330" s="1563">
        <f t="shared" si="112"/>
        <v>0</v>
      </c>
      <c r="AA330" s="1563">
        <f t="shared" si="112"/>
        <v>0</v>
      </c>
      <c r="AB330" s="1563">
        <f t="shared" si="112"/>
        <v>0</v>
      </c>
      <c r="AC330" s="1563">
        <f t="shared" si="112"/>
        <v>0</v>
      </c>
      <c r="AD330" s="1563">
        <f t="shared" si="112"/>
        <v>0</v>
      </c>
      <c r="AE330" s="1563">
        <f t="shared" si="112"/>
        <v>0</v>
      </c>
      <c r="AF330" s="1563">
        <f t="shared" si="112"/>
        <v>0</v>
      </c>
      <c r="AG330" s="1563">
        <f t="shared" si="112"/>
        <v>0</v>
      </c>
      <c r="AH330" s="1563">
        <f t="shared" si="112"/>
        <v>0</v>
      </c>
      <c r="AI330" s="1563">
        <f t="shared" si="112"/>
        <v>0</v>
      </c>
      <c r="AJ330" s="1563">
        <f t="shared" ref="AJ330:BO330" si="113">AJ329+AJ313</f>
        <v>0</v>
      </c>
      <c r="AK330" s="1563">
        <f t="shared" si="113"/>
        <v>0</v>
      </c>
      <c r="AL330" s="1563">
        <f t="shared" si="113"/>
        <v>0</v>
      </c>
      <c r="AM330" s="1563">
        <f t="shared" si="113"/>
        <v>0</v>
      </c>
      <c r="AN330" s="1563">
        <f t="shared" si="113"/>
        <v>0</v>
      </c>
      <c r="AO330" s="1563">
        <f t="shared" si="113"/>
        <v>0</v>
      </c>
      <c r="AP330" s="1563">
        <f t="shared" si="113"/>
        <v>0</v>
      </c>
      <c r="AQ330" s="1563">
        <f t="shared" si="113"/>
        <v>0</v>
      </c>
      <c r="AR330" s="1563">
        <f t="shared" si="113"/>
        <v>0</v>
      </c>
      <c r="AS330" s="1563">
        <f t="shared" si="113"/>
        <v>0</v>
      </c>
      <c r="AT330" s="1563">
        <f t="shared" si="113"/>
        <v>0</v>
      </c>
      <c r="AU330" s="1563">
        <f t="shared" si="113"/>
        <v>0</v>
      </c>
      <c r="AV330" s="1563">
        <f t="shared" si="113"/>
        <v>0</v>
      </c>
      <c r="AW330" s="1563">
        <f t="shared" si="113"/>
        <v>0</v>
      </c>
      <c r="AX330" s="1563">
        <f t="shared" si="113"/>
        <v>0</v>
      </c>
      <c r="AY330" s="1563">
        <f t="shared" si="113"/>
        <v>0</v>
      </c>
      <c r="AZ330" s="1563">
        <f t="shared" si="113"/>
        <v>0</v>
      </c>
      <c r="BA330" s="1563">
        <f t="shared" si="113"/>
        <v>0</v>
      </c>
      <c r="BB330" s="1563">
        <f t="shared" si="113"/>
        <v>0</v>
      </c>
      <c r="BC330" s="1563">
        <f t="shared" si="113"/>
        <v>0</v>
      </c>
      <c r="BD330" s="1563">
        <f>BD313+BD329</f>
        <v>0</v>
      </c>
      <c r="BE330" s="1563">
        <f>BE313+BE329</f>
        <v>0</v>
      </c>
      <c r="BF330" s="1563">
        <f>BF313+BF329</f>
        <v>0</v>
      </c>
      <c r="BG330" s="1563">
        <f>BG313+BG329</f>
        <v>0</v>
      </c>
      <c r="BH330" s="1563">
        <f>BH329+BH313</f>
        <v>0</v>
      </c>
      <c r="BI330" s="1563">
        <f>BI329+BI313</f>
        <v>0</v>
      </c>
      <c r="BJ330" s="1563">
        <f>BJ329+BJ313</f>
        <v>0</v>
      </c>
      <c r="BK330" s="1563">
        <f>BK329+BK313</f>
        <v>0</v>
      </c>
      <c r="BL330" s="1487"/>
      <c r="BM330" s="1487"/>
      <c r="BN330" s="1487"/>
    </row>
    <row r="331" spans="1:66" ht="16.5" customHeight="1">
      <c r="A331" s="1631" t="s">
        <v>74</v>
      </c>
      <c r="B331" s="1631"/>
      <c r="C331" s="1631"/>
      <c r="D331" s="1632"/>
      <c r="E331" s="1633"/>
      <c r="F331" s="1634"/>
      <c r="G331" s="1634"/>
      <c r="H331" s="1632"/>
      <c r="I331" s="1633"/>
      <c r="J331" s="1634"/>
      <c r="K331" s="1634"/>
      <c r="L331" s="1632"/>
      <c r="M331" s="1633"/>
      <c r="N331" s="1634"/>
      <c r="O331" s="1634"/>
      <c r="P331" s="1632"/>
      <c r="Q331" s="1633"/>
      <c r="R331" s="1634"/>
      <c r="S331" s="1634"/>
      <c r="T331" s="1632"/>
      <c r="U331" s="1633"/>
      <c r="V331" s="1634"/>
      <c r="W331" s="1634"/>
      <c r="X331" s="1632"/>
      <c r="Y331" s="1633"/>
      <c r="Z331" s="1634"/>
      <c r="AA331" s="1634"/>
      <c r="AB331" s="1632"/>
      <c r="AC331" s="1633"/>
      <c r="AD331" s="1634"/>
      <c r="AE331" s="1634"/>
      <c r="AF331" s="1632"/>
      <c r="AG331" s="1633"/>
      <c r="AH331" s="1634"/>
      <c r="AI331" s="1634"/>
      <c r="AJ331" s="1632"/>
      <c r="AK331" s="1633"/>
      <c r="AL331" s="1634"/>
      <c r="AM331" s="1634"/>
      <c r="AN331" s="1632"/>
      <c r="AO331" s="1633"/>
      <c r="AP331" s="1634"/>
      <c r="AQ331" s="1634"/>
      <c r="AR331" s="1632"/>
      <c r="AS331" s="1633"/>
      <c r="AT331" s="1634"/>
      <c r="AU331" s="1634"/>
      <c r="AV331" s="1632"/>
      <c r="AW331" s="1633"/>
      <c r="AX331" s="1634"/>
      <c r="AY331" s="1634"/>
      <c r="AZ331" s="1632"/>
      <c r="BA331" s="1633"/>
      <c r="BB331" s="1634"/>
      <c r="BC331" s="1634"/>
      <c r="BD331" s="1632"/>
      <c r="BE331" s="1633"/>
      <c r="BF331" s="1634"/>
      <c r="BG331" s="1634"/>
      <c r="BH331" s="1632"/>
      <c r="BI331" s="1633"/>
      <c r="BJ331" s="1634"/>
      <c r="BK331" s="1634"/>
      <c r="BL331" s="1487"/>
      <c r="BM331" s="1487"/>
      <c r="BN331" s="1487"/>
    </row>
    <row r="332" spans="1:66" ht="16.5" customHeight="1">
      <c r="A332" s="2289" t="s">
        <v>368</v>
      </c>
      <c r="B332" s="2282" t="s">
        <v>59</v>
      </c>
      <c r="C332" s="1504">
        <v>13</v>
      </c>
      <c r="D332" s="1505">
        <v>0</v>
      </c>
      <c r="E332" s="1506">
        <v>0</v>
      </c>
      <c r="F332" s="1507">
        <v>0</v>
      </c>
      <c r="G332" s="1508">
        <v>0</v>
      </c>
      <c r="H332" s="1509">
        <v>0</v>
      </c>
      <c r="I332" s="1506">
        <v>0</v>
      </c>
      <c r="J332" s="1507">
        <v>0</v>
      </c>
      <c r="K332" s="1508">
        <v>0</v>
      </c>
      <c r="L332" s="1509">
        <v>0</v>
      </c>
      <c r="M332" s="1506">
        <v>0</v>
      </c>
      <c r="N332" s="1507">
        <v>0</v>
      </c>
      <c r="O332" s="1508">
        <v>0</v>
      </c>
      <c r="P332" s="1509">
        <v>0</v>
      </c>
      <c r="Q332" s="1506">
        <v>0</v>
      </c>
      <c r="R332" s="1507">
        <v>0</v>
      </c>
      <c r="S332" s="1508">
        <v>0</v>
      </c>
      <c r="T332" s="1509">
        <v>0</v>
      </c>
      <c r="U332" s="1506">
        <v>0</v>
      </c>
      <c r="V332" s="1507">
        <v>0</v>
      </c>
      <c r="W332" s="1508">
        <v>0</v>
      </c>
      <c r="X332" s="1509">
        <v>0</v>
      </c>
      <c r="Y332" s="1506">
        <v>0</v>
      </c>
      <c r="Z332" s="1507">
        <v>0</v>
      </c>
      <c r="AA332" s="1508">
        <v>0</v>
      </c>
      <c r="AB332" s="1509">
        <v>0</v>
      </c>
      <c r="AC332" s="1506">
        <v>0</v>
      </c>
      <c r="AD332" s="1507">
        <v>0</v>
      </c>
      <c r="AE332" s="1508">
        <v>0</v>
      </c>
      <c r="AF332" s="1510">
        <v>0</v>
      </c>
      <c r="AG332" s="1506">
        <v>0</v>
      </c>
      <c r="AH332" s="1511">
        <v>0</v>
      </c>
      <c r="AI332" s="1508">
        <v>0</v>
      </c>
      <c r="AJ332" s="1509">
        <v>0</v>
      </c>
      <c r="AK332" s="1506">
        <v>0</v>
      </c>
      <c r="AL332" s="1507">
        <v>0</v>
      </c>
      <c r="AM332" s="1508">
        <v>0</v>
      </c>
      <c r="AN332" s="1509">
        <v>0</v>
      </c>
      <c r="AO332" s="1506">
        <v>0</v>
      </c>
      <c r="AP332" s="1507">
        <v>0</v>
      </c>
      <c r="AQ332" s="1508">
        <v>0</v>
      </c>
      <c r="AR332" s="1509">
        <v>0</v>
      </c>
      <c r="AS332" s="1506">
        <v>0</v>
      </c>
      <c r="AT332" s="1507">
        <v>0</v>
      </c>
      <c r="AU332" s="1508">
        <v>0</v>
      </c>
      <c r="AV332" s="1509">
        <v>0</v>
      </c>
      <c r="AW332" s="1506">
        <v>0</v>
      </c>
      <c r="AX332" s="1507">
        <v>0</v>
      </c>
      <c r="AY332" s="1508">
        <v>0</v>
      </c>
      <c r="AZ332" s="1812">
        <v>0</v>
      </c>
      <c r="BA332" s="1506">
        <v>0</v>
      </c>
      <c r="BB332" s="1813">
        <v>0</v>
      </c>
      <c r="BC332" s="1508">
        <v>0</v>
      </c>
      <c r="BD332" s="1505">
        <f t="shared" ref="BD332:BD344" si="114">SUM(H332+L332+P332+T332+X332+AB332+AF332+AJ332+AN332+AR332+AV332+AZ332)</f>
        <v>0</v>
      </c>
      <c r="BE332" s="1506">
        <f t="shared" ref="BE332:BE344" si="115">SUM(I332+M332+Q332+U332+Y332+AC332+AG332+AK332+AO332+AS332+AW332+BA332)</f>
        <v>0</v>
      </c>
      <c r="BF332" s="1507">
        <f t="shared" ref="BF332:BF344" si="116">SUM(J332+N332+R332+V332+Z332+AD332+AH332+AL332+AP332+AT332+AX332+BB332)</f>
        <v>0</v>
      </c>
      <c r="BG332" s="1508">
        <f t="shared" ref="BG332:BG344" si="117">SUM(K332+O332+S332+W332+AA332+AE332+AI332+AM332+AQ332+AU332+AY332+BC332)</f>
        <v>0</v>
      </c>
      <c r="BH332" s="1505">
        <f t="shared" ref="BH332:BH344" si="118">BD332+D332</f>
        <v>0</v>
      </c>
      <c r="BI332" s="1506">
        <f t="shared" ref="BI332:BI344" si="119">BE332+E332</f>
        <v>0</v>
      </c>
      <c r="BJ332" s="1507">
        <f t="shared" ref="BJ332:BJ344" si="120">BF332+F332</f>
        <v>0</v>
      </c>
      <c r="BK332" s="1508">
        <f t="shared" ref="BK332:BK344" si="121">BG332+G332</f>
        <v>0</v>
      </c>
      <c r="BL332" s="1487"/>
      <c r="BM332" s="1487"/>
      <c r="BN332" s="1487"/>
    </row>
    <row r="333" spans="1:66" ht="16.5" customHeight="1">
      <c r="A333" s="2289"/>
      <c r="B333" s="2283"/>
      <c r="C333" s="1514">
        <v>12</v>
      </c>
      <c r="D333" s="1515">
        <v>0</v>
      </c>
      <c r="E333" s="1516">
        <v>0</v>
      </c>
      <c r="F333" s="1517">
        <v>0</v>
      </c>
      <c r="G333" s="1518">
        <v>0</v>
      </c>
      <c r="H333" s="1509">
        <v>0</v>
      </c>
      <c r="I333" s="1516">
        <v>0</v>
      </c>
      <c r="J333" s="1507">
        <v>0</v>
      </c>
      <c r="K333" s="1518">
        <v>0</v>
      </c>
      <c r="L333" s="1509">
        <v>0</v>
      </c>
      <c r="M333" s="1516">
        <v>0</v>
      </c>
      <c r="N333" s="1507">
        <v>0</v>
      </c>
      <c r="O333" s="1518">
        <v>0</v>
      </c>
      <c r="P333" s="1509">
        <v>0</v>
      </c>
      <c r="Q333" s="1516">
        <v>0</v>
      </c>
      <c r="R333" s="1507">
        <v>0</v>
      </c>
      <c r="S333" s="1518">
        <v>0</v>
      </c>
      <c r="T333" s="1509">
        <v>0</v>
      </c>
      <c r="U333" s="1516">
        <v>0</v>
      </c>
      <c r="V333" s="1507">
        <v>0</v>
      </c>
      <c r="W333" s="1518">
        <v>0</v>
      </c>
      <c r="X333" s="1509">
        <v>0</v>
      </c>
      <c r="Y333" s="1516">
        <v>0</v>
      </c>
      <c r="Z333" s="1507">
        <v>0</v>
      </c>
      <c r="AA333" s="1518">
        <v>0</v>
      </c>
      <c r="AB333" s="1509">
        <v>0</v>
      </c>
      <c r="AC333" s="1516">
        <v>0</v>
      </c>
      <c r="AD333" s="1507">
        <v>0</v>
      </c>
      <c r="AE333" s="1518">
        <v>0</v>
      </c>
      <c r="AF333" s="1510">
        <v>0</v>
      </c>
      <c r="AG333" s="1516">
        <v>0</v>
      </c>
      <c r="AH333" s="1511">
        <v>0</v>
      </c>
      <c r="AI333" s="1518">
        <v>0</v>
      </c>
      <c r="AJ333" s="1509">
        <v>0</v>
      </c>
      <c r="AK333" s="1516">
        <v>0</v>
      </c>
      <c r="AL333" s="1507">
        <v>0</v>
      </c>
      <c r="AM333" s="1518">
        <v>0</v>
      </c>
      <c r="AN333" s="1509">
        <v>0</v>
      </c>
      <c r="AO333" s="1516">
        <v>0</v>
      </c>
      <c r="AP333" s="1507">
        <v>0</v>
      </c>
      <c r="AQ333" s="1518">
        <v>0</v>
      </c>
      <c r="AR333" s="1509">
        <v>0</v>
      </c>
      <c r="AS333" s="1516">
        <v>0</v>
      </c>
      <c r="AT333" s="1507">
        <v>0</v>
      </c>
      <c r="AU333" s="1518">
        <v>0</v>
      </c>
      <c r="AV333" s="1509">
        <v>0</v>
      </c>
      <c r="AW333" s="1516">
        <v>0</v>
      </c>
      <c r="AX333" s="1507">
        <v>0</v>
      </c>
      <c r="AY333" s="1518">
        <v>0</v>
      </c>
      <c r="AZ333" s="1814">
        <v>0</v>
      </c>
      <c r="BA333" s="1516">
        <v>0</v>
      </c>
      <c r="BB333" s="1815">
        <v>0</v>
      </c>
      <c r="BC333" s="1518">
        <v>0</v>
      </c>
      <c r="BD333" s="1515">
        <f t="shared" si="114"/>
        <v>0</v>
      </c>
      <c r="BE333" s="1516">
        <f t="shared" si="115"/>
        <v>0</v>
      </c>
      <c r="BF333" s="1517">
        <f t="shared" si="116"/>
        <v>0</v>
      </c>
      <c r="BG333" s="1518">
        <f t="shared" si="117"/>
        <v>0</v>
      </c>
      <c r="BH333" s="1515">
        <f t="shared" si="118"/>
        <v>0</v>
      </c>
      <c r="BI333" s="1516">
        <f t="shared" si="119"/>
        <v>0</v>
      </c>
      <c r="BJ333" s="1517">
        <f t="shared" si="120"/>
        <v>0</v>
      </c>
      <c r="BK333" s="1518">
        <f t="shared" si="121"/>
        <v>0</v>
      </c>
      <c r="BL333" s="1487"/>
      <c r="BM333" s="1487"/>
      <c r="BN333" s="1487"/>
    </row>
    <row r="334" spans="1:66" ht="16.5" customHeight="1">
      <c r="A334" s="2289"/>
      <c r="B334" s="2284"/>
      <c r="C334" s="1521">
        <v>11</v>
      </c>
      <c r="D334" s="1522">
        <v>0</v>
      </c>
      <c r="E334" s="1523">
        <v>0</v>
      </c>
      <c r="F334" s="1524">
        <v>0</v>
      </c>
      <c r="G334" s="1525">
        <v>0</v>
      </c>
      <c r="H334" s="1509">
        <v>0</v>
      </c>
      <c r="I334" s="1523">
        <v>0</v>
      </c>
      <c r="J334" s="1507">
        <v>0</v>
      </c>
      <c r="K334" s="1525">
        <v>0</v>
      </c>
      <c r="L334" s="1509">
        <v>0</v>
      </c>
      <c r="M334" s="1523">
        <v>0</v>
      </c>
      <c r="N334" s="1507">
        <v>0</v>
      </c>
      <c r="O334" s="1525">
        <v>0</v>
      </c>
      <c r="P334" s="1509">
        <v>0</v>
      </c>
      <c r="Q334" s="1523">
        <v>0</v>
      </c>
      <c r="R334" s="1507">
        <v>0</v>
      </c>
      <c r="S334" s="1525">
        <v>0</v>
      </c>
      <c r="T334" s="1509">
        <v>0</v>
      </c>
      <c r="U334" s="1523">
        <v>0</v>
      </c>
      <c r="V334" s="1507">
        <v>0</v>
      </c>
      <c r="W334" s="1525">
        <v>0</v>
      </c>
      <c r="X334" s="1509">
        <v>0</v>
      </c>
      <c r="Y334" s="1523">
        <v>0</v>
      </c>
      <c r="Z334" s="1507">
        <v>0</v>
      </c>
      <c r="AA334" s="1525">
        <v>0</v>
      </c>
      <c r="AB334" s="1509">
        <v>0</v>
      </c>
      <c r="AC334" s="1523">
        <v>0</v>
      </c>
      <c r="AD334" s="1507">
        <v>0</v>
      </c>
      <c r="AE334" s="1525">
        <v>0</v>
      </c>
      <c r="AF334" s="1510">
        <v>0</v>
      </c>
      <c r="AG334" s="1523">
        <v>0</v>
      </c>
      <c r="AH334" s="1511">
        <v>0</v>
      </c>
      <c r="AI334" s="1525">
        <v>0</v>
      </c>
      <c r="AJ334" s="1509">
        <v>0</v>
      </c>
      <c r="AK334" s="1523">
        <v>0</v>
      </c>
      <c r="AL334" s="1507">
        <v>0</v>
      </c>
      <c r="AM334" s="1525">
        <v>0</v>
      </c>
      <c r="AN334" s="1509">
        <v>0</v>
      </c>
      <c r="AO334" s="1523">
        <v>0</v>
      </c>
      <c r="AP334" s="1507">
        <v>0</v>
      </c>
      <c r="AQ334" s="1525">
        <v>0</v>
      </c>
      <c r="AR334" s="1509">
        <v>0</v>
      </c>
      <c r="AS334" s="1523">
        <v>0</v>
      </c>
      <c r="AT334" s="1507">
        <v>0</v>
      </c>
      <c r="AU334" s="1525">
        <v>0</v>
      </c>
      <c r="AV334" s="1509">
        <v>0</v>
      </c>
      <c r="AW334" s="1523">
        <v>0</v>
      </c>
      <c r="AX334" s="1507">
        <v>0</v>
      </c>
      <c r="AY334" s="1525">
        <v>0</v>
      </c>
      <c r="AZ334" s="1816">
        <v>0</v>
      </c>
      <c r="BA334" s="1523">
        <v>0</v>
      </c>
      <c r="BB334" s="1817">
        <v>0</v>
      </c>
      <c r="BC334" s="1525">
        <v>0</v>
      </c>
      <c r="BD334" s="1522">
        <f t="shared" si="114"/>
        <v>0</v>
      </c>
      <c r="BE334" s="1523">
        <f t="shared" si="115"/>
        <v>0</v>
      </c>
      <c r="BF334" s="1524">
        <f t="shared" si="116"/>
        <v>0</v>
      </c>
      <c r="BG334" s="1525">
        <f t="shared" si="117"/>
        <v>0</v>
      </c>
      <c r="BH334" s="1522">
        <f t="shared" si="118"/>
        <v>0</v>
      </c>
      <c r="BI334" s="1523">
        <f t="shared" si="119"/>
        <v>0</v>
      </c>
      <c r="BJ334" s="1524">
        <f t="shared" si="120"/>
        <v>0</v>
      </c>
      <c r="BK334" s="1525">
        <f t="shared" si="121"/>
        <v>0</v>
      </c>
      <c r="BL334" s="1487"/>
      <c r="BM334" s="1487"/>
      <c r="BN334" s="1487"/>
    </row>
    <row r="335" spans="1:66" ht="16.5" customHeight="1">
      <c r="A335" s="2289"/>
      <c r="B335" s="2282" t="s">
        <v>60</v>
      </c>
      <c r="C335" s="1504">
        <v>10</v>
      </c>
      <c r="D335" s="1528">
        <v>0</v>
      </c>
      <c r="E335" s="1529">
        <v>0</v>
      </c>
      <c r="F335" s="1530">
        <v>0</v>
      </c>
      <c r="G335" s="1531">
        <v>0</v>
      </c>
      <c r="H335" s="1509">
        <v>0</v>
      </c>
      <c r="I335" s="1529">
        <v>0</v>
      </c>
      <c r="J335" s="1507">
        <v>0</v>
      </c>
      <c r="K335" s="1531">
        <v>0</v>
      </c>
      <c r="L335" s="1509">
        <v>0</v>
      </c>
      <c r="M335" s="1529">
        <v>0</v>
      </c>
      <c r="N335" s="1507">
        <v>0</v>
      </c>
      <c r="O335" s="1531">
        <v>0</v>
      </c>
      <c r="P335" s="1509">
        <v>0</v>
      </c>
      <c r="Q335" s="1529">
        <v>0</v>
      </c>
      <c r="R335" s="1507">
        <v>0</v>
      </c>
      <c r="S335" s="1531">
        <v>0</v>
      </c>
      <c r="T335" s="1509">
        <v>0</v>
      </c>
      <c r="U335" s="1529">
        <v>0</v>
      </c>
      <c r="V335" s="1507">
        <v>0</v>
      </c>
      <c r="W335" s="1531">
        <v>0</v>
      </c>
      <c r="X335" s="1509">
        <v>0</v>
      </c>
      <c r="Y335" s="1529">
        <v>0</v>
      </c>
      <c r="Z335" s="1507">
        <v>0</v>
      </c>
      <c r="AA335" s="1531">
        <v>0</v>
      </c>
      <c r="AB335" s="1509">
        <v>0</v>
      </c>
      <c r="AC335" s="1529">
        <v>0</v>
      </c>
      <c r="AD335" s="1507">
        <v>0</v>
      </c>
      <c r="AE335" s="1531">
        <v>0</v>
      </c>
      <c r="AF335" s="1510">
        <v>0</v>
      </c>
      <c r="AG335" s="1529">
        <v>0</v>
      </c>
      <c r="AH335" s="1511">
        <v>0</v>
      </c>
      <c r="AI335" s="1531">
        <v>0</v>
      </c>
      <c r="AJ335" s="1509">
        <v>0</v>
      </c>
      <c r="AK335" s="1529">
        <v>0</v>
      </c>
      <c r="AL335" s="1507">
        <v>0</v>
      </c>
      <c r="AM335" s="1531">
        <v>0</v>
      </c>
      <c r="AN335" s="1509">
        <v>0</v>
      </c>
      <c r="AO335" s="1529">
        <v>0</v>
      </c>
      <c r="AP335" s="1507">
        <v>0</v>
      </c>
      <c r="AQ335" s="1531">
        <v>0</v>
      </c>
      <c r="AR335" s="1509">
        <v>0</v>
      </c>
      <c r="AS335" s="1529">
        <v>0</v>
      </c>
      <c r="AT335" s="1507">
        <v>0</v>
      </c>
      <c r="AU335" s="1531">
        <v>0</v>
      </c>
      <c r="AV335" s="1509">
        <v>0</v>
      </c>
      <c r="AW335" s="1529">
        <v>0</v>
      </c>
      <c r="AX335" s="1507">
        <v>0</v>
      </c>
      <c r="AY335" s="1531">
        <v>0</v>
      </c>
      <c r="AZ335" s="1818">
        <v>0</v>
      </c>
      <c r="BA335" s="1529">
        <v>0</v>
      </c>
      <c r="BB335" s="1819">
        <v>0</v>
      </c>
      <c r="BC335" s="1531">
        <v>0</v>
      </c>
      <c r="BD335" s="1528">
        <f t="shared" si="114"/>
        <v>0</v>
      </c>
      <c r="BE335" s="1529">
        <f t="shared" si="115"/>
        <v>0</v>
      </c>
      <c r="BF335" s="1530">
        <f t="shared" si="116"/>
        <v>0</v>
      </c>
      <c r="BG335" s="1531">
        <f t="shared" si="117"/>
        <v>0</v>
      </c>
      <c r="BH335" s="1528">
        <f t="shared" si="118"/>
        <v>0</v>
      </c>
      <c r="BI335" s="1529">
        <f t="shared" si="119"/>
        <v>0</v>
      </c>
      <c r="BJ335" s="1530">
        <f t="shared" si="120"/>
        <v>0</v>
      </c>
      <c r="BK335" s="1531">
        <f t="shared" si="121"/>
        <v>0</v>
      </c>
      <c r="BL335" s="1487"/>
      <c r="BM335" s="1487"/>
      <c r="BN335" s="1487"/>
    </row>
    <row r="336" spans="1:66" ht="16.5" customHeight="1">
      <c r="A336" s="2289"/>
      <c r="B336" s="2283"/>
      <c r="C336" s="1514">
        <v>9</v>
      </c>
      <c r="D336" s="1515">
        <v>0</v>
      </c>
      <c r="E336" s="1516">
        <v>0</v>
      </c>
      <c r="F336" s="1517">
        <v>0</v>
      </c>
      <c r="G336" s="1518">
        <v>0</v>
      </c>
      <c r="H336" s="1509">
        <v>0</v>
      </c>
      <c r="I336" s="1516">
        <v>0</v>
      </c>
      <c r="J336" s="1507">
        <v>0</v>
      </c>
      <c r="K336" s="1518">
        <v>0</v>
      </c>
      <c r="L336" s="1509">
        <v>0</v>
      </c>
      <c r="M336" s="1516">
        <v>0</v>
      </c>
      <c r="N336" s="1507">
        <v>0</v>
      </c>
      <c r="O336" s="1518">
        <v>0</v>
      </c>
      <c r="P336" s="1509">
        <v>0</v>
      </c>
      <c r="Q336" s="1516">
        <v>0</v>
      </c>
      <c r="R336" s="1507">
        <v>0</v>
      </c>
      <c r="S336" s="1518">
        <v>0</v>
      </c>
      <c r="T336" s="1509">
        <v>0</v>
      </c>
      <c r="U336" s="1516">
        <v>0</v>
      </c>
      <c r="V336" s="1507">
        <v>0</v>
      </c>
      <c r="W336" s="1518">
        <v>0</v>
      </c>
      <c r="X336" s="1509">
        <v>0</v>
      </c>
      <c r="Y336" s="1516">
        <v>0</v>
      </c>
      <c r="Z336" s="1507">
        <v>0</v>
      </c>
      <c r="AA336" s="1518">
        <v>0</v>
      </c>
      <c r="AB336" s="1509">
        <v>0</v>
      </c>
      <c r="AC336" s="1516">
        <v>0</v>
      </c>
      <c r="AD336" s="1507">
        <v>0</v>
      </c>
      <c r="AE336" s="1518">
        <v>0</v>
      </c>
      <c r="AF336" s="1510">
        <v>0</v>
      </c>
      <c r="AG336" s="1516">
        <v>0</v>
      </c>
      <c r="AH336" s="1511">
        <v>0</v>
      </c>
      <c r="AI336" s="1518">
        <v>0</v>
      </c>
      <c r="AJ336" s="1509">
        <v>0</v>
      </c>
      <c r="AK336" s="1516">
        <v>0</v>
      </c>
      <c r="AL336" s="1507">
        <v>0</v>
      </c>
      <c r="AM336" s="1518">
        <v>0</v>
      </c>
      <c r="AN336" s="1509">
        <v>0</v>
      </c>
      <c r="AO336" s="1516">
        <v>0</v>
      </c>
      <c r="AP336" s="1507">
        <v>0</v>
      </c>
      <c r="AQ336" s="1518">
        <v>0</v>
      </c>
      <c r="AR336" s="1509">
        <v>0</v>
      </c>
      <c r="AS336" s="1516">
        <v>0</v>
      </c>
      <c r="AT336" s="1507">
        <v>0</v>
      </c>
      <c r="AU336" s="1518">
        <v>0</v>
      </c>
      <c r="AV336" s="1509">
        <v>0</v>
      </c>
      <c r="AW336" s="1516">
        <v>0</v>
      </c>
      <c r="AX336" s="1507">
        <v>0</v>
      </c>
      <c r="AY336" s="1518">
        <v>0</v>
      </c>
      <c r="AZ336" s="1820">
        <v>0</v>
      </c>
      <c r="BA336" s="1516">
        <v>0</v>
      </c>
      <c r="BB336" s="1821">
        <v>0</v>
      </c>
      <c r="BC336" s="1518">
        <v>0</v>
      </c>
      <c r="BD336" s="1515">
        <f t="shared" si="114"/>
        <v>0</v>
      </c>
      <c r="BE336" s="1516">
        <f t="shared" si="115"/>
        <v>0</v>
      </c>
      <c r="BF336" s="1517">
        <f t="shared" si="116"/>
        <v>0</v>
      </c>
      <c r="BG336" s="1518">
        <f t="shared" si="117"/>
        <v>0</v>
      </c>
      <c r="BH336" s="1515">
        <f t="shared" si="118"/>
        <v>0</v>
      </c>
      <c r="BI336" s="1516">
        <f t="shared" si="119"/>
        <v>0</v>
      </c>
      <c r="BJ336" s="1517">
        <f t="shared" si="120"/>
        <v>0</v>
      </c>
      <c r="BK336" s="1518">
        <f t="shared" si="121"/>
        <v>0</v>
      </c>
      <c r="BL336" s="1487"/>
      <c r="BM336" s="1487"/>
      <c r="BN336" s="1487"/>
    </row>
    <row r="337" spans="1:66" ht="16.5" customHeight="1">
      <c r="A337" s="2289"/>
      <c r="B337" s="2283"/>
      <c r="C337" s="1514">
        <v>8</v>
      </c>
      <c r="D337" s="1515">
        <v>0</v>
      </c>
      <c r="E337" s="1516">
        <v>0</v>
      </c>
      <c r="F337" s="1517">
        <v>0</v>
      </c>
      <c r="G337" s="1518">
        <v>0</v>
      </c>
      <c r="H337" s="1509">
        <v>0</v>
      </c>
      <c r="I337" s="1516">
        <v>0</v>
      </c>
      <c r="J337" s="1507">
        <v>0</v>
      </c>
      <c r="K337" s="1518">
        <v>0</v>
      </c>
      <c r="L337" s="1509">
        <v>0</v>
      </c>
      <c r="M337" s="1516">
        <v>0</v>
      </c>
      <c r="N337" s="1507">
        <v>0</v>
      </c>
      <c r="O337" s="1518">
        <v>0</v>
      </c>
      <c r="P337" s="1509">
        <v>0</v>
      </c>
      <c r="Q337" s="1516">
        <v>0</v>
      </c>
      <c r="R337" s="1507">
        <v>0</v>
      </c>
      <c r="S337" s="1518">
        <v>0</v>
      </c>
      <c r="T337" s="1509">
        <v>0</v>
      </c>
      <c r="U337" s="1516">
        <v>0</v>
      </c>
      <c r="V337" s="1507">
        <v>0</v>
      </c>
      <c r="W337" s="1518">
        <v>0</v>
      </c>
      <c r="X337" s="1509">
        <v>0</v>
      </c>
      <c r="Y337" s="1516">
        <v>0</v>
      </c>
      <c r="Z337" s="1507">
        <v>0</v>
      </c>
      <c r="AA337" s="1518">
        <v>0</v>
      </c>
      <c r="AB337" s="1509">
        <v>0</v>
      </c>
      <c r="AC337" s="1516">
        <v>0</v>
      </c>
      <c r="AD337" s="1507">
        <v>0</v>
      </c>
      <c r="AE337" s="1518">
        <v>0</v>
      </c>
      <c r="AF337" s="1510">
        <v>0</v>
      </c>
      <c r="AG337" s="1516">
        <v>0</v>
      </c>
      <c r="AH337" s="1511">
        <v>0</v>
      </c>
      <c r="AI337" s="1518">
        <v>0</v>
      </c>
      <c r="AJ337" s="1509">
        <v>0</v>
      </c>
      <c r="AK337" s="1516">
        <v>0</v>
      </c>
      <c r="AL337" s="1507">
        <v>0</v>
      </c>
      <c r="AM337" s="1518">
        <v>0</v>
      </c>
      <c r="AN337" s="1509">
        <v>0</v>
      </c>
      <c r="AO337" s="1516">
        <v>0</v>
      </c>
      <c r="AP337" s="1507">
        <v>0</v>
      </c>
      <c r="AQ337" s="1518">
        <v>0</v>
      </c>
      <c r="AR337" s="1509">
        <v>0</v>
      </c>
      <c r="AS337" s="1516">
        <v>0</v>
      </c>
      <c r="AT337" s="1507">
        <v>0</v>
      </c>
      <c r="AU337" s="1518">
        <v>0</v>
      </c>
      <c r="AV337" s="1509">
        <v>0</v>
      </c>
      <c r="AW337" s="1516">
        <v>0</v>
      </c>
      <c r="AX337" s="1507">
        <v>0</v>
      </c>
      <c r="AY337" s="1518">
        <v>0</v>
      </c>
      <c r="AZ337" s="1822">
        <v>0</v>
      </c>
      <c r="BA337" s="1516">
        <v>0</v>
      </c>
      <c r="BB337" s="1823">
        <v>0</v>
      </c>
      <c r="BC337" s="1518">
        <v>0</v>
      </c>
      <c r="BD337" s="1515">
        <f t="shared" si="114"/>
        <v>0</v>
      </c>
      <c r="BE337" s="1516">
        <f t="shared" si="115"/>
        <v>0</v>
      </c>
      <c r="BF337" s="1517">
        <f t="shared" si="116"/>
        <v>0</v>
      </c>
      <c r="BG337" s="1518">
        <f t="shared" si="117"/>
        <v>0</v>
      </c>
      <c r="BH337" s="1515">
        <f t="shared" si="118"/>
        <v>0</v>
      </c>
      <c r="BI337" s="1516">
        <f t="shared" si="119"/>
        <v>0</v>
      </c>
      <c r="BJ337" s="1517">
        <f t="shared" si="120"/>
        <v>0</v>
      </c>
      <c r="BK337" s="1518">
        <f t="shared" si="121"/>
        <v>0</v>
      </c>
      <c r="BL337" s="1487"/>
      <c r="BM337" s="1487"/>
      <c r="BN337" s="1487"/>
    </row>
    <row r="338" spans="1:66" ht="16.5" customHeight="1">
      <c r="A338" s="2289"/>
      <c r="B338" s="2283"/>
      <c r="C338" s="1514">
        <v>7</v>
      </c>
      <c r="D338" s="1515">
        <v>0</v>
      </c>
      <c r="E338" s="1516">
        <v>0</v>
      </c>
      <c r="F338" s="1517">
        <v>0</v>
      </c>
      <c r="G338" s="1518">
        <v>0</v>
      </c>
      <c r="H338" s="1509">
        <v>0</v>
      </c>
      <c r="I338" s="1516">
        <v>0</v>
      </c>
      <c r="J338" s="1507">
        <v>0</v>
      </c>
      <c r="K338" s="1518">
        <v>0</v>
      </c>
      <c r="L338" s="1509">
        <v>0</v>
      </c>
      <c r="M338" s="1516">
        <v>0</v>
      </c>
      <c r="N338" s="1507">
        <v>0</v>
      </c>
      <c r="O338" s="1518">
        <v>0</v>
      </c>
      <c r="P338" s="1509">
        <v>0</v>
      </c>
      <c r="Q338" s="1516">
        <v>0</v>
      </c>
      <c r="R338" s="1507">
        <v>0</v>
      </c>
      <c r="S338" s="1518">
        <v>0</v>
      </c>
      <c r="T338" s="1509">
        <v>0</v>
      </c>
      <c r="U338" s="1516">
        <v>0</v>
      </c>
      <c r="V338" s="1507">
        <v>0</v>
      </c>
      <c r="W338" s="1518">
        <v>0</v>
      </c>
      <c r="X338" s="1509">
        <v>0</v>
      </c>
      <c r="Y338" s="1516">
        <v>0</v>
      </c>
      <c r="Z338" s="1507">
        <v>0</v>
      </c>
      <c r="AA338" s="1518">
        <v>0</v>
      </c>
      <c r="AB338" s="1509">
        <v>0</v>
      </c>
      <c r="AC338" s="1516">
        <v>0</v>
      </c>
      <c r="AD338" s="1507">
        <v>0</v>
      </c>
      <c r="AE338" s="1518">
        <v>0</v>
      </c>
      <c r="AF338" s="1510">
        <v>0</v>
      </c>
      <c r="AG338" s="1516">
        <v>0</v>
      </c>
      <c r="AH338" s="1511">
        <v>0</v>
      </c>
      <c r="AI338" s="1518">
        <v>0</v>
      </c>
      <c r="AJ338" s="1509">
        <v>0</v>
      </c>
      <c r="AK338" s="1516">
        <v>0</v>
      </c>
      <c r="AL338" s="1507">
        <v>0</v>
      </c>
      <c r="AM338" s="1518">
        <v>0</v>
      </c>
      <c r="AN338" s="1509">
        <v>0</v>
      </c>
      <c r="AO338" s="1516">
        <v>0</v>
      </c>
      <c r="AP338" s="1507">
        <v>0</v>
      </c>
      <c r="AQ338" s="1518">
        <v>0</v>
      </c>
      <c r="AR338" s="1509">
        <v>0</v>
      </c>
      <c r="AS338" s="1516">
        <v>0</v>
      </c>
      <c r="AT338" s="1507">
        <v>0</v>
      </c>
      <c r="AU338" s="1518">
        <v>0</v>
      </c>
      <c r="AV338" s="1509">
        <v>0</v>
      </c>
      <c r="AW338" s="1516">
        <v>0</v>
      </c>
      <c r="AX338" s="1507">
        <v>0</v>
      </c>
      <c r="AY338" s="1518">
        <v>0</v>
      </c>
      <c r="AZ338" s="1824">
        <v>0</v>
      </c>
      <c r="BA338" s="1516">
        <v>0</v>
      </c>
      <c r="BB338" s="1825">
        <v>0</v>
      </c>
      <c r="BC338" s="1518">
        <v>0</v>
      </c>
      <c r="BD338" s="1515">
        <f t="shared" si="114"/>
        <v>0</v>
      </c>
      <c r="BE338" s="1516">
        <f t="shared" si="115"/>
        <v>0</v>
      </c>
      <c r="BF338" s="1517">
        <f t="shared" si="116"/>
        <v>0</v>
      </c>
      <c r="BG338" s="1518">
        <f t="shared" si="117"/>
        <v>0</v>
      </c>
      <c r="BH338" s="1515">
        <f t="shared" si="118"/>
        <v>0</v>
      </c>
      <c r="BI338" s="1516">
        <f t="shared" si="119"/>
        <v>0</v>
      </c>
      <c r="BJ338" s="1517">
        <f t="shared" si="120"/>
        <v>0</v>
      </c>
      <c r="BK338" s="1518">
        <f t="shared" si="121"/>
        <v>0</v>
      </c>
      <c r="BL338" s="1487"/>
      <c r="BM338" s="1487"/>
      <c r="BN338" s="1487"/>
    </row>
    <row r="339" spans="1:66" ht="16.5" customHeight="1">
      <c r="A339" s="2289"/>
      <c r="B339" s="2292"/>
      <c r="C339" s="1540">
        <v>6</v>
      </c>
      <c r="D339" s="1541">
        <v>0</v>
      </c>
      <c r="E339" s="1542">
        <v>0</v>
      </c>
      <c r="F339" s="1543">
        <v>0</v>
      </c>
      <c r="G339" s="1544">
        <v>0</v>
      </c>
      <c r="H339" s="1509">
        <v>0</v>
      </c>
      <c r="I339" s="1542">
        <v>0</v>
      </c>
      <c r="J339" s="1507">
        <v>0</v>
      </c>
      <c r="K339" s="1544">
        <v>0</v>
      </c>
      <c r="L339" s="1509">
        <v>0</v>
      </c>
      <c r="M339" s="1542">
        <v>0</v>
      </c>
      <c r="N339" s="1507">
        <v>0</v>
      </c>
      <c r="O339" s="1544">
        <v>0</v>
      </c>
      <c r="P339" s="1509">
        <v>0</v>
      </c>
      <c r="Q339" s="1542">
        <v>0</v>
      </c>
      <c r="R339" s="1507">
        <v>0</v>
      </c>
      <c r="S339" s="1544">
        <v>0</v>
      </c>
      <c r="T339" s="1509">
        <v>0</v>
      </c>
      <c r="U339" s="1542">
        <v>0</v>
      </c>
      <c r="V339" s="1507">
        <v>0</v>
      </c>
      <c r="W339" s="1544">
        <v>0</v>
      </c>
      <c r="X339" s="1509">
        <v>0</v>
      </c>
      <c r="Y339" s="1542">
        <v>0</v>
      </c>
      <c r="Z339" s="1507">
        <v>0</v>
      </c>
      <c r="AA339" s="1544">
        <v>0</v>
      </c>
      <c r="AB339" s="1509">
        <v>0</v>
      </c>
      <c r="AC339" s="1542">
        <v>0</v>
      </c>
      <c r="AD339" s="1507">
        <v>0</v>
      </c>
      <c r="AE339" s="1544">
        <v>0</v>
      </c>
      <c r="AF339" s="1510">
        <v>0</v>
      </c>
      <c r="AG339" s="1542">
        <v>0</v>
      </c>
      <c r="AH339" s="1511">
        <v>0</v>
      </c>
      <c r="AI339" s="1544">
        <v>0</v>
      </c>
      <c r="AJ339" s="1509">
        <v>0</v>
      </c>
      <c r="AK339" s="1542">
        <v>0</v>
      </c>
      <c r="AL339" s="1507">
        <v>0</v>
      </c>
      <c r="AM339" s="1544">
        <v>0</v>
      </c>
      <c r="AN339" s="1509">
        <v>0</v>
      </c>
      <c r="AO339" s="1542">
        <v>0</v>
      </c>
      <c r="AP339" s="1507">
        <v>0</v>
      </c>
      <c r="AQ339" s="1544">
        <v>0</v>
      </c>
      <c r="AR339" s="1509">
        <v>0</v>
      </c>
      <c r="AS339" s="1542">
        <v>0</v>
      </c>
      <c r="AT339" s="1507">
        <v>0</v>
      </c>
      <c r="AU339" s="1544">
        <v>0</v>
      </c>
      <c r="AV339" s="1509">
        <v>0</v>
      </c>
      <c r="AW339" s="1542">
        <v>0</v>
      </c>
      <c r="AX339" s="1507">
        <v>0</v>
      </c>
      <c r="AY339" s="1544">
        <v>0</v>
      </c>
      <c r="AZ339" s="1826">
        <v>0</v>
      </c>
      <c r="BA339" s="1542">
        <v>0</v>
      </c>
      <c r="BB339" s="1827">
        <v>0</v>
      </c>
      <c r="BC339" s="1544">
        <v>0</v>
      </c>
      <c r="BD339" s="1541">
        <f t="shared" si="114"/>
        <v>0</v>
      </c>
      <c r="BE339" s="1542">
        <f t="shared" si="115"/>
        <v>0</v>
      </c>
      <c r="BF339" s="1543">
        <f t="shared" si="116"/>
        <v>0</v>
      </c>
      <c r="BG339" s="1544">
        <f t="shared" si="117"/>
        <v>0</v>
      </c>
      <c r="BH339" s="1541">
        <f t="shared" si="118"/>
        <v>0</v>
      </c>
      <c r="BI339" s="1542">
        <f t="shared" si="119"/>
        <v>0</v>
      </c>
      <c r="BJ339" s="1543">
        <f t="shared" si="120"/>
        <v>0</v>
      </c>
      <c r="BK339" s="1544">
        <f t="shared" si="121"/>
        <v>0</v>
      </c>
      <c r="BL339" s="1487"/>
      <c r="BM339" s="1487"/>
      <c r="BN339" s="1487"/>
    </row>
    <row r="340" spans="1:66" ht="16.5" customHeight="1">
      <c r="A340" s="2289"/>
      <c r="B340" s="2288" t="s">
        <v>61</v>
      </c>
      <c r="C340" s="1547">
        <v>5</v>
      </c>
      <c r="D340" s="1505">
        <v>0</v>
      </c>
      <c r="E340" s="1506">
        <v>0</v>
      </c>
      <c r="F340" s="1548">
        <v>0</v>
      </c>
      <c r="G340" s="1549">
        <v>0</v>
      </c>
      <c r="H340" s="1509">
        <v>0</v>
      </c>
      <c r="I340" s="1506">
        <v>0</v>
      </c>
      <c r="J340" s="1507">
        <v>0</v>
      </c>
      <c r="K340" s="1549">
        <v>0</v>
      </c>
      <c r="L340" s="1509">
        <v>0</v>
      </c>
      <c r="M340" s="1506">
        <v>0</v>
      </c>
      <c r="N340" s="1507">
        <v>0</v>
      </c>
      <c r="O340" s="1549">
        <v>0</v>
      </c>
      <c r="P340" s="1509">
        <v>0</v>
      </c>
      <c r="Q340" s="1506">
        <v>0</v>
      </c>
      <c r="R340" s="1507">
        <v>0</v>
      </c>
      <c r="S340" s="1549">
        <v>0</v>
      </c>
      <c r="T340" s="1509">
        <v>0</v>
      </c>
      <c r="U340" s="1506">
        <v>0</v>
      </c>
      <c r="V340" s="1507">
        <v>0</v>
      </c>
      <c r="W340" s="1549">
        <v>0</v>
      </c>
      <c r="X340" s="1509">
        <v>0</v>
      </c>
      <c r="Y340" s="1506">
        <v>0</v>
      </c>
      <c r="Z340" s="1507">
        <v>0</v>
      </c>
      <c r="AA340" s="1549">
        <v>0</v>
      </c>
      <c r="AB340" s="1509">
        <v>0</v>
      </c>
      <c r="AC340" s="1506">
        <v>0</v>
      </c>
      <c r="AD340" s="1507">
        <v>0</v>
      </c>
      <c r="AE340" s="1549">
        <v>0</v>
      </c>
      <c r="AF340" s="1510">
        <v>0</v>
      </c>
      <c r="AG340" s="1506">
        <v>0</v>
      </c>
      <c r="AH340" s="1511">
        <v>0</v>
      </c>
      <c r="AI340" s="1549">
        <v>0</v>
      </c>
      <c r="AJ340" s="1509">
        <v>0</v>
      </c>
      <c r="AK340" s="1506">
        <v>0</v>
      </c>
      <c r="AL340" s="1507">
        <v>0</v>
      </c>
      <c r="AM340" s="1549">
        <v>0</v>
      </c>
      <c r="AN340" s="1509">
        <v>0</v>
      </c>
      <c r="AO340" s="1506">
        <v>0</v>
      </c>
      <c r="AP340" s="1507">
        <v>0</v>
      </c>
      <c r="AQ340" s="1549">
        <v>0</v>
      </c>
      <c r="AR340" s="1509">
        <v>0</v>
      </c>
      <c r="AS340" s="1506">
        <v>0</v>
      </c>
      <c r="AT340" s="1507">
        <v>0</v>
      </c>
      <c r="AU340" s="1549">
        <v>0</v>
      </c>
      <c r="AV340" s="1509">
        <v>0</v>
      </c>
      <c r="AW340" s="1506">
        <v>0</v>
      </c>
      <c r="AX340" s="1507">
        <v>0</v>
      </c>
      <c r="AY340" s="1549">
        <v>0</v>
      </c>
      <c r="AZ340" s="1828">
        <v>0</v>
      </c>
      <c r="BA340" s="1506">
        <v>0</v>
      </c>
      <c r="BB340" s="1829">
        <v>0</v>
      </c>
      <c r="BC340" s="1549">
        <v>0</v>
      </c>
      <c r="BD340" s="1505">
        <f t="shared" si="114"/>
        <v>0</v>
      </c>
      <c r="BE340" s="1506">
        <f t="shared" si="115"/>
        <v>0</v>
      </c>
      <c r="BF340" s="1548">
        <f t="shared" si="116"/>
        <v>0</v>
      </c>
      <c r="BG340" s="1549">
        <f t="shared" si="117"/>
        <v>0</v>
      </c>
      <c r="BH340" s="1505">
        <f t="shared" si="118"/>
        <v>0</v>
      </c>
      <c r="BI340" s="1506">
        <f t="shared" si="119"/>
        <v>0</v>
      </c>
      <c r="BJ340" s="1548">
        <f t="shared" si="120"/>
        <v>0</v>
      </c>
      <c r="BK340" s="1549">
        <f t="shared" si="121"/>
        <v>0</v>
      </c>
      <c r="BL340" s="1487"/>
      <c r="BM340" s="1487"/>
      <c r="BN340" s="1487"/>
    </row>
    <row r="341" spans="1:66" ht="16.5" customHeight="1">
      <c r="A341" s="2289"/>
      <c r="B341" s="2283"/>
      <c r="C341" s="1514">
        <v>4</v>
      </c>
      <c r="D341" s="1515">
        <v>0</v>
      </c>
      <c r="E341" s="1516">
        <v>0</v>
      </c>
      <c r="F341" s="1517">
        <v>0</v>
      </c>
      <c r="G341" s="1518">
        <v>0</v>
      </c>
      <c r="H341" s="1509">
        <v>0</v>
      </c>
      <c r="I341" s="1516">
        <v>0</v>
      </c>
      <c r="J341" s="1507">
        <v>0</v>
      </c>
      <c r="K341" s="1518">
        <v>0</v>
      </c>
      <c r="L341" s="1509">
        <v>0</v>
      </c>
      <c r="M341" s="1516">
        <v>0</v>
      </c>
      <c r="N341" s="1507">
        <v>0</v>
      </c>
      <c r="O341" s="1518">
        <v>0</v>
      </c>
      <c r="P341" s="1509">
        <v>0</v>
      </c>
      <c r="Q341" s="1516">
        <v>0</v>
      </c>
      <c r="R341" s="1507">
        <v>0</v>
      </c>
      <c r="S341" s="1518">
        <v>0</v>
      </c>
      <c r="T341" s="1509">
        <v>0</v>
      </c>
      <c r="U341" s="1516">
        <v>0</v>
      </c>
      <c r="V341" s="1507">
        <v>0</v>
      </c>
      <c r="W341" s="1518">
        <v>0</v>
      </c>
      <c r="X341" s="1509">
        <v>0</v>
      </c>
      <c r="Y341" s="1516">
        <v>0</v>
      </c>
      <c r="Z341" s="1507">
        <v>0</v>
      </c>
      <c r="AA341" s="1518">
        <v>0</v>
      </c>
      <c r="AB341" s="1509">
        <v>0</v>
      </c>
      <c r="AC341" s="1516">
        <v>0</v>
      </c>
      <c r="AD341" s="1507">
        <v>0</v>
      </c>
      <c r="AE341" s="1518">
        <v>0</v>
      </c>
      <c r="AF341" s="1510">
        <v>0</v>
      </c>
      <c r="AG341" s="1516">
        <v>0</v>
      </c>
      <c r="AH341" s="1511">
        <v>0</v>
      </c>
      <c r="AI341" s="1518">
        <v>0</v>
      </c>
      <c r="AJ341" s="1509">
        <v>0</v>
      </c>
      <c r="AK341" s="1516">
        <v>0</v>
      </c>
      <c r="AL341" s="1507">
        <v>0</v>
      </c>
      <c r="AM341" s="1518">
        <v>0</v>
      </c>
      <c r="AN341" s="1509">
        <v>0</v>
      </c>
      <c r="AO341" s="1516">
        <v>0</v>
      </c>
      <c r="AP341" s="1507">
        <v>0</v>
      </c>
      <c r="AQ341" s="1518">
        <v>0</v>
      </c>
      <c r="AR341" s="1509">
        <v>0</v>
      </c>
      <c r="AS341" s="1516">
        <v>0</v>
      </c>
      <c r="AT341" s="1507">
        <v>0</v>
      </c>
      <c r="AU341" s="1518">
        <v>0</v>
      </c>
      <c r="AV341" s="1509">
        <v>0</v>
      </c>
      <c r="AW341" s="1516">
        <v>0</v>
      </c>
      <c r="AX341" s="1507">
        <v>0</v>
      </c>
      <c r="AY341" s="1518">
        <v>0</v>
      </c>
      <c r="AZ341" s="1830">
        <v>0</v>
      </c>
      <c r="BA341" s="1516">
        <v>0</v>
      </c>
      <c r="BB341" s="1831">
        <v>0</v>
      </c>
      <c r="BC341" s="1518">
        <v>0</v>
      </c>
      <c r="BD341" s="1515">
        <f t="shared" si="114"/>
        <v>0</v>
      </c>
      <c r="BE341" s="1516">
        <f t="shared" si="115"/>
        <v>0</v>
      </c>
      <c r="BF341" s="1517">
        <f t="shared" si="116"/>
        <v>0</v>
      </c>
      <c r="BG341" s="1518">
        <f t="shared" si="117"/>
        <v>0</v>
      </c>
      <c r="BH341" s="1515">
        <f t="shared" si="118"/>
        <v>0</v>
      </c>
      <c r="BI341" s="1516">
        <f t="shared" si="119"/>
        <v>0</v>
      </c>
      <c r="BJ341" s="1517">
        <f t="shared" si="120"/>
        <v>0</v>
      </c>
      <c r="BK341" s="1518">
        <f t="shared" si="121"/>
        <v>0</v>
      </c>
      <c r="BL341" s="1487"/>
      <c r="BM341" s="1487"/>
      <c r="BN341" s="1487"/>
    </row>
    <row r="342" spans="1:66" ht="16.5" customHeight="1">
      <c r="A342" s="2289"/>
      <c r="B342" s="2283"/>
      <c r="C342" s="1514">
        <v>3</v>
      </c>
      <c r="D342" s="1515">
        <v>0</v>
      </c>
      <c r="E342" s="1516">
        <v>0</v>
      </c>
      <c r="F342" s="1517">
        <v>0</v>
      </c>
      <c r="G342" s="1518">
        <v>0</v>
      </c>
      <c r="H342" s="1509">
        <v>0</v>
      </c>
      <c r="I342" s="1516">
        <v>0</v>
      </c>
      <c r="J342" s="1507">
        <v>0</v>
      </c>
      <c r="K342" s="1518">
        <v>0</v>
      </c>
      <c r="L342" s="1509">
        <v>0</v>
      </c>
      <c r="M342" s="1516">
        <v>0</v>
      </c>
      <c r="N342" s="1507">
        <v>0</v>
      </c>
      <c r="O342" s="1518">
        <v>0</v>
      </c>
      <c r="P342" s="1509">
        <v>0</v>
      </c>
      <c r="Q342" s="1516">
        <v>0</v>
      </c>
      <c r="R342" s="1507">
        <v>0</v>
      </c>
      <c r="S342" s="1518">
        <v>0</v>
      </c>
      <c r="T342" s="1509">
        <v>0</v>
      </c>
      <c r="U342" s="1516">
        <v>0</v>
      </c>
      <c r="V342" s="1507">
        <v>0</v>
      </c>
      <c r="W342" s="1518">
        <v>0</v>
      </c>
      <c r="X342" s="1509">
        <v>0</v>
      </c>
      <c r="Y342" s="1516">
        <v>0</v>
      </c>
      <c r="Z342" s="1507">
        <v>0</v>
      </c>
      <c r="AA342" s="1518">
        <v>0</v>
      </c>
      <c r="AB342" s="1509">
        <v>0</v>
      </c>
      <c r="AC342" s="1516">
        <v>0</v>
      </c>
      <c r="AD342" s="1507">
        <v>0</v>
      </c>
      <c r="AE342" s="1518">
        <v>0</v>
      </c>
      <c r="AF342" s="1510">
        <v>0</v>
      </c>
      <c r="AG342" s="1516">
        <v>0</v>
      </c>
      <c r="AH342" s="1511">
        <v>0</v>
      </c>
      <c r="AI342" s="1518">
        <v>0</v>
      </c>
      <c r="AJ342" s="1509">
        <v>0</v>
      </c>
      <c r="AK342" s="1516">
        <v>0</v>
      </c>
      <c r="AL342" s="1507">
        <v>0</v>
      </c>
      <c r="AM342" s="1518">
        <v>0</v>
      </c>
      <c r="AN342" s="1509">
        <v>0</v>
      </c>
      <c r="AO342" s="1516">
        <v>0</v>
      </c>
      <c r="AP342" s="1507">
        <v>0</v>
      </c>
      <c r="AQ342" s="1518">
        <v>0</v>
      </c>
      <c r="AR342" s="1509">
        <v>0</v>
      </c>
      <c r="AS342" s="1516">
        <v>0</v>
      </c>
      <c r="AT342" s="1507">
        <v>0</v>
      </c>
      <c r="AU342" s="1518">
        <v>0</v>
      </c>
      <c r="AV342" s="1509">
        <v>0</v>
      </c>
      <c r="AW342" s="1516">
        <v>0</v>
      </c>
      <c r="AX342" s="1507">
        <v>0</v>
      </c>
      <c r="AY342" s="1518">
        <v>0</v>
      </c>
      <c r="AZ342" s="1832">
        <v>0</v>
      </c>
      <c r="BA342" s="1516">
        <v>0</v>
      </c>
      <c r="BB342" s="1833">
        <v>0</v>
      </c>
      <c r="BC342" s="1518">
        <v>0</v>
      </c>
      <c r="BD342" s="1515">
        <f t="shared" si="114"/>
        <v>0</v>
      </c>
      <c r="BE342" s="1516">
        <f t="shared" si="115"/>
        <v>0</v>
      </c>
      <c r="BF342" s="1517">
        <f t="shared" si="116"/>
        <v>0</v>
      </c>
      <c r="BG342" s="1518">
        <f t="shared" si="117"/>
        <v>0</v>
      </c>
      <c r="BH342" s="1515">
        <f t="shared" si="118"/>
        <v>0</v>
      </c>
      <c r="BI342" s="1516">
        <f t="shared" si="119"/>
        <v>0</v>
      </c>
      <c r="BJ342" s="1517">
        <f t="shared" si="120"/>
        <v>0</v>
      </c>
      <c r="BK342" s="1518">
        <f t="shared" si="121"/>
        <v>0</v>
      </c>
      <c r="BL342" s="1487"/>
      <c r="BM342" s="1487"/>
      <c r="BN342" s="1487"/>
    </row>
    <row r="343" spans="1:66" ht="16.5" customHeight="1">
      <c r="A343" s="2289"/>
      <c r="B343" s="2283"/>
      <c r="C343" s="1514">
        <v>2</v>
      </c>
      <c r="D343" s="1515">
        <v>0</v>
      </c>
      <c r="E343" s="1516">
        <v>0</v>
      </c>
      <c r="F343" s="1517">
        <v>0</v>
      </c>
      <c r="G343" s="1518">
        <v>0</v>
      </c>
      <c r="H343" s="1509">
        <v>0</v>
      </c>
      <c r="I343" s="1516">
        <v>0</v>
      </c>
      <c r="J343" s="1507">
        <v>0</v>
      </c>
      <c r="K343" s="1518">
        <v>0</v>
      </c>
      <c r="L343" s="1509">
        <v>0</v>
      </c>
      <c r="M343" s="1516">
        <v>0</v>
      </c>
      <c r="N343" s="1507">
        <v>0</v>
      </c>
      <c r="O343" s="1518">
        <v>0</v>
      </c>
      <c r="P343" s="1509">
        <v>0</v>
      </c>
      <c r="Q343" s="1516">
        <v>0</v>
      </c>
      <c r="R343" s="1507">
        <v>0</v>
      </c>
      <c r="S343" s="1518">
        <v>0</v>
      </c>
      <c r="T343" s="1509">
        <v>0</v>
      </c>
      <c r="U343" s="1516">
        <v>0</v>
      </c>
      <c r="V343" s="1507">
        <v>0</v>
      </c>
      <c r="W343" s="1518">
        <v>0</v>
      </c>
      <c r="X343" s="1509">
        <v>0</v>
      </c>
      <c r="Y343" s="1516">
        <v>0</v>
      </c>
      <c r="Z343" s="1507">
        <v>0</v>
      </c>
      <c r="AA343" s="1518">
        <v>0</v>
      </c>
      <c r="AB343" s="1509">
        <v>0</v>
      </c>
      <c r="AC343" s="1516">
        <v>0</v>
      </c>
      <c r="AD343" s="1507">
        <v>0</v>
      </c>
      <c r="AE343" s="1518">
        <v>0</v>
      </c>
      <c r="AF343" s="1510">
        <v>0</v>
      </c>
      <c r="AG343" s="1516">
        <v>0</v>
      </c>
      <c r="AH343" s="1511">
        <v>0</v>
      </c>
      <c r="AI343" s="1518">
        <v>0</v>
      </c>
      <c r="AJ343" s="1509">
        <v>0</v>
      </c>
      <c r="AK343" s="1516">
        <v>0</v>
      </c>
      <c r="AL343" s="1507">
        <v>0</v>
      </c>
      <c r="AM343" s="1518">
        <v>0</v>
      </c>
      <c r="AN343" s="1509">
        <v>0</v>
      </c>
      <c r="AO343" s="1516">
        <v>0</v>
      </c>
      <c r="AP343" s="1507">
        <v>0</v>
      </c>
      <c r="AQ343" s="1518">
        <v>0</v>
      </c>
      <c r="AR343" s="1509">
        <v>0</v>
      </c>
      <c r="AS343" s="1516">
        <v>0</v>
      </c>
      <c r="AT343" s="1507">
        <v>0</v>
      </c>
      <c r="AU343" s="1518">
        <v>0</v>
      </c>
      <c r="AV343" s="1509">
        <v>0</v>
      </c>
      <c r="AW343" s="1516">
        <v>0</v>
      </c>
      <c r="AX343" s="1507">
        <v>0</v>
      </c>
      <c r="AY343" s="1518">
        <v>0</v>
      </c>
      <c r="AZ343" s="1834">
        <v>0</v>
      </c>
      <c r="BA343" s="1516">
        <v>0</v>
      </c>
      <c r="BB343" s="1835">
        <v>0</v>
      </c>
      <c r="BC343" s="1518">
        <v>0</v>
      </c>
      <c r="BD343" s="1515">
        <f t="shared" si="114"/>
        <v>0</v>
      </c>
      <c r="BE343" s="1516">
        <f t="shared" si="115"/>
        <v>0</v>
      </c>
      <c r="BF343" s="1517">
        <f t="shared" si="116"/>
        <v>0</v>
      </c>
      <c r="BG343" s="1518">
        <f t="shared" si="117"/>
        <v>0</v>
      </c>
      <c r="BH343" s="1515">
        <f t="shared" si="118"/>
        <v>0</v>
      </c>
      <c r="BI343" s="1516">
        <f t="shared" si="119"/>
        <v>0</v>
      </c>
      <c r="BJ343" s="1517">
        <f t="shared" si="120"/>
        <v>0</v>
      </c>
      <c r="BK343" s="1518">
        <f t="shared" si="121"/>
        <v>0</v>
      </c>
      <c r="BL343" s="1487"/>
      <c r="BM343" s="1487"/>
      <c r="BN343" s="1487"/>
    </row>
    <row r="344" spans="1:66" ht="16.5" customHeight="1">
      <c r="A344" s="2289"/>
      <c r="B344" s="2284"/>
      <c r="C344" s="1558">
        <v>1</v>
      </c>
      <c r="D344" s="1522">
        <v>0</v>
      </c>
      <c r="E344" s="1523">
        <v>0</v>
      </c>
      <c r="F344" s="1559">
        <v>0</v>
      </c>
      <c r="G344" s="1560">
        <v>0</v>
      </c>
      <c r="H344" s="1509">
        <v>0</v>
      </c>
      <c r="I344" s="1523">
        <v>0</v>
      </c>
      <c r="J344" s="1507">
        <v>0</v>
      </c>
      <c r="K344" s="1560">
        <v>0</v>
      </c>
      <c r="L344" s="1509">
        <v>0</v>
      </c>
      <c r="M344" s="1523">
        <v>0</v>
      </c>
      <c r="N344" s="1507">
        <v>0</v>
      </c>
      <c r="O344" s="1560">
        <v>0</v>
      </c>
      <c r="P344" s="1509">
        <v>0</v>
      </c>
      <c r="Q344" s="1523">
        <v>0</v>
      </c>
      <c r="R344" s="1507">
        <v>0</v>
      </c>
      <c r="S344" s="1560">
        <v>0</v>
      </c>
      <c r="T344" s="1509">
        <v>0</v>
      </c>
      <c r="U344" s="1523">
        <v>0</v>
      </c>
      <c r="V344" s="1507">
        <v>0</v>
      </c>
      <c r="W344" s="1560">
        <v>0</v>
      </c>
      <c r="X344" s="1509">
        <v>0</v>
      </c>
      <c r="Y344" s="1523">
        <v>0</v>
      </c>
      <c r="Z344" s="1507">
        <v>0</v>
      </c>
      <c r="AA344" s="1560">
        <v>0</v>
      </c>
      <c r="AB344" s="1509">
        <v>0</v>
      </c>
      <c r="AC344" s="1523">
        <v>0</v>
      </c>
      <c r="AD344" s="1507">
        <v>0</v>
      </c>
      <c r="AE344" s="1560">
        <v>0</v>
      </c>
      <c r="AF344" s="1510">
        <v>0</v>
      </c>
      <c r="AG344" s="1523">
        <v>0</v>
      </c>
      <c r="AH344" s="1511">
        <v>0</v>
      </c>
      <c r="AI344" s="1560">
        <v>0</v>
      </c>
      <c r="AJ344" s="1509">
        <v>0</v>
      </c>
      <c r="AK344" s="1523">
        <v>0</v>
      </c>
      <c r="AL344" s="1507">
        <v>0</v>
      </c>
      <c r="AM344" s="1560">
        <v>0</v>
      </c>
      <c r="AN344" s="1509">
        <v>0</v>
      </c>
      <c r="AO344" s="1523">
        <v>0</v>
      </c>
      <c r="AP344" s="1507">
        <v>0</v>
      </c>
      <c r="AQ344" s="1560">
        <v>0</v>
      </c>
      <c r="AR344" s="1509">
        <v>0</v>
      </c>
      <c r="AS344" s="1523">
        <v>0</v>
      </c>
      <c r="AT344" s="1507">
        <v>0</v>
      </c>
      <c r="AU344" s="1560">
        <v>0</v>
      </c>
      <c r="AV344" s="1509">
        <v>0</v>
      </c>
      <c r="AW344" s="1523">
        <v>0</v>
      </c>
      <c r="AX344" s="1507">
        <v>0</v>
      </c>
      <c r="AY344" s="1560">
        <v>0</v>
      </c>
      <c r="AZ344" s="1836">
        <v>0</v>
      </c>
      <c r="BA344" s="1523">
        <v>0</v>
      </c>
      <c r="BB344" s="1837">
        <v>0</v>
      </c>
      <c r="BC344" s="1560">
        <v>0</v>
      </c>
      <c r="BD344" s="1522">
        <f t="shared" si="114"/>
        <v>0</v>
      </c>
      <c r="BE344" s="1523">
        <f t="shared" si="115"/>
        <v>0</v>
      </c>
      <c r="BF344" s="1559">
        <f t="shared" si="116"/>
        <v>0</v>
      </c>
      <c r="BG344" s="1560">
        <f t="shared" si="117"/>
        <v>0</v>
      </c>
      <c r="BH344" s="1522">
        <f t="shared" si="118"/>
        <v>0</v>
      </c>
      <c r="BI344" s="1523">
        <f t="shared" si="119"/>
        <v>0</v>
      </c>
      <c r="BJ344" s="1559">
        <f t="shared" si="120"/>
        <v>0</v>
      </c>
      <c r="BK344" s="1560">
        <f t="shared" si="121"/>
        <v>0</v>
      </c>
      <c r="BL344" s="1487"/>
      <c r="BM344" s="1487"/>
      <c r="BN344" s="1487"/>
    </row>
    <row r="345" spans="1:66" ht="16.5" customHeight="1">
      <c r="A345" s="2290"/>
      <c r="B345" s="2285" t="s">
        <v>369</v>
      </c>
      <c r="C345" s="2285"/>
      <c r="D345" s="1563">
        <f t="shared" ref="D345:AI345" si="122">SUM(D332:D344)</f>
        <v>0</v>
      </c>
      <c r="E345" s="1563">
        <f t="shared" si="122"/>
        <v>0</v>
      </c>
      <c r="F345" s="1563">
        <f t="shared" si="122"/>
        <v>0</v>
      </c>
      <c r="G345" s="1563">
        <f t="shared" si="122"/>
        <v>0</v>
      </c>
      <c r="H345" s="1563">
        <f t="shared" si="122"/>
        <v>0</v>
      </c>
      <c r="I345" s="1563">
        <f t="shared" si="122"/>
        <v>0</v>
      </c>
      <c r="J345" s="1563">
        <f t="shared" si="122"/>
        <v>0</v>
      </c>
      <c r="K345" s="1563">
        <f t="shared" si="122"/>
        <v>0</v>
      </c>
      <c r="L345" s="1563">
        <f t="shared" si="122"/>
        <v>0</v>
      </c>
      <c r="M345" s="1563">
        <f t="shared" si="122"/>
        <v>0</v>
      </c>
      <c r="N345" s="1563">
        <f t="shared" si="122"/>
        <v>0</v>
      </c>
      <c r="O345" s="1563">
        <f t="shared" si="122"/>
        <v>0</v>
      </c>
      <c r="P345" s="1563">
        <f t="shared" si="122"/>
        <v>0</v>
      </c>
      <c r="Q345" s="1563">
        <f t="shared" si="122"/>
        <v>0</v>
      </c>
      <c r="R345" s="1563">
        <f t="shared" si="122"/>
        <v>0</v>
      </c>
      <c r="S345" s="1563">
        <f t="shared" si="122"/>
        <v>0</v>
      </c>
      <c r="T345" s="1563">
        <f t="shared" si="122"/>
        <v>0</v>
      </c>
      <c r="U345" s="1563">
        <f t="shared" si="122"/>
        <v>0</v>
      </c>
      <c r="V345" s="1563">
        <f t="shared" si="122"/>
        <v>0</v>
      </c>
      <c r="W345" s="1563">
        <f t="shared" si="122"/>
        <v>0</v>
      </c>
      <c r="X345" s="1563">
        <f t="shared" si="122"/>
        <v>0</v>
      </c>
      <c r="Y345" s="1563">
        <f t="shared" si="122"/>
        <v>0</v>
      </c>
      <c r="Z345" s="1563">
        <f t="shared" si="122"/>
        <v>0</v>
      </c>
      <c r="AA345" s="1563">
        <f t="shared" si="122"/>
        <v>0</v>
      </c>
      <c r="AB345" s="1563">
        <f t="shared" si="122"/>
        <v>0</v>
      </c>
      <c r="AC345" s="1563">
        <f t="shared" si="122"/>
        <v>0</v>
      </c>
      <c r="AD345" s="1563">
        <f t="shared" si="122"/>
        <v>0</v>
      </c>
      <c r="AE345" s="1563">
        <f t="shared" si="122"/>
        <v>0</v>
      </c>
      <c r="AF345" s="1563">
        <f t="shared" si="122"/>
        <v>0</v>
      </c>
      <c r="AG345" s="1563">
        <f t="shared" si="122"/>
        <v>0</v>
      </c>
      <c r="AH345" s="1563">
        <f t="shared" si="122"/>
        <v>0</v>
      </c>
      <c r="AI345" s="1563">
        <f t="shared" si="122"/>
        <v>0</v>
      </c>
      <c r="AJ345" s="1563">
        <f t="shared" ref="AJ345:BO345" si="123">SUM(AJ332:AJ344)</f>
        <v>0</v>
      </c>
      <c r="AK345" s="1563">
        <f t="shared" si="123"/>
        <v>0</v>
      </c>
      <c r="AL345" s="1563">
        <f t="shared" si="123"/>
        <v>0</v>
      </c>
      <c r="AM345" s="1563">
        <f t="shared" si="123"/>
        <v>0</v>
      </c>
      <c r="AN345" s="1563">
        <f t="shared" si="123"/>
        <v>0</v>
      </c>
      <c r="AO345" s="1563">
        <f t="shared" si="123"/>
        <v>0</v>
      </c>
      <c r="AP345" s="1563">
        <f t="shared" si="123"/>
        <v>0</v>
      </c>
      <c r="AQ345" s="1563">
        <f t="shared" si="123"/>
        <v>0</v>
      </c>
      <c r="AR345" s="1563">
        <f t="shared" si="123"/>
        <v>0</v>
      </c>
      <c r="AS345" s="1563">
        <f t="shared" si="123"/>
        <v>0</v>
      </c>
      <c r="AT345" s="1563">
        <f t="shared" si="123"/>
        <v>0</v>
      </c>
      <c r="AU345" s="1563">
        <f t="shared" si="123"/>
        <v>0</v>
      </c>
      <c r="AV345" s="1563">
        <f t="shared" si="123"/>
        <v>0</v>
      </c>
      <c r="AW345" s="1563">
        <f t="shared" si="123"/>
        <v>0</v>
      </c>
      <c r="AX345" s="1563">
        <f t="shared" si="123"/>
        <v>0</v>
      </c>
      <c r="AY345" s="1563">
        <f t="shared" si="123"/>
        <v>0</v>
      </c>
      <c r="AZ345" s="1563">
        <f t="shared" si="123"/>
        <v>0</v>
      </c>
      <c r="BA345" s="1563">
        <f t="shared" si="123"/>
        <v>0</v>
      </c>
      <c r="BB345" s="1563">
        <f t="shared" si="123"/>
        <v>0</v>
      </c>
      <c r="BC345" s="1563">
        <f t="shared" si="123"/>
        <v>0</v>
      </c>
      <c r="BD345" s="1563">
        <f t="shared" si="123"/>
        <v>0</v>
      </c>
      <c r="BE345" s="1563">
        <f t="shared" si="123"/>
        <v>0</v>
      </c>
      <c r="BF345" s="1563">
        <f t="shared" si="123"/>
        <v>0</v>
      </c>
      <c r="BG345" s="1563">
        <f t="shared" si="123"/>
        <v>0</v>
      </c>
      <c r="BH345" s="1563">
        <f t="shared" si="123"/>
        <v>0</v>
      </c>
      <c r="BI345" s="1563">
        <f t="shared" si="123"/>
        <v>0</v>
      </c>
      <c r="BJ345" s="1563">
        <f t="shared" si="123"/>
        <v>0</v>
      </c>
      <c r="BK345" s="1563">
        <f t="shared" si="123"/>
        <v>0</v>
      </c>
      <c r="BL345" s="1487"/>
      <c r="BM345" s="1487"/>
      <c r="BN345" s="1487"/>
    </row>
    <row r="346" spans="1:66" ht="16.5" customHeight="1">
      <c r="A346" s="2289"/>
      <c r="B346" s="2286" t="s">
        <v>370</v>
      </c>
      <c r="C346" s="2287"/>
      <c r="D346" s="1564">
        <v>0</v>
      </c>
      <c r="E346" s="1565">
        <v>0</v>
      </c>
      <c r="F346" s="1566">
        <v>0</v>
      </c>
      <c r="G346" s="1567">
        <v>0</v>
      </c>
      <c r="H346" s="1568">
        <v>0</v>
      </c>
      <c r="I346" s="1565">
        <v>0</v>
      </c>
      <c r="J346" s="1566">
        <v>0</v>
      </c>
      <c r="K346" s="1567">
        <v>0</v>
      </c>
      <c r="L346" s="1568">
        <v>0</v>
      </c>
      <c r="M346" s="1565">
        <v>0</v>
      </c>
      <c r="N346" s="1566">
        <v>0</v>
      </c>
      <c r="O346" s="1567">
        <v>0</v>
      </c>
      <c r="P346" s="1568">
        <v>0</v>
      </c>
      <c r="Q346" s="1565">
        <v>0</v>
      </c>
      <c r="R346" s="1566">
        <v>0</v>
      </c>
      <c r="S346" s="1567">
        <v>0</v>
      </c>
      <c r="T346" s="1568">
        <v>0</v>
      </c>
      <c r="U346" s="1565">
        <v>0</v>
      </c>
      <c r="V346" s="1566">
        <v>0</v>
      </c>
      <c r="W346" s="1567">
        <v>0</v>
      </c>
      <c r="X346" s="1568">
        <v>0</v>
      </c>
      <c r="Y346" s="1565">
        <v>0</v>
      </c>
      <c r="Z346" s="1566">
        <v>0</v>
      </c>
      <c r="AA346" s="1567">
        <v>0</v>
      </c>
      <c r="AB346" s="1568">
        <v>0</v>
      </c>
      <c r="AC346" s="1565">
        <v>0</v>
      </c>
      <c r="AD346" s="1566">
        <v>0</v>
      </c>
      <c r="AE346" s="1567">
        <v>0</v>
      </c>
      <c r="AF346" s="1569">
        <v>0</v>
      </c>
      <c r="AG346" s="1565">
        <v>0</v>
      </c>
      <c r="AH346" s="1570">
        <v>0</v>
      </c>
      <c r="AI346" s="1567">
        <v>0</v>
      </c>
      <c r="AJ346" s="1568">
        <v>0</v>
      </c>
      <c r="AK346" s="1565">
        <v>0</v>
      </c>
      <c r="AL346" s="1566">
        <v>0</v>
      </c>
      <c r="AM346" s="1567">
        <v>0</v>
      </c>
      <c r="AN346" s="1568">
        <v>0</v>
      </c>
      <c r="AO346" s="1565">
        <v>0</v>
      </c>
      <c r="AP346" s="1566">
        <v>0</v>
      </c>
      <c r="AQ346" s="1567">
        <v>0</v>
      </c>
      <c r="AR346" s="1568">
        <v>0</v>
      </c>
      <c r="AS346" s="1565">
        <v>0</v>
      </c>
      <c r="AT346" s="1566">
        <v>0</v>
      </c>
      <c r="AU346" s="1567">
        <v>0</v>
      </c>
      <c r="AV346" s="1568">
        <v>0</v>
      </c>
      <c r="AW346" s="1565">
        <v>0</v>
      </c>
      <c r="AX346" s="1566">
        <v>0</v>
      </c>
      <c r="AY346" s="1567">
        <v>0</v>
      </c>
      <c r="AZ346" s="1838">
        <v>0</v>
      </c>
      <c r="BA346" s="1565">
        <v>0</v>
      </c>
      <c r="BB346" s="1839">
        <v>0</v>
      </c>
      <c r="BC346" s="1567">
        <v>0</v>
      </c>
      <c r="BD346" s="1564">
        <f>SUM(H346+L346+P346+T346+X346+AB346+AF346+AJ346+AN346+AR346+AV346+AZ346)</f>
        <v>0</v>
      </c>
      <c r="BE346" s="1565">
        <f>SUM(I346+M346+Q346+U346+Y346+AC346+AG346+AK346+AO346+AS346+AW346+BA346)</f>
        <v>0</v>
      </c>
      <c r="BF346" s="1566">
        <f>SUM(J346+N346+R346+V346+Z346+AD346+AH346+AL346+AP346+AT346+AX346+BB346)</f>
        <v>0</v>
      </c>
      <c r="BG346" s="1567">
        <f>SUM(K346+O346+S346+W346+AA346+AE346+AI346+AM346+AQ346+AU346+AY346+BC346)</f>
        <v>0</v>
      </c>
      <c r="BH346" s="1564">
        <f>BD346+D346</f>
        <v>0</v>
      </c>
      <c r="BI346" s="1565">
        <v>0</v>
      </c>
      <c r="BJ346" s="1566">
        <f>BF346+F346</f>
        <v>0</v>
      </c>
      <c r="BK346" s="1567">
        <v>0</v>
      </c>
      <c r="BL346" s="1487"/>
      <c r="BM346" s="1487"/>
      <c r="BN346" s="1487"/>
    </row>
    <row r="347" spans="1:66" ht="16.5" customHeight="1">
      <c r="A347" s="2297"/>
      <c r="B347" s="2285" t="s">
        <v>62</v>
      </c>
      <c r="C347" s="2285"/>
      <c r="D347" s="1563">
        <f t="shared" ref="D347:AI347" si="124">D345+D346</f>
        <v>0</v>
      </c>
      <c r="E347" s="1563">
        <f t="shared" si="124"/>
        <v>0</v>
      </c>
      <c r="F347" s="1563">
        <f t="shared" si="124"/>
        <v>0</v>
      </c>
      <c r="G347" s="1563">
        <f t="shared" si="124"/>
        <v>0</v>
      </c>
      <c r="H347" s="1563">
        <f t="shared" si="124"/>
        <v>0</v>
      </c>
      <c r="I347" s="1563">
        <f t="shared" si="124"/>
        <v>0</v>
      </c>
      <c r="J347" s="1563">
        <f t="shared" si="124"/>
        <v>0</v>
      </c>
      <c r="K347" s="1563">
        <f t="shared" si="124"/>
        <v>0</v>
      </c>
      <c r="L347" s="1563">
        <f t="shared" si="124"/>
        <v>0</v>
      </c>
      <c r="M347" s="1563">
        <f t="shared" si="124"/>
        <v>0</v>
      </c>
      <c r="N347" s="1563">
        <f t="shared" si="124"/>
        <v>0</v>
      </c>
      <c r="O347" s="1563">
        <f t="shared" si="124"/>
        <v>0</v>
      </c>
      <c r="P347" s="1563">
        <f t="shared" si="124"/>
        <v>0</v>
      </c>
      <c r="Q347" s="1563">
        <f t="shared" si="124"/>
        <v>0</v>
      </c>
      <c r="R347" s="1563">
        <f t="shared" si="124"/>
        <v>0</v>
      </c>
      <c r="S347" s="1563">
        <f t="shared" si="124"/>
        <v>0</v>
      </c>
      <c r="T347" s="1563">
        <f t="shared" si="124"/>
        <v>0</v>
      </c>
      <c r="U347" s="1563">
        <f t="shared" si="124"/>
        <v>0</v>
      </c>
      <c r="V347" s="1563">
        <f t="shared" si="124"/>
        <v>0</v>
      </c>
      <c r="W347" s="1563">
        <f t="shared" si="124"/>
        <v>0</v>
      </c>
      <c r="X347" s="1563">
        <f t="shared" si="124"/>
        <v>0</v>
      </c>
      <c r="Y347" s="1563">
        <f t="shared" si="124"/>
        <v>0</v>
      </c>
      <c r="Z347" s="1563">
        <f t="shared" si="124"/>
        <v>0</v>
      </c>
      <c r="AA347" s="1563">
        <f t="shared" si="124"/>
        <v>0</v>
      </c>
      <c r="AB347" s="1563">
        <f t="shared" si="124"/>
        <v>0</v>
      </c>
      <c r="AC347" s="1563">
        <f t="shared" si="124"/>
        <v>0</v>
      </c>
      <c r="AD347" s="1563">
        <f t="shared" si="124"/>
        <v>0</v>
      </c>
      <c r="AE347" s="1563">
        <f t="shared" si="124"/>
        <v>0</v>
      </c>
      <c r="AF347" s="1563">
        <f t="shared" si="124"/>
        <v>0</v>
      </c>
      <c r="AG347" s="1563">
        <f t="shared" si="124"/>
        <v>0</v>
      </c>
      <c r="AH347" s="1563">
        <f t="shared" si="124"/>
        <v>0</v>
      </c>
      <c r="AI347" s="1563">
        <f t="shared" si="124"/>
        <v>0</v>
      </c>
      <c r="AJ347" s="1563">
        <f t="shared" ref="AJ347:BO347" si="125">AJ345+AJ346</f>
        <v>0</v>
      </c>
      <c r="AK347" s="1563">
        <f t="shared" si="125"/>
        <v>0</v>
      </c>
      <c r="AL347" s="1563">
        <f t="shared" si="125"/>
        <v>0</v>
      </c>
      <c r="AM347" s="1563">
        <f t="shared" si="125"/>
        <v>0</v>
      </c>
      <c r="AN347" s="1563">
        <f t="shared" si="125"/>
        <v>0</v>
      </c>
      <c r="AO347" s="1563">
        <f t="shared" si="125"/>
        <v>0</v>
      </c>
      <c r="AP347" s="1563">
        <f t="shared" si="125"/>
        <v>0</v>
      </c>
      <c r="AQ347" s="1563">
        <f t="shared" si="125"/>
        <v>0</v>
      </c>
      <c r="AR347" s="1563">
        <f t="shared" si="125"/>
        <v>0</v>
      </c>
      <c r="AS347" s="1563">
        <f t="shared" si="125"/>
        <v>0</v>
      </c>
      <c r="AT347" s="1563">
        <f t="shared" si="125"/>
        <v>0</v>
      </c>
      <c r="AU347" s="1563">
        <f t="shared" si="125"/>
        <v>0</v>
      </c>
      <c r="AV347" s="1563">
        <f t="shared" si="125"/>
        <v>0</v>
      </c>
      <c r="AW347" s="1563">
        <f t="shared" si="125"/>
        <v>0</v>
      </c>
      <c r="AX347" s="1563">
        <f t="shared" si="125"/>
        <v>0</v>
      </c>
      <c r="AY347" s="1563">
        <f t="shared" si="125"/>
        <v>0</v>
      </c>
      <c r="AZ347" s="1563">
        <f t="shared" si="125"/>
        <v>0</v>
      </c>
      <c r="BA347" s="1563">
        <f t="shared" si="125"/>
        <v>0</v>
      </c>
      <c r="BB347" s="1563">
        <f t="shared" si="125"/>
        <v>0</v>
      </c>
      <c r="BC347" s="1563">
        <f t="shared" si="125"/>
        <v>0</v>
      </c>
      <c r="BD347" s="1563">
        <f t="shared" si="125"/>
        <v>0</v>
      </c>
      <c r="BE347" s="1563">
        <f t="shared" si="125"/>
        <v>0</v>
      </c>
      <c r="BF347" s="1563">
        <f t="shared" si="125"/>
        <v>0</v>
      </c>
      <c r="BG347" s="1563">
        <f t="shared" si="125"/>
        <v>0</v>
      </c>
      <c r="BH347" s="1563">
        <f t="shared" si="125"/>
        <v>0</v>
      </c>
      <c r="BI347" s="1563">
        <f t="shared" si="125"/>
        <v>0</v>
      </c>
      <c r="BJ347" s="1563">
        <f t="shared" si="125"/>
        <v>0</v>
      </c>
      <c r="BK347" s="1563">
        <f t="shared" si="125"/>
        <v>0</v>
      </c>
      <c r="BL347" s="1487"/>
      <c r="BM347" s="1487"/>
      <c r="BN347" s="1487"/>
    </row>
    <row r="348" spans="1:66" ht="16.5" customHeight="1">
      <c r="A348" s="2289" t="s">
        <v>371</v>
      </c>
      <c r="B348" s="2288" t="s">
        <v>59</v>
      </c>
      <c r="C348" s="1504">
        <v>13</v>
      </c>
      <c r="D348" s="1505">
        <v>0</v>
      </c>
      <c r="E348" s="1506">
        <v>0</v>
      </c>
      <c r="F348" s="1548">
        <v>0</v>
      </c>
      <c r="G348" s="1549">
        <v>0</v>
      </c>
      <c r="H348" s="1509">
        <v>0</v>
      </c>
      <c r="I348" s="1506">
        <v>0</v>
      </c>
      <c r="J348" s="1548">
        <v>0</v>
      </c>
      <c r="K348" s="1549">
        <v>0</v>
      </c>
      <c r="L348" s="1509">
        <v>0</v>
      </c>
      <c r="M348" s="1506">
        <v>0</v>
      </c>
      <c r="N348" s="1548">
        <v>0</v>
      </c>
      <c r="O348" s="1549">
        <v>0</v>
      </c>
      <c r="P348" s="1509">
        <v>0</v>
      </c>
      <c r="Q348" s="1506">
        <v>0</v>
      </c>
      <c r="R348" s="1548">
        <v>0</v>
      </c>
      <c r="S348" s="1549">
        <v>0</v>
      </c>
      <c r="T348" s="1509">
        <v>0</v>
      </c>
      <c r="U348" s="1506">
        <v>0</v>
      </c>
      <c r="V348" s="1548">
        <v>0</v>
      </c>
      <c r="W348" s="1549">
        <v>0</v>
      </c>
      <c r="X348" s="1509">
        <v>0</v>
      </c>
      <c r="Y348" s="1506">
        <v>0</v>
      </c>
      <c r="Z348" s="1548">
        <v>0</v>
      </c>
      <c r="AA348" s="1549">
        <v>0</v>
      </c>
      <c r="AB348" s="1509">
        <v>0</v>
      </c>
      <c r="AC348" s="1506">
        <v>0</v>
      </c>
      <c r="AD348" s="1548">
        <v>0</v>
      </c>
      <c r="AE348" s="1549">
        <v>0</v>
      </c>
      <c r="AF348" s="1510">
        <v>0</v>
      </c>
      <c r="AG348" s="1506">
        <v>0</v>
      </c>
      <c r="AH348" s="1693">
        <v>0</v>
      </c>
      <c r="AI348" s="1549">
        <v>0</v>
      </c>
      <c r="AJ348" s="1509">
        <v>0</v>
      </c>
      <c r="AK348" s="1506">
        <v>0</v>
      </c>
      <c r="AL348" s="1548">
        <v>0</v>
      </c>
      <c r="AM348" s="1549">
        <v>0</v>
      </c>
      <c r="AN348" s="1509">
        <v>0</v>
      </c>
      <c r="AO348" s="1506">
        <v>0</v>
      </c>
      <c r="AP348" s="1548">
        <v>0</v>
      </c>
      <c r="AQ348" s="1549">
        <v>0</v>
      </c>
      <c r="AR348" s="1509">
        <v>0</v>
      </c>
      <c r="AS348" s="1506">
        <v>0</v>
      </c>
      <c r="AT348" s="1548">
        <v>0</v>
      </c>
      <c r="AU348" s="1549">
        <v>0</v>
      </c>
      <c r="AV348" s="1509">
        <v>0</v>
      </c>
      <c r="AW348" s="1506">
        <v>0</v>
      </c>
      <c r="AX348" s="1548">
        <v>0</v>
      </c>
      <c r="AY348" s="1549">
        <v>0</v>
      </c>
      <c r="AZ348" s="1840">
        <v>0</v>
      </c>
      <c r="BA348" s="1506">
        <v>0</v>
      </c>
      <c r="BB348" s="1841">
        <v>0</v>
      </c>
      <c r="BC348" s="1549">
        <v>0</v>
      </c>
      <c r="BD348" s="1505">
        <f t="shared" ref="BD348:BD360" si="126">SUM(H348+L348+P348+T348+X348+AB348+AF348+AJ348+AN348+AR348+AV348+AZ348)</f>
        <v>0</v>
      </c>
      <c r="BE348" s="1506">
        <f t="shared" ref="BE348:BE360" si="127">SUM(I348+M348+Q348+U348+Y348+AC348+AG348+AK348+AO348+AS348+AW348+BA348)</f>
        <v>0</v>
      </c>
      <c r="BF348" s="1548">
        <f t="shared" ref="BF348:BF360" si="128">SUM(J348+N348+R348+V348+Z348+AD348+AH348+AL348+AP348+AT348+AX348+BB348)</f>
        <v>0</v>
      </c>
      <c r="BG348" s="1549">
        <f t="shared" ref="BG348:BG360" si="129">SUM(K348+O348+S348+W348+AA348+AE348+AI348+AM348+AQ348+AU348+AY348+BC348)</f>
        <v>0</v>
      </c>
      <c r="BH348" s="1505">
        <f t="shared" ref="BH348:BH360" si="130">BD348+D348</f>
        <v>0</v>
      </c>
      <c r="BI348" s="1506">
        <f t="shared" ref="BI348:BI360" si="131">BE348+E348</f>
        <v>0</v>
      </c>
      <c r="BJ348" s="1548">
        <f t="shared" ref="BJ348:BJ360" si="132">BF348+F348</f>
        <v>0</v>
      </c>
      <c r="BK348" s="1549">
        <f t="shared" ref="BK348:BK360" si="133">BG348+G348</f>
        <v>0</v>
      </c>
      <c r="BL348" s="1487"/>
      <c r="BM348" s="1487"/>
      <c r="BN348" s="1487"/>
    </row>
    <row r="349" spans="1:66" ht="16.5" customHeight="1">
      <c r="A349" s="2289"/>
      <c r="B349" s="2283"/>
      <c r="C349" s="1514">
        <v>12</v>
      </c>
      <c r="D349" s="1515">
        <v>0</v>
      </c>
      <c r="E349" s="1516">
        <v>0</v>
      </c>
      <c r="F349" s="1517">
        <v>0</v>
      </c>
      <c r="G349" s="1518">
        <v>0</v>
      </c>
      <c r="H349" s="1509">
        <v>0</v>
      </c>
      <c r="I349" s="1516">
        <v>0</v>
      </c>
      <c r="J349" s="1548">
        <v>0</v>
      </c>
      <c r="K349" s="1518">
        <v>0</v>
      </c>
      <c r="L349" s="1509">
        <v>0</v>
      </c>
      <c r="M349" s="1516">
        <v>0</v>
      </c>
      <c r="N349" s="1548">
        <v>0</v>
      </c>
      <c r="O349" s="1518">
        <v>0</v>
      </c>
      <c r="P349" s="1509">
        <v>0</v>
      </c>
      <c r="Q349" s="1516">
        <v>0</v>
      </c>
      <c r="R349" s="1548">
        <v>0</v>
      </c>
      <c r="S349" s="1518">
        <v>0</v>
      </c>
      <c r="T349" s="1509">
        <v>0</v>
      </c>
      <c r="U349" s="1516">
        <v>0</v>
      </c>
      <c r="V349" s="1548">
        <v>0</v>
      </c>
      <c r="W349" s="1518">
        <v>0</v>
      </c>
      <c r="X349" s="1509">
        <v>0</v>
      </c>
      <c r="Y349" s="1516">
        <v>0</v>
      </c>
      <c r="Z349" s="1548">
        <v>0</v>
      </c>
      <c r="AA349" s="1518">
        <v>0</v>
      </c>
      <c r="AB349" s="1509">
        <v>0</v>
      </c>
      <c r="AC349" s="1516">
        <v>0</v>
      </c>
      <c r="AD349" s="1548">
        <v>0</v>
      </c>
      <c r="AE349" s="1518">
        <v>0</v>
      </c>
      <c r="AF349" s="1510">
        <v>0</v>
      </c>
      <c r="AG349" s="1516">
        <v>0</v>
      </c>
      <c r="AH349" s="1693">
        <v>0</v>
      </c>
      <c r="AI349" s="1518">
        <v>0</v>
      </c>
      <c r="AJ349" s="1509">
        <v>0</v>
      </c>
      <c r="AK349" s="1516">
        <v>0</v>
      </c>
      <c r="AL349" s="1548">
        <v>0</v>
      </c>
      <c r="AM349" s="1518">
        <v>0</v>
      </c>
      <c r="AN349" s="1509">
        <v>0</v>
      </c>
      <c r="AO349" s="1516">
        <v>0</v>
      </c>
      <c r="AP349" s="1548">
        <v>0</v>
      </c>
      <c r="AQ349" s="1518">
        <v>0</v>
      </c>
      <c r="AR349" s="1509">
        <v>0</v>
      </c>
      <c r="AS349" s="1516">
        <v>0</v>
      </c>
      <c r="AT349" s="1548">
        <v>0</v>
      </c>
      <c r="AU349" s="1518">
        <v>0</v>
      </c>
      <c r="AV349" s="1509">
        <v>0</v>
      </c>
      <c r="AW349" s="1516">
        <v>0</v>
      </c>
      <c r="AX349" s="1548">
        <v>0</v>
      </c>
      <c r="AY349" s="1518">
        <v>0</v>
      </c>
      <c r="AZ349" s="1842">
        <v>0</v>
      </c>
      <c r="BA349" s="1516">
        <v>0</v>
      </c>
      <c r="BB349" s="1843">
        <v>0</v>
      </c>
      <c r="BC349" s="1518">
        <v>0</v>
      </c>
      <c r="BD349" s="1515">
        <f t="shared" si="126"/>
        <v>0</v>
      </c>
      <c r="BE349" s="1516">
        <f t="shared" si="127"/>
        <v>0</v>
      </c>
      <c r="BF349" s="1517">
        <f t="shared" si="128"/>
        <v>0</v>
      </c>
      <c r="BG349" s="1518">
        <f t="shared" si="129"/>
        <v>0</v>
      </c>
      <c r="BH349" s="1515">
        <f t="shared" si="130"/>
        <v>0</v>
      </c>
      <c r="BI349" s="1516">
        <f t="shared" si="131"/>
        <v>0</v>
      </c>
      <c r="BJ349" s="1517">
        <f t="shared" si="132"/>
        <v>0</v>
      </c>
      <c r="BK349" s="1518">
        <f t="shared" si="133"/>
        <v>0</v>
      </c>
      <c r="BL349" s="1487"/>
      <c r="BM349" s="1487"/>
      <c r="BN349" s="1487"/>
    </row>
    <row r="350" spans="1:66" ht="16.5" customHeight="1">
      <c r="A350" s="2289"/>
      <c r="B350" s="2284"/>
      <c r="C350" s="1521">
        <v>11</v>
      </c>
      <c r="D350" s="1522">
        <v>0</v>
      </c>
      <c r="E350" s="1523">
        <v>0</v>
      </c>
      <c r="F350" s="1524">
        <v>0</v>
      </c>
      <c r="G350" s="1525">
        <v>0</v>
      </c>
      <c r="H350" s="1509">
        <v>0</v>
      </c>
      <c r="I350" s="1523">
        <v>0</v>
      </c>
      <c r="J350" s="1548">
        <v>0</v>
      </c>
      <c r="K350" s="1525">
        <v>0</v>
      </c>
      <c r="L350" s="1509">
        <v>0</v>
      </c>
      <c r="M350" s="1523">
        <v>0</v>
      </c>
      <c r="N350" s="1548">
        <v>0</v>
      </c>
      <c r="O350" s="1525">
        <v>0</v>
      </c>
      <c r="P350" s="1509">
        <v>0</v>
      </c>
      <c r="Q350" s="1523">
        <v>0</v>
      </c>
      <c r="R350" s="1548">
        <v>0</v>
      </c>
      <c r="S350" s="1525">
        <v>0</v>
      </c>
      <c r="T350" s="1509">
        <v>0</v>
      </c>
      <c r="U350" s="1523">
        <v>0</v>
      </c>
      <c r="V350" s="1548">
        <v>0</v>
      </c>
      <c r="W350" s="1525">
        <v>0</v>
      </c>
      <c r="X350" s="1509">
        <v>0</v>
      </c>
      <c r="Y350" s="1523">
        <v>0</v>
      </c>
      <c r="Z350" s="1548">
        <v>0</v>
      </c>
      <c r="AA350" s="1525">
        <v>0</v>
      </c>
      <c r="AB350" s="1509">
        <v>0</v>
      </c>
      <c r="AC350" s="1523">
        <v>0</v>
      </c>
      <c r="AD350" s="1548">
        <v>0</v>
      </c>
      <c r="AE350" s="1525">
        <v>0</v>
      </c>
      <c r="AF350" s="1510">
        <v>0</v>
      </c>
      <c r="AG350" s="1523">
        <v>0</v>
      </c>
      <c r="AH350" s="1693">
        <v>0</v>
      </c>
      <c r="AI350" s="1525">
        <v>0</v>
      </c>
      <c r="AJ350" s="1509">
        <v>0</v>
      </c>
      <c r="AK350" s="1523">
        <v>0</v>
      </c>
      <c r="AL350" s="1548">
        <v>0</v>
      </c>
      <c r="AM350" s="1525">
        <v>0</v>
      </c>
      <c r="AN350" s="1509">
        <v>0</v>
      </c>
      <c r="AO350" s="1523">
        <v>0</v>
      </c>
      <c r="AP350" s="1548">
        <v>0</v>
      </c>
      <c r="AQ350" s="1525">
        <v>0</v>
      </c>
      <c r="AR350" s="1509">
        <v>0</v>
      </c>
      <c r="AS350" s="1523">
        <v>0</v>
      </c>
      <c r="AT350" s="1548">
        <v>0</v>
      </c>
      <c r="AU350" s="1525">
        <v>0</v>
      </c>
      <c r="AV350" s="1509">
        <v>0</v>
      </c>
      <c r="AW350" s="1523">
        <v>0</v>
      </c>
      <c r="AX350" s="1548">
        <v>0</v>
      </c>
      <c r="AY350" s="1525">
        <v>0</v>
      </c>
      <c r="AZ350" s="1844">
        <v>0</v>
      </c>
      <c r="BA350" s="1523">
        <v>0</v>
      </c>
      <c r="BB350" s="1845">
        <v>0</v>
      </c>
      <c r="BC350" s="1525">
        <v>0</v>
      </c>
      <c r="BD350" s="1522">
        <f t="shared" si="126"/>
        <v>0</v>
      </c>
      <c r="BE350" s="1523">
        <f t="shared" si="127"/>
        <v>0</v>
      </c>
      <c r="BF350" s="1524">
        <f t="shared" si="128"/>
        <v>0</v>
      </c>
      <c r="BG350" s="1525">
        <f t="shared" si="129"/>
        <v>0</v>
      </c>
      <c r="BH350" s="1522">
        <f t="shared" si="130"/>
        <v>0</v>
      </c>
      <c r="BI350" s="1523">
        <f t="shared" si="131"/>
        <v>0</v>
      </c>
      <c r="BJ350" s="1524">
        <f t="shared" si="132"/>
        <v>0</v>
      </c>
      <c r="BK350" s="1525">
        <f t="shared" si="133"/>
        <v>0</v>
      </c>
      <c r="BL350" s="1487"/>
      <c r="BM350" s="1487"/>
      <c r="BN350" s="1487"/>
    </row>
    <row r="351" spans="1:66" ht="16.5" customHeight="1">
      <c r="A351" s="2289"/>
      <c r="B351" s="2282" t="s">
        <v>60</v>
      </c>
      <c r="C351" s="1504">
        <v>10</v>
      </c>
      <c r="D351" s="1528">
        <v>0</v>
      </c>
      <c r="E351" s="1529">
        <v>0</v>
      </c>
      <c r="F351" s="1530">
        <v>0</v>
      </c>
      <c r="G351" s="1531">
        <v>0</v>
      </c>
      <c r="H351" s="1509">
        <v>0</v>
      </c>
      <c r="I351" s="1529">
        <v>0</v>
      </c>
      <c r="J351" s="1548">
        <v>0</v>
      </c>
      <c r="K351" s="1531">
        <v>0</v>
      </c>
      <c r="L351" s="1509">
        <v>0</v>
      </c>
      <c r="M351" s="1529">
        <v>0</v>
      </c>
      <c r="N351" s="1548">
        <v>0</v>
      </c>
      <c r="O351" s="1531">
        <v>0</v>
      </c>
      <c r="P351" s="1509">
        <v>0</v>
      </c>
      <c r="Q351" s="1529">
        <v>0</v>
      </c>
      <c r="R351" s="1548">
        <v>0</v>
      </c>
      <c r="S351" s="1531">
        <v>0</v>
      </c>
      <c r="T351" s="1509">
        <v>0</v>
      </c>
      <c r="U351" s="1529">
        <v>0</v>
      </c>
      <c r="V351" s="1548">
        <v>0</v>
      </c>
      <c r="W351" s="1531">
        <v>0</v>
      </c>
      <c r="X351" s="1509">
        <v>0</v>
      </c>
      <c r="Y351" s="1529">
        <v>0</v>
      </c>
      <c r="Z351" s="1548">
        <v>0</v>
      </c>
      <c r="AA351" s="1531">
        <v>0</v>
      </c>
      <c r="AB351" s="1509">
        <v>0</v>
      </c>
      <c r="AC351" s="1529">
        <v>0</v>
      </c>
      <c r="AD351" s="1548">
        <v>0</v>
      </c>
      <c r="AE351" s="1531">
        <v>0</v>
      </c>
      <c r="AF351" s="1510">
        <v>0</v>
      </c>
      <c r="AG351" s="1529">
        <v>0</v>
      </c>
      <c r="AH351" s="1693">
        <v>0</v>
      </c>
      <c r="AI351" s="1531">
        <v>0</v>
      </c>
      <c r="AJ351" s="1509">
        <v>0</v>
      </c>
      <c r="AK351" s="1529">
        <v>0</v>
      </c>
      <c r="AL351" s="1548">
        <v>0</v>
      </c>
      <c r="AM351" s="1531">
        <v>0</v>
      </c>
      <c r="AN351" s="1509">
        <v>0</v>
      </c>
      <c r="AO351" s="1529">
        <v>0</v>
      </c>
      <c r="AP351" s="1548">
        <v>0</v>
      </c>
      <c r="AQ351" s="1531">
        <v>0</v>
      </c>
      <c r="AR351" s="1509">
        <v>0</v>
      </c>
      <c r="AS351" s="1529">
        <v>0</v>
      </c>
      <c r="AT351" s="1548">
        <v>0</v>
      </c>
      <c r="AU351" s="1531">
        <v>0</v>
      </c>
      <c r="AV351" s="1509">
        <v>0</v>
      </c>
      <c r="AW351" s="1529">
        <v>0</v>
      </c>
      <c r="AX351" s="1548">
        <v>0</v>
      </c>
      <c r="AY351" s="1531">
        <v>0</v>
      </c>
      <c r="AZ351" s="1846">
        <v>0</v>
      </c>
      <c r="BA351" s="1529">
        <v>0</v>
      </c>
      <c r="BB351" s="1847">
        <v>0</v>
      </c>
      <c r="BC351" s="1531">
        <v>0</v>
      </c>
      <c r="BD351" s="1528">
        <f t="shared" si="126"/>
        <v>0</v>
      </c>
      <c r="BE351" s="1529">
        <f t="shared" si="127"/>
        <v>0</v>
      </c>
      <c r="BF351" s="1530">
        <f t="shared" si="128"/>
        <v>0</v>
      </c>
      <c r="BG351" s="1531">
        <f t="shared" si="129"/>
        <v>0</v>
      </c>
      <c r="BH351" s="1528">
        <f t="shared" si="130"/>
        <v>0</v>
      </c>
      <c r="BI351" s="1529">
        <f t="shared" si="131"/>
        <v>0</v>
      </c>
      <c r="BJ351" s="1530">
        <f t="shared" si="132"/>
        <v>0</v>
      </c>
      <c r="BK351" s="1531">
        <f t="shared" si="133"/>
        <v>0</v>
      </c>
      <c r="BL351" s="1487"/>
      <c r="BM351" s="1487"/>
      <c r="BN351" s="1487"/>
    </row>
    <row r="352" spans="1:66" ht="16.5" customHeight="1">
      <c r="A352" s="2289"/>
      <c r="B352" s="2283"/>
      <c r="C352" s="1514">
        <v>9</v>
      </c>
      <c r="D352" s="1515">
        <v>0</v>
      </c>
      <c r="E352" s="1516">
        <v>0</v>
      </c>
      <c r="F352" s="1517">
        <v>0</v>
      </c>
      <c r="G352" s="1518">
        <v>0</v>
      </c>
      <c r="H352" s="1509">
        <v>0</v>
      </c>
      <c r="I352" s="1516">
        <v>0</v>
      </c>
      <c r="J352" s="1548">
        <v>0</v>
      </c>
      <c r="K352" s="1518">
        <v>0</v>
      </c>
      <c r="L352" s="1509">
        <v>0</v>
      </c>
      <c r="M352" s="1516">
        <v>0</v>
      </c>
      <c r="N352" s="1548">
        <v>0</v>
      </c>
      <c r="O352" s="1518">
        <v>0</v>
      </c>
      <c r="P352" s="1509">
        <v>0</v>
      </c>
      <c r="Q352" s="1516">
        <v>0</v>
      </c>
      <c r="R352" s="1548">
        <v>0</v>
      </c>
      <c r="S352" s="1518">
        <v>0</v>
      </c>
      <c r="T352" s="1509">
        <v>0</v>
      </c>
      <c r="U352" s="1516">
        <v>0</v>
      </c>
      <c r="V352" s="1548">
        <v>0</v>
      </c>
      <c r="W352" s="1518">
        <v>0</v>
      </c>
      <c r="X352" s="1509">
        <v>0</v>
      </c>
      <c r="Y352" s="1516">
        <v>0</v>
      </c>
      <c r="Z352" s="1548">
        <v>0</v>
      </c>
      <c r="AA352" s="1518">
        <v>0</v>
      </c>
      <c r="AB352" s="1509">
        <v>0</v>
      </c>
      <c r="AC352" s="1516">
        <v>0</v>
      </c>
      <c r="AD352" s="1548">
        <v>0</v>
      </c>
      <c r="AE352" s="1518">
        <v>0</v>
      </c>
      <c r="AF352" s="1510">
        <v>0</v>
      </c>
      <c r="AG352" s="1516">
        <v>0</v>
      </c>
      <c r="AH352" s="1693">
        <v>0</v>
      </c>
      <c r="AI352" s="1518">
        <v>0</v>
      </c>
      <c r="AJ352" s="1509">
        <v>0</v>
      </c>
      <c r="AK352" s="1516">
        <v>0</v>
      </c>
      <c r="AL352" s="1548">
        <v>0</v>
      </c>
      <c r="AM352" s="1518">
        <v>0</v>
      </c>
      <c r="AN352" s="1509">
        <v>0</v>
      </c>
      <c r="AO352" s="1516">
        <v>0</v>
      </c>
      <c r="AP352" s="1548">
        <v>0</v>
      </c>
      <c r="AQ352" s="1518">
        <v>0</v>
      </c>
      <c r="AR352" s="1509">
        <v>0</v>
      </c>
      <c r="AS352" s="1516">
        <v>0</v>
      </c>
      <c r="AT352" s="1548">
        <v>0</v>
      </c>
      <c r="AU352" s="1518">
        <v>0</v>
      </c>
      <c r="AV352" s="1509">
        <v>0</v>
      </c>
      <c r="AW352" s="1516">
        <v>0</v>
      </c>
      <c r="AX352" s="1548">
        <v>0</v>
      </c>
      <c r="AY352" s="1518">
        <v>0</v>
      </c>
      <c r="AZ352" s="1848">
        <v>0</v>
      </c>
      <c r="BA352" s="1516">
        <v>0</v>
      </c>
      <c r="BB352" s="1849">
        <v>0</v>
      </c>
      <c r="BC352" s="1518">
        <v>0</v>
      </c>
      <c r="BD352" s="1515">
        <f t="shared" si="126"/>
        <v>0</v>
      </c>
      <c r="BE352" s="1516">
        <f t="shared" si="127"/>
        <v>0</v>
      </c>
      <c r="BF352" s="1517">
        <f t="shared" si="128"/>
        <v>0</v>
      </c>
      <c r="BG352" s="1518">
        <f t="shared" si="129"/>
        <v>0</v>
      </c>
      <c r="BH352" s="1515">
        <f t="shared" si="130"/>
        <v>0</v>
      </c>
      <c r="BI352" s="1516">
        <f t="shared" si="131"/>
        <v>0</v>
      </c>
      <c r="BJ352" s="1517">
        <f t="shared" si="132"/>
        <v>0</v>
      </c>
      <c r="BK352" s="1518">
        <f t="shared" si="133"/>
        <v>0</v>
      </c>
      <c r="BL352" s="1487"/>
      <c r="BM352" s="1487"/>
      <c r="BN352" s="1487"/>
    </row>
    <row r="353" spans="1:66" ht="16.5" customHeight="1">
      <c r="A353" s="2289"/>
      <c r="B353" s="2283"/>
      <c r="C353" s="1514">
        <v>8</v>
      </c>
      <c r="D353" s="1515">
        <v>0</v>
      </c>
      <c r="E353" s="1516">
        <v>0</v>
      </c>
      <c r="F353" s="1517">
        <v>0</v>
      </c>
      <c r="G353" s="1518">
        <v>0</v>
      </c>
      <c r="H353" s="1509">
        <v>0</v>
      </c>
      <c r="I353" s="1516">
        <v>0</v>
      </c>
      <c r="J353" s="1548">
        <v>0</v>
      </c>
      <c r="K353" s="1518">
        <v>0</v>
      </c>
      <c r="L353" s="1509">
        <v>0</v>
      </c>
      <c r="M353" s="1516">
        <v>0</v>
      </c>
      <c r="N353" s="1548">
        <v>0</v>
      </c>
      <c r="O353" s="1518">
        <v>0</v>
      </c>
      <c r="P353" s="1509">
        <v>0</v>
      </c>
      <c r="Q353" s="1516">
        <v>0</v>
      </c>
      <c r="R353" s="1548">
        <v>0</v>
      </c>
      <c r="S353" s="1518">
        <v>0</v>
      </c>
      <c r="T353" s="1509">
        <v>0</v>
      </c>
      <c r="U353" s="1516">
        <v>0</v>
      </c>
      <c r="V353" s="1548">
        <v>0</v>
      </c>
      <c r="W353" s="1518">
        <v>0</v>
      </c>
      <c r="X353" s="1509">
        <v>0</v>
      </c>
      <c r="Y353" s="1516">
        <v>0</v>
      </c>
      <c r="Z353" s="1548">
        <v>0</v>
      </c>
      <c r="AA353" s="1518">
        <v>0</v>
      </c>
      <c r="AB353" s="1509">
        <v>0</v>
      </c>
      <c r="AC353" s="1516">
        <v>0</v>
      </c>
      <c r="AD353" s="1548">
        <v>0</v>
      </c>
      <c r="AE353" s="1518">
        <v>0</v>
      </c>
      <c r="AF353" s="1510">
        <v>0</v>
      </c>
      <c r="AG353" s="1516">
        <v>0</v>
      </c>
      <c r="AH353" s="1693">
        <v>0</v>
      </c>
      <c r="AI353" s="1518">
        <v>0</v>
      </c>
      <c r="AJ353" s="1509">
        <v>0</v>
      </c>
      <c r="AK353" s="1516">
        <v>0</v>
      </c>
      <c r="AL353" s="1548">
        <v>0</v>
      </c>
      <c r="AM353" s="1518">
        <v>0</v>
      </c>
      <c r="AN353" s="1509">
        <v>0</v>
      </c>
      <c r="AO353" s="1516">
        <v>0</v>
      </c>
      <c r="AP353" s="1548">
        <v>0</v>
      </c>
      <c r="AQ353" s="1518">
        <v>0</v>
      </c>
      <c r="AR353" s="1509">
        <v>0</v>
      </c>
      <c r="AS353" s="1516">
        <v>0</v>
      </c>
      <c r="AT353" s="1548">
        <v>0</v>
      </c>
      <c r="AU353" s="1518">
        <v>0</v>
      </c>
      <c r="AV353" s="1509">
        <v>0</v>
      </c>
      <c r="AW353" s="1516">
        <v>0</v>
      </c>
      <c r="AX353" s="1548">
        <v>0</v>
      </c>
      <c r="AY353" s="1518">
        <v>0</v>
      </c>
      <c r="AZ353" s="1850">
        <v>0</v>
      </c>
      <c r="BA353" s="1516">
        <v>0</v>
      </c>
      <c r="BB353" s="1851">
        <v>0</v>
      </c>
      <c r="BC353" s="1518">
        <v>0</v>
      </c>
      <c r="BD353" s="1515">
        <f t="shared" si="126"/>
        <v>0</v>
      </c>
      <c r="BE353" s="1516">
        <f t="shared" si="127"/>
        <v>0</v>
      </c>
      <c r="BF353" s="1517">
        <f t="shared" si="128"/>
        <v>0</v>
      </c>
      <c r="BG353" s="1518">
        <f t="shared" si="129"/>
        <v>0</v>
      </c>
      <c r="BH353" s="1515">
        <f t="shared" si="130"/>
        <v>0</v>
      </c>
      <c r="BI353" s="1516">
        <f t="shared" si="131"/>
        <v>0</v>
      </c>
      <c r="BJ353" s="1517">
        <f t="shared" si="132"/>
        <v>0</v>
      </c>
      <c r="BK353" s="1518">
        <f t="shared" si="133"/>
        <v>0</v>
      </c>
      <c r="BL353" s="1487"/>
      <c r="BM353" s="1487"/>
      <c r="BN353" s="1487"/>
    </row>
    <row r="354" spans="1:66" ht="16.5" customHeight="1">
      <c r="A354" s="2289"/>
      <c r="B354" s="2283"/>
      <c r="C354" s="1514">
        <v>7</v>
      </c>
      <c r="D354" s="1515">
        <v>0</v>
      </c>
      <c r="E354" s="1516">
        <v>0</v>
      </c>
      <c r="F354" s="1517">
        <v>0</v>
      </c>
      <c r="G354" s="1518">
        <v>0</v>
      </c>
      <c r="H354" s="1509">
        <v>0</v>
      </c>
      <c r="I354" s="1516">
        <v>0</v>
      </c>
      <c r="J354" s="1548">
        <v>0</v>
      </c>
      <c r="K354" s="1518">
        <v>0</v>
      </c>
      <c r="L354" s="1509">
        <v>0</v>
      </c>
      <c r="M354" s="1516">
        <v>0</v>
      </c>
      <c r="N354" s="1548">
        <v>0</v>
      </c>
      <c r="O354" s="1518">
        <v>0</v>
      </c>
      <c r="P354" s="1509">
        <v>0</v>
      </c>
      <c r="Q354" s="1516">
        <v>0</v>
      </c>
      <c r="R354" s="1548">
        <v>0</v>
      </c>
      <c r="S354" s="1518">
        <v>0</v>
      </c>
      <c r="T354" s="1509">
        <v>0</v>
      </c>
      <c r="U354" s="1516">
        <v>0</v>
      </c>
      <c r="V354" s="1548">
        <v>0</v>
      </c>
      <c r="W354" s="1518">
        <v>0</v>
      </c>
      <c r="X354" s="1509">
        <v>0</v>
      </c>
      <c r="Y354" s="1516">
        <v>0</v>
      </c>
      <c r="Z354" s="1548">
        <v>0</v>
      </c>
      <c r="AA354" s="1518">
        <v>0</v>
      </c>
      <c r="AB354" s="1509">
        <v>0</v>
      </c>
      <c r="AC354" s="1516">
        <v>0</v>
      </c>
      <c r="AD354" s="1548">
        <v>0</v>
      </c>
      <c r="AE354" s="1518">
        <v>0</v>
      </c>
      <c r="AF354" s="1510">
        <v>0</v>
      </c>
      <c r="AG354" s="1516">
        <v>0</v>
      </c>
      <c r="AH354" s="1693">
        <v>0</v>
      </c>
      <c r="AI354" s="1518">
        <v>0</v>
      </c>
      <c r="AJ354" s="1509">
        <v>0</v>
      </c>
      <c r="AK354" s="1516">
        <v>0</v>
      </c>
      <c r="AL354" s="1548">
        <v>0</v>
      </c>
      <c r="AM354" s="1518">
        <v>0</v>
      </c>
      <c r="AN354" s="1509">
        <v>0</v>
      </c>
      <c r="AO354" s="1516">
        <v>0</v>
      </c>
      <c r="AP354" s="1548">
        <v>0</v>
      </c>
      <c r="AQ354" s="1518">
        <v>0</v>
      </c>
      <c r="AR354" s="1509">
        <v>0</v>
      </c>
      <c r="AS354" s="1516">
        <v>0</v>
      </c>
      <c r="AT354" s="1548">
        <v>0</v>
      </c>
      <c r="AU354" s="1518">
        <v>0</v>
      </c>
      <c r="AV354" s="1509">
        <v>0</v>
      </c>
      <c r="AW354" s="1516">
        <v>0</v>
      </c>
      <c r="AX354" s="1548">
        <v>0</v>
      </c>
      <c r="AY354" s="1518">
        <v>0</v>
      </c>
      <c r="AZ354" s="1852">
        <v>0</v>
      </c>
      <c r="BA354" s="1516">
        <v>0</v>
      </c>
      <c r="BB354" s="1853">
        <v>0</v>
      </c>
      <c r="BC354" s="1518">
        <v>0</v>
      </c>
      <c r="BD354" s="1515">
        <f t="shared" si="126"/>
        <v>0</v>
      </c>
      <c r="BE354" s="1516">
        <f t="shared" si="127"/>
        <v>0</v>
      </c>
      <c r="BF354" s="1517">
        <f t="shared" si="128"/>
        <v>0</v>
      </c>
      <c r="BG354" s="1518">
        <f t="shared" si="129"/>
        <v>0</v>
      </c>
      <c r="BH354" s="1515">
        <f t="shared" si="130"/>
        <v>0</v>
      </c>
      <c r="BI354" s="1516">
        <f t="shared" si="131"/>
        <v>0</v>
      </c>
      <c r="BJ354" s="1517">
        <f t="shared" si="132"/>
        <v>0</v>
      </c>
      <c r="BK354" s="1518">
        <f t="shared" si="133"/>
        <v>0</v>
      </c>
      <c r="BL354" s="1487"/>
      <c r="BM354" s="1487"/>
      <c r="BN354" s="1487"/>
    </row>
    <row r="355" spans="1:66" ht="16.5" customHeight="1">
      <c r="A355" s="2289"/>
      <c r="B355" s="2292"/>
      <c r="C355" s="1540">
        <v>6</v>
      </c>
      <c r="D355" s="1541">
        <v>0</v>
      </c>
      <c r="E355" s="1542">
        <v>0</v>
      </c>
      <c r="F355" s="1543">
        <v>0</v>
      </c>
      <c r="G355" s="1544">
        <v>0</v>
      </c>
      <c r="H355" s="1509">
        <v>0</v>
      </c>
      <c r="I355" s="1542">
        <v>0</v>
      </c>
      <c r="J355" s="1548">
        <v>0</v>
      </c>
      <c r="K355" s="1544">
        <v>0</v>
      </c>
      <c r="L355" s="1509">
        <v>0</v>
      </c>
      <c r="M355" s="1542">
        <v>0</v>
      </c>
      <c r="N355" s="1548">
        <v>0</v>
      </c>
      <c r="O355" s="1544">
        <v>0</v>
      </c>
      <c r="P355" s="1509">
        <v>0</v>
      </c>
      <c r="Q355" s="1542">
        <v>0</v>
      </c>
      <c r="R355" s="1548">
        <v>0</v>
      </c>
      <c r="S355" s="1544">
        <v>0</v>
      </c>
      <c r="T355" s="1509">
        <v>0</v>
      </c>
      <c r="U355" s="1542">
        <v>0</v>
      </c>
      <c r="V355" s="1548">
        <v>0</v>
      </c>
      <c r="W355" s="1544">
        <v>0</v>
      </c>
      <c r="X355" s="1509">
        <v>0</v>
      </c>
      <c r="Y355" s="1542">
        <v>0</v>
      </c>
      <c r="Z355" s="1548">
        <v>0</v>
      </c>
      <c r="AA355" s="1544">
        <v>0</v>
      </c>
      <c r="AB355" s="1509">
        <v>0</v>
      </c>
      <c r="AC355" s="1542">
        <v>0</v>
      </c>
      <c r="AD355" s="1548">
        <v>0</v>
      </c>
      <c r="AE355" s="1544">
        <v>0</v>
      </c>
      <c r="AF355" s="1510">
        <v>0</v>
      </c>
      <c r="AG355" s="1542">
        <v>0</v>
      </c>
      <c r="AH355" s="1693">
        <v>0</v>
      </c>
      <c r="AI355" s="1544">
        <v>0</v>
      </c>
      <c r="AJ355" s="1509">
        <v>0</v>
      </c>
      <c r="AK355" s="1542">
        <v>0</v>
      </c>
      <c r="AL355" s="1548">
        <v>0</v>
      </c>
      <c r="AM355" s="1544">
        <v>0</v>
      </c>
      <c r="AN355" s="1509">
        <v>0</v>
      </c>
      <c r="AO355" s="1542">
        <v>0</v>
      </c>
      <c r="AP355" s="1548">
        <v>0</v>
      </c>
      <c r="AQ355" s="1544">
        <v>0</v>
      </c>
      <c r="AR355" s="1509">
        <v>0</v>
      </c>
      <c r="AS355" s="1542">
        <v>0</v>
      </c>
      <c r="AT355" s="1548">
        <v>0</v>
      </c>
      <c r="AU355" s="1544">
        <v>0</v>
      </c>
      <c r="AV355" s="1509">
        <v>0</v>
      </c>
      <c r="AW355" s="1542">
        <v>0</v>
      </c>
      <c r="AX355" s="1548">
        <v>0</v>
      </c>
      <c r="AY355" s="1544">
        <v>0</v>
      </c>
      <c r="AZ355" s="1854">
        <v>0</v>
      </c>
      <c r="BA355" s="1542">
        <v>0</v>
      </c>
      <c r="BB355" s="1855">
        <v>0</v>
      </c>
      <c r="BC355" s="1544">
        <v>0</v>
      </c>
      <c r="BD355" s="1541">
        <f t="shared" si="126"/>
        <v>0</v>
      </c>
      <c r="BE355" s="1542">
        <f t="shared" si="127"/>
        <v>0</v>
      </c>
      <c r="BF355" s="1543">
        <f t="shared" si="128"/>
        <v>0</v>
      </c>
      <c r="BG355" s="1544">
        <f t="shared" si="129"/>
        <v>0</v>
      </c>
      <c r="BH355" s="1541">
        <f t="shared" si="130"/>
        <v>0</v>
      </c>
      <c r="BI355" s="1542">
        <f t="shared" si="131"/>
        <v>0</v>
      </c>
      <c r="BJ355" s="1543">
        <f t="shared" si="132"/>
        <v>0</v>
      </c>
      <c r="BK355" s="1544">
        <f t="shared" si="133"/>
        <v>0</v>
      </c>
      <c r="BL355" s="1487"/>
      <c r="BM355" s="1487"/>
      <c r="BN355" s="1487"/>
    </row>
    <row r="356" spans="1:66" ht="16.5" customHeight="1">
      <c r="A356" s="2289"/>
      <c r="B356" s="2288" t="s">
        <v>61</v>
      </c>
      <c r="C356" s="1547">
        <v>5</v>
      </c>
      <c r="D356" s="1505">
        <v>0</v>
      </c>
      <c r="E356" s="1506">
        <v>0</v>
      </c>
      <c r="F356" s="1548">
        <v>0</v>
      </c>
      <c r="G356" s="1549">
        <v>0</v>
      </c>
      <c r="H356" s="1509">
        <v>0</v>
      </c>
      <c r="I356" s="1506">
        <v>0</v>
      </c>
      <c r="J356" s="1548">
        <v>0</v>
      </c>
      <c r="K356" s="1549">
        <v>0</v>
      </c>
      <c r="L356" s="1509">
        <v>0</v>
      </c>
      <c r="M356" s="1506">
        <v>0</v>
      </c>
      <c r="N356" s="1548">
        <v>0</v>
      </c>
      <c r="O356" s="1549">
        <v>0</v>
      </c>
      <c r="P356" s="1509">
        <v>0</v>
      </c>
      <c r="Q356" s="1506">
        <v>0</v>
      </c>
      <c r="R356" s="1548">
        <v>0</v>
      </c>
      <c r="S356" s="1549">
        <v>0</v>
      </c>
      <c r="T356" s="1509">
        <v>0</v>
      </c>
      <c r="U356" s="1506">
        <v>0</v>
      </c>
      <c r="V356" s="1548">
        <v>0</v>
      </c>
      <c r="W356" s="1549">
        <v>0</v>
      </c>
      <c r="X356" s="1509">
        <v>0</v>
      </c>
      <c r="Y356" s="1506">
        <v>0</v>
      </c>
      <c r="Z356" s="1548">
        <v>0</v>
      </c>
      <c r="AA356" s="1549">
        <v>0</v>
      </c>
      <c r="AB356" s="1509">
        <v>0</v>
      </c>
      <c r="AC356" s="1506">
        <v>0</v>
      </c>
      <c r="AD356" s="1548">
        <v>0</v>
      </c>
      <c r="AE356" s="1549">
        <v>0</v>
      </c>
      <c r="AF356" s="1510">
        <v>0</v>
      </c>
      <c r="AG356" s="1506">
        <v>0</v>
      </c>
      <c r="AH356" s="1693">
        <v>0</v>
      </c>
      <c r="AI356" s="1549">
        <v>0</v>
      </c>
      <c r="AJ356" s="1509">
        <v>0</v>
      </c>
      <c r="AK356" s="1506">
        <v>0</v>
      </c>
      <c r="AL356" s="1548">
        <v>0</v>
      </c>
      <c r="AM356" s="1549">
        <v>0</v>
      </c>
      <c r="AN356" s="1509">
        <v>0</v>
      </c>
      <c r="AO356" s="1506">
        <v>0</v>
      </c>
      <c r="AP356" s="1548">
        <v>0</v>
      </c>
      <c r="AQ356" s="1549">
        <v>0</v>
      </c>
      <c r="AR356" s="1509">
        <v>0</v>
      </c>
      <c r="AS356" s="1506">
        <v>0</v>
      </c>
      <c r="AT356" s="1548">
        <v>0</v>
      </c>
      <c r="AU356" s="1549">
        <v>0</v>
      </c>
      <c r="AV356" s="1509">
        <v>0</v>
      </c>
      <c r="AW356" s="1506">
        <v>0</v>
      </c>
      <c r="AX356" s="1548">
        <v>0</v>
      </c>
      <c r="AY356" s="1549">
        <v>0</v>
      </c>
      <c r="AZ356" s="1856">
        <v>0</v>
      </c>
      <c r="BA356" s="1506">
        <v>0</v>
      </c>
      <c r="BB356" s="1857">
        <v>0</v>
      </c>
      <c r="BC356" s="1549">
        <v>0</v>
      </c>
      <c r="BD356" s="1505">
        <f t="shared" si="126"/>
        <v>0</v>
      </c>
      <c r="BE356" s="1506">
        <f t="shared" si="127"/>
        <v>0</v>
      </c>
      <c r="BF356" s="1548">
        <f t="shared" si="128"/>
        <v>0</v>
      </c>
      <c r="BG356" s="1549">
        <f t="shared" si="129"/>
        <v>0</v>
      </c>
      <c r="BH356" s="1505">
        <f t="shared" si="130"/>
        <v>0</v>
      </c>
      <c r="BI356" s="1506">
        <f t="shared" si="131"/>
        <v>0</v>
      </c>
      <c r="BJ356" s="1548">
        <f t="shared" si="132"/>
        <v>0</v>
      </c>
      <c r="BK356" s="1549">
        <f t="shared" si="133"/>
        <v>0</v>
      </c>
      <c r="BL356" s="1487"/>
      <c r="BM356" s="1487"/>
      <c r="BN356" s="1487"/>
    </row>
    <row r="357" spans="1:66" ht="16.5" customHeight="1">
      <c r="A357" s="2289"/>
      <c r="B357" s="2283"/>
      <c r="C357" s="1514">
        <v>4</v>
      </c>
      <c r="D357" s="1515">
        <v>0</v>
      </c>
      <c r="E357" s="1516">
        <v>0</v>
      </c>
      <c r="F357" s="1517">
        <v>0</v>
      </c>
      <c r="G357" s="1518">
        <v>0</v>
      </c>
      <c r="H357" s="1509">
        <v>0</v>
      </c>
      <c r="I357" s="1516">
        <v>0</v>
      </c>
      <c r="J357" s="1548">
        <v>0</v>
      </c>
      <c r="K357" s="1518">
        <v>0</v>
      </c>
      <c r="L357" s="1509">
        <v>0</v>
      </c>
      <c r="M357" s="1516">
        <v>0</v>
      </c>
      <c r="N357" s="1548">
        <v>0</v>
      </c>
      <c r="O357" s="1518">
        <v>0</v>
      </c>
      <c r="P357" s="1509">
        <v>0</v>
      </c>
      <c r="Q357" s="1516">
        <v>0</v>
      </c>
      <c r="R357" s="1548">
        <v>0</v>
      </c>
      <c r="S357" s="1518">
        <v>0</v>
      </c>
      <c r="T357" s="1509">
        <v>0</v>
      </c>
      <c r="U357" s="1516">
        <v>0</v>
      </c>
      <c r="V357" s="1548">
        <v>0</v>
      </c>
      <c r="W357" s="1518">
        <v>0</v>
      </c>
      <c r="X357" s="1509">
        <v>0</v>
      </c>
      <c r="Y357" s="1516">
        <v>0</v>
      </c>
      <c r="Z357" s="1548">
        <v>0</v>
      </c>
      <c r="AA357" s="1518">
        <v>0</v>
      </c>
      <c r="AB357" s="1509">
        <v>0</v>
      </c>
      <c r="AC357" s="1516">
        <v>0</v>
      </c>
      <c r="AD357" s="1548">
        <v>0</v>
      </c>
      <c r="AE357" s="1518">
        <v>0</v>
      </c>
      <c r="AF357" s="1510">
        <v>0</v>
      </c>
      <c r="AG357" s="1516">
        <v>0</v>
      </c>
      <c r="AH357" s="1693">
        <v>0</v>
      </c>
      <c r="AI357" s="1518">
        <v>0</v>
      </c>
      <c r="AJ357" s="1509">
        <v>0</v>
      </c>
      <c r="AK357" s="1516">
        <v>0</v>
      </c>
      <c r="AL357" s="1548">
        <v>0</v>
      </c>
      <c r="AM357" s="1518">
        <v>0</v>
      </c>
      <c r="AN357" s="1509">
        <v>0</v>
      </c>
      <c r="AO357" s="1516">
        <v>0</v>
      </c>
      <c r="AP357" s="1548">
        <v>0</v>
      </c>
      <c r="AQ357" s="1518">
        <v>0</v>
      </c>
      <c r="AR357" s="1509">
        <v>0</v>
      </c>
      <c r="AS357" s="1516">
        <v>0</v>
      </c>
      <c r="AT357" s="1548">
        <v>0</v>
      </c>
      <c r="AU357" s="1518">
        <v>0</v>
      </c>
      <c r="AV357" s="1509">
        <v>0</v>
      </c>
      <c r="AW357" s="1516">
        <v>0</v>
      </c>
      <c r="AX357" s="1548">
        <v>0</v>
      </c>
      <c r="AY357" s="1518">
        <v>0</v>
      </c>
      <c r="AZ357" s="1858">
        <v>0</v>
      </c>
      <c r="BA357" s="1516">
        <v>0</v>
      </c>
      <c r="BB357" s="1859">
        <v>0</v>
      </c>
      <c r="BC357" s="1518">
        <v>0</v>
      </c>
      <c r="BD357" s="1515">
        <f t="shared" si="126"/>
        <v>0</v>
      </c>
      <c r="BE357" s="1516">
        <f t="shared" si="127"/>
        <v>0</v>
      </c>
      <c r="BF357" s="1517">
        <f t="shared" si="128"/>
        <v>0</v>
      </c>
      <c r="BG357" s="1518">
        <f t="shared" si="129"/>
        <v>0</v>
      </c>
      <c r="BH357" s="1515">
        <f t="shared" si="130"/>
        <v>0</v>
      </c>
      <c r="BI357" s="1516">
        <f t="shared" si="131"/>
        <v>0</v>
      </c>
      <c r="BJ357" s="1517">
        <f t="shared" si="132"/>
        <v>0</v>
      </c>
      <c r="BK357" s="1518">
        <f t="shared" si="133"/>
        <v>0</v>
      </c>
      <c r="BL357" s="1487"/>
      <c r="BM357" s="1487"/>
      <c r="BN357" s="1487"/>
    </row>
    <row r="358" spans="1:66" ht="16.5" customHeight="1">
      <c r="A358" s="2289"/>
      <c r="B358" s="2283"/>
      <c r="C358" s="1514">
        <v>3</v>
      </c>
      <c r="D358" s="1515">
        <v>0</v>
      </c>
      <c r="E358" s="1516">
        <v>0</v>
      </c>
      <c r="F358" s="1517">
        <v>0</v>
      </c>
      <c r="G358" s="1518">
        <v>0</v>
      </c>
      <c r="H358" s="1509">
        <v>0</v>
      </c>
      <c r="I358" s="1516">
        <v>0</v>
      </c>
      <c r="J358" s="1548">
        <v>0</v>
      </c>
      <c r="K358" s="1518">
        <v>0</v>
      </c>
      <c r="L358" s="1509">
        <v>0</v>
      </c>
      <c r="M358" s="1516">
        <v>0</v>
      </c>
      <c r="N358" s="1548">
        <v>0</v>
      </c>
      <c r="O358" s="1518">
        <v>0</v>
      </c>
      <c r="P358" s="1509">
        <v>0</v>
      </c>
      <c r="Q358" s="1516">
        <v>0</v>
      </c>
      <c r="R358" s="1548">
        <v>0</v>
      </c>
      <c r="S358" s="1518">
        <v>0</v>
      </c>
      <c r="T358" s="1509">
        <v>0</v>
      </c>
      <c r="U358" s="1516">
        <v>0</v>
      </c>
      <c r="V358" s="1548">
        <v>0</v>
      </c>
      <c r="W358" s="1518">
        <v>0</v>
      </c>
      <c r="X358" s="1509">
        <v>0</v>
      </c>
      <c r="Y358" s="1516">
        <v>0</v>
      </c>
      <c r="Z358" s="1548">
        <v>0</v>
      </c>
      <c r="AA358" s="1518">
        <v>0</v>
      </c>
      <c r="AB358" s="1509">
        <v>0</v>
      </c>
      <c r="AC358" s="1516">
        <v>0</v>
      </c>
      <c r="AD358" s="1548">
        <v>0</v>
      </c>
      <c r="AE358" s="1518">
        <v>0</v>
      </c>
      <c r="AF358" s="1510">
        <v>0</v>
      </c>
      <c r="AG358" s="1516">
        <v>0</v>
      </c>
      <c r="AH358" s="1693">
        <v>0</v>
      </c>
      <c r="AI358" s="1518">
        <v>0</v>
      </c>
      <c r="AJ358" s="1509">
        <v>0</v>
      </c>
      <c r="AK358" s="1516">
        <v>0</v>
      </c>
      <c r="AL358" s="1548">
        <v>0</v>
      </c>
      <c r="AM358" s="1518">
        <v>0</v>
      </c>
      <c r="AN358" s="1509">
        <v>0</v>
      </c>
      <c r="AO358" s="1516">
        <v>0</v>
      </c>
      <c r="AP358" s="1548">
        <v>0</v>
      </c>
      <c r="AQ358" s="1518">
        <v>0</v>
      </c>
      <c r="AR358" s="1509">
        <v>0</v>
      </c>
      <c r="AS358" s="1516">
        <v>0</v>
      </c>
      <c r="AT358" s="1548">
        <v>0</v>
      </c>
      <c r="AU358" s="1518">
        <v>0</v>
      </c>
      <c r="AV358" s="1509">
        <v>0</v>
      </c>
      <c r="AW358" s="1516">
        <v>0</v>
      </c>
      <c r="AX358" s="1548">
        <v>0</v>
      </c>
      <c r="AY358" s="1518">
        <v>0</v>
      </c>
      <c r="AZ358" s="1860">
        <v>0</v>
      </c>
      <c r="BA358" s="1516">
        <v>0</v>
      </c>
      <c r="BB358" s="1861">
        <v>0</v>
      </c>
      <c r="BC358" s="1518">
        <v>0</v>
      </c>
      <c r="BD358" s="1515">
        <f t="shared" si="126"/>
        <v>0</v>
      </c>
      <c r="BE358" s="1516">
        <f t="shared" si="127"/>
        <v>0</v>
      </c>
      <c r="BF358" s="1517">
        <f t="shared" si="128"/>
        <v>0</v>
      </c>
      <c r="BG358" s="1518">
        <f t="shared" si="129"/>
        <v>0</v>
      </c>
      <c r="BH358" s="1515">
        <f t="shared" si="130"/>
        <v>0</v>
      </c>
      <c r="BI358" s="1516">
        <f t="shared" si="131"/>
        <v>0</v>
      </c>
      <c r="BJ358" s="1517">
        <f t="shared" si="132"/>
        <v>0</v>
      </c>
      <c r="BK358" s="1518">
        <f t="shared" si="133"/>
        <v>0</v>
      </c>
      <c r="BL358" s="1487"/>
      <c r="BM358" s="1487"/>
      <c r="BN358" s="1487"/>
    </row>
    <row r="359" spans="1:66" ht="16.5" customHeight="1">
      <c r="A359" s="2289"/>
      <c r="B359" s="2283"/>
      <c r="C359" s="1514">
        <v>2</v>
      </c>
      <c r="D359" s="1515">
        <v>0</v>
      </c>
      <c r="E359" s="1516">
        <v>0</v>
      </c>
      <c r="F359" s="1517">
        <v>0</v>
      </c>
      <c r="G359" s="1518">
        <v>0</v>
      </c>
      <c r="H359" s="1509">
        <v>0</v>
      </c>
      <c r="I359" s="1516">
        <v>0</v>
      </c>
      <c r="J359" s="1548">
        <v>0</v>
      </c>
      <c r="K359" s="1518">
        <v>0</v>
      </c>
      <c r="L359" s="1509">
        <v>0</v>
      </c>
      <c r="M359" s="1516">
        <v>0</v>
      </c>
      <c r="N359" s="1548">
        <v>0</v>
      </c>
      <c r="O359" s="1518">
        <v>0</v>
      </c>
      <c r="P359" s="1509">
        <v>0</v>
      </c>
      <c r="Q359" s="1516">
        <v>0</v>
      </c>
      <c r="R359" s="1548">
        <v>0</v>
      </c>
      <c r="S359" s="1518">
        <v>0</v>
      </c>
      <c r="T359" s="1509">
        <v>0</v>
      </c>
      <c r="U359" s="1516">
        <v>0</v>
      </c>
      <c r="V359" s="1548">
        <v>0</v>
      </c>
      <c r="W359" s="1518">
        <v>0</v>
      </c>
      <c r="X359" s="1509">
        <v>0</v>
      </c>
      <c r="Y359" s="1516">
        <v>0</v>
      </c>
      <c r="Z359" s="1548">
        <v>0</v>
      </c>
      <c r="AA359" s="1518">
        <v>0</v>
      </c>
      <c r="AB359" s="1509">
        <v>0</v>
      </c>
      <c r="AC359" s="1516">
        <v>0</v>
      </c>
      <c r="AD359" s="1548">
        <v>0</v>
      </c>
      <c r="AE359" s="1518">
        <v>0</v>
      </c>
      <c r="AF359" s="1510">
        <v>0</v>
      </c>
      <c r="AG359" s="1516">
        <v>0</v>
      </c>
      <c r="AH359" s="1693">
        <v>0</v>
      </c>
      <c r="AI359" s="1518">
        <v>0</v>
      </c>
      <c r="AJ359" s="1509">
        <v>0</v>
      </c>
      <c r="AK359" s="1516">
        <v>0</v>
      </c>
      <c r="AL359" s="1548">
        <v>0</v>
      </c>
      <c r="AM359" s="1518">
        <v>0</v>
      </c>
      <c r="AN359" s="1509">
        <v>0</v>
      </c>
      <c r="AO359" s="1516">
        <v>0</v>
      </c>
      <c r="AP359" s="1548">
        <v>0</v>
      </c>
      <c r="AQ359" s="1518">
        <v>0</v>
      </c>
      <c r="AR359" s="1509">
        <v>0</v>
      </c>
      <c r="AS359" s="1516">
        <v>0</v>
      </c>
      <c r="AT359" s="1548">
        <v>0</v>
      </c>
      <c r="AU359" s="1518">
        <v>0</v>
      </c>
      <c r="AV359" s="1509">
        <v>0</v>
      </c>
      <c r="AW359" s="1516">
        <v>0</v>
      </c>
      <c r="AX359" s="1548">
        <v>0</v>
      </c>
      <c r="AY359" s="1518">
        <v>0</v>
      </c>
      <c r="AZ359" s="1862">
        <v>0</v>
      </c>
      <c r="BA359" s="1516">
        <v>0</v>
      </c>
      <c r="BB359" s="1863">
        <v>0</v>
      </c>
      <c r="BC359" s="1518">
        <v>0</v>
      </c>
      <c r="BD359" s="1515">
        <f t="shared" si="126"/>
        <v>0</v>
      </c>
      <c r="BE359" s="1516">
        <f t="shared" si="127"/>
        <v>0</v>
      </c>
      <c r="BF359" s="1517">
        <f t="shared" si="128"/>
        <v>0</v>
      </c>
      <c r="BG359" s="1518">
        <f t="shared" si="129"/>
        <v>0</v>
      </c>
      <c r="BH359" s="1515">
        <f t="shared" si="130"/>
        <v>0</v>
      </c>
      <c r="BI359" s="1516">
        <f t="shared" si="131"/>
        <v>0</v>
      </c>
      <c r="BJ359" s="1517">
        <f t="shared" si="132"/>
        <v>0</v>
      </c>
      <c r="BK359" s="1518">
        <f t="shared" si="133"/>
        <v>0</v>
      </c>
      <c r="BL359" s="1487"/>
      <c r="BM359" s="1487"/>
      <c r="BN359" s="1487"/>
    </row>
    <row r="360" spans="1:66" ht="16.5" customHeight="1">
      <c r="A360" s="2289"/>
      <c r="B360" s="2284"/>
      <c r="C360" s="1558">
        <v>1</v>
      </c>
      <c r="D360" s="1522">
        <v>0</v>
      </c>
      <c r="E360" s="1523">
        <v>0</v>
      </c>
      <c r="F360" s="1559">
        <v>0</v>
      </c>
      <c r="G360" s="1560">
        <v>0</v>
      </c>
      <c r="H360" s="1509">
        <v>0</v>
      </c>
      <c r="I360" s="1523">
        <v>0</v>
      </c>
      <c r="J360" s="1548">
        <v>0</v>
      </c>
      <c r="K360" s="1560">
        <v>0</v>
      </c>
      <c r="L360" s="1509">
        <v>0</v>
      </c>
      <c r="M360" s="1523">
        <v>0</v>
      </c>
      <c r="N360" s="1548">
        <v>0</v>
      </c>
      <c r="O360" s="1560">
        <v>0</v>
      </c>
      <c r="P360" s="1509">
        <v>0</v>
      </c>
      <c r="Q360" s="1523">
        <v>0</v>
      </c>
      <c r="R360" s="1548">
        <v>0</v>
      </c>
      <c r="S360" s="1560">
        <v>0</v>
      </c>
      <c r="T360" s="1509">
        <v>0</v>
      </c>
      <c r="U360" s="1523">
        <v>0</v>
      </c>
      <c r="V360" s="1548">
        <v>0</v>
      </c>
      <c r="W360" s="1560">
        <v>0</v>
      </c>
      <c r="X360" s="1509">
        <v>0</v>
      </c>
      <c r="Y360" s="1523">
        <v>0</v>
      </c>
      <c r="Z360" s="1548">
        <v>0</v>
      </c>
      <c r="AA360" s="1560">
        <v>0</v>
      </c>
      <c r="AB360" s="1509">
        <v>0</v>
      </c>
      <c r="AC360" s="1523">
        <v>0</v>
      </c>
      <c r="AD360" s="1548">
        <v>0</v>
      </c>
      <c r="AE360" s="1560">
        <v>0</v>
      </c>
      <c r="AF360" s="1510">
        <v>0</v>
      </c>
      <c r="AG360" s="1523">
        <v>0</v>
      </c>
      <c r="AH360" s="1693">
        <v>0</v>
      </c>
      <c r="AI360" s="1560">
        <v>0</v>
      </c>
      <c r="AJ360" s="1509">
        <v>0</v>
      </c>
      <c r="AK360" s="1523">
        <v>0</v>
      </c>
      <c r="AL360" s="1548">
        <v>0</v>
      </c>
      <c r="AM360" s="1560">
        <v>0</v>
      </c>
      <c r="AN360" s="1509">
        <v>0</v>
      </c>
      <c r="AO360" s="1523">
        <v>0</v>
      </c>
      <c r="AP360" s="1548">
        <v>0</v>
      </c>
      <c r="AQ360" s="1560">
        <v>0</v>
      </c>
      <c r="AR360" s="1509">
        <v>0</v>
      </c>
      <c r="AS360" s="1523">
        <v>0</v>
      </c>
      <c r="AT360" s="1548">
        <v>0</v>
      </c>
      <c r="AU360" s="1560">
        <v>0</v>
      </c>
      <c r="AV360" s="1509">
        <v>0</v>
      </c>
      <c r="AW360" s="1523">
        <v>0</v>
      </c>
      <c r="AX360" s="1548">
        <v>0</v>
      </c>
      <c r="AY360" s="1560">
        <v>0</v>
      </c>
      <c r="AZ360" s="1864">
        <v>0</v>
      </c>
      <c r="BA360" s="1523">
        <v>0</v>
      </c>
      <c r="BB360" s="1865">
        <v>0</v>
      </c>
      <c r="BC360" s="1560">
        <v>0</v>
      </c>
      <c r="BD360" s="1522">
        <f t="shared" si="126"/>
        <v>0</v>
      </c>
      <c r="BE360" s="1523">
        <f t="shared" si="127"/>
        <v>0</v>
      </c>
      <c r="BF360" s="1559">
        <f t="shared" si="128"/>
        <v>0</v>
      </c>
      <c r="BG360" s="1560">
        <f t="shared" si="129"/>
        <v>0</v>
      </c>
      <c r="BH360" s="1522">
        <f t="shared" si="130"/>
        <v>0</v>
      </c>
      <c r="BI360" s="1523">
        <f t="shared" si="131"/>
        <v>0</v>
      </c>
      <c r="BJ360" s="1559">
        <f t="shared" si="132"/>
        <v>0</v>
      </c>
      <c r="BK360" s="1560">
        <f t="shared" si="133"/>
        <v>0</v>
      </c>
      <c r="BL360" s="1487"/>
      <c r="BM360" s="1487"/>
      <c r="BN360" s="1487"/>
    </row>
    <row r="361" spans="1:66" ht="16.5" customHeight="1">
      <c r="A361" s="2290"/>
      <c r="B361" s="2285" t="s">
        <v>369</v>
      </c>
      <c r="C361" s="2285"/>
      <c r="D361" s="1563">
        <f t="shared" ref="D361:AI361" si="134">SUM(D348:D360)</f>
        <v>0</v>
      </c>
      <c r="E361" s="1563">
        <f t="shared" si="134"/>
        <v>0</v>
      </c>
      <c r="F361" s="1563">
        <f t="shared" si="134"/>
        <v>0</v>
      </c>
      <c r="G361" s="1563">
        <f t="shared" si="134"/>
        <v>0</v>
      </c>
      <c r="H361" s="1563">
        <f t="shared" si="134"/>
        <v>0</v>
      </c>
      <c r="I361" s="1563">
        <f t="shared" si="134"/>
        <v>0</v>
      </c>
      <c r="J361" s="1563">
        <f t="shared" si="134"/>
        <v>0</v>
      </c>
      <c r="K361" s="1563">
        <f t="shared" si="134"/>
        <v>0</v>
      </c>
      <c r="L361" s="1563">
        <f t="shared" si="134"/>
        <v>0</v>
      </c>
      <c r="M361" s="1563">
        <f t="shared" si="134"/>
        <v>0</v>
      </c>
      <c r="N361" s="1563">
        <f t="shared" si="134"/>
        <v>0</v>
      </c>
      <c r="O361" s="1563">
        <f t="shared" si="134"/>
        <v>0</v>
      </c>
      <c r="P361" s="1563">
        <f t="shared" si="134"/>
        <v>0</v>
      </c>
      <c r="Q361" s="1563">
        <f t="shared" si="134"/>
        <v>0</v>
      </c>
      <c r="R361" s="1563">
        <f t="shared" si="134"/>
        <v>0</v>
      </c>
      <c r="S361" s="1563">
        <f t="shared" si="134"/>
        <v>0</v>
      </c>
      <c r="T361" s="1563">
        <f t="shared" si="134"/>
        <v>0</v>
      </c>
      <c r="U361" s="1563">
        <f t="shared" si="134"/>
        <v>0</v>
      </c>
      <c r="V361" s="1563">
        <f t="shared" si="134"/>
        <v>0</v>
      </c>
      <c r="W361" s="1563">
        <f t="shared" si="134"/>
        <v>0</v>
      </c>
      <c r="X361" s="1563">
        <f t="shared" si="134"/>
        <v>0</v>
      </c>
      <c r="Y361" s="1563">
        <f t="shared" si="134"/>
        <v>0</v>
      </c>
      <c r="Z361" s="1563">
        <f t="shared" si="134"/>
        <v>0</v>
      </c>
      <c r="AA361" s="1563">
        <f t="shared" si="134"/>
        <v>0</v>
      </c>
      <c r="AB361" s="1563">
        <f t="shared" si="134"/>
        <v>0</v>
      </c>
      <c r="AC361" s="1563">
        <f t="shared" si="134"/>
        <v>0</v>
      </c>
      <c r="AD361" s="1563">
        <f t="shared" si="134"/>
        <v>0</v>
      </c>
      <c r="AE361" s="1563">
        <f t="shared" si="134"/>
        <v>0</v>
      </c>
      <c r="AF361" s="1563">
        <f t="shared" si="134"/>
        <v>0</v>
      </c>
      <c r="AG361" s="1563">
        <f t="shared" si="134"/>
        <v>0</v>
      </c>
      <c r="AH361" s="1563">
        <f t="shared" si="134"/>
        <v>0</v>
      </c>
      <c r="AI361" s="1563">
        <f t="shared" si="134"/>
        <v>0</v>
      </c>
      <c r="AJ361" s="1563">
        <f t="shared" ref="AJ361:BO361" si="135">SUM(AJ348:AJ360)</f>
        <v>0</v>
      </c>
      <c r="AK361" s="1563">
        <f t="shared" si="135"/>
        <v>0</v>
      </c>
      <c r="AL361" s="1563">
        <f t="shared" si="135"/>
        <v>0</v>
      </c>
      <c r="AM361" s="1563">
        <f t="shared" si="135"/>
        <v>0</v>
      </c>
      <c r="AN361" s="1563">
        <f t="shared" si="135"/>
        <v>0</v>
      </c>
      <c r="AO361" s="1563">
        <f t="shared" si="135"/>
        <v>0</v>
      </c>
      <c r="AP361" s="1563">
        <f t="shared" si="135"/>
        <v>0</v>
      </c>
      <c r="AQ361" s="1563">
        <f t="shared" si="135"/>
        <v>0</v>
      </c>
      <c r="AR361" s="1563">
        <f t="shared" si="135"/>
        <v>0</v>
      </c>
      <c r="AS361" s="1563">
        <f t="shared" si="135"/>
        <v>0</v>
      </c>
      <c r="AT361" s="1563">
        <f t="shared" si="135"/>
        <v>0</v>
      </c>
      <c r="AU361" s="1563">
        <f t="shared" si="135"/>
        <v>0</v>
      </c>
      <c r="AV361" s="1563">
        <f t="shared" si="135"/>
        <v>0</v>
      </c>
      <c r="AW361" s="1563">
        <f t="shared" si="135"/>
        <v>0</v>
      </c>
      <c r="AX361" s="1563">
        <f t="shared" si="135"/>
        <v>0</v>
      </c>
      <c r="AY361" s="1563">
        <f t="shared" si="135"/>
        <v>0</v>
      </c>
      <c r="AZ361" s="1563">
        <f t="shared" si="135"/>
        <v>0</v>
      </c>
      <c r="BA361" s="1563">
        <f t="shared" si="135"/>
        <v>0</v>
      </c>
      <c r="BB361" s="1563">
        <f t="shared" si="135"/>
        <v>0</v>
      </c>
      <c r="BC361" s="1563">
        <f t="shared" si="135"/>
        <v>0</v>
      </c>
      <c r="BD361" s="1563">
        <f t="shared" si="135"/>
        <v>0</v>
      </c>
      <c r="BE361" s="1563">
        <f t="shared" si="135"/>
        <v>0</v>
      </c>
      <c r="BF361" s="1563">
        <f t="shared" si="135"/>
        <v>0</v>
      </c>
      <c r="BG361" s="1563">
        <f t="shared" si="135"/>
        <v>0</v>
      </c>
      <c r="BH361" s="1563">
        <f t="shared" si="135"/>
        <v>0</v>
      </c>
      <c r="BI361" s="1563">
        <f t="shared" si="135"/>
        <v>0</v>
      </c>
      <c r="BJ361" s="1563">
        <f t="shared" si="135"/>
        <v>0</v>
      </c>
      <c r="BK361" s="1563">
        <f t="shared" si="135"/>
        <v>0</v>
      </c>
      <c r="BL361" s="1487"/>
      <c r="BM361" s="1487"/>
      <c r="BN361" s="1487"/>
    </row>
    <row r="362" spans="1:66" ht="16.5" customHeight="1">
      <c r="A362" s="2289"/>
      <c r="B362" s="2286" t="s">
        <v>370</v>
      </c>
      <c r="C362" s="2287"/>
      <c r="D362" s="1564">
        <v>0</v>
      </c>
      <c r="E362" s="1565">
        <v>0</v>
      </c>
      <c r="F362" s="1566">
        <v>0</v>
      </c>
      <c r="G362" s="1567">
        <v>0</v>
      </c>
      <c r="H362" s="1568">
        <v>0</v>
      </c>
      <c r="I362" s="1565">
        <v>0</v>
      </c>
      <c r="J362" s="1566">
        <v>0</v>
      </c>
      <c r="K362" s="1567">
        <v>0</v>
      </c>
      <c r="L362" s="1568">
        <v>0</v>
      </c>
      <c r="M362" s="1565">
        <v>0</v>
      </c>
      <c r="N362" s="1566">
        <v>0</v>
      </c>
      <c r="O362" s="1567">
        <v>0</v>
      </c>
      <c r="P362" s="1568">
        <v>0</v>
      </c>
      <c r="Q362" s="1565">
        <v>0</v>
      </c>
      <c r="R362" s="1566">
        <v>0</v>
      </c>
      <c r="S362" s="1567">
        <v>0</v>
      </c>
      <c r="T362" s="1568">
        <v>0</v>
      </c>
      <c r="U362" s="1565">
        <v>0</v>
      </c>
      <c r="V362" s="1566">
        <v>0</v>
      </c>
      <c r="W362" s="1567">
        <v>0</v>
      </c>
      <c r="X362" s="1568">
        <v>0</v>
      </c>
      <c r="Y362" s="1565">
        <v>0</v>
      </c>
      <c r="Z362" s="1566">
        <v>0</v>
      </c>
      <c r="AA362" s="1567">
        <v>0</v>
      </c>
      <c r="AB362" s="1568">
        <v>0</v>
      </c>
      <c r="AC362" s="1565">
        <v>0</v>
      </c>
      <c r="AD362" s="1566">
        <v>0</v>
      </c>
      <c r="AE362" s="1567">
        <v>0</v>
      </c>
      <c r="AF362" s="1569">
        <v>0</v>
      </c>
      <c r="AG362" s="1565">
        <v>0</v>
      </c>
      <c r="AH362" s="1570">
        <v>0</v>
      </c>
      <c r="AI362" s="1567">
        <v>0</v>
      </c>
      <c r="AJ362" s="1568">
        <v>0</v>
      </c>
      <c r="AK362" s="1565">
        <v>0</v>
      </c>
      <c r="AL362" s="1566">
        <v>0</v>
      </c>
      <c r="AM362" s="1567">
        <v>0</v>
      </c>
      <c r="AN362" s="1568">
        <v>0</v>
      </c>
      <c r="AO362" s="1565">
        <v>0</v>
      </c>
      <c r="AP362" s="1566">
        <v>0</v>
      </c>
      <c r="AQ362" s="1567">
        <v>0</v>
      </c>
      <c r="AR362" s="1568">
        <v>0</v>
      </c>
      <c r="AS362" s="1565">
        <v>0</v>
      </c>
      <c r="AT362" s="1566">
        <v>0</v>
      </c>
      <c r="AU362" s="1567">
        <v>0</v>
      </c>
      <c r="AV362" s="1568">
        <v>0</v>
      </c>
      <c r="AW362" s="1565">
        <v>0</v>
      </c>
      <c r="AX362" s="1566">
        <v>0</v>
      </c>
      <c r="AY362" s="1567">
        <v>0</v>
      </c>
      <c r="AZ362" s="1866">
        <v>0</v>
      </c>
      <c r="BA362" s="1565">
        <v>0</v>
      </c>
      <c r="BB362" s="1867">
        <v>0</v>
      </c>
      <c r="BC362" s="1567">
        <v>0</v>
      </c>
      <c r="BD362" s="1564">
        <f>SUM(H362+L362+P362+T362+X362+AB362+AF362+AJ362+AN362+AR362+AV362+AZ362)</f>
        <v>0</v>
      </c>
      <c r="BE362" s="1565">
        <f>SUM(I362+M362+Q362+U362+Y362+AC362+AG362+AK362+AO362+AS362+AW362+BA362)</f>
        <v>0</v>
      </c>
      <c r="BF362" s="1566">
        <f>SUM(J362+N362+R362+V362+Z362+AD362+AH362+AL362+AP362+AT362+AX362+BB362)</f>
        <v>0</v>
      </c>
      <c r="BG362" s="1567">
        <f>SUM(K362+O362+S362+W362+AA362+AE362+AI362+AM362+AQ362+AU362+AY362+BC362)</f>
        <v>0</v>
      </c>
      <c r="BH362" s="1564">
        <f>BD362+D362</f>
        <v>0</v>
      </c>
      <c r="BI362" s="1565">
        <v>0</v>
      </c>
      <c r="BJ362" s="1566">
        <f>BF362+F362</f>
        <v>0</v>
      </c>
      <c r="BK362" s="1567">
        <v>0</v>
      </c>
      <c r="BL362" s="1487"/>
      <c r="BM362" s="1487"/>
      <c r="BN362" s="1487"/>
    </row>
    <row r="363" spans="1:66" ht="16.5" customHeight="1">
      <c r="A363" s="2290"/>
      <c r="B363" s="2291" t="s">
        <v>64</v>
      </c>
      <c r="C363" s="2291"/>
      <c r="D363" s="1630">
        <f t="shared" ref="D363:AI363" si="136">D361+D362</f>
        <v>0</v>
      </c>
      <c r="E363" s="1630">
        <f t="shared" si="136"/>
        <v>0</v>
      </c>
      <c r="F363" s="1630">
        <f t="shared" si="136"/>
        <v>0</v>
      </c>
      <c r="G363" s="1630">
        <f t="shared" si="136"/>
        <v>0</v>
      </c>
      <c r="H363" s="1630">
        <f t="shared" si="136"/>
        <v>0</v>
      </c>
      <c r="I363" s="1630">
        <f t="shared" si="136"/>
        <v>0</v>
      </c>
      <c r="J363" s="1630">
        <f t="shared" si="136"/>
        <v>0</v>
      </c>
      <c r="K363" s="1630">
        <f t="shared" si="136"/>
        <v>0</v>
      </c>
      <c r="L363" s="1630">
        <f t="shared" si="136"/>
        <v>0</v>
      </c>
      <c r="M363" s="1630">
        <f t="shared" si="136"/>
        <v>0</v>
      </c>
      <c r="N363" s="1630">
        <f t="shared" si="136"/>
        <v>0</v>
      </c>
      <c r="O363" s="1630">
        <f t="shared" si="136"/>
        <v>0</v>
      </c>
      <c r="P363" s="1630">
        <f t="shared" si="136"/>
        <v>0</v>
      </c>
      <c r="Q363" s="1630">
        <f t="shared" si="136"/>
        <v>0</v>
      </c>
      <c r="R363" s="1630">
        <f t="shared" si="136"/>
        <v>0</v>
      </c>
      <c r="S363" s="1630">
        <f t="shared" si="136"/>
        <v>0</v>
      </c>
      <c r="T363" s="1630">
        <f t="shared" si="136"/>
        <v>0</v>
      </c>
      <c r="U363" s="1630">
        <f t="shared" si="136"/>
        <v>0</v>
      </c>
      <c r="V363" s="1630">
        <f t="shared" si="136"/>
        <v>0</v>
      </c>
      <c r="W363" s="1630">
        <f t="shared" si="136"/>
        <v>0</v>
      </c>
      <c r="X363" s="1630">
        <f t="shared" si="136"/>
        <v>0</v>
      </c>
      <c r="Y363" s="1630">
        <f t="shared" si="136"/>
        <v>0</v>
      </c>
      <c r="Z363" s="1630">
        <f t="shared" si="136"/>
        <v>0</v>
      </c>
      <c r="AA363" s="1630">
        <f t="shared" si="136"/>
        <v>0</v>
      </c>
      <c r="AB363" s="1630">
        <f t="shared" si="136"/>
        <v>0</v>
      </c>
      <c r="AC363" s="1630">
        <f t="shared" si="136"/>
        <v>0</v>
      </c>
      <c r="AD363" s="1630">
        <f t="shared" si="136"/>
        <v>0</v>
      </c>
      <c r="AE363" s="1630">
        <f t="shared" si="136"/>
        <v>0</v>
      </c>
      <c r="AF363" s="1630">
        <f t="shared" si="136"/>
        <v>0</v>
      </c>
      <c r="AG363" s="1630">
        <f t="shared" si="136"/>
        <v>0</v>
      </c>
      <c r="AH363" s="1630">
        <f t="shared" si="136"/>
        <v>0</v>
      </c>
      <c r="AI363" s="1630">
        <f t="shared" si="136"/>
        <v>0</v>
      </c>
      <c r="AJ363" s="1630">
        <f t="shared" ref="AJ363:BO363" si="137">AJ361+AJ362</f>
        <v>0</v>
      </c>
      <c r="AK363" s="1630">
        <f t="shared" si="137"/>
        <v>0</v>
      </c>
      <c r="AL363" s="1630">
        <f t="shared" si="137"/>
        <v>0</v>
      </c>
      <c r="AM363" s="1630">
        <f t="shared" si="137"/>
        <v>0</v>
      </c>
      <c r="AN363" s="1630">
        <f t="shared" si="137"/>
        <v>0</v>
      </c>
      <c r="AO363" s="1630">
        <f t="shared" si="137"/>
        <v>0</v>
      </c>
      <c r="AP363" s="1630">
        <f t="shared" si="137"/>
        <v>0</v>
      </c>
      <c r="AQ363" s="1630">
        <f t="shared" si="137"/>
        <v>0</v>
      </c>
      <c r="AR363" s="1630">
        <f t="shared" si="137"/>
        <v>0</v>
      </c>
      <c r="AS363" s="1630">
        <f t="shared" si="137"/>
        <v>0</v>
      </c>
      <c r="AT363" s="1630">
        <f t="shared" si="137"/>
        <v>0</v>
      </c>
      <c r="AU363" s="1630">
        <f t="shared" si="137"/>
        <v>0</v>
      </c>
      <c r="AV363" s="1630">
        <f t="shared" si="137"/>
        <v>0</v>
      </c>
      <c r="AW363" s="1630">
        <f t="shared" si="137"/>
        <v>0</v>
      </c>
      <c r="AX363" s="1630">
        <f t="shared" si="137"/>
        <v>0</v>
      </c>
      <c r="AY363" s="1630">
        <f t="shared" si="137"/>
        <v>0</v>
      </c>
      <c r="AZ363" s="1630">
        <f t="shared" si="137"/>
        <v>0</v>
      </c>
      <c r="BA363" s="1630">
        <f t="shared" si="137"/>
        <v>0</v>
      </c>
      <c r="BB363" s="1630">
        <f t="shared" si="137"/>
        <v>0</v>
      </c>
      <c r="BC363" s="1630">
        <f t="shared" si="137"/>
        <v>0</v>
      </c>
      <c r="BD363" s="1630">
        <f t="shared" si="137"/>
        <v>0</v>
      </c>
      <c r="BE363" s="1630">
        <f t="shared" si="137"/>
        <v>0</v>
      </c>
      <c r="BF363" s="1630">
        <f t="shared" si="137"/>
        <v>0</v>
      </c>
      <c r="BG363" s="1630">
        <f t="shared" si="137"/>
        <v>0</v>
      </c>
      <c r="BH363" s="1630">
        <f t="shared" si="137"/>
        <v>0</v>
      </c>
      <c r="BI363" s="1630">
        <f t="shared" si="137"/>
        <v>0</v>
      </c>
      <c r="BJ363" s="1630">
        <f t="shared" si="137"/>
        <v>0</v>
      </c>
      <c r="BK363" s="1630">
        <f t="shared" si="137"/>
        <v>0</v>
      </c>
      <c r="BL363" s="1487"/>
      <c r="BM363" s="1487"/>
      <c r="BN363" s="1487"/>
    </row>
    <row r="364" spans="1:66" ht="16.5" customHeight="1">
      <c r="A364" s="2099" t="s">
        <v>75</v>
      </c>
      <c r="B364" s="2293"/>
      <c r="C364" s="2293"/>
      <c r="D364" s="1563">
        <f t="shared" ref="D364:AI364" si="138">D363+D347</f>
        <v>0</v>
      </c>
      <c r="E364" s="1563">
        <f t="shared" si="138"/>
        <v>0</v>
      </c>
      <c r="F364" s="1563">
        <f t="shared" si="138"/>
        <v>0</v>
      </c>
      <c r="G364" s="1563">
        <f t="shared" si="138"/>
        <v>0</v>
      </c>
      <c r="H364" s="1563">
        <f t="shared" si="138"/>
        <v>0</v>
      </c>
      <c r="I364" s="1563">
        <f t="shared" si="138"/>
        <v>0</v>
      </c>
      <c r="J364" s="1563">
        <f t="shared" si="138"/>
        <v>0</v>
      </c>
      <c r="K364" s="1563">
        <f t="shared" si="138"/>
        <v>0</v>
      </c>
      <c r="L364" s="1563">
        <f t="shared" si="138"/>
        <v>0</v>
      </c>
      <c r="M364" s="1563">
        <f t="shared" si="138"/>
        <v>0</v>
      </c>
      <c r="N364" s="1563">
        <f t="shared" si="138"/>
        <v>0</v>
      </c>
      <c r="O364" s="1563">
        <f t="shared" si="138"/>
        <v>0</v>
      </c>
      <c r="P364" s="1563">
        <f t="shared" si="138"/>
        <v>0</v>
      </c>
      <c r="Q364" s="1563">
        <f t="shared" si="138"/>
        <v>0</v>
      </c>
      <c r="R364" s="1563">
        <f t="shared" si="138"/>
        <v>0</v>
      </c>
      <c r="S364" s="1563">
        <f t="shared" si="138"/>
        <v>0</v>
      </c>
      <c r="T364" s="1563">
        <f t="shared" si="138"/>
        <v>0</v>
      </c>
      <c r="U364" s="1563">
        <f t="shared" si="138"/>
        <v>0</v>
      </c>
      <c r="V364" s="1563">
        <f t="shared" si="138"/>
        <v>0</v>
      </c>
      <c r="W364" s="1563">
        <f t="shared" si="138"/>
        <v>0</v>
      </c>
      <c r="X364" s="1563">
        <f t="shared" si="138"/>
        <v>0</v>
      </c>
      <c r="Y364" s="1563">
        <f t="shared" si="138"/>
        <v>0</v>
      </c>
      <c r="Z364" s="1563">
        <f t="shared" si="138"/>
        <v>0</v>
      </c>
      <c r="AA364" s="1563">
        <f t="shared" si="138"/>
        <v>0</v>
      </c>
      <c r="AB364" s="1563">
        <f t="shared" si="138"/>
        <v>0</v>
      </c>
      <c r="AC364" s="1563">
        <f t="shared" si="138"/>
        <v>0</v>
      </c>
      <c r="AD364" s="1563">
        <f t="shared" si="138"/>
        <v>0</v>
      </c>
      <c r="AE364" s="1563">
        <f t="shared" si="138"/>
        <v>0</v>
      </c>
      <c r="AF364" s="1563">
        <f t="shared" si="138"/>
        <v>0</v>
      </c>
      <c r="AG364" s="1563">
        <f t="shared" si="138"/>
        <v>0</v>
      </c>
      <c r="AH364" s="1563">
        <f t="shared" si="138"/>
        <v>0</v>
      </c>
      <c r="AI364" s="1563">
        <f t="shared" si="138"/>
        <v>0</v>
      </c>
      <c r="AJ364" s="1563">
        <f t="shared" ref="AJ364:BO364" si="139">AJ363+AJ347</f>
        <v>0</v>
      </c>
      <c r="AK364" s="1563">
        <f t="shared" si="139"/>
        <v>0</v>
      </c>
      <c r="AL364" s="1563">
        <f t="shared" si="139"/>
        <v>0</v>
      </c>
      <c r="AM364" s="1563">
        <f t="shared" si="139"/>
        <v>0</v>
      </c>
      <c r="AN364" s="1563">
        <f t="shared" si="139"/>
        <v>0</v>
      </c>
      <c r="AO364" s="1563">
        <f t="shared" si="139"/>
        <v>0</v>
      </c>
      <c r="AP364" s="1563">
        <f t="shared" si="139"/>
        <v>0</v>
      </c>
      <c r="AQ364" s="1563">
        <f t="shared" si="139"/>
        <v>0</v>
      </c>
      <c r="AR364" s="1563">
        <f t="shared" si="139"/>
        <v>0</v>
      </c>
      <c r="AS364" s="1563">
        <f t="shared" si="139"/>
        <v>0</v>
      </c>
      <c r="AT364" s="1563">
        <f t="shared" si="139"/>
        <v>0</v>
      </c>
      <c r="AU364" s="1563">
        <f t="shared" si="139"/>
        <v>0</v>
      </c>
      <c r="AV364" s="1563">
        <f t="shared" si="139"/>
        <v>0</v>
      </c>
      <c r="AW364" s="1563">
        <f t="shared" si="139"/>
        <v>0</v>
      </c>
      <c r="AX364" s="1563">
        <f t="shared" si="139"/>
        <v>0</v>
      </c>
      <c r="AY364" s="1563">
        <f t="shared" si="139"/>
        <v>0</v>
      </c>
      <c r="AZ364" s="1563">
        <f t="shared" si="139"/>
        <v>0</v>
      </c>
      <c r="BA364" s="1563">
        <f t="shared" si="139"/>
        <v>0</v>
      </c>
      <c r="BB364" s="1563">
        <f t="shared" si="139"/>
        <v>0</v>
      </c>
      <c r="BC364" s="1563">
        <f t="shared" si="139"/>
        <v>0</v>
      </c>
      <c r="BD364" s="1563">
        <f>BD347+BD363</f>
        <v>0</v>
      </c>
      <c r="BE364" s="1563">
        <f>BE347+BE363</f>
        <v>0</v>
      </c>
      <c r="BF364" s="1563">
        <f>BF347+BF363</f>
        <v>0</v>
      </c>
      <c r="BG364" s="1563">
        <f>BG347+BG363</f>
        <v>0</v>
      </c>
      <c r="BH364" s="1563">
        <f>BH363+BH347</f>
        <v>0</v>
      </c>
      <c r="BI364" s="1563">
        <f>BI363+BI347</f>
        <v>0</v>
      </c>
      <c r="BJ364" s="1563">
        <f>BJ363+BJ347</f>
        <v>0</v>
      </c>
      <c r="BK364" s="1563">
        <f>BK363+BK347</f>
        <v>0</v>
      </c>
      <c r="BL364" s="1487"/>
      <c r="BM364" s="1487"/>
      <c r="BN364" s="1487"/>
    </row>
    <row r="365" spans="1:66" ht="16.5" customHeight="1">
      <c r="A365" s="2280" t="s">
        <v>373</v>
      </c>
      <c r="B365" s="2280"/>
      <c r="C365" s="2280"/>
      <c r="D365" s="1868">
        <f t="shared" ref="D365:AI365" si="140">D$23+D$39+D$55+D$73+D$89+D$107+D$123+D$141+D$157+D$175+D$191+D$209+D$225+D$243+D$259+D$277+D$293+D$311+D$327+D$345+D$361</f>
        <v>56</v>
      </c>
      <c r="E365" s="1868">
        <f t="shared" si="140"/>
        <v>0</v>
      </c>
      <c r="F365" s="1868">
        <f t="shared" si="140"/>
        <v>37</v>
      </c>
      <c r="G365" s="1868">
        <f t="shared" si="140"/>
        <v>0</v>
      </c>
      <c r="H365" s="1868">
        <f t="shared" si="140"/>
        <v>1</v>
      </c>
      <c r="I365" s="1868">
        <f t="shared" si="140"/>
        <v>0</v>
      </c>
      <c r="J365" s="1868">
        <f t="shared" si="140"/>
        <v>1</v>
      </c>
      <c r="K365" s="1868">
        <f t="shared" si="140"/>
        <v>0</v>
      </c>
      <c r="L365" s="1868">
        <f t="shared" si="140"/>
        <v>1</v>
      </c>
      <c r="M365" s="1868">
        <f t="shared" si="140"/>
        <v>0</v>
      </c>
      <c r="N365" s="1868">
        <f t="shared" si="140"/>
        <v>0</v>
      </c>
      <c r="O365" s="1868">
        <f t="shared" si="140"/>
        <v>0</v>
      </c>
      <c r="P365" s="1868">
        <f t="shared" si="140"/>
        <v>1</v>
      </c>
      <c r="Q365" s="1868">
        <f t="shared" si="140"/>
        <v>0</v>
      </c>
      <c r="R365" s="1868">
        <f t="shared" si="140"/>
        <v>2</v>
      </c>
      <c r="S365" s="1868">
        <f t="shared" si="140"/>
        <v>0</v>
      </c>
      <c r="T365" s="1868">
        <f t="shared" si="140"/>
        <v>0</v>
      </c>
      <c r="U365" s="1868">
        <f t="shared" si="140"/>
        <v>0</v>
      </c>
      <c r="V365" s="1868">
        <f t="shared" si="140"/>
        <v>0</v>
      </c>
      <c r="W365" s="1868">
        <f t="shared" si="140"/>
        <v>0</v>
      </c>
      <c r="X365" s="1868">
        <f t="shared" si="140"/>
        <v>1</v>
      </c>
      <c r="Y365" s="1868">
        <f t="shared" si="140"/>
        <v>0</v>
      </c>
      <c r="Z365" s="1868">
        <f t="shared" si="140"/>
        <v>0</v>
      </c>
      <c r="AA365" s="1868">
        <f t="shared" si="140"/>
        <v>0</v>
      </c>
      <c r="AB365" s="1868">
        <f t="shared" si="140"/>
        <v>0</v>
      </c>
      <c r="AC365" s="1868">
        <f t="shared" si="140"/>
        <v>0</v>
      </c>
      <c r="AD365" s="1868">
        <f t="shared" si="140"/>
        <v>0</v>
      </c>
      <c r="AE365" s="1868">
        <f t="shared" si="140"/>
        <v>0</v>
      </c>
      <c r="AF365" s="1868">
        <f t="shared" si="140"/>
        <v>1</v>
      </c>
      <c r="AG365" s="1868">
        <f t="shared" si="140"/>
        <v>0</v>
      </c>
      <c r="AH365" s="1868">
        <f t="shared" si="140"/>
        <v>4</v>
      </c>
      <c r="AI365" s="1868">
        <f t="shared" si="140"/>
        <v>0</v>
      </c>
      <c r="AJ365" s="1868">
        <f t="shared" ref="AJ365:BJ365" si="141">AJ$23+AJ$39+AJ$55+AJ$73+AJ$89+AJ$107+AJ$123+AJ$141+AJ$157+AJ$175+AJ$191+AJ$209+AJ$225+AJ$243+AJ$259+AJ$277+AJ$293+AJ$311+AJ$327+AJ$345+AJ$361</f>
        <v>0</v>
      </c>
      <c r="AK365" s="1868">
        <f t="shared" si="141"/>
        <v>0</v>
      </c>
      <c r="AL365" s="1868">
        <f t="shared" si="141"/>
        <v>0</v>
      </c>
      <c r="AM365" s="1868">
        <f t="shared" si="141"/>
        <v>0</v>
      </c>
      <c r="AN365" s="1868">
        <f t="shared" si="141"/>
        <v>4</v>
      </c>
      <c r="AO365" s="1868">
        <f t="shared" si="141"/>
        <v>0</v>
      </c>
      <c r="AP365" s="1868">
        <f t="shared" si="141"/>
        <v>2</v>
      </c>
      <c r="AQ365" s="1868">
        <f t="shared" si="141"/>
        <v>0</v>
      </c>
      <c r="AR365" s="1868">
        <f t="shared" si="141"/>
        <v>0</v>
      </c>
      <c r="AS365" s="1868">
        <f t="shared" si="141"/>
        <v>0</v>
      </c>
      <c r="AT365" s="1868">
        <f t="shared" si="141"/>
        <v>0</v>
      </c>
      <c r="AU365" s="1868">
        <f t="shared" si="141"/>
        <v>0</v>
      </c>
      <c r="AV365" s="1868">
        <f t="shared" si="141"/>
        <v>0</v>
      </c>
      <c r="AW365" s="1868">
        <f t="shared" si="141"/>
        <v>0</v>
      </c>
      <c r="AX365" s="1868">
        <f t="shared" si="141"/>
        <v>0</v>
      </c>
      <c r="AY365" s="1868">
        <f t="shared" si="141"/>
        <v>0</v>
      </c>
      <c r="AZ365" s="1868">
        <f t="shared" si="141"/>
        <v>0</v>
      </c>
      <c r="BA365" s="1868">
        <f t="shared" si="141"/>
        <v>0</v>
      </c>
      <c r="BB365" s="1868">
        <f t="shared" si="141"/>
        <v>1</v>
      </c>
      <c r="BC365" s="1868">
        <f t="shared" si="141"/>
        <v>0</v>
      </c>
      <c r="BD365" s="1868">
        <f t="shared" si="141"/>
        <v>9</v>
      </c>
      <c r="BE365" s="1868">
        <f t="shared" si="141"/>
        <v>0</v>
      </c>
      <c r="BF365" s="1868">
        <f t="shared" si="141"/>
        <v>10</v>
      </c>
      <c r="BG365" s="1868">
        <f t="shared" si="141"/>
        <v>0</v>
      </c>
      <c r="BH365" s="1868">
        <f t="shared" si="141"/>
        <v>65</v>
      </c>
      <c r="BI365" s="1868">
        <f t="shared" si="141"/>
        <v>0</v>
      </c>
      <c r="BJ365" s="1868">
        <f t="shared" si="141"/>
        <v>47</v>
      </c>
      <c r="BK365" s="1868">
        <f>BK$24+BK$40+BK$56+BK$74+BK$90+BK$108+BK$124+BK$142+BK$158+BK$176+BK$192+BK$210+BK$226+BK$244+BK$260+BK$278+BK$294+BK$312+BK$328+BK$346+BK$362</f>
        <v>0</v>
      </c>
      <c r="BL365" s="1487"/>
      <c r="BM365" s="1487"/>
      <c r="BN365" s="1487"/>
    </row>
    <row r="366" spans="1:66" ht="16.5" customHeight="1">
      <c r="A366" s="2281" t="s">
        <v>374</v>
      </c>
      <c r="B366" s="2281"/>
      <c r="C366" s="2281"/>
      <c r="D366" s="1869">
        <f t="shared" ref="D366:AI366" si="142">D$24+D$40+D$56+D$74+D$90+D$108+D$124+D$142+D$158+D$176+D$192+D$210+D$226+D$244+D$260+D$278+D$294+D$312+D$328+D$346+D$362</f>
        <v>9</v>
      </c>
      <c r="E366" s="1869">
        <f t="shared" si="142"/>
        <v>0</v>
      </c>
      <c r="F366" s="1869">
        <f t="shared" si="142"/>
        <v>28</v>
      </c>
      <c r="G366" s="1869">
        <f t="shared" si="142"/>
        <v>0</v>
      </c>
      <c r="H366" s="1869">
        <f t="shared" si="142"/>
        <v>0</v>
      </c>
      <c r="I366" s="1869">
        <f t="shared" si="142"/>
        <v>0</v>
      </c>
      <c r="J366" s="1869">
        <f t="shared" si="142"/>
        <v>0</v>
      </c>
      <c r="K366" s="1869">
        <f t="shared" si="142"/>
        <v>0</v>
      </c>
      <c r="L366" s="1869">
        <f t="shared" si="142"/>
        <v>0</v>
      </c>
      <c r="M366" s="1869">
        <f t="shared" si="142"/>
        <v>0</v>
      </c>
      <c r="N366" s="1869">
        <f t="shared" si="142"/>
        <v>1</v>
      </c>
      <c r="O366" s="1869">
        <f t="shared" si="142"/>
        <v>0</v>
      </c>
      <c r="P366" s="1869">
        <f t="shared" si="142"/>
        <v>1</v>
      </c>
      <c r="Q366" s="1869">
        <f t="shared" si="142"/>
        <v>0</v>
      </c>
      <c r="R366" s="1869">
        <f t="shared" si="142"/>
        <v>0</v>
      </c>
      <c r="S366" s="1869">
        <f t="shared" si="142"/>
        <v>0</v>
      </c>
      <c r="T366" s="1869">
        <f t="shared" si="142"/>
        <v>0</v>
      </c>
      <c r="U366" s="1869">
        <f t="shared" si="142"/>
        <v>0</v>
      </c>
      <c r="V366" s="1869">
        <f t="shared" si="142"/>
        <v>0</v>
      </c>
      <c r="W366" s="1869">
        <f t="shared" si="142"/>
        <v>0</v>
      </c>
      <c r="X366" s="1869">
        <f t="shared" si="142"/>
        <v>0</v>
      </c>
      <c r="Y366" s="1869">
        <f t="shared" si="142"/>
        <v>0</v>
      </c>
      <c r="Z366" s="1869">
        <f t="shared" si="142"/>
        <v>1</v>
      </c>
      <c r="AA366" s="1869">
        <f t="shared" si="142"/>
        <v>0</v>
      </c>
      <c r="AB366" s="1869">
        <f t="shared" si="142"/>
        <v>0</v>
      </c>
      <c r="AC366" s="1869">
        <f t="shared" si="142"/>
        <v>0</v>
      </c>
      <c r="AD366" s="1869">
        <f t="shared" si="142"/>
        <v>0</v>
      </c>
      <c r="AE366" s="1869">
        <f t="shared" si="142"/>
        <v>0</v>
      </c>
      <c r="AF366" s="1869">
        <f t="shared" si="142"/>
        <v>3</v>
      </c>
      <c r="AG366" s="1869">
        <f t="shared" si="142"/>
        <v>0</v>
      </c>
      <c r="AH366" s="1869">
        <f t="shared" si="142"/>
        <v>0</v>
      </c>
      <c r="AI366" s="1869">
        <f t="shared" si="142"/>
        <v>0</v>
      </c>
      <c r="AJ366" s="1869">
        <f t="shared" ref="AJ366:BJ366" si="143">AJ$24+AJ$40+AJ$56+AJ$74+AJ$90+AJ$108+AJ$124+AJ$142+AJ$158+AJ$176+AJ$192+AJ$210+AJ$226+AJ$244+AJ$260+AJ$278+AJ$294+AJ$312+AJ$328+AJ$346+AJ$362</f>
        <v>0</v>
      </c>
      <c r="AK366" s="1869">
        <f t="shared" si="143"/>
        <v>0</v>
      </c>
      <c r="AL366" s="1869">
        <f t="shared" si="143"/>
        <v>0</v>
      </c>
      <c r="AM366" s="1869">
        <f t="shared" si="143"/>
        <v>0</v>
      </c>
      <c r="AN366" s="1869">
        <f t="shared" si="143"/>
        <v>1</v>
      </c>
      <c r="AO366" s="1869">
        <f t="shared" si="143"/>
        <v>0</v>
      </c>
      <c r="AP366" s="1869">
        <f t="shared" si="143"/>
        <v>3</v>
      </c>
      <c r="AQ366" s="1869">
        <f t="shared" si="143"/>
        <v>0</v>
      </c>
      <c r="AR366" s="1869">
        <f t="shared" si="143"/>
        <v>0</v>
      </c>
      <c r="AS366" s="1869">
        <f t="shared" si="143"/>
        <v>0</v>
      </c>
      <c r="AT366" s="1869">
        <f t="shared" si="143"/>
        <v>0</v>
      </c>
      <c r="AU366" s="1869">
        <f t="shared" si="143"/>
        <v>0</v>
      </c>
      <c r="AV366" s="1869">
        <f t="shared" si="143"/>
        <v>0</v>
      </c>
      <c r="AW366" s="1869">
        <f t="shared" si="143"/>
        <v>0</v>
      </c>
      <c r="AX366" s="1869">
        <f t="shared" si="143"/>
        <v>0</v>
      </c>
      <c r="AY366" s="1869">
        <f t="shared" si="143"/>
        <v>0</v>
      </c>
      <c r="AZ366" s="1869">
        <f t="shared" si="143"/>
        <v>1</v>
      </c>
      <c r="BA366" s="1869">
        <f t="shared" si="143"/>
        <v>0</v>
      </c>
      <c r="BB366" s="1869">
        <f t="shared" si="143"/>
        <v>0</v>
      </c>
      <c r="BC366" s="1869">
        <f t="shared" si="143"/>
        <v>0</v>
      </c>
      <c r="BD366" s="1869">
        <f t="shared" si="143"/>
        <v>6</v>
      </c>
      <c r="BE366" s="1869">
        <f t="shared" si="143"/>
        <v>0</v>
      </c>
      <c r="BF366" s="1869">
        <f t="shared" si="143"/>
        <v>5</v>
      </c>
      <c r="BG366" s="1869">
        <f t="shared" si="143"/>
        <v>0</v>
      </c>
      <c r="BH366" s="1869">
        <f t="shared" si="143"/>
        <v>15</v>
      </c>
      <c r="BI366" s="1869">
        <f t="shared" si="143"/>
        <v>0</v>
      </c>
      <c r="BJ366" s="1869">
        <f t="shared" si="143"/>
        <v>33</v>
      </c>
      <c r="BK366" s="1869"/>
      <c r="BL366" s="1487"/>
      <c r="BM366" s="1487"/>
      <c r="BN366" s="1487"/>
    </row>
    <row r="367" spans="1:66" ht="16.5" customHeight="1">
      <c r="A367" s="2316" t="s">
        <v>375</v>
      </c>
      <c r="B367" s="2316"/>
      <c r="C367" s="2316"/>
      <c r="D367" s="1870">
        <f t="shared" ref="D367:AI367" si="144">D$58+D$92+D$126+D$160+D$194+D$228+D$262+D$296+D$330+D$364</f>
        <v>65</v>
      </c>
      <c r="E367" s="1870">
        <f t="shared" si="144"/>
        <v>0</v>
      </c>
      <c r="F367" s="1870">
        <f t="shared" si="144"/>
        <v>65</v>
      </c>
      <c r="G367" s="1870">
        <f t="shared" si="144"/>
        <v>0</v>
      </c>
      <c r="H367" s="1870">
        <f t="shared" si="144"/>
        <v>1</v>
      </c>
      <c r="I367" s="1870">
        <f t="shared" si="144"/>
        <v>0</v>
      </c>
      <c r="J367" s="1870">
        <f t="shared" si="144"/>
        <v>1</v>
      </c>
      <c r="K367" s="1870">
        <f t="shared" si="144"/>
        <v>0</v>
      </c>
      <c r="L367" s="1870">
        <f t="shared" si="144"/>
        <v>1</v>
      </c>
      <c r="M367" s="1870">
        <f t="shared" si="144"/>
        <v>0</v>
      </c>
      <c r="N367" s="1870">
        <f t="shared" si="144"/>
        <v>1</v>
      </c>
      <c r="O367" s="1870">
        <f t="shared" si="144"/>
        <v>0</v>
      </c>
      <c r="P367" s="1870">
        <f t="shared" si="144"/>
        <v>2</v>
      </c>
      <c r="Q367" s="1870">
        <f t="shared" si="144"/>
        <v>0</v>
      </c>
      <c r="R367" s="1870">
        <f t="shared" si="144"/>
        <v>2</v>
      </c>
      <c r="S367" s="1870">
        <f t="shared" si="144"/>
        <v>0</v>
      </c>
      <c r="T367" s="1870">
        <f t="shared" si="144"/>
        <v>0</v>
      </c>
      <c r="U367" s="1870">
        <f t="shared" si="144"/>
        <v>0</v>
      </c>
      <c r="V367" s="1870">
        <f t="shared" si="144"/>
        <v>0</v>
      </c>
      <c r="W367" s="1870">
        <f t="shared" si="144"/>
        <v>0</v>
      </c>
      <c r="X367" s="1870">
        <f t="shared" si="144"/>
        <v>1</v>
      </c>
      <c r="Y367" s="1870">
        <f t="shared" si="144"/>
        <v>0</v>
      </c>
      <c r="Z367" s="1870">
        <f t="shared" si="144"/>
        <v>1</v>
      </c>
      <c r="AA367" s="1870">
        <f t="shared" si="144"/>
        <v>0</v>
      </c>
      <c r="AB367" s="1870">
        <f t="shared" si="144"/>
        <v>0</v>
      </c>
      <c r="AC367" s="1870">
        <f t="shared" si="144"/>
        <v>0</v>
      </c>
      <c r="AD367" s="1870">
        <f t="shared" si="144"/>
        <v>0</v>
      </c>
      <c r="AE367" s="1870">
        <f t="shared" si="144"/>
        <v>0</v>
      </c>
      <c r="AF367" s="1870">
        <f t="shared" si="144"/>
        <v>4</v>
      </c>
      <c r="AG367" s="1870">
        <f t="shared" si="144"/>
        <v>0</v>
      </c>
      <c r="AH367" s="1870">
        <f t="shared" si="144"/>
        <v>4</v>
      </c>
      <c r="AI367" s="1870">
        <f t="shared" si="144"/>
        <v>0</v>
      </c>
      <c r="AJ367" s="1870">
        <f t="shared" ref="AJ367:BJ367" si="145">AJ$58+AJ$92+AJ$126+AJ$160+AJ$194+AJ$228+AJ$262+AJ$296+AJ$330+AJ$364</f>
        <v>0</v>
      </c>
      <c r="AK367" s="1870">
        <f t="shared" si="145"/>
        <v>0</v>
      </c>
      <c r="AL367" s="1870">
        <f t="shared" si="145"/>
        <v>0</v>
      </c>
      <c r="AM367" s="1870">
        <f t="shared" si="145"/>
        <v>0</v>
      </c>
      <c r="AN367" s="1870">
        <f t="shared" si="145"/>
        <v>5</v>
      </c>
      <c r="AO367" s="1870">
        <f t="shared" si="145"/>
        <v>0</v>
      </c>
      <c r="AP367" s="1870">
        <f t="shared" si="145"/>
        <v>5</v>
      </c>
      <c r="AQ367" s="1870">
        <f t="shared" si="145"/>
        <v>0</v>
      </c>
      <c r="AR367" s="1870">
        <f t="shared" si="145"/>
        <v>0</v>
      </c>
      <c r="AS367" s="1870">
        <f t="shared" si="145"/>
        <v>0</v>
      </c>
      <c r="AT367" s="1870">
        <f t="shared" si="145"/>
        <v>0</v>
      </c>
      <c r="AU367" s="1870">
        <f t="shared" si="145"/>
        <v>0</v>
      </c>
      <c r="AV367" s="1870">
        <f t="shared" si="145"/>
        <v>0</v>
      </c>
      <c r="AW367" s="1870">
        <f t="shared" si="145"/>
        <v>0</v>
      </c>
      <c r="AX367" s="1870">
        <f t="shared" si="145"/>
        <v>0</v>
      </c>
      <c r="AY367" s="1870">
        <f t="shared" si="145"/>
        <v>0</v>
      </c>
      <c r="AZ367" s="1870">
        <f t="shared" si="145"/>
        <v>1</v>
      </c>
      <c r="BA367" s="1870">
        <f t="shared" si="145"/>
        <v>0</v>
      </c>
      <c r="BB367" s="1870">
        <f t="shared" si="145"/>
        <v>1</v>
      </c>
      <c r="BC367" s="1870">
        <f t="shared" si="145"/>
        <v>0</v>
      </c>
      <c r="BD367" s="1870">
        <f t="shared" si="145"/>
        <v>15</v>
      </c>
      <c r="BE367" s="1870">
        <f t="shared" si="145"/>
        <v>0</v>
      </c>
      <c r="BF367" s="1870">
        <f t="shared" si="145"/>
        <v>15</v>
      </c>
      <c r="BG367" s="1870">
        <f t="shared" si="145"/>
        <v>0</v>
      </c>
      <c r="BH367" s="1870">
        <f t="shared" si="145"/>
        <v>80</v>
      </c>
      <c r="BI367" s="1870">
        <f t="shared" si="145"/>
        <v>0</v>
      </c>
      <c r="BJ367" s="1870">
        <f t="shared" si="145"/>
        <v>80</v>
      </c>
      <c r="BK367" s="1870">
        <f>BK$59+BK$93+BK$127+BK$161+BK$195+BK$229+BK$263+BK$297+BK$331+BK$365</f>
        <v>0</v>
      </c>
      <c r="BL367" s="1487"/>
      <c r="BM367" s="1487"/>
      <c r="BN367" s="1487"/>
    </row>
    <row r="368" spans="1:66" ht="14.25" customHeight="1">
      <c r="A368" s="1488"/>
      <c r="B368" s="1488"/>
      <c r="C368" s="1488"/>
      <c r="D368" s="1871"/>
      <c r="E368" s="1871"/>
      <c r="F368" s="1871"/>
      <c r="G368" s="1871"/>
      <c r="H368" s="1872"/>
      <c r="I368" s="1872"/>
      <c r="J368" s="1872"/>
      <c r="K368" s="1872"/>
      <c r="L368" s="1872"/>
      <c r="M368" s="1872"/>
      <c r="N368" s="1872"/>
      <c r="O368" s="1872"/>
      <c r="P368" s="1872"/>
      <c r="Q368" s="1872"/>
      <c r="R368" s="1872"/>
      <c r="S368" s="1872"/>
      <c r="T368" s="1872"/>
      <c r="U368" s="1872"/>
      <c r="V368" s="1872"/>
      <c r="W368" s="1872"/>
      <c r="X368" s="1872"/>
      <c r="Y368" s="1872"/>
      <c r="Z368" s="1872"/>
      <c r="AA368" s="1872"/>
      <c r="AB368" s="1872"/>
      <c r="AC368" s="1872"/>
      <c r="AD368" s="1872"/>
      <c r="AE368" s="1872"/>
      <c r="AF368" s="1872"/>
      <c r="AG368" s="1872"/>
      <c r="AH368" s="1872"/>
      <c r="AI368" s="1872"/>
      <c r="AJ368" s="1872"/>
      <c r="AK368" s="1872"/>
      <c r="AL368" s="1872"/>
      <c r="AM368" s="1872"/>
      <c r="AN368" s="1872"/>
      <c r="AO368" s="1872"/>
      <c r="AP368" s="1872"/>
      <c r="AQ368" s="1872"/>
      <c r="AR368" s="1872"/>
      <c r="AS368" s="1872"/>
      <c r="AT368" s="1872"/>
      <c r="AU368" s="1872"/>
      <c r="AV368" s="1872"/>
      <c r="AW368" s="1872"/>
      <c r="AX368" s="1872"/>
      <c r="AY368" s="1872"/>
      <c r="AZ368" s="1872"/>
      <c r="BA368" s="1872"/>
      <c r="BB368" s="1872"/>
      <c r="BC368" s="1872"/>
      <c r="BD368" s="1873"/>
      <c r="BE368" s="1873"/>
      <c r="BF368" s="1873"/>
      <c r="BG368" s="1873"/>
      <c r="BH368" s="1873"/>
      <c r="BI368" s="1873"/>
      <c r="BJ368" s="1873"/>
      <c r="BK368" s="1873"/>
      <c r="BL368" s="1487"/>
      <c r="BM368" s="1487"/>
      <c r="BN368" s="1487"/>
    </row>
    <row r="369" spans="1:66" ht="15" customHeight="1">
      <c r="A369" s="1874" t="s">
        <v>48</v>
      </c>
      <c r="B369" s="1875"/>
      <c r="C369" s="1875"/>
      <c r="D369" s="1875"/>
      <c r="E369" s="1875"/>
      <c r="F369" s="1875"/>
      <c r="G369" s="1875"/>
      <c r="H369" s="1876"/>
      <c r="I369" s="1876"/>
      <c r="J369" s="1876"/>
      <c r="K369" s="1876"/>
      <c r="L369" s="1876"/>
      <c r="M369" s="1876"/>
      <c r="N369" s="1876"/>
      <c r="O369" s="1876"/>
      <c r="P369" s="1876"/>
      <c r="Q369" s="1876"/>
      <c r="R369" s="1876"/>
      <c r="S369" s="1876"/>
      <c r="T369" s="1876"/>
      <c r="U369" s="1876"/>
      <c r="V369" s="1876"/>
      <c r="W369" s="1876"/>
      <c r="X369" s="1876"/>
      <c r="Y369" s="1876"/>
      <c r="Z369" s="1876"/>
      <c r="AA369" s="1876"/>
      <c r="AB369" s="1876"/>
      <c r="AC369" s="1876"/>
      <c r="AD369" s="1876"/>
      <c r="AE369" s="1876"/>
      <c r="AF369" s="1876"/>
      <c r="AG369" s="1876"/>
      <c r="AH369" s="1876"/>
      <c r="AI369" s="1876"/>
      <c r="AJ369" s="1876"/>
      <c r="AK369" s="1876"/>
      <c r="AL369" s="1876"/>
      <c r="AM369" s="1876"/>
      <c r="AN369" s="1876"/>
      <c r="AO369" s="1876"/>
      <c r="AP369" s="1876"/>
      <c r="AQ369" s="1876"/>
      <c r="AR369" s="1876"/>
      <c r="AS369" s="1876"/>
      <c r="AT369" s="1876"/>
      <c r="AU369" s="1876"/>
      <c r="AV369" s="1876"/>
      <c r="AW369" s="1876"/>
      <c r="AX369" s="1876"/>
      <c r="AY369" s="1876"/>
      <c r="AZ369" s="1876"/>
      <c r="BA369" s="1876"/>
      <c r="BB369" s="1876"/>
      <c r="BC369" s="1876"/>
      <c r="BD369" s="1876"/>
      <c r="BE369" s="1876"/>
      <c r="BF369" s="1876"/>
      <c r="BG369" s="1876"/>
      <c r="BH369" s="1876"/>
      <c r="BI369" s="1876"/>
      <c r="BJ369" s="1876"/>
      <c r="BK369" s="1488"/>
      <c r="BL369" s="1487"/>
      <c r="BM369" s="1487"/>
      <c r="BN369" s="1487"/>
    </row>
    <row r="370" spans="1:66" ht="14.25" customHeight="1">
      <c r="A370" s="2117" t="s">
        <v>376</v>
      </c>
      <c r="B370" s="2118"/>
      <c r="C370" s="2118"/>
      <c r="D370" s="2118"/>
      <c r="E370" s="2118"/>
      <c r="F370" s="2118"/>
      <c r="G370" s="2118"/>
      <c r="H370" s="2118"/>
      <c r="I370" s="2118"/>
      <c r="J370" s="2118"/>
      <c r="K370" s="2118"/>
      <c r="L370" s="2118"/>
      <c r="M370" s="2118"/>
      <c r="N370" s="2118"/>
      <c r="O370" s="2118"/>
      <c r="P370" s="2118"/>
      <c r="Q370" s="2118"/>
      <c r="R370" s="2118"/>
      <c r="S370" s="2118"/>
      <c r="T370" s="2118"/>
      <c r="U370" s="2118"/>
      <c r="V370" s="2118"/>
      <c r="W370" s="2118"/>
      <c r="X370" s="2118"/>
      <c r="Y370" s="2118"/>
      <c r="Z370" s="2118"/>
      <c r="AA370" s="2118"/>
      <c r="AB370" s="2118"/>
      <c r="AC370" s="2118"/>
      <c r="AD370" s="2118"/>
      <c r="AE370" s="2118"/>
      <c r="AF370" s="2118"/>
      <c r="AG370" s="2118"/>
      <c r="AH370" s="2118"/>
      <c r="AI370" s="2118"/>
      <c r="AJ370" s="2118"/>
      <c r="AK370" s="2118"/>
      <c r="AL370" s="2118"/>
      <c r="AM370" s="2118"/>
      <c r="AN370" s="2118"/>
      <c r="AO370" s="2118"/>
      <c r="AP370" s="2118"/>
      <c r="AQ370" s="2118"/>
      <c r="AR370" s="2118"/>
      <c r="AS370" s="2118"/>
      <c r="AT370" s="2118"/>
      <c r="AU370" s="2118"/>
      <c r="AV370" s="2118"/>
      <c r="AW370" s="2118"/>
      <c r="AX370" s="2118"/>
      <c r="AY370" s="2118"/>
      <c r="AZ370" s="2118"/>
      <c r="BA370" s="2118"/>
      <c r="BB370" s="2118"/>
      <c r="BC370" s="2118"/>
      <c r="BD370" s="2118"/>
      <c r="BE370" s="2118"/>
      <c r="BF370" s="2118"/>
      <c r="BG370" s="2118"/>
      <c r="BH370" s="2118"/>
      <c r="BI370" s="2118"/>
      <c r="BJ370" s="2119"/>
      <c r="BK370" s="1488"/>
      <c r="BL370" s="1487"/>
      <c r="BM370" s="1487"/>
      <c r="BN370" s="1487"/>
    </row>
    <row r="371" spans="1:66" ht="15" customHeight="1">
      <c r="A371" s="2120"/>
      <c r="B371" s="2121"/>
      <c r="C371" s="2121"/>
      <c r="D371" s="2121"/>
      <c r="E371" s="2121"/>
      <c r="F371" s="2121"/>
      <c r="G371" s="2121"/>
      <c r="H371" s="2121"/>
      <c r="I371" s="2121"/>
      <c r="J371" s="2121"/>
      <c r="K371" s="2121"/>
      <c r="L371" s="2121"/>
      <c r="M371" s="2121"/>
      <c r="N371" s="2121"/>
      <c r="O371" s="2121"/>
      <c r="P371" s="2121"/>
      <c r="Q371" s="2121"/>
      <c r="R371" s="2121"/>
      <c r="S371" s="2121"/>
      <c r="T371" s="2121"/>
      <c r="U371" s="2121"/>
      <c r="V371" s="2121"/>
      <c r="W371" s="2121"/>
      <c r="X371" s="2121"/>
      <c r="Y371" s="2121"/>
      <c r="Z371" s="2121"/>
      <c r="AA371" s="2121"/>
      <c r="AB371" s="2121"/>
      <c r="AC371" s="2121"/>
      <c r="AD371" s="2121"/>
      <c r="AE371" s="2121"/>
      <c r="AF371" s="2121"/>
      <c r="AG371" s="2121"/>
      <c r="AH371" s="2121"/>
      <c r="AI371" s="2121"/>
      <c r="AJ371" s="2121"/>
      <c r="AK371" s="2121"/>
      <c r="AL371" s="2121"/>
      <c r="AM371" s="2121"/>
      <c r="AN371" s="2121"/>
      <c r="AO371" s="2121"/>
      <c r="AP371" s="2121"/>
      <c r="AQ371" s="2121"/>
      <c r="AR371" s="2121"/>
      <c r="AS371" s="2121"/>
      <c r="AT371" s="2121"/>
      <c r="AU371" s="2121"/>
      <c r="AV371" s="2121"/>
      <c r="AW371" s="2121"/>
      <c r="AX371" s="2121"/>
      <c r="AY371" s="2121"/>
      <c r="AZ371" s="2121"/>
      <c r="BA371" s="2121"/>
      <c r="BB371" s="2121"/>
      <c r="BC371" s="2121"/>
      <c r="BD371" s="2121"/>
      <c r="BE371" s="2121"/>
      <c r="BF371" s="2121"/>
      <c r="BG371" s="2121"/>
      <c r="BH371" s="2121"/>
      <c r="BI371" s="2121"/>
      <c r="BJ371" s="2122"/>
      <c r="BK371" s="1488"/>
      <c r="BL371" s="1487"/>
      <c r="BM371" s="1487"/>
      <c r="BN371" s="1487"/>
    </row>
    <row r="372" spans="1:66" ht="15" customHeight="1">
      <c r="A372" s="2120"/>
      <c r="B372" s="2121"/>
      <c r="C372" s="2121"/>
      <c r="D372" s="2121"/>
      <c r="E372" s="2121"/>
      <c r="F372" s="2121"/>
      <c r="G372" s="2121"/>
      <c r="H372" s="2121"/>
      <c r="I372" s="2121"/>
      <c r="J372" s="2121"/>
      <c r="K372" s="2121"/>
      <c r="L372" s="2121"/>
      <c r="M372" s="2121"/>
      <c r="N372" s="2121"/>
      <c r="O372" s="2121"/>
      <c r="P372" s="2121"/>
      <c r="Q372" s="2121"/>
      <c r="R372" s="2121"/>
      <c r="S372" s="2121"/>
      <c r="T372" s="2121"/>
      <c r="U372" s="2121"/>
      <c r="V372" s="2121"/>
      <c r="W372" s="2121"/>
      <c r="X372" s="2121"/>
      <c r="Y372" s="2121"/>
      <c r="Z372" s="2121"/>
      <c r="AA372" s="2121"/>
      <c r="AB372" s="2121"/>
      <c r="AC372" s="2121"/>
      <c r="AD372" s="2121"/>
      <c r="AE372" s="2121"/>
      <c r="AF372" s="2121"/>
      <c r="AG372" s="2121"/>
      <c r="AH372" s="2121"/>
      <c r="AI372" s="2121"/>
      <c r="AJ372" s="2121"/>
      <c r="AK372" s="2121"/>
      <c r="AL372" s="2121"/>
      <c r="AM372" s="2121"/>
      <c r="AN372" s="2121"/>
      <c r="AO372" s="2121"/>
      <c r="AP372" s="2121"/>
      <c r="AQ372" s="2121"/>
      <c r="AR372" s="2121"/>
      <c r="AS372" s="2121"/>
      <c r="AT372" s="2121"/>
      <c r="AU372" s="2121"/>
      <c r="AV372" s="2121"/>
      <c r="AW372" s="2121"/>
      <c r="AX372" s="2121"/>
      <c r="AY372" s="2121"/>
      <c r="AZ372" s="2121"/>
      <c r="BA372" s="2121"/>
      <c r="BB372" s="2121"/>
      <c r="BC372" s="2121"/>
      <c r="BD372" s="2121"/>
      <c r="BE372" s="2121"/>
      <c r="BF372" s="2121"/>
      <c r="BG372" s="2121"/>
      <c r="BH372" s="2121"/>
      <c r="BI372" s="2121"/>
      <c r="BJ372" s="2122"/>
      <c r="BK372" s="1488"/>
      <c r="BL372" s="1487"/>
      <c r="BM372" s="1487"/>
      <c r="BN372" s="1487"/>
    </row>
    <row r="373" spans="1:66" ht="14.25" customHeight="1">
      <c r="A373" s="2120"/>
      <c r="B373" s="2121"/>
      <c r="C373" s="2121"/>
      <c r="D373" s="2121"/>
      <c r="E373" s="2121"/>
      <c r="F373" s="2121"/>
      <c r="G373" s="2121"/>
      <c r="H373" s="2121"/>
      <c r="I373" s="2121"/>
      <c r="J373" s="2121"/>
      <c r="K373" s="2121"/>
      <c r="L373" s="2121"/>
      <c r="M373" s="2121"/>
      <c r="N373" s="2121"/>
      <c r="O373" s="2121"/>
      <c r="P373" s="2121"/>
      <c r="Q373" s="2121"/>
      <c r="R373" s="2121"/>
      <c r="S373" s="2121"/>
      <c r="T373" s="2121"/>
      <c r="U373" s="2121"/>
      <c r="V373" s="2121"/>
      <c r="W373" s="2121"/>
      <c r="X373" s="2121"/>
      <c r="Y373" s="2121"/>
      <c r="Z373" s="2121"/>
      <c r="AA373" s="2121"/>
      <c r="AB373" s="2121"/>
      <c r="AC373" s="2121"/>
      <c r="AD373" s="2121"/>
      <c r="AE373" s="2121"/>
      <c r="AF373" s="2121"/>
      <c r="AG373" s="2121"/>
      <c r="AH373" s="2121"/>
      <c r="AI373" s="2121"/>
      <c r="AJ373" s="2121"/>
      <c r="AK373" s="2121"/>
      <c r="AL373" s="2121"/>
      <c r="AM373" s="2121"/>
      <c r="AN373" s="2121"/>
      <c r="AO373" s="2121"/>
      <c r="AP373" s="2121"/>
      <c r="AQ373" s="2121"/>
      <c r="AR373" s="2121"/>
      <c r="AS373" s="2121"/>
      <c r="AT373" s="2121"/>
      <c r="AU373" s="2121"/>
      <c r="AV373" s="2121"/>
      <c r="AW373" s="2121"/>
      <c r="AX373" s="2121"/>
      <c r="AY373" s="2121"/>
      <c r="AZ373" s="2121"/>
      <c r="BA373" s="2121"/>
      <c r="BB373" s="2121"/>
      <c r="BC373" s="2121"/>
      <c r="BD373" s="2121"/>
      <c r="BE373" s="2121"/>
      <c r="BF373" s="2121"/>
      <c r="BG373" s="2121"/>
      <c r="BH373" s="2121"/>
      <c r="BI373" s="2121"/>
      <c r="BJ373" s="2122"/>
      <c r="BK373" s="1488"/>
      <c r="BL373" s="1487"/>
      <c r="BM373" s="1487"/>
      <c r="BN373" s="1487"/>
    </row>
    <row r="374" spans="1:66" ht="14.25" customHeight="1">
      <c r="A374" s="2123"/>
      <c r="B374" s="2124"/>
      <c r="C374" s="2124"/>
      <c r="D374" s="2124"/>
      <c r="E374" s="2124"/>
      <c r="F374" s="2124"/>
      <c r="G374" s="2124"/>
      <c r="H374" s="2124"/>
      <c r="I374" s="2124"/>
      <c r="J374" s="2124"/>
      <c r="K374" s="2124"/>
      <c r="L374" s="2124"/>
      <c r="M374" s="2124"/>
      <c r="N374" s="2124"/>
      <c r="O374" s="2124"/>
      <c r="P374" s="2124"/>
      <c r="Q374" s="2124"/>
      <c r="R374" s="2124"/>
      <c r="S374" s="2124"/>
      <c r="T374" s="2124"/>
      <c r="U374" s="2124"/>
      <c r="V374" s="2124"/>
      <c r="W374" s="2124"/>
      <c r="X374" s="2124"/>
      <c r="Y374" s="2124"/>
      <c r="Z374" s="2124"/>
      <c r="AA374" s="2124"/>
      <c r="AB374" s="2124"/>
      <c r="AC374" s="2124"/>
      <c r="AD374" s="2124"/>
      <c r="AE374" s="2124"/>
      <c r="AF374" s="2124"/>
      <c r="AG374" s="2124"/>
      <c r="AH374" s="2124"/>
      <c r="AI374" s="2124"/>
      <c r="AJ374" s="2124"/>
      <c r="AK374" s="2124"/>
      <c r="AL374" s="2124"/>
      <c r="AM374" s="2124"/>
      <c r="AN374" s="2124"/>
      <c r="AO374" s="2124"/>
      <c r="AP374" s="2124"/>
      <c r="AQ374" s="2124"/>
      <c r="AR374" s="2124"/>
      <c r="AS374" s="2124"/>
      <c r="AT374" s="2124"/>
      <c r="AU374" s="2124"/>
      <c r="AV374" s="2124"/>
      <c r="AW374" s="2124"/>
      <c r="AX374" s="2124"/>
      <c r="AY374" s="2124"/>
      <c r="AZ374" s="2124"/>
      <c r="BA374" s="2124"/>
      <c r="BB374" s="2124"/>
      <c r="BC374" s="2124"/>
      <c r="BD374" s="2124"/>
      <c r="BE374" s="2124"/>
      <c r="BF374" s="2124"/>
      <c r="BG374" s="2124"/>
      <c r="BH374" s="2124"/>
      <c r="BI374" s="2124"/>
      <c r="BJ374" s="2125"/>
      <c r="BK374" s="1488"/>
      <c r="BL374" s="1487"/>
      <c r="BM374" s="1487"/>
      <c r="BN374" s="1487"/>
    </row>
    <row r="375" spans="1:66" ht="14.25" customHeight="1">
      <c r="A375" s="1488"/>
      <c r="B375" s="1488"/>
      <c r="C375" s="1488"/>
      <c r="D375" s="1488"/>
      <c r="E375" s="1488"/>
      <c r="F375" s="1488"/>
      <c r="G375" s="1488"/>
      <c r="H375" s="1488"/>
      <c r="I375" s="1488"/>
      <c r="J375" s="1488"/>
      <c r="K375" s="1488"/>
      <c r="L375" s="1488"/>
      <c r="M375" s="1488"/>
      <c r="N375" s="1488"/>
      <c r="O375" s="1488"/>
      <c r="P375" s="1488"/>
      <c r="Q375" s="1488"/>
      <c r="R375" s="1488"/>
      <c r="S375" s="1488"/>
      <c r="T375" s="1488"/>
      <c r="U375" s="1488"/>
      <c r="V375" s="1488"/>
      <c r="W375" s="1488"/>
      <c r="X375" s="1488"/>
      <c r="Y375" s="1488"/>
      <c r="Z375" s="1488"/>
      <c r="AA375" s="1488"/>
      <c r="AB375" s="1488"/>
      <c r="AC375" s="1488"/>
      <c r="AD375" s="1488"/>
      <c r="AE375" s="1488"/>
      <c r="AF375" s="1488"/>
      <c r="AG375" s="1488"/>
      <c r="AH375" s="1488"/>
      <c r="AI375" s="1488"/>
      <c r="AJ375" s="1488"/>
      <c r="AK375" s="1488"/>
      <c r="AL375" s="1488"/>
      <c r="AM375" s="1488"/>
      <c r="AN375" s="1488"/>
      <c r="AO375" s="1488"/>
      <c r="AP375" s="1488"/>
      <c r="AQ375" s="1488"/>
      <c r="AR375" s="1488"/>
      <c r="AS375" s="1488"/>
      <c r="AT375" s="1488"/>
      <c r="AU375" s="1488"/>
      <c r="AV375" s="1488"/>
      <c r="AW375" s="1488"/>
      <c r="AX375" s="1488"/>
      <c r="AY375" s="1488"/>
      <c r="AZ375" s="1488"/>
      <c r="BA375" s="1488"/>
      <c r="BB375" s="1488"/>
      <c r="BC375" s="1488"/>
      <c r="BD375" s="1488"/>
      <c r="BE375" s="1488"/>
      <c r="BF375" s="1488"/>
      <c r="BG375" s="1488"/>
      <c r="BH375" s="1488"/>
      <c r="BI375" s="1488"/>
      <c r="BJ375" s="1488"/>
      <c r="BK375" s="1488"/>
      <c r="BL375" s="1487"/>
      <c r="BM375" s="1487"/>
      <c r="BN375" s="1487"/>
    </row>
    <row r="376" spans="1:66" ht="24.75" customHeight="1">
      <c r="A376" s="2055" t="s">
        <v>377</v>
      </c>
      <c r="B376" s="2056"/>
      <c r="C376" s="2056"/>
      <c r="D376" s="2056"/>
      <c r="E376" s="2056"/>
      <c r="F376" s="2056"/>
      <c r="G376" s="2056"/>
      <c r="H376" s="2056"/>
      <c r="I376" s="2056"/>
      <c r="J376" s="2056"/>
      <c r="K376" s="2056"/>
      <c r="L376" s="2056"/>
      <c r="M376" s="2056"/>
      <c r="N376" s="2056"/>
      <c r="O376" s="2056"/>
      <c r="P376" s="2056"/>
      <c r="Q376" s="2056"/>
      <c r="R376" s="2056"/>
      <c r="S376" s="2056"/>
      <c r="T376" s="2056"/>
      <c r="U376" s="2056"/>
      <c r="V376" s="2056"/>
      <c r="W376" s="2056"/>
      <c r="X376" s="2056"/>
      <c r="Y376" s="2056"/>
      <c r="Z376" s="2056"/>
      <c r="AA376" s="2056"/>
      <c r="AB376" s="2056"/>
      <c r="AC376" s="2056"/>
      <c r="AD376" s="2056"/>
      <c r="AE376" s="2056"/>
      <c r="AF376" s="2056"/>
      <c r="AG376" s="2056"/>
      <c r="AH376" s="2056"/>
      <c r="AI376" s="2056"/>
      <c r="AJ376" s="2056"/>
      <c r="AK376" s="2056"/>
      <c r="AL376" s="2056"/>
      <c r="AM376" s="2056"/>
      <c r="AN376" s="2056"/>
      <c r="AO376" s="2056"/>
      <c r="AP376" s="2056"/>
      <c r="AQ376" s="2056"/>
      <c r="AR376" s="2056"/>
      <c r="AS376" s="2056"/>
      <c r="AT376" s="2056"/>
      <c r="AU376" s="2056"/>
      <c r="AV376" s="2056"/>
      <c r="AW376" s="2056"/>
      <c r="AX376" s="2056"/>
      <c r="AY376" s="2056"/>
      <c r="AZ376" s="2056"/>
      <c r="BA376" s="2056"/>
      <c r="BB376" s="2056"/>
      <c r="BC376" s="2056"/>
      <c r="BD376" s="2056"/>
      <c r="BE376" s="2056"/>
      <c r="BF376" s="2056"/>
      <c r="BG376" s="2056"/>
      <c r="BH376" s="2056"/>
      <c r="BI376" s="2056"/>
      <c r="BJ376" s="2332"/>
      <c r="BK376" s="1488"/>
      <c r="BL376" s="1487"/>
      <c r="BM376" s="1487"/>
      <c r="BN376" s="1487"/>
    </row>
    <row r="377" spans="1:66" ht="30" customHeight="1">
      <c r="A377" s="2337" t="s">
        <v>378</v>
      </c>
      <c r="B377" s="2338"/>
      <c r="C377" s="2339"/>
      <c r="D377" s="2255" t="s">
        <v>365</v>
      </c>
      <c r="E377" s="2317"/>
      <c r="F377" s="2317"/>
      <c r="G377" s="2317"/>
      <c r="H377" s="2255" t="s">
        <v>11</v>
      </c>
      <c r="I377" s="2317"/>
      <c r="J377" s="2317"/>
      <c r="K377" s="2317"/>
      <c r="L377" s="2255" t="s">
        <v>12</v>
      </c>
      <c r="M377" s="2317"/>
      <c r="N377" s="2317"/>
      <c r="O377" s="2317"/>
      <c r="P377" s="2255" t="s">
        <v>13</v>
      </c>
      <c r="Q377" s="2255"/>
      <c r="R377" s="2255"/>
      <c r="S377" s="2255"/>
      <c r="T377" s="2255" t="s">
        <v>14</v>
      </c>
      <c r="U377" s="2255"/>
      <c r="V377" s="2255"/>
      <c r="W377" s="2255"/>
      <c r="X377" s="2255" t="s">
        <v>15</v>
      </c>
      <c r="Y377" s="2255"/>
      <c r="Z377" s="2255"/>
      <c r="AA377" s="2255"/>
      <c r="AB377" s="2255" t="s">
        <v>16</v>
      </c>
      <c r="AC377" s="2255"/>
      <c r="AD377" s="2255"/>
      <c r="AE377" s="2255"/>
      <c r="AF377" s="2255" t="s">
        <v>17</v>
      </c>
      <c r="AG377" s="2255"/>
      <c r="AH377" s="2255"/>
      <c r="AI377" s="2255"/>
      <c r="AJ377" s="2255" t="s">
        <v>18</v>
      </c>
      <c r="AK377" s="2255"/>
      <c r="AL377" s="2255"/>
      <c r="AM377" s="2255"/>
      <c r="AN377" s="2255" t="s">
        <v>19</v>
      </c>
      <c r="AO377" s="2255"/>
      <c r="AP377" s="2255"/>
      <c r="AQ377" s="2255"/>
      <c r="AR377" s="2255" t="s">
        <v>20</v>
      </c>
      <c r="AS377" s="2255"/>
      <c r="AT377" s="2255"/>
      <c r="AU377" s="2255"/>
      <c r="AV377" s="2255" t="s">
        <v>21</v>
      </c>
      <c r="AW377" s="2255"/>
      <c r="AX377" s="2255"/>
      <c r="AY377" s="2255"/>
      <c r="AZ377" s="2255" t="s">
        <v>2</v>
      </c>
      <c r="BA377" s="2255"/>
      <c r="BB377" s="2255"/>
      <c r="BC377" s="2255"/>
      <c r="BD377" s="2255" t="s">
        <v>379</v>
      </c>
      <c r="BE377" s="2255"/>
      <c r="BF377" s="2255"/>
      <c r="BG377" s="2255"/>
      <c r="BH377" s="2272" t="s">
        <v>78</v>
      </c>
      <c r="BI377" s="2333"/>
      <c r="BJ377" s="2334"/>
      <c r="BK377" s="1488"/>
      <c r="BL377" s="1878"/>
      <c r="BM377" s="1878"/>
      <c r="BN377" s="1878"/>
    </row>
    <row r="378" spans="1:66" ht="30" customHeight="1">
      <c r="A378" s="2340"/>
      <c r="B378" s="2235"/>
      <c r="C378" s="2259"/>
      <c r="D378" s="1877" t="s">
        <v>55</v>
      </c>
      <c r="E378" s="1877"/>
      <c r="F378" s="1877" t="s">
        <v>56</v>
      </c>
      <c r="G378" s="1877"/>
      <c r="H378" s="1877" t="s">
        <v>55</v>
      </c>
      <c r="I378" s="1877"/>
      <c r="J378" s="1877" t="s">
        <v>56</v>
      </c>
      <c r="K378" s="1877"/>
      <c r="L378" s="1877" t="s">
        <v>55</v>
      </c>
      <c r="M378" s="1877"/>
      <c r="N378" s="1877" t="s">
        <v>56</v>
      </c>
      <c r="O378" s="1877"/>
      <c r="P378" s="1877" t="s">
        <v>55</v>
      </c>
      <c r="Q378" s="1877"/>
      <c r="R378" s="1877" t="s">
        <v>56</v>
      </c>
      <c r="S378" s="1877"/>
      <c r="T378" s="1877" t="s">
        <v>55</v>
      </c>
      <c r="U378" s="1877"/>
      <c r="V378" s="1877" t="s">
        <v>56</v>
      </c>
      <c r="W378" s="1877"/>
      <c r="X378" s="1877" t="s">
        <v>55</v>
      </c>
      <c r="Y378" s="1877"/>
      <c r="Z378" s="1877" t="s">
        <v>56</v>
      </c>
      <c r="AA378" s="1877"/>
      <c r="AB378" s="1877" t="s">
        <v>55</v>
      </c>
      <c r="AC378" s="1877"/>
      <c r="AD378" s="1877" t="s">
        <v>56</v>
      </c>
      <c r="AE378" s="1877"/>
      <c r="AF378" s="1877" t="s">
        <v>55</v>
      </c>
      <c r="AG378" s="1877"/>
      <c r="AH378" s="1877" t="s">
        <v>56</v>
      </c>
      <c r="AI378" s="1877"/>
      <c r="AJ378" s="1877" t="s">
        <v>55</v>
      </c>
      <c r="AK378" s="1877"/>
      <c r="AL378" s="1877" t="s">
        <v>56</v>
      </c>
      <c r="AM378" s="1877"/>
      <c r="AN378" s="1877" t="s">
        <v>55</v>
      </c>
      <c r="AO378" s="1877"/>
      <c r="AP378" s="1877" t="s">
        <v>56</v>
      </c>
      <c r="AQ378" s="1877"/>
      <c r="AR378" s="1877" t="s">
        <v>55</v>
      </c>
      <c r="AS378" s="1877"/>
      <c r="AT378" s="1877" t="s">
        <v>56</v>
      </c>
      <c r="AU378" s="1877"/>
      <c r="AV378" s="1877" t="s">
        <v>55</v>
      </c>
      <c r="AW378" s="1877"/>
      <c r="AX378" s="1877" t="s">
        <v>56</v>
      </c>
      <c r="AY378" s="1877"/>
      <c r="AZ378" s="1877" t="s">
        <v>55</v>
      </c>
      <c r="BA378" s="1877"/>
      <c r="BB378" s="1877" t="s">
        <v>56</v>
      </c>
      <c r="BC378" s="1877"/>
      <c r="BD378" s="1877" t="s">
        <v>55</v>
      </c>
      <c r="BE378" s="1877"/>
      <c r="BF378" s="1877" t="s">
        <v>56</v>
      </c>
      <c r="BG378" s="1877"/>
      <c r="BH378" s="1877" t="s">
        <v>55</v>
      </c>
      <c r="BI378" s="1877"/>
      <c r="BJ378" s="1879" t="s">
        <v>56</v>
      </c>
      <c r="BK378" s="1488"/>
      <c r="BL378" s="1878"/>
      <c r="BM378" s="1878"/>
      <c r="BN378" s="1878"/>
    </row>
    <row r="379" spans="1:66" ht="24.75" customHeight="1">
      <c r="A379" s="2325" t="s">
        <v>380</v>
      </c>
      <c r="B379" s="2080"/>
      <c r="C379" s="2081"/>
      <c r="D379" s="1880">
        <f t="shared" ref="D379:AI379" si="146">D23+D73+D107+D311+D345</f>
        <v>24</v>
      </c>
      <c r="E379" s="1881">
        <f t="shared" si="146"/>
        <v>0</v>
      </c>
      <c r="F379" s="1881">
        <f t="shared" si="146"/>
        <v>18</v>
      </c>
      <c r="G379" s="1882">
        <f t="shared" si="146"/>
        <v>0</v>
      </c>
      <c r="H379" s="1880">
        <f t="shared" si="146"/>
        <v>1</v>
      </c>
      <c r="I379" s="1881">
        <f t="shared" si="146"/>
        <v>0</v>
      </c>
      <c r="J379" s="1881">
        <f t="shared" si="146"/>
        <v>1</v>
      </c>
      <c r="K379" s="1882">
        <f t="shared" si="146"/>
        <v>0</v>
      </c>
      <c r="L379" s="1880">
        <f t="shared" si="146"/>
        <v>0</v>
      </c>
      <c r="M379" s="1881">
        <f t="shared" si="146"/>
        <v>0</v>
      </c>
      <c r="N379" s="1881">
        <f t="shared" si="146"/>
        <v>0</v>
      </c>
      <c r="O379" s="1882">
        <f t="shared" si="146"/>
        <v>0</v>
      </c>
      <c r="P379" s="1880">
        <f t="shared" si="146"/>
        <v>1</v>
      </c>
      <c r="Q379" s="1881">
        <f t="shared" si="146"/>
        <v>0</v>
      </c>
      <c r="R379" s="1881">
        <f t="shared" si="146"/>
        <v>2</v>
      </c>
      <c r="S379" s="1882">
        <f t="shared" si="146"/>
        <v>0</v>
      </c>
      <c r="T379" s="1880">
        <f t="shared" si="146"/>
        <v>0</v>
      </c>
      <c r="U379" s="1881">
        <f t="shared" si="146"/>
        <v>0</v>
      </c>
      <c r="V379" s="1881">
        <f t="shared" si="146"/>
        <v>0</v>
      </c>
      <c r="W379" s="1882">
        <f t="shared" si="146"/>
        <v>0</v>
      </c>
      <c r="X379" s="1880">
        <f t="shared" si="146"/>
        <v>0</v>
      </c>
      <c r="Y379" s="1881">
        <f t="shared" si="146"/>
        <v>0</v>
      </c>
      <c r="Z379" s="1881">
        <f t="shared" si="146"/>
        <v>0</v>
      </c>
      <c r="AA379" s="1882">
        <f t="shared" si="146"/>
        <v>0</v>
      </c>
      <c r="AB379" s="1880">
        <f t="shared" si="146"/>
        <v>0</v>
      </c>
      <c r="AC379" s="1881">
        <f t="shared" si="146"/>
        <v>0</v>
      </c>
      <c r="AD379" s="1881">
        <f t="shared" si="146"/>
        <v>0</v>
      </c>
      <c r="AE379" s="1882">
        <f t="shared" si="146"/>
        <v>0</v>
      </c>
      <c r="AF379" s="1880">
        <f t="shared" si="146"/>
        <v>0</v>
      </c>
      <c r="AG379" s="1881">
        <f t="shared" si="146"/>
        <v>0</v>
      </c>
      <c r="AH379" s="1881">
        <f t="shared" si="146"/>
        <v>1</v>
      </c>
      <c r="AI379" s="1882">
        <f t="shared" si="146"/>
        <v>0</v>
      </c>
      <c r="AJ379" s="1880">
        <f t="shared" ref="AJ379:BG379" si="147">AJ23+AJ73+AJ107+AJ311+AJ345</f>
        <v>0</v>
      </c>
      <c r="AK379" s="1881">
        <f t="shared" si="147"/>
        <v>0</v>
      </c>
      <c r="AL379" s="1881">
        <f t="shared" si="147"/>
        <v>0</v>
      </c>
      <c r="AM379" s="1882">
        <f t="shared" si="147"/>
        <v>0</v>
      </c>
      <c r="AN379" s="1880">
        <f t="shared" si="147"/>
        <v>3</v>
      </c>
      <c r="AO379" s="1881">
        <f t="shared" si="147"/>
        <v>0</v>
      </c>
      <c r="AP379" s="1881">
        <f t="shared" si="147"/>
        <v>1</v>
      </c>
      <c r="AQ379" s="1882">
        <f t="shared" si="147"/>
        <v>0</v>
      </c>
      <c r="AR379" s="1880">
        <f t="shared" si="147"/>
        <v>0</v>
      </c>
      <c r="AS379" s="1881">
        <f t="shared" si="147"/>
        <v>0</v>
      </c>
      <c r="AT379" s="1881">
        <f t="shared" si="147"/>
        <v>0</v>
      </c>
      <c r="AU379" s="1882">
        <f t="shared" si="147"/>
        <v>0</v>
      </c>
      <c r="AV379" s="1880">
        <f t="shared" si="147"/>
        <v>0</v>
      </c>
      <c r="AW379" s="1881">
        <f t="shared" si="147"/>
        <v>0</v>
      </c>
      <c r="AX379" s="1881">
        <f t="shared" si="147"/>
        <v>0</v>
      </c>
      <c r="AY379" s="1882">
        <f t="shared" si="147"/>
        <v>0</v>
      </c>
      <c r="AZ379" s="1880">
        <f t="shared" si="147"/>
        <v>0</v>
      </c>
      <c r="BA379" s="1881">
        <f t="shared" si="147"/>
        <v>0</v>
      </c>
      <c r="BB379" s="1881">
        <f t="shared" si="147"/>
        <v>0</v>
      </c>
      <c r="BC379" s="1882">
        <f t="shared" si="147"/>
        <v>0</v>
      </c>
      <c r="BD379" s="1880">
        <f t="shared" si="147"/>
        <v>5</v>
      </c>
      <c r="BE379" s="1881">
        <f t="shared" si="147"/>
        <v>0</v>
      </c>
      <c r="BF379" s="1881">
        <f t="shared" si="147"/>
        <v>5</v>
      </c>
      <c r="BG379" s="1882">
        <f t="shared" si="147"/>
        <v>0</v>
      </c>
      <c r="BH379" s="1880">
        <f t="shared" ref="BH379:BJ380" si="148">L379+P379+T379+X379+AB379+AF379+AJ379+AN379+AR379+AV379+AZ379+BD379+H379+D379</f>
        <v>34</v>
      </c>
      <c r="BI379" s="1881">
        <f t="shared" si="148"/>
        <v>0</v>
      </c>
      <c r="BJ379" s="1883">
        <f t="shared" si="148"/>
        <v>28</v>
      </c>
      <c r="BK379" s="1488"/>
      <c r="BL379" s="1884"/>
      <c r="BM379" s="1884"/>
      <c r="BN379" s="1884"/>
    </row>
    <row r="380" spans="1:66" ht="24.75" customHeight="1">
      <c r="A380" s="2326" t="s">
        <v>381</v>
      </c>
      <c r="B380" s="2066"/>
      <c r="C380" s="2067"/>
      <c r="D380" s="1885">
        <f t="shared" ref="D380:AI380" si="149">D24+D74+D108+D312+D346</f>
        <v>6</v>
      </c>
      <c r="E380" s="1886">
        <f t="shared" si="149"/>
        <v>0</v>
      </c>
      <c r="F380" s="1886">
        <f t="shared" si="149"/>
        <v>12</v>
      </c>
      <c r="G380" s="1887">
        <f t="shared" si="149"/>
        <v>0</v>
      </c>
      <c r="H380" s="1885">
        <f t="shared" si="149"/>
        <v>0</v>
      </c>
      <c r="I380" s="1886">
        <f t="shared" si="149"/>
        <v>0</v>
      </c>
      <c r="J380" s="1886">
        <f t="shared" si="149"/>
        <v>0</v>
      </c>
      <c r="K380" s="1887">
        <f t="shared" si="149"/>
        <v>0</v>
      </c>
      <c r="L380" s="1885">
        <f t="shared" si="149"/>
        <v>0</v>
      </c>
      <c r="M380" s="1886">
        <f t="shared" si="149"/>
        <v>0</v>
      </c>
      <c r="N380" s="1886">
        <f t="shared" si="149"/>
        <v>0</v>
      </c>
      <c r="O380" s="1887">
        <f t="shared" si="149"/>
        <v>0</v>
      </c>
      <c r="P380" s="1885">
        <f t="shared" si="149"/>
        <v>1</v>
      </c>
      <c r="Q380" s="1886">
        <f t="shared" si="149"/>
        <v>0</v>
      </c>
      <c r="R380" s="1886">
        <f t="shared" si="149"/>
        <v>0</v>
      </c>
      <c r="S380" s="1887">
        <f t="shared" si="149"/>
        <v>0</v>
      </c>
      <c r="T380" s="1885">
        <f t="shared" si="149"/>
        <v>0</v>
      </c>
      <c r="U380" s="1886">
        <f t="shared" si="149"/>
        <v>0</v>
      </c>
      <c r="V380" s="1886">
        <f t="shared" si="149"/>
        <v>0</v>
      </c>
      <c r="W380" s="1887">
        <f t="shared" si="149"/>
        <v>0</v>
      </c>
      <c r="X380" s="1885">
        <f t="shared" si="149"/>
        <v>0</v>
      </c>
      <c r="Y380" s="1886">
        <f t="shared" si="149"/>
        <v>0</v>
      </c>
      <c r="Z380" s="1886">
        <f t="shared" si="149"/>
        <v>0</v>
      </c>
      <c r="AA380" s="1887">
        <f t="shared" si="149"/>
        <v>0</v>
      </c>
      <c r="AB380" s="1885">
        <f t="shared" si="149"/>
        <v>0</v>
      </c>
      <c r="AC380" s="1886">
        <f t="shared" si="149"/>
        <v>0</v>
      </c>
      <c r="AD380" s="1886">
        <f t="shared" si="149"/>
        <v>0</v>
      </c>
      <c r="AE380" s="1887">
        <f t="shared" si="149"/>
        <v>0</v>
      </c>
      <c r="AF380" s="1885">
        <f t="shared" si="149"/>
        <v>1</v>
      </c>
      <c r="AG380" s="1886">
        <f t="shared" si="149"/>
        <v>0</v>
      </c>
      <c r="AH380" s="1886">
        <f t="shared" si="149"/>
        <v>0</v>
      </c>
      <c r="AI380" s="1887">
        <f t="shared" si="149"/>
        <v>0</v>
      </c>
      <c r="AJ380" s="1885">
        <f t="shared" ref="AJ380:BG380" si="150">AJ24+AJ74+AJ108+AJ312+AJ346</f>
        <v>0</v>
      </c>
      <c r="AK380" s="1886">
        <f t="shared" si="150"/>
        <v>0</v>
      </c>
      <c r="AL380" s="1886">
        <f t="shared" si="150"/>
        <v>0</v>
      </c>
      <c r="AM380" s="1887">
        <f t="shared" si="150"/>
        <v>0</v>
      </c>
      <c r="AN380" s="1885">
        <f t="shared" si="150"/>
        <v>1</v>
      </c>
      <c r="AO380" s="1886">
        <f t="shared" si="150"/>
        <v>0</v>
      </c>
      <c r="AP380" s="1886">
        <f t="shared" si="150"/>
        <v>3</v>
      </c>
      <c r="AQ380" s="1887">
        <f t="shared" si="150"/>
        <v>0</v>
      </c>
      <c r="AR380" s="1885">
        <f t="shared" si="150"/>
        <v>0</v>
      </c>
      <c r="AS380" s="1886">
        <f t="shared" si="150"/>
        <v>0</v>
      </c>
      <c r="AT380" s="1886">
        <f t="shared" si="150"/>
        <v>0</v>
      </c>
      <c r="AU380" s="1887">
        <f t="shared" si="150"/>
        <v>0</v>
      </c>
      <c r="AV380" s="1885">
        <f t="shared" si="150"/>
        <v>0</v>
      </c>
      <c r="AW380" s="1886">
        <f t="shared" si="150"/>
        <v>0</v>
      </c>
      <c r="AX380" s="1886">
        <f t="shared" si="150"/>
        <v>0</v>
      </c>
      <c r="AY380" s="1887">
        <f t="shared" si="150"/>
        <v>0</v>
      </c>
      <c r="AZ380" s="1885">
        <f t="shared" si="150"/>
        <v>0</v>
      </c>
      <c r="BA380" s="1886">
        <f t="shared" si="150"/>
        <v>0</v>
      </c>
      <c r="BB380" s="1886">
        <f t="shared" si="150"/>
        <v>0</v>
      </c>
      <c r="BC380" s="1887">
        <f t="shared" si="150"/>
        <v>0</v>
      </c>
      <c r="BD380" s="1885">
        <f t="shared" si="150"/>
        <v>3</v>
      </c>
      <c r="BE380" s="1886">
        <f t="shared" si="150"/>
        <v>0</v>
      </c>
      <c r="BF380" s="1886">
        <f t="shared" si="150"/>
        <v>3</v>
      </c>
      <c r="BG380" s="1887">
        <f t="shared" si="150"/>
        <v>0</v>
      </c>
      <c r="BH380" s="1885">
        <f t="shared" si="148"/>
        <v>12</v>
      </c>
      <c r="BI380" s="1886">
        <f t="shared" si="148"/>
        <v>0</v>
      </c>
      <c r="BJ380" s="1888">
        <f t="shared" si="148"/>
        <v>18</v>
      </c>
      <c r="BK380" s="1488"/>
      <c r="BL380" s="1884"/>
      <c r="BM380" s="1884"/>
      <c r="BN380" s="1884"/>
    </row>
    <row r="381" spans="1:66" ht="24.75" customHeight="1">
      <c r="A381" s="2327" t="s">
        <v>382</v>
      </c>
      <c r="B381" s="2328"/>
      <c r="C381" s="2328"/>
      <c r="D381" s="1889">
        <f t="shared" ref="D381:AI381" si="151">SUM(D379:D380)</f>
        <v>30</v>
      </c>
      <c r="E381" s="1889">
        <f t="shared" si="151"/>
        <v>0</v>
      </c>
      <c r="F381" s="1889">
        <f t="shared" si="151"/>
        <v>30</v>
      </c>
      <c r="G381" s="1889">
        <f t="shared" si="151"/>
        <v>0</v>
      </c>
      <c r="H381" s="1889">
        <f t="shared" si="151"/>
        <v>1</v>
      </c>
      <c r="I381" s="1889">
        <f t="shared" si="151"/>
        <v>0</v>
      </c>
      <c r="J381" s="1889">
        <f t="shared" si="151"/>
        <v>1</v>
      </c>
      <c r="K381" s="1889">
        <f t="shared" si="151"/>
        <v>0</v>
      </c>
      <c r="L381" s="1889">
        <f t="shared" si="151"/>
        <v>0</v>
      </c>
      <c r="M381" s="1889">
        <f t="shared" si="151"/>
        <v>0</v>
      </c>
      <c r="N381" s="1889">
        <f t="shared" si="151"/>
        <v>0</v>
      </c>
      <c r="O381" s="1889">
        <f t="shared" si="151"/>
        <v>0</v>
      </c>
      <c r="P381" s="1889">
        <f t="shared" si="151"/>
        <v>2</v>
      </c>
      <c r="Q381" s="1889">
        <f t="shared" si="151"/>
        <v>0</v>
      </c>
      <c r="R381" s="1889">
        <f t="shared" si="151"/>
        <v>2</v>
      </c>
      <c r="S381" s="1889">
        <f t="shared" si="151"/>
        <v>0</v>
      </c>
      <c r="T381" s="1889">
        <f t="shared" si="151"/>
        <v>0</v>
      </c>
      <c r="U381" s="1889">
        <f t="shared" si="151"/>
        <v>0</v>
      </c>
      <c r="V381" s="1889">
        <f t="shared" si="151"/>
        <v>0</v>
      </c>
      <c r="W381" s="1889">
        <f t="shared" si="151"/>
        <v>0</v>
      </c>
      <c r="X381" s="1889">
        <f t="shared" si="151"/>
        <v>0</v>
      </c>
      <c r="Y381" s="1889">
        <f t="shared" si="151"/>
        <v>0</v>
      </c>
      <c r="Z381" s="1889">
        <f t="shared" si="151"/>
        <v>0</v>
      </c>
      <c r="AA381" s="1889">
        <f t="shared" si="151"/>
        <v>0</v>
      </c>
      <c r="AB381" s="1889">
        <f t="shared" si="151"/>
        <v>0</v>
      </c>
      <c r="AC381" s="1889">
        <f t="shared" si="151"/>
        <v>0</v>
      </c>
      <c r="AD381" s="1889">
        <f t="shared" si="151"/>
        <v>0</v>
      </c>
      <c r="AE381" s="1889">
        <f t="shared" si="151"/>
        <v>0</v>
      </c>
      <c r="AF381" s="1889">
        <f t="shared" si="151"/>
        <v>1</v>
      </c>
      <c r="AG381" s="1889">
        <f t="shared" si="151"/>
        <v>0</v>
      </c>
      <c r="AH381" s="1889">
        <f t="shared" si="151"/>
        <v>1</v>
      </c>
      <c r="AI381" s="1889">
        <f t="shared" si="151"/>
        <v>0</v>
      </c>
      <c r="AJ381" s="1889">
        <f t="shared" ref="AJ381:BO381" si="152">SUM(AJ379:AJ380)</f>
        <v>0</v>
      </c>
      <c r="AK381" s="1889">
        <f t="shared" si="152"/>
        <v>0</v>
      </c>
      <c r="AL381" s="1889">
        <f t="shared" si="152"/>
        <v>0</v>
      </c>
      <c r="AM381" s="1889">
        <f t="shared" si="152"/>
        <v>0</v>
      </c>
      <c r="AN381" s="1889">
        <f t="shared" si="152"/>
        <v>4</v>
      </c>
      <c r="AO381" s="1889">
        <f t="shared" si="152"/>
        <v>0</v>
      </c>
      <c r="AP381" s="1889">
        <f t="shared" si="152"/>
        <v>4</v>
      </c>
      <c r="AQ381" s="1889">
        <f t="shared" si="152"/>
        <v>0</v>
      </c>
      <c r="AR381" s="1889">
        <f t="shared" si="152"/>
        <v>0</v>
      </c>
      <c r="AS381" s="1889">
        <f t="shared" si="152"/>
        <v>0</v>
      </c>
      <c r="AT381" s="1889">
        <f t="shared" si="152"/>
        <v>0</v>
      </c>
      <c r="AU381" s="1889">
        <f t="shared" si="152"/>
        <v>0</v>
      </c>
      <c r="AV381" s="1889">
        <f t="shared" si="152"/>
        <v>0</v>
      </c>
      <c r="AW381" s="1889">
        <f t="shared" si="152"/>
        <v>0</v>
      </c>
      <c r="AX381" s="1889">
        <f t="shared" si="152"/>
        <v>0</v>
      </c>
      <c r="AY381" s="1889">
        <f t="shared" si="152"/>
        <v>0</v>
      </c>
      <c r="AZ381" s="1889">
        <f t="shared" si="152"/>
        <v>0</v>
      </c>
      <c r="BA381" s="1889">
        <f t="shared" si="152"/>
        <v>0</v>
      </c>
      <c r="BB381" s="1889">
        <f t="shared" si="152"/>
        <v>0</v>
      </c>
      <c r="BC381" s="1889">
        <f t="shared" si="152"/>
        <v>0</v>
      </c>
      <c r="BD381" s="1889">
        <f t="shared" si="152"/>
        <v>8</v>
      </c>
      <c r="BE381" s="1889">
        <f t="shared" si="152"/>
        <v>0</v>
      </c>
      <c r="BF381" s="1889">
        <f t="shared" si="152"/>
        <v>8</v>
      </c>
      <c r="BG381" s="1889">
        <f t="shared" si="152"/>
        <v>0</v>
      </c>
      <c r="BH381" s="1889">
        <f t="shared" si="152"/>
        <v>46</v>
      </c>
      <c r="BI381" s="1889">
        <f t="shared" si="152"/>
        <v>0</v>
      </c>
      <c r="BJ381" s="1890">
        <f t="shared" si="152"/>
        <v>46</v>
      </c>
      <c r="BK381" s="1488"/>
      <c r="BL381" s="1884"/>
      <c r="BM381" s="1884"/>
      <c r="BN381" s="1884"/>
    </row>
    <row r="382" spans="1:66" ht="24.75" customHeight="1">
      <c r="A382" s="2325" t="s">
        <v>383</v>
      </c>
      <c r="B382" s="2080"/>
      <c r="C382" s="2081"/>
      <c r="D382" s="1880">
        <f t="shared" ref="D382:AI382" si="153">D39+D89+D123+D327+D361</f>
        <v>32</v>
      </c>
      <c r="E382" s="1881">
        <f t="shared" si="153"/>
        <v>0</v>
      </c>
      <c r="F382" s="1881">
        <f t="shared" si="153"/>
        <v>19</v>
      </c>
      <c r="G382" s="1882">
        <f t="shared" si="153"/>
        <v>0</v>
      </c>
      <c r="H382" s="1880">
        <f t="shared" si="153"/>
        <v>0</v>
      </c>
      <c r="I382" s="1881">
        <f t="shared" si="153"/>
        <v>0</v>
      </c>
      <c r="J382" s="1881">
        <f t="shared" si="153"/>
        <v>0</v>
      </c>
      <c r="K382" s="1882">
        <f t="shared" si="153"/>
        <v>0</v>
      </c>
      <c r="L382" s="1880">
        <f t="shared" si="153"/>
        <v>1</v>
      </c>
      <c r="M382" s="1881">
        <f t="shared" si="153"/>
        <v>0</v>
      </c>
      <c r="N382" s="1881">
        <f t="shared" si="153"/>
        <v>0</v>
      </c>
      <c r="O382" s="1882">
        <f t="shared" si="153"/>
        <v>0</v>
      </c>
      <c r="P382" s="1880">
        <f t="shared" si="153"/>
        <v>0</v>
      </c>
      <c r="Q382" s="1881">
        <f t="shared" si="153"/>
        <v>0</v>
      </c>
      <c r="R382" s="1881">
        <f t="shared" si="153"/>
        <v>0</v>
      </c>
      <c r="S382" s="1882">
        <f t="shared" si="153"/>
        <v>0</v>
      </c>
      <c r="T382" s="1880">
        <f t="shared" si="153"/>
        <v>0</v>
      </c>
      <c r="U382" s="1881">
        <f t="shared" si="153"/>
        <v>0</v>
      </c>
      <c r="V382" s="1881">
        <f t="shared" si="153"/>
        <v>0</v>
      </c>
      <c r="W382" s="1882">
        <f t="shared" si="153"/>
        <v>0</v>
      </c>
      <c r="X382" s="1880">
        <f t="shared" si="153"/>
        <v>1</v>
      </c>
      <c r="Y382" s="1881">
        <f t="shared" si="153"/>
        <v>0</v>
      </c>
      <c r="Z382" s="1881">
        <f t="shared" si="153"/>
        <v>0</v>
      </c>
      <c r="AA382" s="1882">
        <f t="shared" si="153"/>
        <v>0</v>
      </c>
      <c r="AB382" s="1880">
        <f t="shared" si="153"/>
        <v>0</v>
      </c>
      <c r="AC382" s="1881">
        <f t="shared" si="153"/>
        <v>0</v>
      </c>
      <c r="AD382" s="1881">
        <f t="shared" si="153"/>
        <v>0</v>
      </c>
      <c r="AE382" s="1882">
        <f t="shared" si="153"/>
        <v>0</v>
      </c>
      <c r="AF382" s="1880">
        <f t="shared" si="153"/>
        <v>1</v>
      </c>
      <c r="AG382" s="1881">
        <f t="shared" si="153"/>
        <v>0</v>
      </c>
      <c r="AH382" s="1881">
        <f t="shared" si="153"/>
        <v>3</v>
      </c>
      <c r="AI382" s="1882">
        <f t="shared" si="153"/>
        <v>0</v>
      </c>
      <c r="AJ382" s="1880">
        <f t="shared" ref="AJ382:BG382" si="154">AJ39+AJ89+AJ123+AJ327+AJ361</f>
        <v>0</v>
      </c>
      <c r="AK382" s="1881">
        <f t="shared" si="154"/>
        <v>0</v>
      </c>
      <c r="AL382" s="1881">
        <f t="shared" si="154"/>
        <v>0</v>
      </c>
      <c r="AM382" s="1882">
        <f t="shared" si="154"/>
        <v>0</v>
      </c>
      <c r="AN382" s="1880">
        <f t="shared" si="154"/>
        <v>1</v>
      </c>
      <c r="AO382" s="1881">
        <f t="shared" si="154"/>
        <v>0</v>
      </c>
      <c r="AP382" s="1881">
        <f t="shared" si="154"/>
        <v>1</v>
      </c>
      <c r="AQ382" s="1882">
        <f t="shared" si="154"/>
        <v>0</v>
      </c>
      <c r="AR382" s="1880">
        <f t="shared" si="154"/>
        <v>0</v>
      </c>
      <c r="AS382" s="1881">
        <f t="shared" si="154"/>
        <v>0</v>
      </c>
      <c r="AT382" s="1881">
        <f t="shared" si="154"/>
        <v>0</v>
      </c>
      <c r="AU382" s="1882">
        <f t="shared" si="154"/>
        <v>0</v>
      </c>
      <c r="AV382" s="1880">
        <f t="shared" si="154"/>
        <v>0</v>
      </c>
      <c r="AW382" s="1881">
        <f t="shared" si="154"/>
        <v>0</v>
      </c>
      <c r="AX382" s="1881">
        <f t="shared" si="154"/>
        <v>0</v>
      </c>
      <c r="AY382" s="1882">
        <f t="shared" si="154"/>
        <v>0</v>
      </c>
      <c r="AZ382" s="1880">
        <f t="shared" si="154"/>
        <v>0</v>
      </c>
      <c r="BA382" s="1881">
        <f t="shared" si="154"/>
        <v>0</v>
      </c>
      <c r="BB382" s="1881">
        <f t="shared" si="154"/>
        <v>1</v>
      </c>
      <c r="BC382" s="1882">
        <f t="shared" si="154"/>
        <v>0</v>
      </c>
      <c r="BD382" s="1880">
        <f t="shared" si="154"/>
        <v>4</v>
      </c>
      <c r="BE382" s="1881">
        <f t="shared" si="154"/>
        <v>0</v>
      </c>
      <c r="BF382" s="1881">
        <f t="shared" si="154"/>
        <v>5</v>
      </c>
      <c r="BG382" s="1882">
        <f t="shared" si="154"/>
        <v>0</v>
      </c>
      <c r="BH382" s="1880">
        <f t="shared" ref="BH382:BJ383" si="155">L382+P382+T382+X382+AB382+AF382+AJ382+AN382+AR382+AV382+AZ382+BD382+H382+D382</f>
        <v>40</v>
      </c>
      <c r="BI382" s="1881">
        <f t="shared" si="155"/>
        <v>0</v>
      </c>
      <c r="BJ382" s="1883">
        <f t="shared" si="155"/>
        <v>29</v>
      </c>
      <c r="BK382" s="1488"/>
      <c r="BL382" s="1884"/>
      <c r="BM382" s="1884"/>
      <c r="BN382" s="1884"/>
    </row>
    <row r="383" spans="1:66" ht="24.75" customHeight="1">
      <c r="A383" s="2326" t="s">
        <v>384</v>
      </c>
      <c r="B383" s="2066"/>
      <c r="C383" s="2067"/>
      <c r="D383" s="1885">
        <f t="shared" ref="D383:AI383" si="156">D40+D90+D124+D328+D362</f>
        <v>3</v>
      </c>
      <c r="E383" s="1886">
        <f t="shared" si="156"/>
        <v>0</v>
      </c>
      <c r="F383" s="1886">
        <f t="shared" si="156"/>
        <v>16</v>
      </c>
      <c r="G383" s="1887">
        <f t="shared" si="156"/>
        <v>0</v>
      </c>
      <c r="H383" s="1885">
        <f t="shared" si="156"/>
        <v>0</v>
      </c>
      <c r="I383" s="1886">
        <f t="shared" si="156"/>
        <v>0</v>
      </c>
      <c r="J383" s="1886">
        <f t="shared" si="156"/>
        <v>0</v>
      </c>
      <c r="K383" s="1887">
        <f t="shared" si="156"/>
        <v>0</v>
      </c>
      <c r="L383" s="1885">
        <f t="shared" si="156"/>
        <v>0</v>
      </c>
      <c r="M383" s="1886">
        <f t="shared" si="156"/>
        <v>0</v>
      </c>
      <c r="N383" s="1886">
        <f t="shared" si="156"/>
        <v>1</v>
      </c>
      <c r="O383" s="1887">
        <f t="shared" si="156"/>
        <v>0</v>
      </c>
      <c r="P383" s="1885">
        <f t="shared" si="156"/>
        <v>0</v>
      </c>
      <c r="Q383" s="1886">
        <f t="shared" si="156"/>
        <v>0</v>
      </c>
      <c r="R383" s="1886">
        <f t="shared" si="156"/>
        <v>0</v>
      </c>
      <c r="S383" s="1887">
        <f t="shared" si="156"/>
        <v>0</v>
      </c>
      <c r="T383" s="1885">
        <f t="shared" si="156"/>
        <v>0</v>
      </c>
      <c r="U383" s="1886">
        <f t="shared" si="156"/>
        <v>0</v>
      </c>
      <c r="V383" s="1886">
        <f t="shared" si="156"/>
        <v>0</v>
      </c>
      <c r="W383" s="1887">
        <f t="shared" si="156"/>
        <v>0</v>
      </c>
      <c r="X383" s="1885">
        <f t="shared" si="156"/>
        <v>0</v>
      </c>
      <c r="Y383" s="1886">
        <f t="shared" si="156"/>
        <v>0</v>
      </c>
      <c r="Z383" s="1886">
        <f t="shared" si="156"/>
        <v>1</v>
      </c>
      <c r="AA383" s="1887">
        <f t="shared" si="156"/>
        <v>0</v>
      </c>
      <c r="AB383" s="1885">
        <f t="shared" si="156"/>
        <v>0</v>
      </c>
      <c r="AC383" s="1886">
        <f t="shared" si="156"/>
        <v>0</v>
      </c>
      <c r="AD383" s="1886">
        <f t="shared" si="156"/>
        <v>0</v>
      </c>
      <c r="AE383" s="1887">
        <f t="shared" si="156"/>
        <v>0</v>
      </c>
      <c r="AF383" s="1885">
        <f t="shared" si="156"/>
        <v>2</v>
      </c>
      <c r="AG383" s="1886">
        <f t="shared" si="156"/>
        <v>0</v>
      </c>
      <c r="AH383" s="1886">
        <f t="shared" si="156"/>
        <v>0</v>
      </c>
      <c r="AI383" s="1887">
        <f t="shared" si="156"/>
        <v>0</v>
      </c>
      <c r="AJ383" s="1885">
        <f t="shared" ref="AJ383:BG383" si="157">AJ40+AJ90+AJ124+AJ328+AJ362</f>
        <v>0</v>
      </c>
      <c r="AK383" s="1886">
        <f t="shared" si="157"/>
        <v>0</v>
      </c>
      <c r="AL383" s="1886">
        <f t="shared" si="157"/>
        <v>0</v>
      </c>
      <c r="AM383" s="1887">
        <f t="shared" si="157"/>
        <v>0</v>
      </c>
      <c r="AN383" s="1885">
        <f t="shared" si="157"/>
        <v>0</v>
      </c>
      <c r="AO383" s="1886">
        <f t="shared" si="157"/>
        <v>0</v>
      </c>
      <c r="AP383" s="1886">
        <f t="shared" si="157"/>
        <v>0</v>
      </c>
      <c r="AQ383" s="1887">
        <f t="shared" si="157"/>
        <v>0</v>
      </c>
      <c r="AR383" s="1885">
        <f t="shared" si="157"/>
        <v>0</v>
      </c>
      <c r="AS383" s="1886">
        <f t="shared" si="157"/>
        <v>0</v>
      </c>
      <c r="AT383" s="1886">
        <f t="shared" si="157"/>
        <v>0</v>
      </c>
      <c r="AU383" s="1887">
        <f t="shared" si="157"/>
        <v>0</v>
      </c>
      <c r="AV383" s="1885">
        <f t="shared" si="157"/>
        <v>0</v>
      </c>
      <c r="AW383" s="1886">
        <f t="shared" si="157"/>
        <v>0</v>
      </c>
      <c r="AX383" s="1886">
        <f t="shared" si="157"/>
        <v>0</v>
      </c>
      <c r="AY383" s="1887">
        <f t="shared" si="157"/>
        <v>0</v>
      </c>
      <c r="AZ383" s="1885">
        <f t="shared" si="157"/>
        <v>1</v>
      </c>
      <c r="BA383" s="1886">
        <f t="shared" si="157"/>
        <v>0</v>
      </c>
      <c r="BB383" s="1886">
        <f t="shared" si="157"/>
        <v>0</v>
      </c>
      <c r="BC383" s="1887">
        <f t="shared" si="157"/>
        <v>0</v>
      </c>
      <c r="BD383" s="1885">
        <f t="shared" si="157"/>
        <v>3</v>
      </c>
      <c r="BE383" s="1886">
        <f t="shared" si="157"/>
        <v>0</v>
      </c>
      <c r="BF383" s="1886">
        <f t="shared" si="157"/>
        <v>2</v>
      </c>
      <c r="BG383" s="1887">
        <f t="shared" si="157"/>
        <v>0</v>
      </c>
      <c r="BH383" s="1885">
        <f t="shared" si="155"/>
        <v>9</v>
      </c>
      <c r="BI383" s="1886">
        <f t="shared" si="155"/>
        <v>0</v>
      </c>
      <c r="BJ383" s="1888">
        <f t="shared" si="155"/>
        <v>20</v>
      </c>
      <c r="BK383" s="1488"/>
      <c r="BL383" s="1884"/>
      <c r="BM383" s="1884"/>
      <c r="BN383" s="1884"/>
    </row>
    <row r="384" spans="1:66" ht="24.75" customHeight="1">
      <c r="A384" s="2327" t="s">
        <v>385</v>
      </c>
      <c r="B384" s="2328"/>
      <c r="C384" s="2328"/>
      <c r="D384" s="1889">
        <f t="shared" ref="D384:AI384" si="158">SUM(D382:D383)</f>
        <v>35</v>
      </c>
      <c r="E384" s="1889">
        <f t="shared" si="158"/>
        <v>0</v>
      </c>
      <c r="F384" s="1889">
        <f t="shared" si="158"/>
        <v>35</v>
      </c>
      <c r="G384" s="1889">
        <f t="shared" si="158"/>
        <v>0</v>
      </c>
      <c r="H384" s="1889">
        <f t="shared" si="158"/>
        <v>0</v>
      </c>
      <c r="I384" s="1889">
        <f t="shared" si="158"/>
        <v>0</v>
      </c>
      <c r="J384" s="1889">
        <f t="shared" si="158"/>
        <v>0</v>
      </c>
      <c r="K384" s="1889">
        <f t="shared" si="158"/>
        <v>0</v>
      </c>
      <c r="L384" s="1889">
        <f t="shared" si="158"/>
        <v>1</v>
      </c>
      <c r="M384" s="1889">
        <f t="shared" si="158"/>
        <v>0</v>
      </c>
      <c r="N384" s="1889">
        <f t="shared" si="158"/>
        <v>1</v>
      </c>
      <c r="O384" s="1889">
        <f t="shared" si="158"/>
        <v>0</v>
      </c>
      <c r="P384" s="1889">
        <f t="shared" si="158"/>
        <v>0</v>
      </c>
      <c r="Q384" s="1889">
        <f t="shared" si="158"/>
        <v>0</v>
      </c>
      <c r="R384" s="1889">
        <f t="shared" si="158"/>
        <v>0</v>
      </c>
      <c r="S384" s="1889">
        <f t="shared" si="158"/>
        <v>0</v>
      </c>
      <c r="T384" s="1889">
        <f t="shared" si="158"/>
        <v>0</v>
      </c>
      <c r="U384" s="1889">
        <f t="shared" si="158"/>
        <v>0</v>
      </c>
      <c r="V384" s="1889">
        <f t="shared" si="158"/>
        <v>0</v>
      </c>
      <c r="W384" s="1889">
        <f t="shared" si="158"/>
        <v>0</v>
      </c>
      <c r="X384" s="1889">
        <f t="shared" si="158"/>
        <v>1</v>
      </c>
      <c r="Y384" s="1889">
        <f t="shared" si="158"/>
        <v>0</v>
      </c>
      <c r="Z384" s="1889">
        <f t="shared" si="158"/>
        <v>1</v>
      </c>
      <c r="AA384" s="1889">
        <f t="shared" si="158"/>
        <v>0</v>
      </c>
      <c r="AB384" s="1889">
        <f t="shared" si="158"/>
        <v>0</v>
      </c>
      <c r="AC384" s="1889">
        <f t="shared" si="158"/>
        <v>0</v>
      </c>
      <c r="AD384" s="1889">
        <f t="shared" si="158"/>
        <v>0</v>
      </c>
      <c r="AE384" s="1889">
        <f t="shared" si="158"/>
        <v>0</v>
      </c>
      <c r="AF384" s="1889">
        <f t="shared" si="158"/>
        <v>3</v>
      </c>
      <c r="AG384" s="1889">
        <f t="shared" si="158"/>
        <v>0</v>
      </c>
      <c r="AH384" s="1889">
        <f t="shared" si="158"/>
        <v>3</v>
      </c>
      <c r="AI384" s="1889">
        <f t="shared" si="158"/>
        <v>0</v>
      </c>
      <c r="AJ384" s="1889">
        <f t="shared" ref="AJ384:BO384" si="159">SUM(AJ382:AJ383)</f>
        <v>0</v>
      </c>
      <c r="AK384" s="1889">
        <f t="shared" si="159"/>
        <v>0</v>
      </c>
      <c r="AL384" s="1889">
        <f t="shared" si="159"/>
        <v>0</v>
      </c>
      <c r="AM384" s="1889">
        <f t="shared" si="159"/>
        <v>0</v>
      </c>
      <c r="AN384" s="1889">
        <f t="shared" si="159"/>
        <v>1</v>
      </c>
      <c r="AO384" s="1889">
        <f t="shared" si="159"/>
        <v>0</v>
      </c>
      <c r="AP384" s="1889">
        <f t="shared" si="159"/>
        <v>1</v>
      </c>
      <c r="AQ384" s="1889">
        <f t="shared" si="159"/>
        <v>0</v>
      </c>
      <c r="AR384" s="1889">
        <f t="shared" si="159"/>
        <v>0</v>
      </c>
      <c r="AS384" s="1889">
        <f t="shared" si="159"/>
        <v>0</v>
      </c>
      <c r="AT384" s="1889">
        <f t="shared" si="159"/>
        <v>0</v>
      </c>
      <c r="AU384" s="1889">
        <f t="shared" si="159"/>
        <v>0</v>
      </c>
      <c r="AV384" s="1889">
        <f t="shared" si="159"/>
        <v>0</v>
      </c>
      <c r="AW384" s="1889">
        <f t="shared" si="159"/>
        <v>0</v>
      </c>
      <c r="AX384" s="1889">
        <f t="shared" si="159"/>
        <v>0</v>
      </c>
      <c r="AY384" s="1889">
        <f t="shared" si="159"/>
        <v>0</v>
      </c>
      <c r="AZ384" s="1889">
        <f t="shared" si="159"/>
        <v>1</v>
      </c>
      <c r="BA384" s="1889">
        <f t="shared" si="159"/>
        <v>0</v>
      </c>
      <c r="BB384" s="1889">
        <f t="shared" si="159"/>
        <v>1</v>
      </c>
      <c r="BC384" s="1889">
        <f t="shared" si="159"/>
        <v>0</v>
      </c>
      <c r="BD384" s="1889">
        <f t="shared" si="159"/>
        <v>7</v>
      </c>
      <c r="BE384" s="1889">
        <f t="shared" si="159"/>
        <v>0</v>
      </c>
      <c r="BF384" s="1889">
        <f t="shared" si="159"/>
        <v>7</v>
      </c>
      <c r="BG384" s="1889">
        <f t="shared" si="159"/>
        <v>0</v>
      </c>
      <c r="BH384" s="1889">
        <f t="shared" si="159"/>
        <v>49</v>
      </c>
      <c r="BI384" s="1889">
        <f t="shared" si="159"/>
        <v>0</v>
      </c>
      <c r="BJ384" s="1890">
        <f t="shared" si="159"/>
        <v>49</v>
      </c>
      <c r="BK384" s="1488"/>
      <c r="BL384" s="1884"/>
      <c r="BM384" s="1884"/>
      <c r="BN384" s="1884"/>
    </row>
    <row r="385" spans="1:66" ht="24.75" customHeight="1">
      <c r="A385" s="2325" t="s">
        <v>386</v>
      </c>
      <c r="B385" s="2080"/>
      <c r="C385" s="2081"/>
      <c r="D385" s="1880">
        <f t="shared" ref="D385:AI385" si="160">D55</f>
        <v>0</v>
      </c>
      <c r="E385" s="1881">
        <f t="shared" si="160"/>
        <v>0</v>
      </c>
      <c r="F385" s="1881">
        <f t="shared" si="160"/>
        <v>0</v>
      </c>
      <c r="G385" s="1882">
        <f t="shared" si="160"/>
        <v>0</v>
      </c>
      <c r="H385" s="1880">
        <f t="shared" si="160"/>
        <v>0</v>
      </c>
      <c r="I385" s="1881">
        <f t="shared" si="160"/>
        <v>0</v>
      </c>
      <c r="J385" s="1881">
        <f t="shared" si="160"/>
        <v>0</v>
      </c>
      <c r="K385" s="1882">
        <f t="shared" si="160"/>
        <v>0</v>
      </c>
      <c r="L385" s="1880">
        <f t="shared" si="160"/>
        <v>0</v>
      </c>
      <c r="M385" s="1881">
        <f t="shared" si="160"/>
        <v>0</v>
      </c>
      <c r="N385" s="1881">
        <f t="shared" si="160"/>
        <v>0</v>
      </c>
      <c r="O385" s="1882">
        <f t="shared" si="160"/>
        <v>0</v>
      </c>
      <c r="P385" s="1880">
        <f t="shared" si="160"/>
        <v>0</v>
      </c>
      <c r="Q385" s="1881">
        <f t="shared" si="160"/>
        <v>0</v>
      </c>
      <c r="R385" s="1881">
        <f t="shared" si="160"/>
        <v>0</v>
      </c>
      <c r="S385" s="1882">
        <f t="shared" si="160"/>
        <v>0</v>
      </c>
      <c r="T385" s="1880">
        <f t="shared" si="160"/>
        <v>0</v>
      </c>
      <c r="U385" s="1881">
        <f t="shared" si="160"/>
        <v>0</v>
      </c>
      <c r="V385" s="1881">
        <f t="shared" si="160"/>
        <v>0</v>
      </c>
      <c r="W385" s="1882">
        <f t="shared" si="160"/>
        <v>0</v>
      </c>
      <c r="X385" s="1880">
        <f t="shared" si="160"/>
        <v>0</v>
      </c>
      <c r="Y385" s="1881">
        <f t="shared" si="160"/>
        <v>0</v>
      </c>
      <c r="Z385" s="1881">
        <f t="shared" si="160"/>
        <v>0</v>
      </c>
      <c r="AA385" s="1882">
        <f t="shared" si="160"/>
        <v>0</v>
      </c>
      <c r="AB385" s="1880">
        <f t="shared" si="160"/>
        <v>0</v>
      </c>
      <c r="AC385" s="1881">
        <f t="shared" si="160"/>
        <v>0</v>
      </c>
      <c r="AD385" s="1881">
        <f t="shared" si="160"/>
        <v>0</v>
      </c>
      <c r="AE385" s="1882">
        <f t="shared" si="160"/>
        <v>0</v>
      </c>
      <c r="AF385" s="1880">
        <f t="shared" si="160"/>
        <v>0</v>
      </c>
      <c r="AG385" s="1881">
        <f t="shared" si="160"/>
        <v>0</v>
      </c>
      <c r="AH385" s="1881">
        <f t="shared" si="160"/>
        <v>0</v>
      </c>
      <c r="AI385" s="1882">
        <f t="shared" si="160"/>
        <v>0</v>
      </c>
      <c r="AJ385" s="1880">
        <f t="shared" ref="AJ385:BG385" si="161">AJ55</f>
        <v>0</v>
      </c>
      <c r="AK385" s="1881">
        <f t="shared" si="161"/>
        <v>0</v>
      </c>
      <c r="AL385" s="1881">
        <f t="shared" si="161"/>
        <v>0</v>
      </c>
      <c r="AM385" s="1882">
        <f t="shared" si="161"/>
        <v>0</v>
      </c>
      <c r="AN385" s="1880">
        <f t="shared" si="161"/>
        <v>0</v>
      </c>
      <c r="AO385" s="1881">
        <f t="shared" si="161"/>
        <v>0</v>
      </c>
      <c r="AP385" s="1881">
        <f t="shared" si="161"/>
        <v>0</v>
      </c>
      <c r="AQ385" s="1882">
        <f t="shared" si="161"/>
        <v>0</v>
      </c>
      <c r="AR385" s="1880">
        <f t="shared" si="161"/>
        <v>0</v>
      </c>
      <c r="AS385" s="1881">
        <f t="shared" si="161"/>
        <v>0</v>
      </c>
      <c r="AT385" s="1881">
        <f t="shared" si="161"/>
        <v>0</v>
      </c>
      <c r="AU385" s="1882">
        <f t="shared" si="161"/>
        <v>0</v>
      </c>
      <c r="AV385" s="1880">
        <f t="shared" si="161"/>
        <v>0</v>
      </c>
      <c r="AW385" s="1881">
        <f t="shared" si="161"/>
        <v>0</v>
      </c>
      <c r="AX385" s="1881">
        <f t="shared" si="161"/>
        <v>0</v>
      </c>
      <c r="AY385" s="1882">
        <f t="shared" si="161"/>
        <v>0</v>
      </c>
      <c r="AZ385" s="1880">
        <f t="shared" si="161"/>
        <v>0</v>
      </c>
      <c r="BA385" s="1881">
        <f t="shared" si="161"/>
        <v>0</v>
      </c>
      <c r="BB385" s="1881">
        <f t="shared" si="161"/>
        <v>0</v>
      </c>
      <c r="BC385" s="1882">
        <f t="shared" si="161"/>
        <v>0</v>
      </c>
      <c r="BD385" s="1880">
        <f t="shared" si="161"/>
        <v>0</v>
      </c>
      <c r="BE385" s="1881">
        <f t="shared" si="161"/>
        <v>0</v>
      </c>
      <c r="BF385" s="1881">
        <f t="shared" si="161"/>
        <v>0</v>
      </c>
      <c r="BG385" s="1882">
        <f t="shared" si="161"/>
        <v>0</v>
      </c>
      <c r="BH385" s="1880">
        <f t="shared" ref="BH385:BJ386" si="162">L385+P385+T385+X385+AB385+AF385+AJ385+AN385+AR385+AV385+AZ385+BD385+H385+D385</f>
        <v>0</v>
      </c>
      <c r="BI385" s="1881">
        <f t="shared" si="162"/>
        <v>0</v>
      </c>
      <c r="BJ385" s="1883">
        <f t="shared" si="162"/>
        <v>0</v>
      </c>
      <c r="BK385" s="1488"/>
      <c r="BL385" s="1884"/>
      <c r="BM385" s="1884"/>
      <c r="BN385" s="1884"/>
    </row>
    <row r="386" spans="1:66" ht="24.75" customHeight="1">
      <c r="A386" s="2329" t="s">
        <v>387</v>
      </c>
      <c r="B386" s="2083"/>
      <c r="C386" s="2084"/>
      <c r="D386" s="1880">
        <f t="shared" ref="D386:AI386" si="163">D56</f>
        <v>0</v>
      </c>
      <c r="E386" s="1881">
        <f t="shared" si="163"/>
        <v>0</v>
      </c>
      <c r="F386" s="1881">
        <f t="shared" si="163"/>
        <v>0</v>
      </c>
      <c r="G386" s="1882">
        <f t="shared" si="163"/>
        <v>0</v>
      </c>
      <c r="H386" s="1880">
        <f t="shared" si="163"/>
        <v>0</v>
      </c>
      <c r="I386" s="1881">
        <f t="shared" si="163"/>
        <v>0</v>
      </c>
      <c r="J386" s="1881">
        <f t="shared" si="163"/>
        <v>0</v>
      </c>
      <c r="K386" s="1882">
        <f t="shared" si="163"/>
        <v>0</v>
      </c>
      <c r="L386" s="1880">
        <f t="shared" si="163"/>
        <v>0</v>
      </c>
      <c r="M386" s="1881">
        <f t="shared" si="163"/>
        <v>0</v>
      </c>
      <c r="N386" s="1881">
        <f t="shared" si="163"/>
        <v>0</v>
      </c>
      <c r="O386" s="1882">
        <f t="shared" si="163"/>
        <v>0</v>
      </c>
      <c r="P386" s="1880">
        <f t="shared" si="163"/>
        <v>0</v>
      </c>
      <c r="Q386" s="1881">
        <f t="shared" si="163"/>
        <v>0</v>
      </c>
      <c r="R386" s="1881">
        <f t="shared" si="163"/>
        <v>0</v>
      </c>
      <c r="S386" s="1882">
        <f t="shared" si="163"/>
        <v>0</v>
      </c>
      <c r="T386" s="1880">
        <f t="shared" si="163"/>
        <v>0</v>
      </c>
      <c r="U386" s="1881">
        <f t="shared" si="163"/>
        <v>0</v>
      </c>
      <c r="V386" s="1881">
        <f t="shared" si="163"/>
        <v>0</v>
      </c>
      <c r="W386" s="1882">
        <f t="shared" si="163"/>
        <v>0</v>
      </c>
      <c r="X386" s="1880">
        <f t="shared" si="163"/>
        <v>0</v>
      </c>
      <c r="Y386" s="1881">
        <f t="shared" si="163"/>
        <v>0</v>
      </c>
      <c r="Z386" s="1881">
        <f t="shared" si="163"/>
        <v>0</v>
      </c>
      <c r="AA386" s="1882">
        <f t="shared" si="163"/>
        <v>0</v>
      </c>
      <c r="AB386" s="1880">
        <f t="shared" si="163"/>
        <v>0</v>
      </c>
      <c r="AC386" s="1881">
        <f t="shared" si="163"/>
        <v>0</v>
      </c>
      <c r="AD386" s="1881">
        <f t="shared" si="163"/>
        <v>0</v>
      </c>
      <c r="AE386" s="1882">
        <f t="shared" si="163"/>
        <v>0</v>
      </c>
      <c r="AF386" s="1880">
        <f t="shared" si="163"/>
        <v>0</v>
      </c>
      <c r="AG386" s="1881">
        <f t="shared" si="163"/>
        <v>0</v>
      </c>
      <c r="AH386" s="1881">
        <f t="shared" si="163"/>
        <v>0</v>
      </c>
      <c r="AI386" s="1882">
        <f t="shared" si="163"/>
        <v>0</v>
      </c>
      <c r="AJ386" s="1880">
        <f t="shared" ref="AJ386:BG386" si="164">AJ56</f>
        <v>0</v>
      </c>
      <c r="AK386" s="1881">
        <f t="shared" si="164"/>
        <v>0</v>
      </c>
      <c r="AL386" s="1881">
        <f t="shared" si="164"/>
        <v>0</v>
      </c>
      <c r="AM386" s="1882">
        <f t="shared" si="164"/>
        <v>0</v>
      </c>
      <c r="AN386" s="1880">
        <f t="shared" si="164"/>
        <v>0</v>
      </c>
      <c r="AO386" s="1881">
        <f t="shared" si="164"/>
        <v>0</v>
      </c>
      <c r="AP386" s="1881">
        <f t="shared" si="164"/>
        <v>0</v>
      </c>
      <c r="AQ386" s="1882">
        <f t="shared" si="164"/>
        <v>0</v>
      </c>
      <c r="AR386" s="1880">
        <f t="shared" si="164"/>
        <v>0</v>
      </c>
      <c r="AS386" s="1881">
        <f t="shared" si="164"/>
        <v>0</v>
      </c>
      <c r="AT386" s="1881">
        <f t="shared" si="164"/>
        <v>0</v>
      </c>
      <c r="AU386" s="1882">
        <f t="shared" si="164"/>
        <v>0</v>
      </c>
      <c r="AV386" s="1880">
        <f t="shared" si="164"/>
        <v>0</v>
      </c>
      <c r="AW386" s="1881">
        <f t="shared" si="164"/>
        <v>0</v>
      </c>
      <c r="AX386" s="1881">
        <f t="shared" si="164"/>
        <v>0</v>
      </c>
      <c r="AY386" s="1882">
        <f t="shared" si="164"/>
        <v>0</v>
      </c>
      <c r="AZ386" s="1880">
        <f t="shared" si="164"/>
        <v>0</v>
      </c>
      <c r="BA386" s="1881">
        <f t="shared" si="164"/>
        <v>0</v>
      </c>
      <c r="BB386" s="1881">
        <f t="shared" si="164"/>
        <v>0</v>
      </c>
      <c r="BC386" s="1882">
        <f t="shared" si="164"/>
        <v>0</v>
      </c>
      <c r="BD386" s="1880">
        <f t="shared" si="164"/>
        <v>0</v>
      </c>
      <c r="BE386" s="1881">
        <f t="shared" si="164"/>
        <v>0</v>
      </c>
      <c r="BF386" s="1881">
        <f t="shared" si="164"/>
        <v>0</v>
      </c>
      <c r="BG386" s="1882">
        <f t="shared" si="164"/>
        <v>0</v>
      </c>
      <c r="BH386" s="1880">
        <f t="shared" si="162"/>
        <v>0</v>
      </c>
      <c r="BI386" s="1881">
        <f t="shared" si="162"/>
        <v>0</v>
      </c>
      <c r="BJ386" s="1883">
        <f t="shared" si="162"/>
        <v>0</v>
      </c>
      <c r="BK386" s="1488"/>
      <c r="BL386" s="1884"/>
      <c r="BM386" s="1884"/>
      <c r="BN386" s="1884"/>
    </row>
    <row r="387" spans="1:66" ht="24.75" customHeight="1">
      <c r="A387" s="2330" t="s">
        <v>388</v>
      </c>
      <c r="B387" s="2331"/>
      <c r="C387" s="2331"/>
      <c r="D387" s="1891">
        <f t="shared" ref="D387:AI387" si="165">SUM(D385:D386)</f>
        <v>0</v>
      </c>
      <c r="E387" s="1891">
        <f t="shared" si="165"/>
        <v>0</v>
      </c>
      <c r="F387" s="1891">
        <f t="shared" si="165"/>
        <v>0</v>
      </c>
      <c r="G387" s="1891">
        <f t="shared" si="165"/>
        <v>0</v>
      </c>
      <c r="H387" s="1891">
        <f t="shared" si="165"/>
        <v>0</v>
      </c>
      <c r="I387" s="1891">
        <f t="shared" si="165"/>
        <v>0</v>
      </c>
      <c r="J387" s="1891">
        <f t="shared" si="165"/>
        <v>0</v>
      </c>
      <c r="K387" s="1891">
        <f t="shared" si="165"/>
        <v>0</v>
      </c>
      <c r="L387" s="1891">
        <f t="shared" si="165"/>
        <v>0</v>
      </c>
      <c r="M387" s="1891">
        <f t="shared" si="165"/>
        <v>0</v>
      </c>
      <c r="N387" s="1891">
        <f t="shared" si="165"/>
        <v>0</v>
      </c>
      <c r="O387" s="1891">
        <f t="shared" si="165"/>
        <v>0</v>
      </c>
      <c r="P387" s="1891">
        <f t="shared" si="165"/>
        <v>0</v>
      </c>
      <c r="Q387" s="1891">
        <f t="shared" si="165"/>
        <v>0</v>
      </c>
      <c r="R387" s="1891">
        <f t="shared" si="165"/>
        <v>0</v>
      </c>
      <c r="S387" s="1891">
        <f t="shared" si="165"/>
        <v>0</v>
      </c>
      <c r="T387" s="1891">
        <f t="shared" si="165"/>
        <v>0</v>
      </c>
      <c r="U387" s="1891">
        <f t="shared" si="165"/>
        <v>0</v>
      </c>
      <c r="V387" s="1891">
        <f t="shared" si="165"/>
        <v>0</v>
      </c>
      <c r="W387" s="1891">
        <f t="shared" si="165"/>
        <v>0</v>
      </c>
      <c r="X387" s="1891">
        <f t="shared" si="165"/>
        <v>0</v>
      </c>
      <c r="Y387" s="1891">
        <f t="shared" si="165"/>
        <v>0</v>
      </c>
      <c r="Z387" s="1891">
        <f t="shared" si="165"/>
        <v>0</v>
      </c>
      <c r="AA387" s="1891">
        <f t="shared" si="165"/>
        <v>0</v>
      </c>
      <c r="AB387" s="1891">
        <f t="shared" si="165"/>
        <v>0</v>
      </c>
      <c r="AC387" s="1891">
        <f t="shared" si="165"/>
        <v>0</v>
      </c>
      <c r="AD387" s="1891">
        <f t="shared" si="165"/>
        <v>0</v>
      </c>
      <c r="AE387" s="1891">
        <f t="shared" si="165"/>
        <v>0</v>
      </c>
      <c r="AF387" s="1891">
        <f t="shared" si="165"/>
        <v>0</v>
      </c>
      <c r="AG387" s="1891">
        <f t="shared" si="165"/>
        <v>0</v>
      </c>
      <c r="AH387" s="1891">
        <f t="shared" si="165"/>
        <v>0</v>
      </c>
      <c r="AI387" s="1891">
        <f t="shared" si="165"/>
        <v>0</v>
      </c>
      <c r="AJ387" s="1891">
        <f t="shared" ref="AJ387:BO387" si="166">SUM(AJ385:AJ386)</f>
        <v>0</v>
      </c>
      <c r="AK387" s="1891">
        <f t="shared" si="166"/>
        <v>0</v>
      </c>
      <c r="AL387" s="1891">
        <f t="shared" si="166"/>
        <v>0</v>
      </c>
      <c r="AM387" s="1891">
        <f t="shared" si="166"/>
        <v>0</v>
      </c>
      <c r="AN387" s="1891">
        <f t="shared" si="166"/>
        <v>0</v>
      </c>
      <c r="AO387" s="1891">
        <f t="shared" si="166"/>
        <v>0</v>
      </c>
      <c r="AP387" s="1891">
        <f t="shared" si="166"/>
        <v>0</v>
      </c>
      <c r="AQ387" s="1891">
        <f t="shared" si="166"/>
        <v>0</v>
      </c>
      <c r="AR387" s="1891">
        <f t="shared" si="166"/>
        <v>0</v>
      </c>
      <c r="AS387" s="1891">
        <f t="shared" si="166"/>
        <v>0</v>
      </c>
      <c r="AT387" s="1891">
        <f t="shared" si="166"/>
        <v>0</v>
      </c>
      <c r="AU387" s="1891">
        <f t="shared" si="166"/>
        <v>0</v>
      </c>
      <c r="AV387" s="1891">
        <f t="shared" si="166"/>
        <v>0</v>
      </c>
      <c r="AW387" s="1891">
        <f t="shared" si="166"/>
        <v>0</v>
      </c>
      <c r="AX387" s="1891">
        <f t="shared" si="166"/>
        <v>0</v>
      </c>
      <c r="AY387" s="1891">
        <f t="shared" si="166"/>
        <v>0</v>
      </c>
      <c r="AZ387" s="1891">
        <f t="shared" si="166"/>
        <v>0</v>
      </c>
      <c r="BA387" s="1891">
        <f t="shared" si="166"/>
        <v>0</v>
      </c>
      <c r="BB387" s="1891">
        <f t="shared" si="166"/>
        <v>0</v>
      </c>
      <c r="BC387" s="1891">
        <f t="shared" si="166"/>
        <v>0</v>
      </c>
      <c r="BD387" s="1891">
        <f t="shared" si="166"/>
        <v>0</v>
      </c>
      <c r="BE387" s="1891">
        <f t="shared" si="166"/>
        <v>0</v>
      </c>
      <c r="BF387" s="1891">
        <f t="shared" si="166"/>
        <v>0</v>
      </c>
      <c r="BG387" s="1891">
        <f t="shared" si="166"/>
        <v>0</v>
      </c>
      <c r="BH387" s="1891">
        <f t="shared" si="166"/>
        <v>0</v>
      </c>
      <c r="BI387" s="1891">
        <f t="shared" si="166"/>
        <v>0</v>
      </c>
      <c r="BJ387" s="1892">
        <f t="shared" si="166"/>
        <v>0</v>
      </c>
      <c r="BK387" s="1488"/>
      <c r="BL387" s="1884"/>
      <c r="BM387" s="1884"/>
      <c r="BN387" s="1884"/>
    </row>
    <row r="388" spans="1:66" ht="24.75" customHeight="1">
      <c r="A388" s="2335" t="s">
        <v>389</v>
      </c>
      <c r="B388" s="2336"/>
      <c r="C388" s="2336"/>
      <c r="D388" s="1893">
        <f t="shared" ref="D388:AI388" si="167">D379+D382+D385</f>
        <v>56</v>
      </c>
      <c r="E388" s="1894">
        <f t="shared" si="167"/>
        <v>0</v>
      </c>
      <c r="F388" s="1894">
        <f t="shared" si="167"/>
        <v>37</v>
      </c>
      <c r="G388" s="1895">
        <f t="shared" si="167"/>
        <v>0</v>
      </c>
      <c r="H388" s="1893">
        <f t="shared" si="167"/>
        <v>1</v>
      </c>
      <c r="I388" s="1894">
        <f t="shared" si="167"/>
        <v>0</v>
      </c>
      <c r="J388" s="1894">
        <f t="shared" si="167"/>
        <v>1</v>
      </c>
      <c r="K388" s="1895">
        <f t="shared" si="167"/>
        <v>0</v>
      </c>
      <c r="L388" s="1893">
        <f t="shared" si="167"/>
        <v>1</v>
      </c>
      <c r="M388" s="1894">
        <f t="shared" si="167"/>
        <v>0</v>
      </c>
      <c r="N388" s="1894">
        <f t="shared" si="167"/>
        <v>0</v>
      </c>
      <c r="O388" s="1895">
        <f t="shared" si="167"/>
        <v>0</v>
      </c>
      <c r="P388" s="1893">
        <f t="shared" si="167"/>
        <v>1</v>
      </c>
      <c r="Q388" s="1894">
        <f t="shared" si="167"/>
        <v>0</v>
      </c>
      <c r="R388" s="1894">
        <f t="shared" si="167"/>
        <v>2</v>
      </c>
      <c r="S388" s="1895">
        <f t="shared" si="167"/>
        <v>0</v>
      </c>
      <c r="T388" s="1893">
        <f t="shared" si="167"/>
        <v>0</v>
      </c>
      <c r="U388" s="1894">
        <f t="shared" si="167"/>
        <v>0</v>
      </c>
      <c r="V388" s="1894">
        <f t="shared" si="167"/>
        <v>0</v>
      </c>
      <c r="W388" s="1895">
        <f t="shared" si="167"/>
        <v>0</v>
      </c>
      <c r="X388" s="1893">
        <f t="shared" si="167"/>
        <v>1</v>
      </c>
      <c r="Y388" s="1894">
        <f t="shared" si="167"/>
        <v>0</v>
      </c>
      <c r="Z388" s="1894">
        <f t="shared" si="167"/>
        <v>0</v>
      </c>
      <c r="AA388" s="1895">
        <f t="shared" si="167"/>
        <v>0</v>
      </c>
      <c r="AB388" s="1893">
        <f t="shared" si="167"/>
        <v>0</v>
      </c>
      <c r="AC388" s="1894">
        <f t="shared" si="167"/>
        <v>0</v>
      </c>
      <c r="AD388" s="1894">
        <f t="shared" si="167"/>
        <v>0</v>
      </c>
      <c r="AE388" s="1895">
        <f t="shared" si="167"/>
        <v>0</v>
      </c>
      <c r="AF388" s="1893">
        <f t="shared" si="167"/>
        <v>1</v>
      </c>
      <c r="AG388" s="1894">
        <f t="shared" si="167"/>
        <v>0</v>
      </c>
      <c r="AH388" s="1894">
        <f t="shared" si="167"/>
        <v>4</v>
      </c>
      <c r="AI388" s="1895">
        <f t="shared" si="167"/>
        <v>0</v>
      </c>
      <c r="AJ388" s="1893">
        <f t="shared" ref="AJ388:BG388" si="168">AJ379+AJ382+AJ385</f>
        <v>0</v>
      </c>
      <c r="AK388" s="1894">
        <f t="shared" si="168"/>
        <v>0</v>
      </c>
      <c r="AL388" s="1894">
        <f t="shared" si="168"/>
        <v>0</v>
      </c>
      <c r="AM388" s="1895">
        <f t="shared" si="168"/>
        <v>0</v>
      </c>
      <c r="AN388" s="1893">
        <f t="shared" si="168"/>
        <v>4</v>
      </c>
      <c r="AO388" s="1894">
        <f t="shared" si="168"/>
        <v>0</v>
      </c>
      <c r="AP388" s="1894">
        <f t="shared" si="168"/>
        <v>2</v>
      </c>
      <c r="AQ388" s="1895">
        <f t="shared" si="168"/>
        <v>0</v>
      </c>
      <c r="AR388" s="1893">
        <f t="shared" si="168"/>
        <v>0</v>
      </c>
      <c r="AS388" s="1894">
        <f t="shared" si="168"/>
        <v>0</v>
      </c>
      <c r="AT388" s="1894">
        <f t="shared" si="168"/>
        <v>0</v>
      </c>
      <c r="AU388" s="1895">
        <f t="shared" si="168"/>
        <v>0</v>
      </c>
      <c r="AV388" s="1893">
        <f t="shared" si="168"/>
        <v>0</v>
      </c>
      <c r="AW388" s="1894">
        <f t="shared" si="168"/>
        <v>0</v>
      </c>
      <c r="AX388" s="1894">
        <f t="shared" si="168"/>
        <v>0</v>
      </c>
      <c r="AY388" s="1895">
        <f t="shared" si="168"/>
        <v>0</v>
      </c>
      <c r="AZ388" s="1893">
        <f t="shared" si="168"/>
        <v>0</v>
      </c>
      <c r="BA388" s="1894">
        <f t="shared" si="168"/>
        <v>0</v>
      </c>
      <c r="BB388" s="1894">
        <f t="shared" si="168"/>
        <v>1</v>
      </c>
      <c r="BC388" s="1895">
        <f t="shared" si="168"/>
        <v>0</v>
      </c>
      <c r="BD388" s="1893">
        <f t="shared" si="168"/>
        <v>9</v>
      </c>
      <c r="BE388" s="1894">
        <f t="shared" si="168"/>
        <v>0</v>
      </c>
      <c r="BF388" s="1894">
        <f t="shared" si="168"/>
        <v>10</v>
      </c>
      <c r="BG388" s="1895">
        <f t="shared" si="168"/>
        <v>0</v>
      </c>
      <c r="BH388" s="1893">
        <f t="shared" ref="BH388:BJ390" si="169">L388+P388+T388+X388+AB388+AF388+AJ388+AN388+AR388+AV388+AZ388+BD388+H388+D388</f>
        <v>74</v>
      </c>
      <c r="BI388" s="1894">
        <f t="shared" si="169"/>
        <v>0</v>
      </c>
      <c r="BJ388" s="1896">
        <f t="shared" si="169"/>
        <v>57</v>
      </c>
      <c r="BK388" s="1488"/>
      <c r="BL388" s="1752"/>
      <c r="BM388" s="1752"/>
      <c r="BN388" s="1752"/>
    </row>
    <row r="389" spans="1:66" ht="24.75" customHeight="1">
      <c r="A389" s="2318" t="s">
        <v>390</v>
      </c>
      <c r="B389" s="2319"/>
      <c r="C389" s="2319"/>
      <c r="D389" s="1897">
        <f t="shared" ref="D389:AI389" si="170">D380+D383+D386</f>
        <v>9</v>
      </c>
      <c r="E389" s="1898">
        <f t="shared" si="170"/>
        <v>0</v>
      </c>
      <c r="F389" s="1898">
        <f t="shared" si="170"/>
        <v>28</v>
      </c>
      <c r="G389" s="1899">
        <f t="shared" si="170"/>
        <v>0</v>
      </c>
      <c r="H389" s="1897">
        <f t="shared" si="170"/>
        <v>0</v>
      </c>
      <c r="I389" s="1898">
        <f t="shared" si="170"/>
        <v>0</v>
      </c>
      <c r="J389" s="1898">
        <f t="shared" si="170"/>
        <v>0</v>
      </c>
      <c r="K389" s="1899">
        <f t="shared" si="170"/>
        <v>0</v>
      </c>
      <c r="L389" s="1897">
        <f t="shared" si="170"/>
        <v>0</v>
      </c>
      <c r="M389" s="1898">
        <f t="shared" si="170"/>
        <v>0</v>
      </c>
      <c r="N389" s="1898">
        <f t="shared" si="170"/>
        <v>1</v>
      </c>
      <c r="O389" s="1899">
        <f t="shared" si="170"/>
        <v>0</v>
      </c>
      <c r="P389" s="1897">
        <f t="shared" si="170"/>
        <v>1</v>
      </c>
      <c r="Q389" s="1898">
        <f t="shared" si="170"/>
        <v>0</v>
      </c>
      <c r="R389" s="1898">
        <f t="shared" si="170"/>
        <v>0</v>
      </c>
      <c r="S389" s="1899">
        <f t="shared" si="170"/>
        <v>0</v>
      </c>
      <c r="T389" s="1897">
        <f t="shared" si="170"/>
        <v>0</v>
      </c>
      <c r="U389" s="1898">
        <f t="shared" si="170"/>
        <v>0</v>
      </c>
      <c r="V389" s="1898">
        <f t="shared" si="170"/>
        <v>0</v>
      </c>
      <c r="W389" s="1899">
        <f t="shared" si="170"/>
        <v>0</v>
      </c>
      <c r="X389" s="1897">
        <f t="shared" si="170"/>
        <v>0</v>
      </c>
      <c r="Y389" s="1898">
        <f t="shared" si="170"/>
        <v>0</v>
      </c>
      <c r="Z389" s="1898">
        <f t="shared" si="170"/>
        <v>1</v>
      </c>
      <c r="AA389" s="1899">
        <f t="shared" si="170"/>
        <v>0</v>
      </c>
      <c r="AB389" s="1897">
        <f t="shared" si="170"/>
        <v>0</v>
      </c>
      <c r="AC389" s="1898">
        <f t="shared" si="170"/>
        <v>0</v>
      </c>
      <c r="AD389" s="1898">
        <f t="shared" si="170"/>
        <v>0</v>
      </c>
      <c r="AE389" s="1899">
        <f t="shared" si="170"/>
        <v>0</v>
      </c>
      <c r="AF389" s="1897">
        <f t="shared" si="170"/>
        <v>3</v>
      </c>
      <c r="AG389" s="1898">
        <f t="shared" si="170"/>
        <v>0</v>
      </c>
      <c r="AH389" s="1898">
        <f t="shared" si="170"/>
        <v>0</v>
      </c>
      <c r="AI389" s="1899">
        <f t="shared" si="170"/>
        <v>0</v>
      </c>
      <c r="AJ389" s="1897">
        <f t="shared" ref="AJ389:BG389" si="171">AJ380+AJ383+AJ386</f>
        <v>0</v>
      </c>
      <c r="AK389" s="1898">
        <f t="shared" si="171"/>
        <v>0</v>
      </c>
      <c r="AL389" s="1898">
        <f t="shared" si="171"/>
        <v>0</v>
      </c>
      <c r="AM389" s="1899">
        <f t="shared" si="171"/>
        <v>0</v>
      </c>
      <c r="AN389" s="1897">
        <f t="shared" si="171"/>
        <v>1</v>
      </c>
      <c r="AO389" s="1898">
        <f t="shared" si="171"/>
        <v>0</v>
      </c>
      <c r="AP389" s="1898">
        <f t="shared" si="171"/>
        <v>3</v>
      </c>
      <c r="AQ389" s="1899">
        <f t="shared" si="171"/>
        <v>0</v>
      </c>
      <c r="AR389" s="1897">
        <f t="shared" si="171"/>
        <v>0</v>
      </c>
      <c r="AS389" s="1898">
        <f t="shared" si="171"/>
        <v>0</v>
      </c>
      <c r="AT389" s="1898">
        <f t="shared" si="171"/>
        <v>0</v>
      </c>
      <c r="AU389" s="1899">
        <f t="shared" si="171"/>
        <v>0</v>
      </c>
      <c r="AV389" s="1897">
        <f t="shared" si="171"/>
        <v>0</v>
      </c>
      <c r="AW389" s="1898">
        <f t="shared" si="171"/>
        <v>0</v>
      </c>
      <c r="AX389" s="1898">
        <f t="shared" si="171"/>
        <v>0</v>
      </c>
      <c r="AY389" s="1899">
        <f t="shared" si="171"/>
        <v>0</v>
      </c>
      <c r="AZ389" s="1897">
        <f t="shared" si="171"/>
        <v>1</v>
      </c>
      <c r="BA389" s="1898">
        <f t="shared" si="171"/>
        <v>0</v>
      </c>
      <c r="BB389" s="1898">
        <f t="shared" si="171"/>
        <v>0</v>
      </c>
      <c r="BC389" s="1899">
        <f t="shared" si="171"/>
        <v>0</v>
      </c>
      <c r="BD389" s="1897">
        <f t="shared" si="171"/>
        <v>6</v>
      </c>
      <c r="BE389" s="1898">
        <f t="shared" si="171"/>
        <v>0</v>
      </c>
      <c r="BF389" s="1898">
        <f t="shared" si="171"/>
        <v>5</v>
      </c>
      <c r="BG389" s="1899">
        <f t="shared" si="171"/>
        <v>0</v>
      </c>
      <c r="BH389" s="1897">
        <f t="shared" si="169"/>
        <v>21</v>
      </c>
      <c r="BI389" s="1898">
        <f t="shared" si="169"/>
        <v>0</v>
      </c>
      <c r="BJ389" s="1900">
        <f t="shared" si="169"/>
        <v>38</v>
      </c>
      <c r="BK389" s="1488"/>
      <c r="BL389" s="1752"/>
      <c r="BM389" s="1752"/>
      <c r="BN389" s="1752"/>
    </row>
    <row r="390" spans="1:66" ht="24.75" customHeight="1">
      <c r="A390" s="2320" t="s">
        <v>78</v>
      </c>
      <c r="B390" s="2321"/>
      <c r="C390" s="2322"/>
      <c r="D390" s="1901">
        <f t="shared" ref="D390:AI390" si="172">SUM(D388:D389)</f>
        <v>65</v>
      </c>
      <c r="E390" s="1902">
        <f t="shared" si="172"/>
        <v>0</v>
      </c>
      <c r="F390" s="1902">
        <f t="shared" si="172"/>
        <v>65</v>
      </c>
      <c r="G390" s="1903">
        <f t="shared" si="172"/>
        <v>0</v>
      </c>
      <c r="H390" s="1901">
        <f t="shared" si="172"/>
        <v>1</v>
      </c>
      <c r="I390" s="1902">
        <f t="shared" si="172"/>
        <v>0</v>
      </c>
      <c r="J390" s="1902">
        <f t="shared" si="172"/>
        <v>1</v>
      </c>
      <c r="K390" s="1903">
        <f t="shared" si="172"/>
        <v>0</v>
      </c>
      <c r="L390" s="1901">
        <f t="shared" si="172"/>
        <v>1</v>
      </c>
      <c r="M390" s="1902">
        <f t="shared" si="172"/>
        <v>0</v>
      </c>
      <c r="N390" s="1902">
        <f t="shared" si="172"/>
        <v>1</v>
      </c>
      <c r="O390" s="1903">
        <f t="shared" si="172"/>
        <v>0</v>
      </c>
      <c r="P390" s="1901">
        <f t="shared" si="172"/>
        <v>2</v>
      </c>
      <c r="Q390" s="1902">
        <f t="shared" si="172"/>
        <v>0</v>
      </c>
      <c r="R390" s="1902">
        <f t="shared" si="172"/>
        <v>2</v>
      </c>
      <c r="S390" s="1903">
        <f t="shared" si="172"/>
        <v>0</v>
      </c>
      <c r="T390" s="1901">
        <f t="shared" si="172"/>
        <v>0</v>
      </c>
      <c r="U390" s="1902">
        <f t="shared" si="172"/>
        <v>0</v>
      </c>
      <c r="V390" s="1902">
        <f t="shared" si="172"/>
        <v>0</v>
      </c>
      <c r="W390" s="1903">
        <f t="shared" si="172"/>
        <v>0</v>
      </c>
      <c r="X390" s="1901">
        <f t="shared" si="172"/>
        <v>1</v>
      </c>
      <c r="Y390" s="1902">
        <f t="shared" si="172"/>
        <v>0</v>
      </c>
      <c r="Z390" s="1902">
        <f t="shared" si="172"/>
        <v>1</v>
      </c>
      <c r="AA390" s="1903">
        <f t="shared" si="172"/>
        <v>0</v>
      </c>
      <c r="AB390" s="1901">
        <f t="shared" si="172"/>
        <v>0</v>
      </c>
      <c r="AC390" s="1902">
        <f t="shared" si="172"/>
        <v>0</v>
      </c>
      <c r="AD390" s="1902">
        <f t="shared" si="172"/>
        <v>0</v>
      </c>
      <c r="AE390" s="1903">
        <f t="shared" si="172"/>
        <v>0</v>
      </c>
      <c r="AF390" s="1901">
        <f t="shared" si="172"/>
        <v>4</v>
      </c>
      <c r="AG390" s="1902">
        <f t="shared" si="172"/>
        <v>0</v>
      </c>
      <c r="AH390" s="1902">
        <f t="shared" si="172"/>
        <v>4</v>
      </c>
      <c r="AI390" s="1903">
        <f t="shared" si="172"/>
        <v>0</v>
      </c>
      <c r="AJ390" s="1901">
        <f t="shared" ref="AJ390:BO390" si="173">SUM(AJ388:AJ389)</f>
        <v>0</v>
      </c>
      <c r="AK390" s="1902">
        <f t="shared" si="173"/>
        <v>0</v>
      </c>
      <c r="AL390" s="1902">
        <f t="shared" si="173"/>
        <v>0</v>
      </c>
      <c r="AM390" s="1903">
        <f t="shared" si="173"/>
        <v>0</v>
      </c>
      <c r="AN390" s="1901">
        <f t="shared" si="173"/>
        <v>5</v>
      </c>
      <c r="AO390" s="1902">
        <f t="shared" si="173"/>
        <v>0</v>
      </c>
      <c r="AP390" s="1902">
        <f t="shared" si="173"/>
        <v>5</v>
      </c>
      <c r="AQ390" s="1903">
        <f t="shared" si="173"/>
        <v>0</v>
      </c>
      <c r="AR390" s="1901">
        <f t="shared" si="173"/>
        <v>0</v>
      </c>
      <c r="AS390" s="1902">
        <f t="shared" si="173"/>
        <v>0</v>
      </c>
      <c r="AT390" s="1902">
        <f t="shared" si="173"/>
        <v>0</v>
      </c>
      <c r="AU390" s="1903">
        <f t="shared" si="173"/>
        <v>0</v>
      </c>
      <c r="AV390" s="1901">
        <f t="shared" si="173"/>
        <v>0</v>
      </c>
      <c r="AW390" s="1902">
        <f t="shared" si="173"/>
        <v>0</v>
      </c>
      <c r="AX390" s="1902">
        <f t="shared" si="173"/>
        <v>0</v>
      </c>
      <c r="AY390" s="1903">
        <f t="shared" si="173"/>
        <v>0</v>
      </c>
      <c r="AZ390" s="1901">
        <f t="shared" si="173"/>
        <v>1</v>
      </c>
      <c r="BA390" s="1902">
        <f t="shared" si="173"/>
        <v>0</v>
      </c>
      <c r="BB390" s="1902">
        <f t="shared" si="173"/>
        <v>1</v>
      </c>
      <c r="BC390" s="1903">
        <f t="shared" si="173"/>
        <v>0</v>
      </c>
      <c r="BD390" s="1901">
        <f t="shared" si="173"/>
        <v>15</v>
      </c>
      <c r="BE390" s="1902">
        <f t="shared" si="173"/>
        <v>0</v>
      </c>
      <c r="BF390" s="1902">
        <f t="shared" si="173"/>
        <v>15</v>
      </c>
      <c r="BG390" s="1903">
        <f t="shared" si="173"/>
        <v>0</v>
      </c>
      <c r="BH390" s="1901">
        <f t="shared" si="169"/>
        <v>95</v>
      </c>
      <c r="BI390" s="1902">
        <f t="shared" si="169"/>
        <v>0</v>
      </c>
      <c r="BJ390" s="1904">
        <f t="shared" si="169"/>
        <v>95</v>
      </c>
      <c r="BK390" s="1876"/>
      <c r="BL390" s="1752"/>
      <c r="BM390" s="1752"/>
      <c r="BN390" s="1752"/>
    </row>
  </sheetData>
  <mergeCells count="238">
    <mergeCell ref="A388:C388"/>
    <mergeCell ref="A377:C378"/>
    <mergeCell ref="D377:G377"/>
    <mergeCell ref="H377:K377"/>
    <mergeCell ref="A230:A245"/>
    <mergeCell ref="A389:C389"/>
    <mergeCell ref="A390:C390"/>
    <mergeCell ref="C3:D3"/>
    <mergeCell ref="C4:D4"/>
    <mergeCell ref="A6:C7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70:BJ374"/>
    <mergeCell ref="L6:O6"/>
    <mergeCell ref="P6:S6"/>
    <mergeCell ref="AT7:AU7"/>
    <mergeCell ref="AB377:AE377"/>
    <mergeCell ref="AF377:AI377"/>
    <mergeCell ref="AJ377:AM377"/>
    <mergeCell ref="AN377:AQ377"/>
    <mergeCell ref="AR377:AU377"/>
    <mergeCell ref="A376:BJ376"/>
    <mergeCell ref="AV377:AY377"/>
    <mergeCell ref="AZ377:BC377"/>
    <mergeCell ref="BD377:BG377"/>
    <mergeCell ref="BH377:BJ377"/>
    <mergeCell ref="L377:O377"/>
    <mergeCell ref="P377:S377"/>
    <mergeCell ref="T377:W377"/>
    <mergeCell ref="X377:AA377"/>
    <mergeCell ref="B295:C295"/>
    <mergeCell ref="B313:C313"/>
    <mergeCell ref="BD6:BG6"/>
    <mergeCell ref="AR7:AS7"/>
    <mergeCell ref="AN7:AO7"/>
    <mergeCell ref="AZ6:BC6"/>
    <mergeCell ref="AX7:AY7"/>
    <mergeCell ref="AR6:AU6"/>
    <mergeCell ref="AP7:AQ7"/>
    <mergeCell ref="AZ7:BA7"/>
    <mergeCell ref="A1:BK1"/>
    <mergeCell ref="A296:C296"/>
    <mergeCell ref="A246:A261"/>
    <mergeCell ref="B246:B248"/>
    <mergeCell ref="B249:B253"/>
    <mergeCell ref="B254:B258"/>
    <mergeCell ref="B259:C259"/>
    <mergeCell ref="B260:C260"/>
    <mergeCell ref="B261:C261"/>
    <mergeCell ref="A262:C262"/>
    <mergeCell ref="A264:A279"/>
    <mergeCell ref="B264:B266"/>
    <mergeCell ref="B267:B271"/>
    <mergeCell ref="B272:B276"/>
    <mergeCell ref="A280:A295"/>
    <mergeCell ref="B280:B282"/>
    <mergeCell ref="BF7:BG7"/>
    <mergeCell ref="AN6:AQ6"/>
    <mergeCell ref="B75:C75"/>
    <mergeCell ref="AV6:AY6"/>
    <mergeCell ref="AV7:AW7"/>
    <mergeCell ref="AF6:AI6"/>
    <mergeCell ref="AH7:AI7"/>
    <mergeCell ref="AJ7:AK7"/>
    <mergeCell ref="AL7:AM7"/>
    <mergeCell ref="T7:U7"/>
    <mergeCell ref="X6:AA6"/>
    <mergeCell ref="X7:Y7"/>
    <mergeCell ref="T6:W6"/>
    <mergeCell ref="V7:W7"/>
    <mergeCell ref="AB6:AE6"/>
    <mergeCell ref="AJ6:AM6"/>
    <mergeCell ref="P7:Q7"/>
    <mergeCell ref="A162:A177"/>
    <mergeCell ref="B162:B164"/>
    <mergeCell ref="BB7:BC7"/>
    <mergeCell ref="BD7:BE7"/>
    <mergeCell ref="AF7:AG7"/>
    <mergeCell ref="R7:S7"/>
    <mergeCell ref="D7:E7"/>
    <mergeCell ref="N7:O7"/>
    <mergeCell ref="J7:K7"/>
    <mergeCell ref="B123:C123"/>
    <mergeCell ref="B124:C124"/>
    <mergeCell ref="A367:C367"/>
    <mergeCell ref="BH6:BK6"/>
    <mergeCell ref="BH7:BI7"/>
    <mergeCell ref="BJ7:BK7"/>
    <mergeCell ref="B74:C74"/>
    <mergeCell ref="B26:B28"/>
    <mergeCell ref="AD7:AE7"/>
    <mergeCell ref="B10:B12"/>
    <mergeCell ref="Z7:AA7"/>
    <mergeCell ref="AB7:AC7"/>
    <mergeCell ref="L7:M7"/>
    <mergeCell ref="B13:B17"/>
    <mergeCell ref="B18:B22"/>
    <mergeCell ref="B24:C24"/>
    <mergeCell ref="B204:B208"/>
    <mergeCell ref="B301:B305"/>
    <mergeCell ref="B306:B310"/>
    <mergeCell ref="A128:A143"/>
    <mergeCell ref="B128:B130"/>
    <mergeCell ref="B131:B135"/>
    <mergeCell ref="B136:B140"/>
    <mergeCell ref="B277:C277"/>
    <mergeCell ref="B278:C278"/>
    <mergeCell ref="B212:B214"/>
    <mergeCell ref="B215:B219"/>
    <mergeCell ref="B220:B224"/>
    <mergeCell ref="B225:C225"/>
    <mergeCell ref="B226:C226"/>
    <mergeCell ref="B227:C227"/>
    <mergeCell ref="A228:C228"/>
    <mergeCell ref="A314:A329"/>
    <mergeCell ref="B314:B316"/>
    <mergeCell ref="B317:B321"/>
    <mergeCell ref="B322:B326"/>
    <mergeCell ref="B165:B169"/>
    <mergeCell ref="B170:B174"/>
    <mergeCell ref="B175:C175"/>
    <mergeCell ref="B328:C328"/>
    <mergeCell ref="B329:C329"/>
    <mergeCell ref="A194:C194"/>
    <mergeCell ref="A178:A193"/>
    <mergeCell ref="B178:B180"/>
    <mergeCell ref="B181:B185"/>
    <mergeCell ref="A212:A227"/>
    <mergeCell ref="B191:C191"/>
    <mergeCell ref="B192:C192"/>
    <mergeCell ref="B125:C125"/>
    <mergeCell ref="B186:B190"/>
    <mergeCell ref="B279:C279"/>
    <mergeCell ref="B298:B300"/>
    <mergeCell ref="B193:C193"/>
    <mergeCell ref="B243:C243"/>
    <mergeCell ref="B244:C244"/>
    <mergeCell ref="B245:C245"/>
    <mergeCell ref="B283:B287"/>
    <mergeCell ref="B288:B292"/>
    <mergeCell ref="B293:C293"/>
    <mergeCell ref="B294:C294"/>
    <mergeCell ref="B230:B232"/>
    <mergeCell ref="B233:B237"/>
    <mergeCell ref="B238:B242"/>
    <mergeCell ref="B199:B203"/>
    <mergeCell ref="B109:C109"/>
    <mergeCell ref="B97:B101"/>
    <mergeCell ref="B311:C311"/>
    <mergeCell ref="A160:C160"/>
    <mergeCell ref="B159:C159"/>
    <mergeCell ref="B141:C141"/>
    <mergeCell ref="B144:B146"/>
    <mergeCell ref="B147:B151"/>
    <mergeCell ref="B152:B156"/>
    <mergeCell ref="B157:C157"/>
    <mergeCell ref="B158:C158"/>
    <mergeCell ref="B143:C143"/>
    <mergeCell ref="B209:C209"/>
    <mergeCell ref="B210:C210"/>
    <mergeCell ref="B211:C211"/>
    <mergeCell ref="B196:B198"/>
    <mergeCell ref="B91:C91"/>
    <mergeCell ref="B76:B78"/>
    <mergeCell ref="B73:C73"/>
    <mergeCell ref="A60:A75"/>
    <mergeCell ref="B89:C89"/>
    <mergeCell ref="B142:C142"/>
    <mergeCell ref="B39:C39"/>
    <mergeCell ref="B55:C55"/>
    <mergeCell ref="B41:C41"/>
    <mergeCell ref="B45:B49"/>
    <mergeCell ref="B40:C40"/>
    <mergeCell ref="B50:B54"/>
    <mergeCell ref="B110:B112"/>
    <mergeCell ref="B113:B117"/>
    <mergeCell ref="B90:C90"/>
    <mergeCell ref="B94:B96"/>
    <mergeCell ref="B84:B88"/>
    <mergeCell ref="A58:C58"/>
    <mergeCell ref="B60:B62"/>
    <mergeCell ref="B68:B72"/>
    <mergeCell ref="A94:A109"/>
    <mergeCell ref="H6:K6"/>
    <mergeCell ref="B29:B33"/>
    <mergeCell ref="B34:B38"/>
    <mergeCell ref="F7:G7"/>
    <mergeCell ref="B79:B83"/>
    <mergeCell ref="H7:I7"/>
    <mergeCell ref="B63:B67"/>
    <mergeCell ref="B25:C25"/>
    <mergeCell ref="A26:A41"/>
    <mergeCell ref="B57:C57"/>
    <mergeCell ref="A10:A25"/>
    <mergeCell ref="A42:A57"/>
    <mergeCell ref="D6:G6"/>
    <mergeCell ref="B42:B44"/>
    <mergeCell ref="B56:C56"/>
    <mergeCell ref="B23:C23"/>
    <mergeCell ref="A76:A91"/>
    <mergeCell ref="B118:B122"/>
    <mergeCell ref="A330:C330"/>
    <mergeCell ref="A110:A125"/>
    <mergeCell ref="B335:B339"/>
    <mergeCell ref="A298:A313"/>
    <mergeCell ref="B312:C312"/>
    <mergeCell ref="A332:A347"/>
    <mergeCell ref="B102:B106"/>
    <mergeCell ref="B107:C107"/>
    <mergeCell ref="B176:C176"/>
    <mergeCell ref="A144:A159"/>
    <mergeCell ref="A126:C126"/>
    <mergeCell ref="B177:C177"/>
    <mergeCell ref="A196:A211"/>
    <mergeCell ref="B108:C108"/>
    <mergeCell ref="A365:C365"/>
    <mergeCell ref="A366:C366"/>
    <mergeCell ref="B332:B334"/>
    <mergeCell ref="B327:C327"/>
    <mergeCell ref="B346:C346"/>
    <mergeCell ref="B347:C347"/>
    <mergeCell ref="B340:B344"/>
    <mergeCell ref="A348:A363"/>
    <mergeCell ref="B348:B350"/>
    <mergeCell ref="B362:C362"/>
    <mergeCell ref="B363:C363"/>
    <mergeCell ref="B351:B355"/>
    <mergeCell ref="B356:B360"/>
    <mergeCell ref="B361:C361"/>
    <mergeCell ref="B345:C345"/>
    <mergeCell ref="A364:C364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N52"/>
  <sheetViews>
    <sheetView showGridLines="0" workbookViewId="0"/>
  </sheetViews>
  <sheetFormatPr defaultRowHeight="15"/>
  <cols>
    <col min="1" max="8" width="15.7109375" customWidth="1"/>
    <col min="9" max="68" width="15.7109375" hidden="1" customWidth="1"/>
    <col min="69" max="92" width="15.7109375" customWidth="1"/>
  </cols>
  <sheetData>
    <row r="1" spans="1:92" ht="39.75" customHeight="1">
      <c r="A1" s="2345" t="s">
        <v>391</v>
      </c>
      <c r="B1" s="2277"/>
      <c r="C1" s="2277"/>
      <c r="D1" s="2277"/>
      <c r="E1" s="2277"/>
      <c r="F1" s="2277"/>
      <c r="G1" s="2277"/>
      <c r="H1" s="2277"/>
      <c r="I1" s="2277"/>
      <c r="J1" s="2277"/>
      <c r="K1" s="2277"/>
      <c r="L1" s="2277"/>
      <c r="M1" s="2277"/>
      <c r="N1" s="2277"/>
      <c r="O1" s="2277"/>
      <c r="P1" s="2277"/>
      <c r="Q1" s="2277"/>
      <c r="R1" s="2277"/>
      <c r="S1" s="2277"/>
      <c r="T1" s="2277"/>
      <c r="U1" s="2277"/>
      <c r="V1" s="2277"/>
      <c r="W1" s="2277"/>
      <c r="X1" s="2277"/>
      <c r="Y1" s="2277"/>
      <c r="Z1" s="2277"/>
      <c r="AA1" s="2277"/>
      <c r="AB1" s="2277"/>
      <c r="AC1" s="2277"/>
      <c r="AD1" s="2277"/>
      <c r="AE1" s="2277"/>
      <c r="AF1" s="2277"/>
      <c r="AG1" s="2277"/>
      <c r="AH1" s="2277"/>
      <c r="AI1" s="2277"/>
      <c r="AJ1" s="2277"/>
      <c r="AK1" s="2277"/>
      <c r="AL1" s="2277"/>
      <c r="AM1" s="2277"/>
      <c r="AN1" s="2277"/>
      <c r="AO1" s="2277"/>
      <c r="AP1" s="2277"/>
      <c r="AQ1" s="2277"/>
      <c r="AR1" s="2277"/>
      <c r="AS1" s="2277"/>
      <c r="AT1" s="2277"/>
      <c r="AU1" s="2277"/>
      <c r="AV1" s="2277"/>
      <c r="AW1" s="2277"/>
      <c r="AX1" s="2277"/>
      <c r="AY1" s="2277"/>
      <c r="AZ1" s="2277"/>
      <c r="BA1" s="2277"/>
      <c r="BB1" s="2277"/>
      <c r="BC1" s="2277"/>
      <c r="BD1" s="2277"/>
      <c r="BE1" s="2277"/>
      <c r="BF1" s="2277"/>
      <c r="BG1" s="2277"/>
      <c r="BH1" s="2277"/>
      <c r="BI1" s="2277"/>
      <c r="BJ1" s="2277"/>
      <c r="BK1" s="2277"/>
      <c r="BL1" s="2277"/>
      <c r="BM1" s="2277"/>
      <c r="BN1" s="2277"/>
      <c r="BO1" s="2277"/>
      <c r="BP1" s="2277"/>
      <c r="BQ1" s="2277"/>
      <c r="BR1" s="2277"/>
      <c r="BS1" s="2277"/>
      <c r="BT1" s="2277"/>
      <c r="BU1" s="2277"/>
      <c r="BV1" s="2277"/>
      <c r="BW1" s="2277"/>
      <c r="BX1" s="2277"/>
      <c r="BY1" s="2277"/>
      <c r="BZ1" s="2277"/>
      <c r="CA1" s="2277"/>
      <c r="CB1" s="2277"/>
      <c r="CC1" s="1906"/>
      <c r="CD1" s="1906"/>
      <c r="CE1" s="1906"/>
      <c r="CF1" s="1906"/>
      <c r="CG1" s="1906"/>
      <c r="CH1" s="1906"/>
      <c r="CI1" s="1905"/>
      <c r="CJ1" s="1905"/>
      <c r="CK1" s="1905"/>
      <c r="CL1" s="1905"/>
      <c r="CM1" s="1905"/>
      <c r="CN1" s="1905"/>
    </row>
    <row r="2" spans="1:92" ht="39.75" customHeight="1">
      <c r="A2" s="2277" t="s">
        <v>284</v>
      </c>
      <c r="B2" s="2277"/>
      <c r="C2" s="2277"/>
      <c r="D2" s="2277"/>
      <c r="E2" s="2277"/>
      <c r="F2" s="2277"/>
      <c r="G2" s="2277"/>
      <c r="H2" s="2277"/>
      <c r="I2" s="2277"/>
      <c r="J2" s="2277"/>
      <c r="K2" s="2277"/>
      <c r="L2" s="2277"/>
      <c r="M2" s="2277"/>
      <c r="N2" s="2277"/>
      <c r="O2" s="2277"/>
      <c r="P2" s="2277"/>
      <c r="Q2" s="2277"/>
      <c r="R2" s="2277"/>
      <c r="S2" s="2277"/>
      <c r="T2" s="2277"/>
      <c r="U2" s="2277"/>
      <c r="V2" s="2277"/>
      <c r="W2" s="2277"/>
      <c r="X2" s="2277"/>
      <c r="Y2" s="2277"/>
      <c r="Z2" s="2277"/>
      <c r="AA2" s="2277"/>
      <c r="AB2" s="2277"/>
      <c r="AC2" s="2277"/>
      <c r="AD2" s="2277"/>
      <c r="AE2" s="2277"/>
      <c r="AF2" s="2277"/>
      <c r="AG2" s="2277"/>
      <c r="AH2" s="2277"/>
      <c r="AI2" s="2277"/>
      <c r="AJ2" s="2277"/>
      <c r="AK2" s="2277"/>
      <c r="AL2" s="2277"/>
      <c r="AM2" s="2277"/>
      <c r="AN2" s="2277"/>
      <c r="AO2" s="2277"/>
      <c r="AP2" s="2277"/>
      <c r="AQ2" s="2277"/>
      <c r="AR2" s="2277"/>
      <c r="AS2" s="2277"/>
      <c r="AT2" s="2277"/>
      <c r="AU2" s="2277"/>
      <c r="AV2" s="2277"/>
      <c r="AW2" s="2277"/>
      <c r="AX2" s="2277"/>
      <c r="AY2" s="2277"/>
      <c r="AZ2" s="2277"/>
      <c r="BA2" s="2277"/>
      <c r="BB2" s="2277"/>
      <c r="BC2" s="2277"/>
      <c r="BD2" s="2277"/>
      <c r="BE2" s="2277"/>
      <c r="BF2" s="2277"/>
      <c r="BG2" s="2277"/>
      <c r="BH2" s="2277"/>
      <c r="BI2" s="2277"/>
      <c r="BJ2" s="2277"/>
      <c r="BK2" s="2277"/>
      <c r="BL2" s="2277"/>
      <c r="BM2" s="2277"/>
      <c r="BN2" s="2277"/>
      <c r="BO2" s="2277"/>
      <c r="BP2" s="2277"/>
      <c r="BQ2" s="2277"/>
      <c r="BR2" s="2277"/>
      <c r="BS2" s="2277"/>
      <c r="BT2" s="2277"/>
      <c r="BU2" s="2277"/>
      <c r="BV2" s="2277"/>
      <c r="BW2" s="2277"/>
      <c r="BX2" s="2277"/>
      <c r="BY2" s="2277"/>
      <c r="BZ2" s="2277"/>
      <c r="CA2" s="2277"/>
      <c r="CB2" s="2277"/>
      <c r="CC2" s="1906"/>
      <c r="CD2" s="1906"/>
      <c r="CE2" s="1906"/>
      <c r="CF2" s="1906"/>
      <c r="CG2" s="1906"/>
      <c r="CH2" s="1906"/>
      <c r="CI2" s="1905"/>
      <c r="CJ2" s="1905"/>
      <c r="CK2" s="1905"/>
      <c r="CL2" s="1905"/>
      <c r="CM2" s="1905"/>
      <c r="CN2" s="1905"/>
    </row>
    <row r="3" spans="1:92" ht="19.5" customHeight="1">
      <c r="A3" s="1907" t="s">
        <v>1</v>
      </c>
      <c r="B3" s="1908" t="s">
        <v>2</v>
      </c>
      <c r="C3" s="2346" t="s">
        <v>3</v>
      </c>
      <c r="D3" s="2347"/>
      <c r="E3" s="1909"/>
      <c r="F3" s="1909"/>
      <c r="G3" s="1909"/>
      <c r="H3" s="1910"/>
      <c r="I3" s="1910"/>
      <c r="J3" s="1910"/>
      <c r="K3" s="1910"/>
      <c r="L3" s="1910"/>
      <c r="M3" s="1910"/>
      <c r="N3" s="1910"/>
      <c r="O3" s="1910"/>
      <c r="P3" s="1910"/>
      <c r="Q3" s="1910"/>
      <c r="R3" s="1910"/>
      <c r="S3" s="1910"/>
      <c r="T3" s="1910"/>
      <c r="U3" s="1911"/>
      <c r="V3" s="1910"/>
      <c r="W3" s="1910"/>
      <c r="X3" s="1911"/>
      <c r="Y3" s="1910"/>
      <c r="Z3" s="1911"/>
      <c r="AA3" s="1912"/>
      <c r="AB3" s="1910"/>
      <c r="AC3" s="1910"/>
      <c r="AD3" s="1912"/>
      <c r="AE3" s="1910"/>
      <c r="AF3" s="1912"/>
      <c r="AG3" s="1910"/>
      <c r="AH3" s="1910"/>
      <c r="AI3" s="1910"/>
      <c r="AJ3" s="1910"/>
      <c r="AK3" s="1911"/>
      <c r="AL3" s="1910"/>
      <c r="AM3" s="1910"/>
      <c r="AN3" s="1910"/>
      <c r="AO3" s="1910"/>
      <c r="AP3" s="1910"/>
      <c r="AQ3" s="1912"/>
      <c r="AR3" s="1913"/>
      <c r="AS3" s="1911"/>
      <c r="AT3" s="1910"/>
      <c r="AU3" s="1910"/>
      <c r="AV3" s="1911"/>
      <c r="AW3" s="1913"/>
      <c r="AX3" s="1911"/>
      <c r="AY3" s="1912"/>
      <c r="AZ3" s="1910"/>
      <c r="BA3" s="1910"/>
      <c r="BB3" s="1912"/>
      <c r="BC3" s="1913"/>
      <c r="BD3" s="1912"/>
      <c r="BE3" s="1913"/>
      <c r="BF3" s="1910"/>
      <c r="BG3" s="1910"/>
      <c r="BH3" s="1913"/>
      <c r="BI3" s="1911"/>
      <c r="BJ3" s="1913"/>
      <c r="BK3" s="1910"/>
      <c r="BL3" s="1910"/>
      <c r="BM3" s="1910"/>
      <c r="BN3" s="1910"/>
      <c r="BO3" s="1910"/>
      <c r="BP3" s="1910"/>
      <c r="BQ3" s="1910"/>
      <c r="BR3" s="1910"/>
      <c r="BS3" s="1910"/>
      <c r="BT3" s="1910"/>
      <c r="BU3" s="1910"/>
      <c r="BV3" s="1910"/>
      <c r="BW3" s="1910"/>
      <c r="BX3" s="1910"/>
      <c r="BY3" s="1910"/>
      <c r="BZ3" s="1910"/>
      <c r="CA3" s="1910"/>
      <c r="CB3" s="1910"/>
      <c r="CC3" s="1910"/>
      <c r="CD3" s="1910"/>
      <c r="CE3" s="1910"/>
      <c r="CF3" s="1910"/>
      <c r="CG3" s="1910"/>
      <c r="CH3" s="1910"/>
      <c r="CI3" s="1910"/>
      <c r="CJ3" s="1910"/>
      <c r="CK3" s="1910"/>
      <c r="CL3" s="1910"/>
      <c r="CM3" s="1910"/>
      <c r="CN3" s="1910"/>
    </row>
    <row r="4" spans="1:92" ht="19.5" customHeight="1">
      <c r="A4" s="1907" t="s">
        <v>4</v>
      </c>
      <c r="B4" s="1914" t="s">
        <v>5</v>
      </c>
      <c r="C4" s="2348" t="s">
        <v>6</v>
      </c>
      <c r="D4" s="2349"/>
      <c r="E4" s="1915"/>
      <c r="F4" s="1915"/>
      <c r="G4" s="1915"/>
      <c r="H4" s="1916"/>
      <c r="I4" s="1916"/>
      <c r="J4" s="1916"/>
      <c r="K4" s="1916"/>
      <c r="L4" s="1916"/>
      <c r="M4" s="1916"/>
      <c r="N4" s="1916"/>
      <c r="O4" s="1916"/>
      <c r="P4" s="1916"/>
      <c r="Q4" s="1916"/>
      <c r="R4" s="1916"/>
      <c r="S4" s="1916"/>
      <c r="T4" s="1916"/>
      <c r="U4" s="1916"/>
      <c r="V4" s="1916"/>
      <c r="W4" s="1916"/>
      <c r="X4" s="1916"/>
      <c r="Y4" s="1916"/>
      <c r="Z4" s="1916"/>
      <c r="AA4" s="1916"/>
      <c r="AB4" s="1916"/>
      <c r="AC4" s="1916"/>
      <c r="AD4" s="1916"/>
      <c r="AE4" s="1916"/>
      <c r="AF4" s="1916"/>
      <c r="AG4" s="1916"/>
      <c r="AH4" s="1916"/>
      <c r="AI4" s="1916"/>
      <c r="AJ4" s="1916"/>
      <c r="AK4" s="1916"/>
      <c r="AL4" s="1916"/>
      <c r="AM4" s="1917"/>
      <c r="AN4" s="1916"/>
      <c r="AO4" s="1916"/>
      <c r="AP4" s="1917"/>
      <c r="AQ4" s="1916"/>
      <c r="AR4" s="1917"/>
      <c r="AS4" s="1916"/>
      <c r="AT4" s="1916"/>
      <c r="AU4" s="1916"/>
      <c r="AV4" s="1916"/>
      <c r="AW4" s="1916"/>
      <c r="AX4" s="1916"/>
      <c r="AY4" s="1916"/>
      <c r="AZ4" s="1916"/>
      <c r="BA4" s="1916"/>
      <c r="BB4" s="1916"/>
      <c r="BC4" s="1917"/>
      <c r="BD4" s="1916"/>
      <c r="BE4" s="1916"/>
      <c r="BF4" s="1916"/>
      <c r="BG4" s="1916"/>
      <c r="BH4" s="1916"/>
      <c r="BI4" s="1916"/>
      <c r="BJ4" s="1916"/>
      <c r="BK4" s="1917"/>
      <c r="BL4" s="1916"/>
      <c r="BM4" s="1916"/>
      <c r="BN4" s="1917"/>
      <c r="BO4" s="1916"/>
      <c r="BP4" s="1916"/>
      <c r="BQ4" s="1916"/>
      <c r="BR4" s="1916"/>
      <c r="BS4" s="1916"/>
      <c r="BT4" s="1916"/>
      <c r="BU4" s="1911"/>
      <c r="BV4" s="1911"/>
      <c r="BW4" s="1911"/>
      <c r="BX4" s="1916"/>
      <c r="BY4" s="1916"/>
      <c r="BZ4" s="1911"/>
      <c r="CA4" s="1911"/>
      <c r="CB4" s="1911"/>
      <c r="CC4" s="1911"/>
      <c r="CD4" s="1911"/>
      <c r="CE4" s="1911"/>
      <c r="CF4" s="1911"/>
      <c r="CG4" s="1911"/>
      <c r="CH4" s="1911"/>
      <c r="CI4" s="1910"/>
      <c r="CJ4" s="1910"/>
      <c r="CK4" s="1910"/>
      <c r="CL4" s="1910"/>
      <c r="CM4" s="1910"/>
      <c r="CN4" s="1910"/>
    </row>
    <row r="5" spans="1:92" ht="19.5" customHeight="1">
      <c r="A5" s="1918"/>
      <c r="B5" s="1918"/>
      <c r="C5" s="1907"/>
      <c r="D5" s="1919"/>
      <c r="E5" s="1919"/>
      <c r="F5" s="1919"/>
      <c r="G5" s="1919"/>
      <c r="H5" s="1916"/>
      <c r="I5" s="1916"/>
      <c r="J5" s="1916"/>
      <c r="K5" s="1916"/>
      <c r="L5" s="1916"/>
      <c r="M5" s="1916"/>
      <c r="N5" s="1916"/>
      <c r="O5" s="1916"/>
      <c r="P5" s="1916"/>
      <c r="Q5" s="1916"/>
      <c r="R5" s="1916"/>
      <c r="S5" s="1916"/>
      <c r="T5" s="1916"/>
      <c r="U5" s="1917"/>
      <c r="V5" s="1916"/>
      <c r="W5" s="1916"/>
      <c r="X5" s="1917"/>
      <c r="Y5" s="1916"/>
      <c r="Z5" s="1916"/>
      <c r="AA5" s="1916"/>
      <c r="AB5" s="1916"/>
      <c r="AC5" s="1916"/>
      <c r="AD5" s="1916"/>
      <c r="AE5" s="1916"/>
      <c r="AF5" s="1916"/>
      <c r="AG5" s="1916"/>
      <c r="AH5" s="1916"/>
      <c r="AI5" s="1916"/>
      <c r="AJ5" s="1916"/>
      <c r="AK5" s="1916"/>
      <c r="AL5" s="1916"/>
      <c r="AM5" s="1917"/>
      <c r="AN5" s="1916"/>
      <c r="AO5" s="1916"/>
      <c r="AP5" s="1917"/>
      <c r="AQ5" s="1916"/>
      <c r="AR5" s="1917"/>
      <c r="AS5" s="1916"/>
      <c r="AT5" s="1916"/>
      <c r="AU5" s="1916"/>
      <c r="AV5" s="1916"/>
      <c r="AW5" s="1916"/>
      <c r="AX5" s="1916"/>
      <c r="AY5" s="1916"/>
      <c r="AZ5" s="1916"/>
      <c r="BA5" s="1916"/>
      <c r="BB5" s="1916"/>
      <c r="BC5" s="1917"/>
      <c r="BD5" s="1916"/>
      <c r="BE5" s="1916"/>
      <c r="BF5" s="1916"/>
      <c r="BG5" s="1916"/>
      <c r="BH5" s="1916"/>
      <c r="BI5" s="1916"/>
      <c r="BJ5" s="1916"/>
      <c r="BK5" s="1917"/>
      <c r="BL5" s="1916"/>
      <c r="BM5" s="1916"/>
      <c r="BN5" s="1917"/>
      <c r="BO5" s="1916"/>
      <c r="BP5" s="1916"/>
      <c r="BQ5" s="1916"/>
      <c r="BR5" s="1916"/>
      <c r="BS5" s="1916"/>
      <c r="BT5" s="1916"/>
      <c r="BU5" s="1911"/>
      <c r="BV5" s="1911"/>
      <c r="BW5" s="1911"/>
      <c r="BX5" s="1916"/>
      <c r="BY5" s="1916"/>
      <c r="BZ5" s="1911"/>
      <c r="CA5" s="1911"/>
      <c r="CB5" s="1911"/>
      <c r="CC5" s="1911"/>
      <c r="CD5" s="1911"/>
      <c r="CE5" s="1911"/>
      <c r="CF5" s="1911"/>
      <c r="CG5" s="1911"/>
      <c r="CH5" s="1911"/>
      <c r="CI5" s="1910"/>
      <c r="CJ5" s="1910"/>
      <c r="CK5" s="1910"/>
      <c r="CL5" s="1910"/>
      <c r="CM5" s="1910"/>
      <c r="CN5" s="1910"/>
    </row>
    <row r="6" spans="1:92" ht="19.5" customHeight="1">
      <c r="A6" s="2350" t="s">
        <v>392</v>
      </c>
      <c r="B6" s="2350"/>
      <c r="C6" s="2350"/>
      <c r="D6" s="2350"/>
      <c r="E6" s="2350"/>
      <c r="F6" s="2350"/>
      <c r="G6" s="2350"/>
      <c r="H6" s="2350"/>
      <c r="I6" s="2350"/>
      <c r="J6" s="2350"/>
      <c r="K6" s="2350"/>
      <c r="L6" s="2350"/>
      <c r="M6" s="2350"/>
      <c r="N6" s="2350"/>
      <c r="O6" s="2350"/>
      <c r="P6" s="2350"/>
      <c r="Q6" s="2350"/>
      <c r="R6" s="2350"/>
      <c r="S6" s="2350"/>
      <c r="T6" s="2350"/>
      <c r="U6" s="2350"/>
      <c r="V6" s="2350"/>
      <c r="W6" s="2350"/>
      <c r="X6" s="2350"/>
      <c r="Y6" s="2350"/>
      <c r="Z6" s="2350"/>
      <c r="AA6" s="2350"/>
      <c r="AB6" s="2350"/>
      <c r="AC6" s="2350"/>
      <c r="AD6" s="2350"/>
      <c r="AE6" s="2350"/>
      <c r="AF6" s="2350"/>
      <c r="AG6" s="2350"/>
      <c r="AH6" s="2350"/>
      <c r="AI6" s="2350"/>
      <c r="AJ6" s="2350"/>
      <c r="AK6" s="2350"/>
      <c r="AL6" s="2350"/>
      <c r="AM6" s="2350"/>
      <c r="AN6" s="2350"/>
      <c r="AO6" s="2350"/>
      <c r="AP6" s="2350"/>
      <c r="AQ6" s="2350"/>
      <c r="AR6" s="2350"/>
      <c r="AS6" s="2350"/>
      <c r="AT6" s="2350"/>
      <c r="AU6" s="2350"/>
      <c r="AV6" s="2350"/>
      <c r="AW6" s="2350"/>
      <c r="AX6" s="2350"/>
      <c r="AY6" s="2350"/>
      <c r="AZ6" s="2350"/>
      <c r="BA6" s="2350"/>
      <c r="BB6" s="2350"/>
      <c r="BC6" s="2350"/>
      <c r="BD6" s="2350"/>
      <c r="BE6" s="2350"/>
      <c r="BF6" s="2350"/>
      <c r="BG6" s="2350"/>
      <c r="BH6" s="2350"/>
      <c r="BI6" s="2350"/>
      <c r="BJ6" s="2350"/>
      <c r="BK6" s="2350"/>
      <c r="BL6" s="2350"/>
      <c r="BM6" s="2350"/>
      <c r="BN6" s="2350"/>
      <c r="BO6" s="2350"/>
      <c r="BP6" s="2350"/>
      <c r="BQ6" s="2350"/>
      <c r="BR6" s="2350"/>
      <c r="BS6" s="2350"/>
      <c r="BT6" s="2350"/>
      <c r="BU6" s="2350"/>
      <c r="BV6" s="2350"/>
      <c r="BW6" s="2350"/>
      <c r="BX6" s="2350"/>
      <c r="BY6" s="2350"/>
      <c r="BZ6" s="2350"/>
      <c r="CA6" s="2350"/>
      <c r="CB6" s="2350"/>
      <c r="CC6" s="2350"/>
      <c r="CD6" s="2350"/>
      <c r="CE6" s="2350"/>
      <c r="CF6" s="2350"/>
      <c r="CG6" s="2350"/>
      <c r="CH6" s="2350"/>
      <c r="CI6" s="2350"/>
      <c r="CJ6" s="2350"/>
      <c r="CK6" s="2350"/>
      <c r="CL6" s="2350"/>
      <c r="CM6" s="2350"/>
      <c r="CN6" s="2350"/>
    </row>
    <row r="7" spans="1:92" ht="30" customHeight="1">
      <c r="A7" s="2235" t="s">
        <v>393</v>
      </c>
      <c r="B7" s="2236"/>
      <c r="C7" s="2024" t="s">
        <v>394</v>
      </c>
      <c r="D7" s="2025"/>
      <c r="E7" s="2025"/>
      <c r="F7" s="2025"/>
      <c r="G7" s="2025"/>
      <c r="H7" s="2040"/>
      <c r="I7" s="2237" t="s">
        <v>11</v>
      </c>
      <c r="J7" s="2238"/>
      <c r="K7" s="2238"/>
      <c r="L7" s="2238"/>
      <c r="M7" s="2238"/>
      <c r="N7" s="2239"/>
      <c r="O7" s="2237" t="s">
        <v>12</v>
      </c>
      <c r="P7" s="2238"/>
      <c r="Q7" s="2238"/>
      <c r="R7" s="2238"/>
      <c r="S7" s="2238"/>
      <c r="T7" s="2239"/>
      <c r="U7" s="2237" t="s">
        <v>13</v>
      </c>
      <c r="V7" s="2238"/>
      <c r="W7" s="2238"/>
      <c r="X7" s="2238"/>
      <c r="Y7" s="2238"/>
      <c r="Z7" s="2239"/>
      <c r="AA7" s="2237" t="s">
        <v>14</v>
      </c>
      <c r="AB7" s="2238"/>
      <c r="AC7" s="2238"/>
      <c r="AD7" s="2238"/>
      <c r="AE7" s="2238"/>
      <c r="AF7" s="2239"/>
      <c r="AG7" s="2237" t="s">
        <v>15</v>
      </c>
      <c r="AH7" s="2238"/>
      <c r="AI7" s="2238"/>
      <c r="AJ7" s="2238"/>
      <c r="AK7" s="2238"/>
      <c r="AL7" s="2239"/>
      <c r="AM7" s="2237" t="s">
        <v>16</v>
      </c>
      <c r="AN7" s="2238"/>
      <c r="AO7" s="2238"/>
      <c r="AP7" s="2238"/>
      <c r="AQ7" s="2238"/>
      <c r="AR7" s="2239"/>
      <c r="AS7" s="2237" t="s">
        <v>17</v>
      </c>
      <c r="AT7" s="2238"/>
      <c r="AU7" s="2238"/>
      <c r="AV7" s="2238"/>
      <c r="AW7" s="2238"/>
      <c r="AX7" s="2239"/>
      <c r="AY7" s="2237" t="s">
        <v>18</v>
      </c>
      <c r="AZ7" s="2238"/>
      <c r="BA7" s="2238"/>
      <c r="BB7" s="2238"/>
      <c r="BC7" s="2238"/>
      <c r="BD7" s="2239"/>
      <c r="BE7" s="2237" t="s">
        <v>19</v>
      </c>
      <c r="BF7" s="2238"/>
      <c r="BG7" s="2238"/>
      <c r="BH7" s="2238"/>
      <c r="BI7" s="2238"/>
      <c r="BJ7" s="2239"/>
      <c r="BK7" s="2237" t="s">
        <v>20</v>
      </c>
      <c r="BL7" s="2238"/>
      <c r="BM7" s="2238"/>
      <c r="BN7" s="2238"/>
      <c r="BO7" s="2238"/>
      <c r="BP7" s="2239"/>
      <c r="BQ7" s="2237" t="s">
        <v>21</v>
      </c>
      <c r="BR7" s="2238"/>
      <c r="BS7" s="2238"/>
      <c r="BT7" s="2238"/>
      <c r="BU7" s="2238"/>
      <c r="BV7" s="2239"/>
      <c r="BW7" s="2237" t="s">
        <v>2</v>
      </c>
      <c r="BX7" s="2238"/>
      <c r="BY7" s="2238"/>
      <c r="BZ7" s="2238"/>
      <c r="CA7" s="2238"/>
      <c r="CB7" s="2239"/>
      <c r="CC7" s="2242" t="s">
        <v>395</v>
      </c>
      <c r="CD7" s="2243"/>
      <c r="CE7" s="2243"/>
      <c r="CF7" s="2243"/>
      <c r="CG7" s="2243"/>
      <c r="CH7" s="2243"/>
      <c r="CI7" s="2242" t="s">
        <v>396</v>
      </c>
      <c r="CJ7" s="2243"/>
      <c r="CK7" s="2243"/>
      <c r="CL7" s="2243"/>
      <c r="CM7" s="2243"/>
      <c r="CN7" s="2243"/>
    </row>
    <row r="8" spans="1:92" ht="30" customHeight="1">
      <c r="A8" s="2235"/>
      <c r="B8" s="2236"/>
      <c r="C8" s="2223" t="s">
        <v>397</v>
      </c>
      <c r="D8" s="2223" t="s">
        <v>398</v>
      </c>
      <c r="E8" s="2223"/>
      <c r="F8" s="2223" t="s">
        <v>399</v>
      </c>
      <c r="G8" s="2223"/>
      <c r="H8" s="2255" t="s">
        <v>400</v>
      </c>
      <c r="I8" s="2270" t="s">
        <v>401</v>
      </c>
      <c r="J8" s="2223" t="s">
        <v>398</v>
      </c>
      <c r="K8" s="2223"/>
      <c r="L8" s="2223" t="s">
        <v>402</v>
      </c>
      <c r="M8" s="2223"/>
      <c r="N8" s="2339" t="s">
        <v>403</v>
      </c>
      <c r="O8" s="2270" t="s">
        <v>401</v>
      </c>
      <c r="P8" s="2223" t="s">
        <v>398</v>
      </c>
      <c r="Q8" s="2223"/>
      <c r="R8" s="2223" t="s">
        <v>402</v>
      </c>
      <c r="S8" s="2223"/>
      <c r="T8" s="2339" t="s">
        <v>403</v>
      </c>
      <c r="U8" s="2270" t="s">
        <v>401</v>
      </c>
      <c r="V8" s="2223" t="s">
        <v>398</v>
      </c>
      <c r="W8" s="2223"/>
      <c r="X8" s="2223" t="s">
        <v>402</v>
      </c>
      <c r="Y8" s="2223"/>
      <c r="Z8" s="2339" t="s">
        <v>403</v>
      </c>
      <c r="AA8" s="2270" t="s">
        <v>401</v>
      </c>
      <c r="AB8" s="2223" t="s">
        <v>398</v>
      </c>
      <c r="AC8" s="2223"/>
      <c r="AD8" s="2223" t="s">
        <v>402</v>
      </c>
      <c r="AE8" s="2223"/>
      <c r="AF8" s="2339" t="s">
        <v>403</v>
      </c>
      <c r="AG8" s="2270" t="s">
        <v>401</v>
      </c>
      <c r="AH8" s="2223" t="s">
        <v>398</v>
      </c>
      <c r="AI8" s="2223"/>
      <c r="AJ8" s="2223" t="s">
        <v>402</v>
      </c>
      <c r="AK8" s="2223"/>
      <c r="AL8" s="2339" t="s">
        <v>403</v>
      </c>
      <c r="AM8" s="2270" t="s">
        <v>401</v>
      </c>
      <c r="AN8" s="2223" t="s">
        <v>398</v>
      </c>
      <c r="AO8" s="2223"/>
      <c r="AP8" s="2223" t="s">
        <v>402</v>
      </c>
      <c r="AQ8" s="2223"/>
      <c r="AR8" s="2339" t="s">
        <v>403</v>
      </c>
      <c r="AS8" s="2270" t="s">
        <v>401</v>
      </c>
      <c r="AT8" s="2223" t="s">
        <v>398</v>
      </c>
      <c r="AU8" s="2223"/>
      <c r="AV8" s="2223" t="s">
        <v>402</v>
      </c>
      <c r="AW8" s="2223"/>
      <c r="AX8" s="2339" t="s">
        <v>403</v>
      </c>
      <c r="AY8" s="2270" t="s">
        <v>401</v>
      </c>
      <c r="AZ8" s="2223" t="s">
        <v>398</v>
      </c>
      <c r="BA8" s="2223"/>
      <c r="BB8" s="2223" t="s">
        <v>402</v>
      </c>
      <c r="BC8" s="2223"/>
      <c r="BD8" s="2339" t="s">
        <v>403</v>
      </c>
      <c r="BE8" s="2270" t="s">
        <v>401</v>
      </c>
      <c r="BF8" s="2223" t="s">
        <v>398</v>
      </c>
      <c r="BG8" s="2223"/>
      <c r="BH8" s="2223" t="s">
        <v>402</v>
      </c>
      <c r="BI8" s="2223"/>
      <c r="BJ8" s="2339" t="s">
        <v>403</v>
      </c>
      <c r="BK8" s="2270" t="s">
        <v>401</v>
      </c>
      <c r="BL8" s="2223" t="s">
        <v>398</v>
      </c>
      <c r="BM8" s="2223"/>
      <c r="BN8" s="2223" t="s">
        <v>402</v>
      </c>
      <c r="BO8" s="2223"/>
      <c r="BP8" s="2339" t="s">
        <v>403</v>
      </c>
      <c r="BQ8" s="2270" t="s">
        <v>401</v>
      </c>
      <c r="BR8" s="2223" t="s">
        <v>398</v>
      </c>
      <c r="BS8" s="2223"/>
      <c r="BT8" s="2223" t="s">
        <v>402</v>
      </c>
      <c r="BU8" s="2223"/>
      <c r="BV8" s="2339" t="s">
        <v>403</v>
      </c>
      <c r="BW8" s="2270" t="s">
        <v>401</v>
      </c>
      <c r="BX8" s="2223" t="s">
        <v>398</v>
      </c>
      <c r="BY8" s="2223"/>
      <c r="BZ8" s="2223" t="s">
        <v>402</v>
      </c>
      <c r="CA8" s="2223"/>
      <c r="CB8" s="2339" t="s">
        <v>403</v>
      </c>
      <c r="CC8" s="2240" t="s">
        <v>404</v>
      </c>
      <c r="CD8" s="2223" t="s">
        <v>398</v>
      </c>
      <c r="CE8" s="2223"/>
      <c r="CF8" s="2223" t="s">
        <v>402</v>
      </c>
      <c r="CG8" s="2223"/>
      <c r="CH8" s="2240" t="s">
        <v>405</v>
      </c>
      <c r="CI8" s="2045" t="s">
        <v>397</v>
      </c>
      <c r="CJ8" s="2223" t="s">
        <v>398</v>
      </c>
      <c r="CK8" s="2223"/>
      <c r="CL8" s="2223" t="s">
        <v>402</v>
      </c>
      <c r="CM8" s="2223"/>
      <c r="CN8" s="2270" t="s">
        <v>406</v>
      </c>
    </row>
    <row r="9" spans="1:92" ht="36" customHeight="1">
      <c r="A9" s="2351"/>
      <c r="B9" s="2236"/>
      <c r="C9" s="2223"/>
      <c r="D9" s="1920" t="s">
        <v>55</v>
      </c>
      <c r="E9" s="1920" t="s">
        <v>56</v>
      </c>
      <c r="F9" s="1920" t="s">
        <v>298</v>
      </c>
      <c r="G9" s="1920" t="s">
        <v>299</v>
      </c>
      <c r="H9" s="2255"/>
      <c r="I9" s="2242"/>
      <c r="J9" s="1920" t="s">
        <v>55</v>
      </c>
      <c r="K9" s="1920" t="s">
        <v>56</v>
      </c>
      <c r="L9" s="1920" t="s">
        <v>407</v>
      </c>
      <c r="M9" s="1920" t="s">
        <v>408</v>
      </c>
      <c r="N9" s="2260"/>
      <c r="O9" s="2242"/>
      <c r="P9" s="1920" t="s">
        <v>55</v>
      </c>
      <c r="Q9" s="1920" t="s">
        <v>56</v>
      </c>
      <c r="R9" s="1920" t="s">
        <v>407</v>
      </c>
      <c r="S9" s="1920" t="s">
        <v>408</v>
      </c>
      <c r="T9" s="2260"/>
      <c r="U9" s="2242"/>
      <c r="V9" s="1920" t="s">
        <v>55</v>
      </c>
      <c r="W9" s="1920" t="s">
        <v>56</v>
      </c>
      <c r="X9" s="1920" t="s">
        <v>407</v>
      </c>
      <c r="Y9" s="1920" t="s">
        <v>408</v>
      </c>
      <c r="Z9" s="2260"/>
      <c r="AA9" s="2242"/>
      <c r="AB9" s="1920" t="s">
        <v>55</v>
      </c>
      <c r="AC9" s="1920" t="s">
        <v>56</v>
      </c>
      <c r="AD9" s="1920" t="s">
        <v>407</v>
      </c>
      <c r="AE9" s="1920" t="s">
        <v>408</v>
      </c>
      <c r="AF9" s="2260"/>
      <c r="AG9" s="2242"/>
      <c r="AH9" s="1920" t="s">
        <v>55</v>
      </c>
      <c r="AI9" s="1920" t="s">
        <v>56</v>
      </c>
      <c r="AJ9" s="1920" t="s">
        <v>407</v>
      </c>
      <c r="AK9" s="1920" t="s">
        <v>408</v>
      </c>
      <c r="AL9" s="2260"/>
      <c r="AM9" s="2242"/>
      <c r="AN9" s="1920" t="s">
        <v>55</v>
      </c>
      <c r="AO9" s="1920" t="s">
        <v>56</v>
      </c>
      <c r="AP9" s="1920" t="s">
        <v>407</v>
      </c>
      <c r="AQ9" s="1920" t="s">
        <v>408</v>
      </c>
      <c r="AR9" s="2260"/>
      <c r="AS9" s="2242"/>
      <c r="AT9" s="1920" t="s">
        <v>55</v>
      </c>
      <c r="AU9" s="1920" t="s">
        <v>56</v>
      </c>
      <c r="AV9" s="1920" t="s">
        <v>407</v>
      </c>
      <c r="AW9" s="1920" t="s">
        <v>408</v>
      </c>
      <c r="AX9" s="2260"/>
      <c r="AY9" s="2242"/>
      <c r="AZ9" s="1920" t="s">
        <v>55</v>
      </c>
      <c r="BA9" s="1920" t="s">
        <v>56</v>
      </c>
      <c r="BB9" s="1920" t="s">
        <v>407</v>
      </c>
      <c r="BC9" s="1920" t="s">
        <v>408</v>
      </c>
      <c r="BD9" s="2260"/>
      <c r="BE9" s="2242"/>
      <c r="BF9" s="1920" t="s">
        <v>55</v>
      </c>
      <c r="BG9" s="1920" t="s">
        <v>56</v>
      </c>
      <c r="BH9" s="1920" t="s">
        <v>407</v>
      </c>
      <c r="BI9" s="1920" t="s">
        <v>408</v>
      </c>
      <c r="BJ9" s="2260"/>
      <c r="BK9" s="2242"/>
      <c r="BL9" s="1920" t="s">
        <v>55</v>
      </c>
      <c r="BM9" s="1920" t="s">
        <v>56</v>
      </c>
      <c r="BN9" s="1920" t="s">
        <v>407</v>
      </c>
      <c r="BO9" s="1920" t="s">
        <v>408</v>
      </c>
      <c r="BP9" s="2260"/>
      <c r="BQ9" s="2242"/>
      <c r="BR9" s="1920" t="s">
        <v>55</v>
      </c>
      <c r="BS9" s="1920" t="s">
        <v>56</v>
      </c>
      <c r="BT9" s="1920" t="s">
        <v>407</v>
      </c>
      <c r="BU9" s="1920" t="s">
        <v>408</v>
      </c>
      <c r="BV9" s="2260"/>
      <c r="BW9" s="2242"/>
      <c r="BX9" s="1920" t="s">
        <v>55</v>
      </c>
      <c r="BY9" s="1920" t="s">
        <v>56</v>
      </c>
      <c r="BZ9" s="1920" t="s">
        <v>407</v>
      </c>
      <c r="CA9" s="1920" t="s">
        <v>408</v>
      </c>
      <c r="CB9" s="2260"/>
      <c r="CC9" s="2250"/>
      <c r="CD9" s="1921" t="s">
        <v>409</v>
      </c>
      <c r="CE9" s="1921" t="s">
        <v>410</v>
      </c>
      <c r="CF9" s="1921" t="s">
        <v>411</v>
      </c>
      <c r="CG9" s="1921" t="s">
        <v>412</v>
      </c>
      <c r="CH9" s="2250"/>
      <c r="CI9" s="2047"/>
      <c r="CJ9" s="1921" t="s">
        <v>413</v>
      </c>
      <c r="CK9" s="1921" t="s">
        <v>414</v>
      </c>
      <c r="CL9" s="1921" t="s">
        <v>415</v>
      </c>
      <c r="CM9" s="1921" t="s">
        <v>416</v>
      </c>
      <c r="CN9" s="2242"/>
    </row>
    <row r="10" spans="1:92" ht="19.5" customHeight="1">
      <c r="A10" s="1922" t="s">
        <v>417</v>
      </c>
      <c r="B10" s="1922"/>
      <c r="C10" s="1923"/>
      <c r="D10" s="1923"/>
      <c r="E10" s="1923"/>
      <c r="F10" s="1923"/>
      <c r="G10" s="1923"/>
      <c r="H10" s="1923"/>
      <c r="I10" s="1923"/>
      <c r="J10" s="1924"/>
      <c r="K10" s="1924"/>
      <c r="L10" s="1924"/>
      <c r="M10" s="1924"/>
      <c r="N10" s="1924"/>
      <c r="O10" s="1923"/>
      <c r="P10" s="1924"/>
      <c r="Q10" s="1924"/>
      <c r="R10" s="1924"/>
      <c r="S10" s="1924"/>
      <c r="T10" s="1924"/>
      <c r="U10" s="1923"/>
      <c r="V10" s="1924"/>
      <c r="W10" s="1924"/>
      <c r="X10" s="1924"/>
      <c r="Y10" s="1924"/>
      <c r="Z10" s="1924"/>
      <c r="AA10" s="1923"/>
      <c r="AB10" s="1924"/>
      <c r="AC10" s="1924"/>
      <c r="AD10" s="1924"/>
      <c r="AE10" s="1924"/>
      <c r="AF10" s="1924"/>
      <c r="AG10" s="1923"/>
      <c r="AH10" s="1924"/>
      <c r="AI10" s="1924"/>
      <c r="AJ10" s="1924"/>
      <c r="AK10" s="1924"/>
      <c r="AL10" s="1924"/>
      <c r="AM10" s="1923"/>
      <c r="AN10" s="1924"/>
      <c r="AO10" s="1924"/>
      <c r="AP10" s="1924"/>
      <c r="AQ10" s="1924"/>
      <c r="AR10" s="1924"/>
      <c r="AS10" s="1923"/>
      <c r="AT10" s="1924"/>
      <c r="AU10" s="1924"/>
      <c r="AV10" s="1924"/>
      <c r="AW10" s="1924"/>
      <c r="AX10" s="1924"/>
      <c r="AY10" s="1923"/>
      <c r="AZ10" s="1924"/>
      <c r="BA10" s="1924"/>
      <c r="BB10" s="1924"/>
      <c r="BC10" s="1924"/>
      <c r="BD10" s="1924"/>
      <c r="BE10" s="1923"/>
      <c r="BF10" s="1924"/>
      <c r="BG10" s="1924"/>
      <c r="BH10" s="1924"/>
      <c r="BI10" s="1924"/>
      <c r="BJ10" s="1924"/>
      <c r="BK10" s="1923"/>
      <c r="BL10" s="1924"/>
      <c r="BM10" s="1924"/>
      <c r="BN10" s="1924"/>
      <c r="BO10" s="1924"/>
      <c r="BP10" s="1924"/>
      <c r="BQ10" s="1923"/>
      <c r="BR10" s="1924"/>
      <c r="BS10" s="1924"/>
      <c r="BT10" s="1924"/>
      <c r="BU10" s="1924"/>
      <c r="BV10" s="1924"/>
      <c r="BW10" s="1923"/>
      <c r="BX10" s="1924"/>
      <c r="BY10" s="1924"/>
      <c r="BZ10" s="1924"/>
      <c r="CA10" s="1924"/>
      <c r="CB10" s="1924"/>
      <c r="CC10" s="1924"/>
      <c r="CD10" s="1924"/>
      <c r="CE10" s="1924"/>
      <c r="CF10" s="1924"/>
      <c r="CG10" s="1924"/>
      <c r="CH10" s="1924"/>
      <c r="CI10" s="1924"/>
      <c r="CJ10" s="1924"/>
      <c r="CK10" s="1924"/>
      <c r="CL10" s="1924"/>
      <c r="CM10" s="1924"/>
      <c r="CN10" s="1924"/>
    </row>
    <row r="11" spans="1:92" ht="19.5" customHeight="1">
      <c r="A11" s="2343" t="s">
        <v>418</v>
      </c>
      <c r="B11" s="2344"/>
      <c r="C11" s="1926">
        <v>0</v>
      </c>
      <c r="D11" s="1927">
        <v>0</v>
      </c>
      <c r="E11" s="1927">
        <v>0</v>
      </c>
      <c r="F11" s="1927">
        <v>0</v>
      </c>
      <c r="G11" s="1927">
        <v>0</v>
      </c>
      <c r="H11" s="1928">
        <f>C11+D11-E11+F11-G11</f>
        <v>0</v>
      </c>
      <c r="I11" s="1929">
        <f>H11</f>
        <v>0</v>
      </c>
      <c r="J11" s="1927">
        <v>0</v>
      </c>
      <c r="K11" s="1927">
        <v>0</v>
      </c>
      <c r="L11" s="1927">
        <v>0</v>
      </c>
      <c r="M11" s="1927">
        <v>0</v>
      </c>
      <c r="N11" s="1928">
        <f>I11+J11-K11+L11-M11</f>
        <v>0</v>
      </c>
      <c r="O11" s="1929">
        <f>N11</f>
        <v>0</v>
      </c>
      <c r="P11" s="1930">
        <v>0</v>
      </c>
      <c r="Q11" s="1930">
        <v>0</v>
      </c>
      <c r="R11" s="1927">
        <v>0</v>
      </c>
      <c r="S11" s="1930">
        <v>0</v>
      </c>
      <c r="T11" s="1928">
        <f>O11+P11-Q11+R11-S11</f>
        <v>0</v>
      </c>
      <c r="U11" s="1929">
        <f>T11</f>
        <v>0</v>
      </c>
      <c r="V11" s="1930">
        <v>0</v>
      </c>
      <c r="W11" s="1930">
        <v>0</v>
      </c>
      <c r="X11" s="1927">
        <v>0</v>
      </c>
      <c r="Y11" s="1930">
        <v>0</v>
      </c>
      <c r="Z11" s="1928">
        <f>U11+V11-W11+X11-Y11</f>
        <v>0</v>
      </c>
      <c r="AA11" s="1929">
        <f>Z11</f>
        <v>0</v>
      </c>
      <c r="AB11" s="1930">
        <v>0</v>
      </c>
      <c r="AC11" s="1930">
        <v>0</v>
      </c>
      <c r="AD11" s="1927">
        <v>0</v>
      </c>
      <c r="AE11" s="1930">
        <v>0</v>
      </c>
      <c r="AF11" s="1928">
        <f>AA11+AB11-AC11+AD11-AE11</f>
        <v>0</v>
      </c>
      <c r="AG11" s="1929">
        <f>AF11</f>
        <v>0</v>
      </c>
      <c r="AH11" s="1930">
        <v>0</v>
      </c>
      <c r="AI11" s="1930">
        <v>0</v>
      </c>
      <c r="AJ11" s="1927">
        <v>0</v>
      </c>
      <c r="AK11" s="1930">
        <v>0</v>
      </c>
      <c r="AL11" s="1928">
        <f>AG11+AH11-AI11+AJ11-AK11</f>
        <v>0</v>
      </c>
      <c r="AM11" s="1929">
        <f>AL11</f>
        <v>0</v>
      </c>
      <c r="AN11" s="1930">
        <v>0</v>
      </c>
      <c r="AO11" s="1930">
        <v>0</v>
      </c>
      <c r="AP11" s="1927">
        <v>0</v>
      </c>
      <c r="AQ11" s="1930">
        <v>0</v>
      </c>
      <c r="AR11" s="1928">
        <f>AM11+AN11-AO11+AP11-AQ11</f>
        <v>0</v>
      </c>
      <c r="AS11" s="1929">
        <f>AR11</f>
        <v>0</v>
      </c>
      <c r="AT11" s="1930">
        <v>0</v>
      </c>
      <c r="AU11" s="1930">
        <v>0</v>
      </c>
      <c r="AV11" s="1927">
        <v>0</v>
      </c>
      <c r="AW11" s="1930">
        <v>0</v>
      </c>
      <c r="AX11" s="1928">
        <f>AS11+AT11-AU11+AV11-AW11</f>
        <v>0</v>
      </c>
      <c r="AY11" s="1929">
        <f>AX11</f>
        <v>0</v>
      </c>
      <c r="AZ11" s="1930">
        <v>0</v>
      </c>
      <c r="BA11" s="1930">
        <v>0</v>
      </c>
      <c r="BB11" s="1927">
        <v>0</v>
      </c>
      <c r="BC11" s="1930">
        <v>0</v>
      </c>
      <c r="BD11" s="1928">
        <f>AY11+AZ11-BA11+BB11-BC11</f>
        <v>0</v>
      </c>
      <c r="BE11" s="1929">
        <f>BD11</f>
        <v>0</v>
      </c>
      <c r="BF11" s="1930">
        <v>0</v>
      </c>
      <c r="BG11" s="1930">
        <v>0</v>
      </c>
      <c r="BH11" s="1927">
        <v>0</v>
      </c>
      <c r="BI11" s="1930">
        <v>0</v>
      </c>
      <c r="BJ11" s="1928">
        <f>BE11+BF11-BG11+BH11-BI11</f>
        <v>0</v>
      </c>
      <c r="BK11" s="1929">
        <f>BJ11</f>
        <v>0</v>
      </c>
      <c r="BL11" s="1930">
        <v>0</v>
      </c>
      <c r="BM11" s="1930">
        <v>0</v>
      </c>
      <c r="BN11" s="1930">
        <v>0</v>
      </c>
      <c r="BO11" s="1930">
        <v>0</v>
      </c>
      <c r="BP11" s="1928">
        <f>BK11+BL11-BM11+BN11-BO11</f>
        <v>0</v>
      </c>
      <c r="BQ11" s="1929">
        <f>BP11</f>
        <v>0</v>
      </c>
      <c r="BR11" s="1930">
        <v>0</v>
      </c>
      <c r="BS11" s="1930">
        <v>0</v>
      </c>
      <c r="BT11" s="1927">
        <v>0</v>
      </c>
      <c r="BU11" s="1930">
        <v>0</v>
      </c>
      <c r="BV11" s="1928">
        <f>BQ11+BR11-BS11+BT11-BU11</f>
        <v>0</v>
      </c>
      <c r="BW11" s="1929">
        <f>BV11</f>
        <v>0</v>
      </c>
      <c r="BX11" s="1931">
        <v>0</v>
      </c>
      <c r="BY11" s="1932">
        <v>0</v>
      </c>
      <c r="BZ11" s="1927">
        <v>0</v>
      </c>
      <c r="CA11" s="1933">
        <v>0</v>
      </c>
      <c r="CB11" s="1928">
        <f>BW11+BX11-BY11+BZ11-CA11</f>
        <v>0</v>
      </c>
      <c r="CC11" s="1934">
        <f>H11</f>
        <v>0</v>
      </c>
      <c r="CD11" s="1934">
        <f t="shared" ref="CD11:CG13" si="0">J11+P11+V11+AB11+AH11+AN11+AT11+AZ11+BF11+BL11+BR11+BX11</f>
        <v>0</v>
      </c>
      <c r="CE11" s="1934">
        <f t="shared" si="0"/>
        <v>0</v>
      </c>
      <c r="CF11" s="1934">
        <f t="shared" si="0"/>
        <v>0</v>
      </c>
      <c r="CG11" s="1934">
        <f t="shared" si="0"/>
        <v>0</v>
      </c>
      <c r="CH11" s="1928">
        <f>CC11+CD11-CE11+CF11-CG11</f>
        <v>0</v>
      </c>
      <c r="CI11" s="1935">
        <f>C11</f>
        <v>0</v>
      </c>
      <c r="CJ11" s="1934">
        <f t="shared" ref="CJ11:CM13" si="1">D11+CD11</f>
        <v>0</v>
      </c>
      <c r="CK11" s="1934">
        <f t="shared" si="1"/>
        <v>0</v>
      </c>
      <c r="CL11" s="1934">
        <f t="shared" si="1"/>
        <v>0</v>
      </c>
      <c r="CM11" s="1934">
        <f t="shared" si="1"/>
        <v>0</v>
      </c>
      <c r="CN11" s="1934">
        <f>CI11+CJ11-CK11+CL11-CM11</f>
        <v>0</v>
      </c>
    </row>
    <row r="12" spans="1:92" ht="19.5" customHeight="1">
      <c r="A12" s="2343" t="s">
        <v>419</v>
      </c>
      <c r="B12" s="2344"/>
      <c r="C12" s="1926">
        <v>0</v>
      </c>
      <c r="D12" s="1927">
        <v>0</v>
      </c>
      <c r="E12" s="1927">
        <v>0</v>
      </c>
      <c r="F12" s="1927">
        <v>0</v>
      </c>
      <c r="G12" s="1927">
        <v>0</v>
      </c>
      <c r="H12" s="1928">
        <f>C12+D12-E12+F12-G12</f>
        <v>0</v>
      </c>
      <c r="I12" s="1929">
        <f>H12</f>
        <v>0</v>
      </c>
      <c r="J12" s="1927">
        <v>0</v>
      </c>
      <c r="K12" s="1927">
        <v>0</v>
      </c>
      <c r="L12" s="1927">
        <v>0</v>
      </c>
      <c r="M12" s="1927">
        <v>0</v>
      </c>
      <c r="N12" s="1928">
        <f>I12+J12-K12+L12-M12</f>
        <v>0</v>
      </c>
      <c r="O12" s="1929">
        <f>N12</f>
        <v>0</v>
      </c>
      <c r="P12" s="1930">
        <v>0</v>
      </c>
      <c r="Q12" s="1930">
        <v>0</v>
      </c>
      <c r="R12" s="1927">
        <v>0</v>
      </c>
      <c r="S12" s="1930">
        <v>0</v>
      </c>
      <c r="T12" s="1928">
        <f>O12+P12-Q12+R12-S12</f>
        <v>0</v>
      </c>
      <c r="U12" s="1929">
        <f>T12</f>
        <v>0</v>
      </c>
      <c r="V12" s="1930">
        <v>0</v>
      </c>
      <c r="W12" s="1930">
        <v>0</v>
      </c>
      <c r="X12" s="1927">
        <v>0</v>
      </c>
      <c r="Y12" s="1930">
        <v>0</v>
      </c>
      <c r="Z12" s="1928">
        <f>U12+V12-W12+X12-Y12</f>
        <v>0</v>
      </c>
      <c r="AA12" s="1929">
        <f>Z12</f>
        <v>0</v>
      </c>
      <c r="AB12" s="1930">
        <v>0</v>
      </c>
      <c r="AC12" s="1930">
        <v>0</v>
      </c>
      <c r="AD12" s="1927">
        <v>0</v>
      </c>
      <c r="AE12" s="1930">
        <v>0</v>
      </c>
      <c r="AF12" s="1928">
        <f>AA12+AB12-AC12+AD12-AE12</f>
        <v>0</v>
      </c>
      <c r="AG12" s="1929">
        <f>AF12</f>
        <v>0</v>
      </c>
      <c r="AH12" s="1930">
        <v>0</v>
      </c>
      <c r="AI12" s="1930">
        <v>0</v>
      </c>
      <c r="AJ12" s="1927">
        <v>0</v>
      </c>
      <c r="AK12" s="1930">
        <v>0</v>
      </c>
      <c r="AL12" s="1928">
        <f>AG12+AH12-AI12+AJ12-AK12</f>
        <v>0</v>
      </c>
      <c r="AM12" s="1929">
        <f>AL12</f>
        <v>0</v>
      </c>
      <c r="AN12" s="1930">
        <v>0</v>
      </c>
      <c r="AO12" s="1930">
        <v>0</v>
      </c>
      <c r="AP12" s="1927">
        <v>0</v>
      </c>
      <c r="AQ12" s="1930">
        <v>0</v>
      </c>
      <c r="AR12" s="1928">
        <f>AM12+AN12-AO12+AP12-AQ12</f>
        <v>0</v>
      </c>
      <c r="AS12" s="1929">
        <f>AR12</f>
        <v>0</v>
      </c>
      <c r="AT12" s="1930">
        <v>0</v>
      </c>
      <c r="AU12" s="1930">
        <v>0</v>
      </c>
      <c r="AV12" s="1927">
        <v>0</v>
      </c>
      <c r="AW12" s="1930">
        <v>0</v>
      </c>
      <c r="AX12" s="1928">
        <f>AS12+AT12-AU12+AV12-AW12</f>
        <v>0</v>
      </c>
      <c r="AY12" s="1929">
        <f>AX12</f>
        <v>0</v>
      </c>
      <c r="AZ12" s="1930">
        <v>0</v>
      </c>
      <c r="BA12" s="1930">
        <v>0</v>
      </c>
      <c r="BB12" s="1927">
        <v>0</v>
      </c>
      <c r="BC12" s="1930">
        <v>0</v>
      </c>
      <c r="BD12" s="1928">
        <f>AY12+AZ12-BA12+BB12-BC12</f>
        <v>0</v>
      </c>
      <c r="BE12" s="1929">
        <f>BD12</f>
        <v>0</v>
      </c>
      <c r="BF12" s="1930">
        <v>0</v>
      </c>
      <c r="BG12" s="1930">
        <v>0</v>
      </c>
      <c r="BH12" s="1927">
        <v>0</v>
      </c>
      <c r="BI12" s="1930">
        <v>0</v>
      </c>
      <c r="BJ12" s="1928">
        <f>BE12+BF12-BG12+BH12-BI12</f>
        <v>0</v>
      </c>
      <c r="BK12" s="1929">
        <f>BJ12</f>
        <v>0</v>
      </c>
      <c r="BL12" s="1930">
        <v>0</v>
      </c>
      <c r="BM12" s="1930">
        <v>0</v>
      </c>
      <c r="BN12" s="1930">
        <v>0</v>
      </c>
      <c r="BO12" s="1930">
        <v>0</v>
      </c>
      <c r="BP12" s="1928">
        <f>BK12+BL12-BM12+BN12-BO12</f>
        <v>0</v>
      </c>
      <c r="BQ12" s="1929">
        <f>BP12</f>
        <v>0</v>
      </c>
      <c r="BR12" s="1930">
        <v>0</v>
      </c>
      <c r="BS12" s="1930">
        <v>0</v>
      </c>
      <c r="BT12" s="1927">
        <v>0</v>
      </c>
      <c r="BU12" s="1930">
        <v>0</v>
      </c>
      <c r="BV12" s="1928">
        <f>BQ12+BR12-BS12+BT12-BU12</f>
        <v>0</v>
      </c>
      <c r="BW12" s="1929">
        <f>BV12</f>
        <v>0</v>
      </c>
      <c r="BX12" s="1936">
        <v>0</v>
      </c>
      <c r="BY12" s="1937">
        <v>0</v>
      </c>
      <c r="BZ12" s="1927">
        <v>0</v>
      </c>
      <c r="CA12" s="1938">
        <v>0</v>
      </c>
      <c r="CB12" s="1928">
        <f>BW12+BX12-BY12+BZ12-CA12</f>
        <v>0</v>
      </c>
      <c r="CC12" s="1934">
        <f>H12</f>
        <v>0</v>
      </c>
      <c r="CD12" s="1934">
        <f t="shared" si="0"/>
        <v>0</v>
      </c>
      <c r="CE12" s="1934">
        <f t="shared" si="0"/>
        <v>0</v>
      </c>
      <c r="CF12" s="1934">
        <f t="shared" si="0"/>
        <v>0</v>
      </c>
      <c r="CG12" s="1934">
        <f t="shared" si="0"/>
        <v>0</v>
      </c>
      <c r="CH12" s="1928">
        <f>CC12+CD12-CE12+CF12-CG12</f>
        <v>0</v>
      </c>
      <c r="CI12" s="1929">
        <f>C12</f>
        <v>0</v>
      </c>
      <c r="CJ12" s="1934">
        <f t="shared" si="1"/>
        <v>0</v>
      </c>
      <c r="CK12" s="1934">
        <f t="shared" si="1"/>
        <v>0</v>
      </c>
      <c r="CL12" s="1934">
        <f t="shared" si="1"/>
        <v>0</v>
      </c>
      <c r="CM12" s="1934">
        <f t="shared" si="1"/>
        <v>0</v>
      </c>
      <c r="CN12" s="1934">
        <f>CI12+CJ12-CK12+CL12-CM12</f>
        <v>0</v>
      </c>
    </row>
    <row r="13" spans="1:92" ht="19.5" customHeight="1">
      <c r="A13" s="2343" t="s">
        <v>420</v>
      </c>
      <c r="B13" s="2344"/>
      <c r="C13" s="1926">
        <v>0</v>
      </c>
      <c r="D13" s="1927">
        <v>0</v>
      </c>
      <c r="E13" s="1927">
        <v>0</v>
      </c>
      <c r="F13" s="1927">
        <v>0</v>
      </c>
      <c r="G13" s="1927">
        <v>0</v>
      </c>
      <c r="H13" s="1928">
        <f>C13+D13-E13+F13-G13</f>
        <v>0</v>
      </c>
      <c r="I13" s="1929">
        <f>H13</f>
        <v>0</v>
      </c>
      <c r="J13" s="1927">
        <v>0</v>
      </c>
      <c r="K13" s="1927">
        <v>0</v>
      </c>
      <c r="L13" s="1927">
        <v>0</v>
      </c>
      <c r="M13" s="1927">
        <v>0</v>
      </c>
      <c r="N13" s="1928">
        <f>I13+J13-K13+L13-M13</f>
        <v>0</v>
      </c>
      <c r="O13" s="1929">
        <f>N13</f>
        <v>0</v>
      </c>
      <c r="P13" s="1930">
        <v>0</v>
      </c>
      <c r="Q13" s="1930">
        <v>0</v>
      </c>
      <c r="R13" s="1927">
        <v>0</v>
      </c>
      <c r="S13" s="1930">
        <v>0</v>
      </c>
      <c r="T13" s="1928">
        <f>O13+P13-Q13+R13-S13</f>
        <v>0</v>
      </c>
      <c r="U13" s="1929">
        <f>T13</f>
        <v>0</v>
      </c>
      <c r="V13" s="1930">
        <v>0</v>
      </c>
      <c r="W13" s="1930">
        <v>0</v>
      </c>
      <c r="X13" s="1927">
        <v>0</v>
      </c>
      <c r="Y13" s="1930">
        <v>0</v>
      </c>
      <c r="Z13" s="1928">
        <f>U13+V13-W13+X13-Y13</f>
        <v>0</v>
      </c>
      <c r="AA13" s="1929">
        <f>Z13</f>
        <v>0</v>
      </c>
      <c r="AB13" s="1930">
        <v>0</v>
      </c>
      <c r="AC13" s="1930">
        <v>0</v>
      </c>
      <c r="AD13" s="1927">
        <v>0</v>
      </c>
      <c r="AE13" s="1930">
        <v>0</v>
      </c>
      <c r="AF13" s="1928">
        <f>AA13+AB13-AC13+AD13-AE13</f>
        <v>0</v>
      </c>
      <c r="AG13" s="1929">
        <f>AF13</f>
        <v>0</v>
      </c>
      <c r="AH13" s="1930">
        <v>0</v>
      </c>
      <c r="AI13" s="1930">
        <v>0</v>
      </c>
      <c r="AJ13" s="1927">
        <v>0</v>
      </c>
      <c r="AK13" s="1930">
        <v>0</v>
      </c>
      <c r="AL13" s="1928">
        <f>AG13+AH13-AI13+AJ13-AK13</f>
        <v>0</v>
      </c>
      <c r="AM13" s="1929">
        <f>AL13</f>
        <v>0</v>
      </c>
      <c r="AN13" s="1930">
        <v>0</v>
      </c>
      <c r="AO13" s="1930">
        <v>0</v>
      </c>
      <c r="AP13" s="1927">
        <v>0</v>
      </c>
      <c r="AQ13" s="1930">
        <v>0</v>
      </c>
      <c r="AR13" s="1928">
        <f>AM13+AN13-AO13+AP13-AQ13</f>
        <v>0</v>
      </c>
      <c r="AS13" s="1929">
        <f>AR13</f>
        <v>0</v>
      </c>
      <c r="AT13" s="1930">
        <v>0</v>
      </c>
      <c r="AU13" s="1930">
        <v>0</v>
      </c>
      <c r="AV13" s="1927">
        <v>0</v>
      </c>
      <c r="AW13" s="1930">
        <v>0</v>
      </c>
      <c r="AX13" s="1928">
        <f>AS13+AT13-AU13+AV13-AW13</f>
        <v>0</v>
      </c>
      <c r="AY13" s="1929">
        <f>AX13</f>
        <v>0</v>
      </c>
      <c r="AZ13" s="1930">
        <v>0</v>
      </c>
      <c r="BA13" s="1930">
        <v>0</v>
      </c>
      <c r="BB13" s="1927">
        <v>0</v>
      </c>
      <c r="BC13" s="1930">
        <v>0</v>
      </c>
      <c r="BD13" s="1928">
        <f>AY13+AZ13-BA13+BB13-BC13</f>
        <v>0</v>
      </c>
      <c r="BE13" s="1929">
        <f>BD13</f>
        <v>0</v>
      </c>
      <c r="BF13" s="1930">
        <v>0</v>
      </c>
      <c r="BG13" s="1930">
        <v>0</v>
      </c>
      <c r="BH13" s="1927">
        <v>0</v>
      </c>
      <c r="BI13" s="1930">
        <v>0</v>
      </c>
      <c r="BJ13" s="1928">
        <f>BE13+BF13-BG13+BH13-BI13</f>
        <v>0</v>
      </c>
      <c r="BK13" s="1929">
        <f>BJ13</f>
        <v>0</v>
      </c>
      <c r="BL13" s="1930">
        <v>0</v>
      </c>
      <c r="BM13" s="1930">
        <v>0</v>
      </c>
      <c r="BN13" s="1930">
        <v>0</v>
      </c>
      <c r="BO13" s="1930">
        <v>0</v>
      </c>
      <c r="BP13" s="1928">
        <f>BK13+BL13-BM13+BN13-BO13</f>
        <v>0</v>
      </c>
      <c r="BQ13" s="1929">
        <f>BP13</f>
        <v>0</v>
      </c>
      <c r="BR13" s="1930">
        <v>0</v>
      </c>
      <c r="BS13" s="1930">
        <v>0</v>
      </c>
      <c r="BT13" s="1927">
        <v>0</v>
      </c>
      <c r="BU13" s="1930">
        <v>0</v>
      </c>
      <c r="BV13" s="1928">
        <f>BQ13+BR13-BS13+BT13-BU13</f>
        <v>0</v>
      </c>
      <c r="BW13" s="1929">
        <f>BV13</f>
        <v>0</v>
      </c>
      <c r="BX13" s="1939">
        <v>0</v>
      </c>
      <c r="BY13" s="1940">
        <v>0</v>
      </c>
      <c r="BZ13" s="1927">
        <v>0</v>
      </c>
      <c r="CA13" s="1941">
        <v>0</v>
      </c>
      <c r="CB13" s="1928">
        <f>BW13+BX13-BY13+BZ13-CA13</f>
        <v>0</v>
      </c>
      <c r="CC13" s="1934">
        <f>H13</f>
        <v>0</v>
      </c>
      <c r="CD13" s="1934">
        <f t="shared" si="0"/>
        <v>0</v>
      </c>
      <c r="CE13" s="1934">
        <f t="shared" si="0"/>
        <v>0</v>
      </c>
      <c r="CF13" s="1934">
        <f t="shared" si="0"/>
        <v>0</v>
      </c>
      <c r="CG13" s="1934">
        <f t="shared" si="0"/>
        <v>0</v>
      </c>
      <c r="CH13" s="1928">
        <f>CC13+CD13-CE13+CF13-CG13</f>
        <v>0</v>
      </c>
      <c r="CI13" s="1929">
        <f>C13</f>
        <v>0</v>
      </c>
      <c r="CJ13" s="1934">
        <f t="shared" si="1"/>
        <v>0</v>
      </c>
      <c r="CK13" s="1934">
        <f t="shared" si="1"/>
        <v>0</v>
      </c>
      <c r="CL13" s="1934">
        <f t="shared" si="1"/>
        <v>0</v>
      </c>
      <c r="CM13" s="1934">
        <f t="shared" si="1"/>
        <v>0</v>
      </c>
      <c r="CN13" s="1934">
        <f>CI13+CJ13-CK13+CL13-CM13</f>
        <v>0</v>
      </c>
    </row>
    <row r="14" spans="1:92" ht="19.5" customHeight="1">
      <c r="A14" s="2266" t="s">
        <v>37</v>
      </c>
      <c r="B14" s="2267"/>
      <c r="C14" s="1942">
        <f t="shared" ref="C14:AH14" si="2">SUM(C11:C13)</f>
        <v>0</v>
      </c>
      <c r="D14" s="1942">
        <f t="shared" si="2"/>
        <v>0</v>
      </c>
      <c r="E14" s="1942">
        <f t="shared" si="2"/>
        <v>0</v>
      </c>
      <c r="F14" s="1942">
        <f t="shared" si="2"/>
        <v>0</v>
      </c>
      <c r="G14" s="1942">
        <f t="shared" si="2"/>
        <v>0</v>
      </c>
      <c r="H14" s="1942">
        <f t="shared" si="2"/>
        <v>0</v>
      </c>
      <c r="I14" s="1942">
        <f t="shared" si="2"/>
        <v>0</v>
      </c>
      <c r="J14" s="1942">
        <f t="shared" si="2"/>
        <v>0</v>
      </c>
      <c r="K14" s="1942">
        <f t="shared" si="2"/>
        <v>0</v>
      </c>
      <c r="L14" s="1942">
        <f t="shared" si="2"/>
        <v>0</v>
      </c>
      <c r="M14" s="1942">
        <f t="shared" si="2"/>
        <v>0</v>
      </c>
      <c r="N14" s="1942">
        <f t="shared" si="2"/>
        <v>0</v>
      </c>
      <c r="O14" s="1942">
        <f t="shared" si="2"/>
        <v>0</v>
      </c>
      <c r="P14" s="1942">
        <f t="shared" si="2"/>
        <v>0</v>
      </c>
      <c r="Q14" s="1942">
        <f t="shared" si="2"/>
        <v>0</v>
      </c>
      <c r="R14" s="1942">
        <f t="shared" si="2"/>
        <v>0</v>
      </c>
      <c r="S14" s="1942">
        <f t="shared" si="2"/>
        <v>0</v>
      </c>
      <c r="T14" s="1942">
        <f t="shared" si="2"/>
        <v>0</v>
      </c>
      <c r="U14" s="1942">
        <f t="shared" si="2"/>
        <v>0</v>
      </c>
      <c r="V14" s="1942">
        <f t="shared" si="2"/>
        <v>0</v>
      </c>
      <c r="W14" s="1942">
        <f t="shared" si="2"/>
        <v>0</v>
      </c>
      <c r="X14" s="1942">
        <f t="shared" si="2"/>
        <v>0</v>
      </c>
      <c r="Y14" s="1942">
        <f t="shared" si="2"/>
        <v>0</v>
      </c>
      <c r="Z14" s="1942">
        <f t="shared" si="2"/>
        <v>0</v>
      </c>
      <c r="AA14" s="1942">
        <f t="shared" si="2"/>
        <v>0</v>
      </c>
      <c r="AB14" s="1942">
        <f t="shared" si="2"/>
        <v>0</v>
      </c>
      <c r="AC14" s="1942">
        <f t="shared" si="2"/>
        <v>0</v>
      </c>
      <c r="AD14" s="1942">
        <f t="shared" si="2"/>
        <v>0</v>
      </c>
      <c r="AE14" s="1942">
        <f t="shared" si="2"/>
        <v>0</v>
      </c>
      <c r="AF14" s="1942">
        <f t="shared" si="2"/>
        <v>0</v>
      </c>
      <c r="AG14" s="1942">
        <f t="shared" si="2"/>
        <v>0</v>
      </c>
      <c r="AH14" s="1942">
        <f t="shared" si="2"/>
        <v>0</v>
      </c>
      <c r="AI14" s="1942">
        <f t="shared" ref="AI14:BN14" si="3">SUM(AI11:AI13)</f>
        <v>0</v>
      </c>
      <c r="AJ14" s="1942">
        <f t="shared" si="3"/>
        <v>0</v>
      </c>
      <c r="AK14" s="1942">
        <f t="shared" si="3"/>
        <v>0</v>
      </c>
      <c r="AL14" s="1942">
        <f t="shared" si="3"/>
        <v>0</v>
      </c>
      <c r="AM14" s="1942">
        <f t="shared" si="3"/>
        <v>0</v>
      </c>
      <c r="AN14" s="1942">
        <f t="shared" si="3"/>
        <v>0</v>
      </c>
      <c r="AO14" s="1942">
        <f t="shared" si="3"/>
        <v>0</v>
      </c>
      <c r="AP14" s="1942">
        <f t="shared" si="3"/>
        <v>0</v>
      </c>
      <c r="AQ14" s="1942">
        <f t="shared" si="3"/>
        <v>0</v>
      </c>
      <c r="AR14" s="1942">
        <f t="shared" si="3"/>
        <v>0</v>
      </c>
      <c r="AS14" s="1942">
        <f t="shared" si="3"/>
        <v>0</v>
      </c>
      <c r="AT14" s="1942">
        <f t="shared" si="3"/>
        <v>0</v>
      </c>
      <c r="AU14" s="1942">
        <f t="shared" si="3"/>
        <v>0</v>
      </c>
      <c r="AV14" s="1942">
        <f t="shared" si="3"/>
        <v>0</v>
      </c>
      <c r="AW14" s="1942">
        <f t="shared" si="3"/>
        <v>0</v>
      </c>
      <c r="AX14" s="1942">
        <f t="shared" si="3"/>
        <v>0</v>
      </c>
      <c r="AY14" s="1942">
        <f t="shared" si="3"/>
        <v>0</v>
      </c>
      <c r="AZ14" s="1942">
        <f t="shared" si="3"/>
        <v>0</v>
      </c>
      <c r="BA14" s="1942">
        <f t="shared" si="3"/>
        <v>0</v>
      </c>
      <c r="BB14" s="1942">
        <f t="shared" si="3"/>
        <v>0</v>
      </c>
      <c r="BC14" s="1942">
        <f t="shared" si="3"/>
        <v>0</v>
      </c>
      <c r="BD14" s="1942">
        <f t="shared" si="3"/>
        <v>0</v>
      </c>
      <c r="BE14" s="1942">
        <f t="shared" si="3"/>
        <v>0</v>
      </c>
      <c r="BF14" s="1942">
        <f t="shared" si="3"/>
        <v>0</v>
      </c>
      <c r="BG14" s="1942">
        <f t="shared" si="3"/>
        <v>0</v>
      </c>
      <c r="BH14" s="1942">
        <f t="shared" si="3"/>
        <v>0</v>
      </c>
      <c r="BI14" s="1942">
        <f t="shared" si="3"/>
        <v>0</v>
      </c>
      <c r="BJ14" s="1942">
        <f t="shared" si="3"/>
        <v>0</v>
      </c>
      <c r="BK14" s="1942">
        <f t="shared" si="3"/>
        <v>0</v>
      </c>
      <c r="BL14" s="1942">
        <f t="shared" si="3"/>
        <v>0</v>
      </c>
      <c r="BM14" s="1942">
        <f t="shared" si="3"/>
        <v>0</v>
      </c>
      <c r="BN14" s="1942">
        <f t="shared" si="3"/>
        <v>0</v>
      </c>
      <c r="BO14" s="1942">
        <f t="shared" ref="BO14:CT14" si="4">SUM(BO11:BO13)</f>
        <v>0</v>
      </c>
      <c r="BP14" s="1942">
        <f t="shared" si="4"/>
        <v>0</v>
      </c>
      <c r="BQ14" s="1942">
        <f t="shared" si="4"/>
        <v>0</v>
      </c>
      <c r="BR14" s="1942">
        <f t="shared" si="4"/>
        <v>0</v>
      </c>
      <c r="BS14" s="1942">
        <f t="shared" si="4"/>
        <v>0</v>
      </c>
      <c r="BT14" s="1942">
        <f t="shared" si="4"/>
        <v>0</v>
      </c>
      <c r="BU14" s="1942">
        <f t="shared" si="4"/>
        <v>0</v>
      </c>
      <c r="BV14" s="1942">
        <f t="shared" si="4"/>
        <v>0</v>
      </c>
      <c r="BW14" s="1942">
        <f t="shared" si="4"/>
        <v>0</v>
      </c>
      <c r="BX14" s="1942">
        <f t="shared" si="4"/>
        <v>0</v>
      </c>
      <c r="BY14" s="1942">
        <f t="shared" si="4"/>
        <v>0</v>
      </c>
      <c r="BZ14" s="1942">
        <f t="shared" si="4"/>
        <v>0</v>
      </c>
      <c r="CA14" s="1942">
        <f t="shared" si="4"/>
        <v>0</v>
      </c>
      <c r="CB14" s="1942">
        <f t="shared" si="4"/>
        <v>0</v>
      </c>
      <c r="CC14" s="1942">
        <f t="shared" si="4"/>
        <v>0</v>
      </c>
      <c r="CD14" s="1942">
        <f t="shared" si="4"/>
        <v>0</v>
      </c>
      <c r="CE14" s="1942">
        <f t="shared" si="4"/>
        <v>0</v>
      </c>
      <c r="CF14" s="1942">
        <f t="shared" si="4"/>
        <v>0</v>
      </c>
      <c r="CG14" s="1942">
        <f t="shared" si="4"/>
        <v>0</v>
      </c>
      <c r="CH14" s="1942">
        <f t="shared" si="4"/>
        <v>0</v>
      </c>
      <c r="CI14" s="1942">
        <f t="shared" si="4"/>
        <v>0</v>
      </c>
      <c r="CJ14" s="1942">
        <f t="shared" si="4"/>
        <v>0</v>
      </c>
      <c r="CK14" s="1942">
        <f t="shared" si="4"/>
        <v>0</v>
      </c>
      <c r="CL14" s="1942">
        <f t="shared" si="4"/>
        <v>0</v>
      </c>
      <c r="CM14" s="1942">
        <f t="shared" si="4"/>
        <v>0</v>
      </c>
      <c r="CN14" s="1943">
        <f t="shared" si="4"/>
        <v>0</v>
      </c>
    </row>
    <row r="15" spans="1:92" ht="19.5" customHeight="1">
      <c r="A15" s="1922" t="s">
        <v>421</v>
      </c>
      <c r="B15" s="1922"/>
      <c r="C15" s="1944"/>
      <c r="D15" s="1944"/>
      <c r="E15" s="1944"/>
      <c r="F15" s="1944"/>
      <c r="G15" s="1944"/>
      <c r="H15" s="1944"/>
      <c r="I15" s="1944"/>
      <c r="J15" s="1945"/>
      <c r="K15" s="1945"/>
      <c r="L15" s="1945"/>
      <c r="M15" s="1945"/>
      <c r="N15" s="1944"/>
      <c r="O15" s="1944"/>
      <c r="P15" s="1945"/>
      <c r="Q15" s="1945"/>
      <c r="R15" s="1945"/>
      <c r="S15" s="1945"/>
      <c r="T15" s="1944"/>
      <c r="U15" s="1944"/>
      <c r="V15" s="1945"/>
      <c r="W15" s="1945"/>
      <c r="X15" s="1945"/>
      <c r="Y15" s="1945"/>
      <c r="Z15" s="1944"/>
      <c r="AA15" s="1944"/>
      <c r="AB15" s="1945"/>
      <c r="AC15" s="1945"/>
      <c r="AD15" s="1945"/>
      <c r="AE15" s="1945"/>
      <c r="AF15" s="1944"/>
      <c r="AG15" s="1944"/>
      <c r="AH15" s="1945"/>
      <c r="AI15" s="1945"/>
      <c r="AJ15" s="1945"/>
      <c r="AK15" s="1945"/>
      <c r="AL15" s="1944"/>
      <c r="AM15" s="1944"/>
      <c r="AN15" s="1945"/>
      <c r="AO15" s="1945"/>
      <c r="AP15" s="1945"/>
      <c r="AQ15" s="1945"/>
      <c r="AR15" s="1944"/>
      <c r="AS15" s="1944"/>
      <c r="AT15" s="1945"/>
      <c r="AU15" s="1945"/>
      <c r="AV15" s="1945"/>
      <c r="AW15" s="1945"/>
      <c r="AX15" s="1944"/>
      <c r="AY15" s="1944"/>
      <c r="AZ15" s="1945"/>
      <c r="BA15" s="1945"/>
      <c r="BB15" s="1945"/>
      <c r="BC15" s="1945"/>
      <c r="BD15" s="1944"/>
      <c r="BE15" s="1944"/>
      <c r="BF15" s="1945"/>
      <c r="BG15" s="1945"/>
      <c r="BH15" s="1945"/>
      <c r="BI15" s="1945"/>
      <c r="BJ15" s="1944"/>
      <c r="BK15" s="1944"/>
      <c r="BL15" s="1945"/>
      <c r="BM15" s="1945"/>
      <c r="BN15" s="1945"/>
      <c r="BO15" s="1945"/>
      <c r="BP15" s="1944"/>
      <c r="BQ15" s="1944"/>
      <c r="BR15" s="1945"/>
      <c r="BS15" s="1945"/>
      <c r="BT15" s="1945"/>
      <c r="BU15" s="1945"/>
      <c r="BV15" s="1944"/>
      <c r="BW15" s="1944"/>
      <c r="BX15" s="1945"/>
      <c r="BY15" s="1945"/>
      <c r="BZ15" s="1945"/>
      <c r="CA15" s="1945"/>
      <c r="CB15" s="1944"/>
      <c r="CC15" s="1945"/>
      <c r="CD15" s="1945"/>
      <c r="CE15" s="1945"/>
      <c r="CF15" s="1945"/>
      <c r="CG15" s="1945"/>
      <c r="CH15" s="1944"/>
      <c r="CI15" s="1945"/>
      <c r="CJ15" s="1945"/>
      <c r="CK15" s="1945"/>
      <c r="CL15" s="1945"/>
      <c r="CM15" s="1945"/>
      <c r="CN15" s="1944"/>
    </row>
    <row r="16" spans="1:92" ht="19.5" customHeight="1">
      <c r="A16" s="2343" t="s">
        <v>418</v>
      </c>
      <c r="B16" s="2344"/>
      <c r="C16" s="1926">
        <v>0</v>
      </c>
      <c r="D16" s="1927">
        <v>0</v>
      </c>
      <c r="E16" s="1927">
        <v>0</v>
      </c>
      <c r="F16" s="1927">
        <v>0</v>
      </c>
      <c r="G16" s="1927">
        <v>0</v>
      </c>
      <c r="H16" s="1928">
        <f>C16+D16-E16+F16-G16</f>
        <v>0</v>
      </c>
      <c r="I16" s="1929">
        <f>H16</f>
        <v>0</v>
      </c>
      <c r="J16" s="1927">
        <v>0</v>
      </c>
      <c r="K16" s="1927">
        <v>0</v>
      </c>
      <c r="L16" s="1927">
        <v>0</v>
      </c>
      <c r="M16" s="1927">
        <v>0</v>
      </c>
      <c r="N16" s="1928">
        <f>I16+J16-K16+L16-M16</f>
        <v>0</v>
      </c>
      <c r="O16" s="1929">
        <f>N16</f>
        <v>0</v>
      </c>
      <c r="P16" s="1930">
        <v>0</v>
      </c>
      <c r="Q16" s="1930">
        <v>0</v>
      </c>
      <c r="R16" s="1927">
        <v>0</v>
      </c>
      <c r="S16" s="1930">
        <v>0</v>
      </c>
      <c r="T16" s="1928">
        <f>O16+P16-Q16+R16-S16</f>
        <v>0</v>
      </c>
      <c r="U16" s="1929">
        <f>T16</f>
        <v>0</v>
      </c>
      <c r="V16" s="1930">
        <v>0</v>
      </c>
      <c r="W16" s="1930">
        <v>0</v>
      </c>
      <c r="X16" s="1927">
        <v>0</v>
      </c>
      <c r="Y16" s="1930">
        <v>0</v>
      </c>
      <c r="Z16" s="1928">
        <f>U16+V16-W16+X16-Y16</f>
        <v>0</v>
      </c>
      <c r="AA16" s="1929">
        <f>Z16</f>
        <v>0</v>
      </c>
      <c r="AB16" s="1930">
        <v>0</v>
      </c>
      <c r="AC16" s="1930">
        <v>0</v>
      </c>
      <c r="AD16" s="1927">
        <v>0</v>
      </c>
      <c r="AE16" s="1930">
        <v>0</v>
      </c>
      <c r="AF16" s="1928">
        <f>AA16+AB16-AC16+AD16-AE16</f>
        <v>0</v>
      </c>
      <c r="AG16" s="1929">
        <f>AF16</f>
        <v>0</v>
      </c>
      <c r="AH16" s="1930">
        <v>0</v>
      </c>
      <c r="AI16" s="1930">
        <v>0</v>
      </c>
      <c r="AJ16" s="1927">
        <v>0</v>
      </c>
      <c r="AK16" s="1930">
        <v>0</v>
      </c>
      <c r="AL16" s="1928">
        <f>AG16+AH16-AI16+AJ16-AK16</f>
        <v>0</v>
      </c>
      <c r="AM16" s="1929">
        <f>AL16</f>
        <v>0</v>
      </c>
      <c r="AN16" s="1930">
        <v>0</v>
      </c>
      <c r="AO16" s="1930">
        <v>0</v>
      </c>
      <c r="AP16" s="1927">
        <v>0</v>
      </c>
      <c r="AQ16" s="1930">
        <v>0</v>
      </c>
      <c r="AR16" s="1928">
        <f>AM16+AN16-AO16+AP16-AQ16</f>
        <v>0</v>
      </c>
      <c r="AS16" s="1929">
        <f>AR16</f>
        <v>0</v>
      </c>
      <c r="AT16" s="1930">
        <v>0</v>
      </c>
      <c r="AU16" s="1930">
        <v>0</v>
      </c>
      <c r="AV16" s="1927">
        <v>0</v>
      </c>
      <c r="AW16" s="1930">
        <v>0</v>
      </c>
      <c r="AX16" s="1928">
        <f>AS16+AT16-AU16+AV16-AW16</f>
        <v>0</v>
      </c>
      <c r="AY16" s="1929">
        <f>AX16</f>
        <v>0</v>
      </c>
      <c r="AZ16" s="1930">
        <v>0</v>
      </c>
      <c r="BA16" s="1930">
        <v>0</v>
      </c>
      <c r="BB16" s="1927">
        <v>0</v>
      </c>
      <c r="BC16" s="1930">
        <v>0</v>
      </c>
      <c r="BD16" s="1928">
        <f>AY16+AZ16-BA16+BB16-BC16</f>
        <v>0</v>
      </c>
      <c r="BE16" s="1929">
        <f>BD16</f>
        <v>0</v>
      </c>
      <c r="BF16" s="1930">
        <v>0</v>
      </c>
      <c r="BG16" s="1930">
        <v>0</v>
      </c>
      <c r="BH16" s="1927">
        <v>0</v>
      </c>
      <c r="BI16" s="1930">
        <v>0</v>
      </c>
      <c r="BJ16" s="1928">
        <f>BE16+BF16-BG16+BH16-BI16</f>
        <v>0</v>
      </c>
      <c r="BK16" s="1929">
        <f>BJ16</f>
        <v>0</v>
      </c>
      <c r="BL16" s="1930">
        <v>0</v>
      </c>
      <c r="BM16" s="1930">
        <v>0</v>
      </c>
      <c r="BN16" s="1930">
        <v>0</v>
      </c>
      <c r="BO16" s="1930">
        <v>0</v>
      </c>
      <c r="BP16" s="1928">
        <f>BK16+BL16-BM16+BN16-BO16</f>
        <v>0</v>
      </c>
      <c r="BQ16" s="1929">
        <f>BP16</f>
        <v>0</v>
      </c>
      <c r="BR16" s="1930">
        <v>0</v>
      </c>
      <c r="BS16" s="1930">
        <v>0</v>
      </c>
      <c r="BT16" s="1927">
        <v>0</v>
      </c>
      <c r="BU16" s="1930">
        <v>0</v>
      </c>
      <c r="BV16" s="1928">
        <f>BQ16+BR16-BS16+BT16-BU16</f>
        <v>0</v>
      </c>
      <c r="BW16" s="1929">
        <f>BV16</f>
        <v>0</v>
      </c>
      <c r="BX16" s="1946">
        <v>0</v>
      </c>
      <c r="BY16" s="1947">
        <v>0</v>
      </c>
      <c r="BZ16" s="1927">
        <v>0</v>
      </c>
      <c r="CA16" s="1948">
        <v>0</v>
      </c>
      <c r="CB16" s="1928">
        <f>BW16+BX16-BY16+BZ16-CA16</f>
        <v>0</v>
      </c>
      <c r="CC16" s="1934">
        <f>H16</f>
        <v>0</v>
      </c>
      <c r="CD16" s="1934">
        <f t="shared" ref="CD16:CG18" si="5">J16+P16+V16+AB16+AH16+AN16+AT16+AZ16+BF16+BL16+BR16+BX16</f>
        <v>0</v>
      </c>
      <c r="CE16" s="1934">
        <f t="shared" si="5"/>
        <v>0</v>
      </c>
      <c r="CF16" s="1934">
        <f t="shared" si="5"/>
        <v>0</v>
      </c>
      <c r="CG16" s="1934">
        <f t="shared" si="5"/>
        <v>0</v>
      </c>
      <c r="CH16" s="1928">
        <f>CC16+CD16-CE16+CF16-CG16</f>
        <v>0</v>
      </c>
      <c r="CI16" s="1935">
        <f>C16</f>
        <v>0</v>
      </c>
      <c r="CJ16" s="1934">
        <f t="shared" ref="CJ16:CM18" si="6">D16+CD16</f>
        <v>0</v>
      </c>
      <c r="CK16" s="1934">
        <f t="shared" si="6"/>
        <v>0</v>
      </c>
      <c r="CL16" s="1934">
        <f t="shared" si="6"/>
        <v>0</v>
      </c>
      <c r="CM16" s="1934">
        <f t="shared" si="6"/>
        <v>0</v>
      </c>
      <c r="CN16" s="1934">
        <f>CI16+CJ16-CK16+CL16-CM16</f>
        <v>0</v>
      </c>
    </row>
    <row r="17" spans="1:92" ht="19.5" customHeight="1">
      <c r="A17" s="2343" t="s">
        <v>419</v>
      </c>
      <c r="B17" s="2344"/>
      <c r="C17" s="1926">
        <v>0</v>
      </c>
      <c r="D17" s="1927">
        <v>0</v>
      </c>
      <c r="E17" s="1927">
        <v>0</v>
      </c>
      <c r="F17" s="1927">
        <v>0</v>
      </c>
      <c r="G17" s="1927">
        <v>0</v>
      </c>
      <c r="H17" s="1928">
        <f>C17+D17-E17+F17-G17</f>
        <v>0</v>
      </c>
      <c r="I17" s="1929">
        <f>H17</f>
        <v>0</v>
      </c>
      <c r="J17" s="1927">
        <v>0</v>
      </c>
      <c r="K17" s="1927">
        <v>0</v>
      </c>
      <c r="L17" s="1927">
        <v>0</v>
      </c>
      <c r="M17" s="1927">
        <v>0</v>
      </c>
      <c r="N17" s="1928">
        <f>I17+J17-K17+L17-M17</f>
        <v>0</v>
      </c>
      <c r="O17" s="1929">
        <f>N17</f>
        <v>0</v>
      </c>
      <c r="P17" s="1930">
        <v>0</v>
      </c>
      <c r="Q17" s="1930">
        <v>0</v>
      </c>
      <c r="R17" s="1927">
        <v>0</v>
      </c>
      <c r="S17" s="1930">
        <v>0</v>
      </c>
      <c r="T17" s="1928">
        <f>O17+P17-Q17+R17-S17</f>
        <v>0</v>
      </c>
      <c r="U17" s="1929">
        <f>T17</f>
        <v>0</v>
      </c>
      <c r="V17" s="1930">
        <v>0</v>
      </c>
      <c r="W17" s="1930">
        <v>0</v>
      </c>
      <c r="X17" s="1927">
        <v>0</v>
      </c>
      <c r="Y17" s="1930">
        <v>0</v>
      </c>
      <c r="Z17" s="1928">
        <f>U17+V17-W17+X17-Y17</f>
        <v>0</v>
      </c>
      <c r="AA17" s="1929">
        <f>Z17</f>
        <v>0</v>
      </c>
      <c r="AB17" s="1930">
        <v>0</v>
      </c>
      <c r="AC17" s="1930">
        <v>0</v>
      </c>
      <c r="AD17" s="1927">
        <v>0</v>
      </c>
      <c r="AE17" s="1930">
        <v>0</v>
      </c>
      <c r="AF17" s="1928">
        <f>AA17+AB17-AC17+AD17-AE17</f>
        <v>0</v>
      </c>
      <c r="AG17" s="1929">
        <f>AF17</f>
        <v>0</v>
      </c>
      <c r="AH17" s="1930">
        <v>0</v>
      </c>
      <c r="AI17" s="1930">
        <v>0</v>
      </c>
      <c r="AJ17" s="1927">
        <v>0</v>
      </c>
      <c r="AK17" s="1930">
        <v>0</v>
      </c>
      <c r="AL17" s="1928">
        <f>AG17+AH17-AI17+AJ17-AK17</f>
        <v>0</v>
      </c>
      <c r="AM17" s="1929">
        <f>AL17</f>
        <v>0</v>
      </c>
      <c r="AN17" s="1930">
        <v>0</v>
      </c>
      <c r="AO17" s="1930">
        <v>0</v>
      </c>
      <c r="AP17" s="1927">
        <v>0</v>
      </c>
      <c r="AQ17" s="1930">
        <v>0</v>
      </c>
      <c r="AR17" s="1928">
        <f>AM17+AN17-AO17+AP17-AQ17</f>
        <v>0</v>
      </c>
      <c r="AS17" s="1929">
        <f>AR17</f>
        <v>0</v>
      </c>
      <c r="AT17" s="1930">
        <v>0</v>
      </c>
      <c r="AU17" s="1930">
        <v>0</v>
      </c>
      <c r="AV17" s="1927">
        <v>0</v>
      </c>
      <c r="AW17" s="1930">
        <v>0</v>
      </c>
      <c r="AX17" s="1928">
        <f>AS17+AT17-AU17+AV17-AW17</f>
        <v>0</v>
      </c>
      <c r="AY17" s="1929">
        <f>AX17</f>
        <v>0</v>
      </c>
      <c r="AZ17" s="1930">
        <v>0</v>
      </c>
      <c r="BA17" s="1930">
        <v>0</v>
      </c>
      <c r="BB17" s="1927">
        <v>0</v>
      </c>
      <c r="BC17" s="1930">
        <v>0</v>
      </c>
      <c r="BD17" s="1928">
        <f>AY17+AZ17-BA17+BB17-BC17</f>
        <v>0</v>
      </c>
      <c r="BE17" s="1929">
        <f>BD17</f>
        <v>0</v>
      </c>
      <c r="BF17" s="1930">
        <v>0</v>
      </c>
      <c r="BG17" s="1930">
        <v>0</v>
      </c>
      <c r="BH17" s="1927">
        <v>0</v>
      </c>
      <c r="BI17" s="1930">
        <v>0</v>
      </c>
      <c r="BJ17" s="1928">
        <f>BE17+BF17-BG17+BH17-BI17</f>
        <v>0</v>
      </c>
      <c r="BK17" s="1929">
        <f>BJ17</f>
        <v>0</v>
      </c>
      <c r="BL17" s="1930">
        <v>0</v>
      </c>
      <c r="BM17" s="1930">
        <v>0</v>
      </c>
      <c r="BN17" s="1930">
        <v>0</v>
      </c>
      <c r="BO17" s="1930">
        <v>0</v>
      </c>
      <c r="BP17" s="1928">
        <f>BK17+BL17-BM17+BN17-BO17</f>
        <v>0</v>
      </c>
      <c r="BQ17" s="1929">
        <f>BP17</f>
        <v>0</v>
      </c>
      <c r="BR17" s="1930">
        <v>0</v>
      </c>
      <c r="BS17" s="1930">
        <v>0</v>
      </c>
      <c r="BT17" s="1927">
        <v>0</v>
      </c>
      <c r="BU17" s="1930">
        <v>0</v>
      </c>
      <c r="BV17" s="1928">
        <f>BQ17+BR17-BS17+BT17-BU17</f>
        <v>0</v>
      </c>
      <c r="BW17" s="1929">
        <f>BV17</f>
        <v>0</v>
      </c>
      <c r="BX17" s="1949">
        <v>0</v>
      </c>
      <c r="BY17" s="1950">
        <v>0</v>
      </c>
      <c r="BZ17" s="1927">
        <v>0</v>
      </c>
      <c r="CA17" s="1951">
        <v>0</v>
      </c>
      <c r="CB17" s="1928">
        <f>BW17+BX17-BY17+BZ17-CA17</f>
        <v>0</v>
      </c>
      <c r="CC17" s="1934">
        <f>H17</f>
        <v>0</v>
      </c>
      <c r="CD17" s="1934">
        <f t="shared" si="5"/>
        <v>0</v>
      </c>
      <c r="CE17" s="1934">
        <f t="shared" si="5"/>
        <v>0</v>
      </c>
      <c r="CF17" s="1934">
        <f t="shared" si="5"/>
        <v>0</v>
      </c>
      <c r="CG17" s="1934">
        <f t="shared" si="5"/>
        <v>0</v>
      </c>
      <c r="CH17" s="1928">
        <f>CC17+CD17-CE17+CF17-CG17</f>
        <v>0</v>
      </c>
      <c r="CI17" s="1929">
        <f>C17</f>
        <v>0</v>
      </c>
      <c r="CJ17" s="1934">
        <f t="shared" si="6"/>
        <v>0</v>
      </c>
      <c r="CK17" s="1934">
        <f t="shared" si="6"/>
        <v>0</v>
      </c>
      <c r="CL17" s="1934">
        <f t="shared" si="6"/>
        <v>0</v>
      </c>
      <c r="CM17" s="1934">
        <f t="shared" si="6"/>
        <v>0</v>
      </c>
      <c r="CN17" s="1934">
        <f>CI17+CJ17-CK17+CL17-CM17</f>
        <v>0</v>
      </c>
    </row>
    <row r="18" spans="1:92" ht="19.5" customHeight="1">
      <c r="A18" s="2343" t="s">
        <v>420</v>
      </c>
      <c r="B18" s="2344"/>
      <c r="C18" s="1926">
        <v>0</v>
      </c>
      <c r="D18" s="1927">
        <v>0</v>
      </c>
      <c r="E18" s="1927">
        <v>0</v>
      </c>
      <c r="F18" s="1927">
        <v>0</v>
      </c>
      <c r="G18" s="1927">
        <v>0</v>
      </c>
      <c r="H18" s="1928">
        <f>C18+D18-E18+F18-G18</f>
        <v>0</v>
      </c>
      <c r="I18" s="1929">
        <f>H18</f>
        <v>0</v>
      </c>
      <c r="J18" s="1927">
        <v>0</v>
      </c>
      <c r="K18" s="1927">
        <v>0</v>
      </c>
      <c r="L18" s="1927">
        <v>0</v>
      </c>
      <c r="M18" s="1927">
        <v>0</v>
      </c>
      <c r="N18" s="1928">
        <f>I18+J18-K18+L18-M18</f>
        <v>0</v>
      </c>
      <c r="O18" s="1929">
        <f>N18</f>
        <v>0</v>
      </c>
      <c r="P18" s="1930">
        <v>0</v>
      </c>
      <c r="Q18" s="1930">
        <v>0</v>
      </c>
      <c r="R18" s="1927">
        <v>0</v>
      </c>
      <c r="S18" s="1930">
        <v>0</v>
      </c>
      <c r="T18" s="1928">
        <f>O18+P18-Q18+R18-S18</f>
        <v>0</v>
      </c>
      <c r="U18" s="1929">
        <f>T18</f>
        <v>0</v>
      </c>
      <c r="V18" s="1930">
        <v>0</v>
      </c>
      <c r="W18" s="1930">
        <v>0</v>
      </c>
      <c r="X18" s="1927">
        <v>0</v>
      </c>
      <c r="Y18" s="1930">
        <v>0</v>
      </c>
      <c r="Z18" s="1928">
        <f>U18+V18-W18+X18-Y18</f>
        <v>0</v>
      </c>
      <c r="AA18" s="1929">
        <f>Z18</f>
        <v>0</v>
      </c>
      <c r="AB18" s="1930">
        <v>0</v>
      </c>
      <c r="AC18" s="1930">
        <v>0</v>
      </c>
      <c r="AD18" s="1927">
        <v>0</v>
      </c>
      <c r="AE18" s="1930">
        <v>0</v>
      </c>
      <c r="AF18" s="1928">
        <f>AA18+AB18-AC18+AD18-AE18</f>
        <v>0</v>
      </c>
      <c r="AG18" s="1929">
        <f>AF18</f>
        <v>0</v>
      </c>
      <c r="AH18" s="1930">
        <v>0</v>
      </c>
      <c r="AI18" s="1930">
        <v>0</v>
      </c>
      <c r="AJ18" s="1927">
        <v>0</v>
      </c>
      <c r="AK18" s="1930">
        <v>0</v>
      </c>
      <c r="AL18" s="1928">
        <f>AG18+AH18-AI18+AJ18-AK18</f>
        <v>0</v>
      </c>
      <c r="AM18" s="1929">
        <f>AL18</f>
        <v>0</v>
      </c>
      <c r="AN18" s="1930">
        <v>0</v>
      </c>
      <c r="AO18" s="1930">
        <v>0</v>
      </c>
      <c r="AP18" s="1927">
        <v>0</v>
      </c>
      <c r="AQ18" s="1930">
        <v>0</v>
      </c>
      <c r="AR18" s="1928">
        <f>AM18+AN18-AO18+AP18-AQ18</f>
        <v>0</v>
      </c>
      <c r="AS18" s="1929">
        <f>AR18</f>
        <v>0</v>
      </c>
      <c r="AT18" s="1930">
        <v>0</v>
      </c>
      <c r="AU18" s="1930">
        <v>0</v>
      </c>
      <c r="AV18" s="1927">
        <v>0</v>
      </c>
      <c r="AW18" s="1930">
        <v>0</v>
      </c>
      <c r="AX18" s="1928">
        <f>AS18+AT18-AU18+AV18-AW18</f>
        <v>0</v>
      </c>
      <c r="AY18" s="1929">
        <f>AX18</f>
        <v>0</v>
      </c>
      <c r="AZ18" s="1930">
        <v>0</v>
      </c>
      <c r="BA18" s="1930">
        <v>0</v>
      </c>
      <c r="BB18" s="1927">
        <v>0</v>
      </c>
      <c r="BC18" s="1930">
        <v>0</v>
      </c>
      <c r="BD18" s="1928">
        <f>AY18+AZ18-BA18+BB18-BC18</f>
        <v>0</v>
      </c>
      <c r="BE18" s="1929">
        <f>BD18</f>
        <v>0</v>
      </c>
      <c r="BF18" s="1930">
        <v>0</v>
      </c>
      <c r="BG18" s="1930">
        <v>0</v>
      </c>
      <c r="BH18" s="1927">
        <v>0</v>
      </c>
      <c r="BI18" s="1930">
        <v>0</v>
      </c>
      <c r="BJ18" s="1928">
        <f>BE18+BF18-BG18+BH18-BI18</f>
        <v>0</v>
      </c>
      <c r="BK18" s="1929">
        <f>BJ18</f>
        <v>0</v>
      </c>
      <c r="BL18" s="1930">
        <v>0</v>
      </c>
      <c r="BM18" s="1930">
        <v>0</v>
      </c>
      <c r="BN18" s="1930">
        <v>0</v>
      </c>
      <c r="BO18" s="1930">
        <v>0</v>
      </c>
      <c r="BP18" s="1928">
        <f>BK18+BL18-BM18+BN18-BO18</f>
        <v>0</v>
      </c>
      <c r="BQ18" s="1929">
        <f>BP18</f>
        <v>0</v>
      </c>
      <c r="BR18" s="1930">
        <v>0</v>
      </c>
      <c r="BS18" s="1930">
        <v>0</v>
      </c>
      <c r="BT18" s="1927">
        <v>0</v>
      </c>
      <c r="BU18" s="1930">
        <v>0</v>
      </c>
      <c r="BV18" s="1928">
        <f>BQ18+BR18-BS18+BT18-BU18</f>
        <v>0</v>
      </c>
      <c r="BW18" s="1929">
        <f>BV18</f>
        <v>0</v>
      </c>
      <c r="BX18" s="1952">
        <v>0</v>
      </c>
      <c r="BY18" s="1953">
        <v>0</v>
      </c>
      <c r="BZ18" s="1927">
        <v>0</v>
      </c>
      <c r="CA18" s="1954">
        <v>0</v>
      </c>
      <c r="CB18" s="1928">
        <f>BW18+BX18-BY18+BZ18-CA18</f>
        <v>0</v>
      </c>
      <c r="CC18" s="1934">
        <f>H18</f>
        <v>0</v>
      </c>
      <c r="CD18" s="1934">
        <f t="shared" si="5"/>
        <v>0</v>
      </c>
      <c r="CE18" s="1934">
        <f t="shared" si="5"/>
        <v>0</v>
      </c>
      <c r="CF18" s="1934">
        <f t="shared" si="5"/>
        <v>0</v>
      </c>
      <c r="CG18" s="1934">
        <f t="shared" si="5"/>
        <v>0</v>
      </c>
      <c r="CH18" s="1928">
        <f>CC18+CD18-CE18+CF18-CG18</f>
        <v>0</v>
      </c>
      <c r="CI18" s="1929">
        <f>C18</f>
        <v>0</v>
      </c>
      <c r="CJ18" s="1934">
        <f t="shared" si="6"/>
        <v>0</v>
      </c>
      <c r="CK18" s="1934">
        <f t="shared" si="6"/>
        <v>0</v>
      </c>
      <c r="CL18" s="1934">
        <f t="shared" si="6"/>
        <v>0</v>
      </c>
      <c r="CM18" s="1934">
        <f t="shared" si="6"/>
        <v>0</v>
      </c>
      <c r="CN18" s="1934">
        <f>CI18+CJ18-CK18+CL18-CM18</f>
        <v>0</v>
      </c>
    </row>
    <row r="19" spans="1:92" ht="19.5" customHeight="1">
      <c r="A19" s="2266" t="s">
        <v>37</v>
      </c>
      <c r="B19" s="2267"/>
      <c r="C19" s="1942">
        <f t="shared" ref="C19:AH19" si="7">SUM(C16:C18)</f>
        <v>0</v>
      </c>
      <c r="D19" s="1942">
        <f t="shared" si="7"/>
        <v>0</v>
      </c>
      <c r="E19" s="1942">
        <f t="shared" si="7"/>
        <v>0</v>
      </c>
      <c r="F19" s="1942">
        <f t="shared" si="7"/>
        <v>0</v>
      </c>
      <c r="G19" s="1942">
        <f t="shared" si="7"/>
        <v>0</v>
      </c>
      <c r="H19" s="1942">
        <f t="shared" si="7"/>
        <v>0</v>
      </c>
      <c r="I19" s="1942">
        <f t="shared" si="7"/>
        <v>0</v>
      </c>
      <c r="J19" s="1942">
        <f t="shared" si="7"/>
        <v>0</v>
      </c>
      <c r="K19" s="1942">
        <f t="shared" si="7"/>
        <v>0</v>
      </c>
      <c r="L19" s="1942">
        <f t="shared" si="7"/>
        <v>0</v>
      </c>
      <c r="M19" s="1942">
        <f t="shared" si="7"/>
        <v>0</v>
      </c>
      <c r="N19" s="1942">
        <f t="shared" si="7"/>
        <v>0</v>
      </c>
      <c r="O19" s="1942">
        <f t="shared" si="7"/>
        <v>0</v>
      </c>
      <c r="P19" s="1942">
        <f t="shared" si="7"/>
        <v>0</v>
      </c>
      <c r="Q19" s="1942">
        <f t="shared" si="7"/>
        <v>0</v>
      </c>
      <c r="R19" s="1942">
        <f t="shared" si="7"/>
        <v>0</v>
      </c>
      <c r="S19" s="1942">
        <f t="shared" si="7"/>
        <v>0</v>
      </c>
      <c r="T19" s="1942">
        <f t="shared" si="7"/>
        <v>0</v>
      </c>
      <c r="U19" s="1942">
        <f t="shared" si="7"/>
        <v>0</v>
      </c>
      <c r="V19" s="1942">
        <f t="shared" si="7"/>
        <v>0</v>
      </c>
      <c r="W19" s="1942">
        <f t="shared" si="7"/>
        <v>0</v>
      </c>
      <c r="X19" s="1942">
        <f t="shared" si="7"/>
        <v>0</v>
      </c>
      <c r="Y19" s="1942">
        <f t="shared" si="7"/>
        <v>0</v>
      </c>
      <c r="Z19" s="1942">
        <f t="shared" si="7"/>
        <v>0</v>
      </c>
      <c r="AA19" s="1942">
        <f t="shared" si="7"/>
        <v>0</v>
      </c>
      <c r="AB19" s="1942">
        <f t="shared" si="7"/>
        <v>0</v>
      </c>
      <c r="AC19" s="1942">
        <f t="shared" si="7"/>
        <v>0</v>
      </c>
      <c r="AD19" s="1942">
        <f t="shared" si="7"/>
        <v>0</v>
      </c>
      <c r="AE19" s="1942">
        <f t="shared" si="7"/>
        <v>0</v>
      </c>
      <c r="AF19" s="1942">
        <f t="shared" si="7"/>
        <v>0</v>
      </c>
      <c r="AG19" s="1942">
        <f t="shared" si="7"/>
        <v>0</v>
      </c>
      <c r="AH19" s="1942">
        <f t="shared" si="7"/>
        <v>0</v>
      </c>
      <c r="AI19" s="1942">
        <f t="shared" ref="AI19:BN19" si="8">SUM(AI16:AI18)</f>
        <v>0</v>
      </c>
      <c r="AJ19" s="1942">
        <f t="shared" si="8"/>
        <v>0</v>
      </c>
      <c r="AK19" s="1942">
        <f t="shared" si="8"/>
        <v>0</v>
      </c>
      <c r="AL19" s="1942">
        <f t="shared" si="8"/>
        <v>0</v>
      </c>
      <c r="AM19" s="1942">
        <f t="shared" si="8"/>
        <v>0</v>
      </c>
      <c r="AN19" s="1942">
        <f t="shared" si="8"/>
        <v>0</v>
      </c>
      <c r="AO19" s="1942">
        <f t="shared" si="8"/>
        <v>0</v>
      </c>
      <c r="AP19" s="1942">
        <f t="shared" si="8"/>
        <v>0</v>
      </c>
      <c r="AQ19" s="1942">
        <f t="shared" si="8"/>
        <v>0</v>
      </c>
      <c r="AR19" s="1942">
        <f t="shared" si="8"/>
        <v>0</v>
      </c>
      <c r="AS19" s="1942">
        <f t="shared" si="8"/>
        <v>0</v>
      </c>
      <c r="AT19" s="1942">
        <f t="shared" si="8"/>
        <v>0</v>
      </c>
      <c r="AU19" s="1942">
        <f t="shared" si="8"/>
        <v>0</v>
      </c>
      <c r="AV19" s="1942">
        <f t="shared" si="8"/>
        <v>0</v>
      </c>
      <c r="AW19" s="1942">
        <f t="shared" si="8"/>
        <v>0</v>
      </c>
      <c r="AX19" s="1942">
        <f t="shared" si="8"/>
        <v>0</v>
      </c>
      <c r="AY19" s="1942">
        <f t="shared" si="8"/>
        <v>0</v>
      </c>
      <c r="AZ19" s="1942">
        <f t="shared" si="8"/>
        <v>0</v>
      </c>
      <c r="BA19" s="1942">
        <f t="shared" si="8"/>
        <v>0</v>
      </c>
      <c r="BB19" s="1942">
        <f t="shared" si="8"/>
        <v>0</v>
      </c>
      <c r="BC19" s="1942">
        <f t="shared" si="8"/>
        <v>0</v>
      </c>
      <c r="BD19" s="1942">
        <f t="shared" si="8"/>
        <v>0</v>
      </c>
      <c r="BE19" s="1942">
        <f t="shared" si="8"/>
        <v>0</v>
      </c>
      <c r="BF19" s="1942">
        <f t="shared" si="8"/>
        <v>0</v>
      </c>
      <c r="BG19" s="1942">
        <f t="shared" si="8"/>
        <v>0</v>
      </c>
      <c r="BH19" s="1942">
        <f t="shared" si="8"/>
        <v>0</v>
      </c>
      <c r="BI19" s="1942">
        <f t="shared" si="8"/>
        <v>0</v>
      </c>
      <c r="BJ19" s="1942">
        <f t="shared" si="8"/>
        <v>0</v>
      </c>
      <c r="BK19" s="1942">
        <f t="shared" si="8"/>
        <v>0</v>
      </c>
      <c r="BL19" s="1942">
        <f t="shared" si="8"/>
        <v>0</v>
      </c>
      <c r="BM19" s="1942">
        <f t="shared" si="8"/>
        <v>0</v>
      </c>
      <c r="BN19" s="1942">
        <f t="shared" si="8"/>
        <v>0</v>
      </c>
      <c r="BO19" s="1942">
        <f t="shared" ref="BO19:CT19" si="9">SUM(BO16:BO18)</f>
        <v>0</v>
      </c>
      <c r="BP19" s="1942">
        <f t="shared" si="9"/>
        <v>0</v>
      </c>
      <c r="BQ19" s="1942">
        <f t="shared" si="9"/>
        <v>0</v>
      </c>
      <c r="BR19" s="1942">
        <f t="shared" si="9"/>
        <v>0</v>
      </c>
      <c r="BS19" s="1942">
        <f t="shared" si="9"/>
        <v>0</v>
      </c>
      <c r="BT19" s="1942">
        <f t="shared" si="9"/>
        <v>0</v>
      </c>
      <c r="BU19" s="1942">
        <f t="shared" si="9"/>
        <v>0</v>
      </c>
      <c r="BV19" s="1942">
        <f t="shared" si="9"/>
        <v>0</v>
      </c>
      <c r="BW19" s="1942">
        <f t="shared" si="9"/>
        <v>0</v>
      </c>
      <c r="BX19" s="1942">
        <f t="shared" si="9"/>
        <v>0</v>
      </c>
      <c r="BY19" s="1942">
        <f t="shared" si="9"/>
        <v>0</v>
      </c>
      <c r="BZ19" s="1942">
        <f t="shared" si="9"/>
        <v>0</v>
      </c>
      <c r="CA19" s="1942">
        <f t="shared" si="9"/>
        <v>0</v>
      </c>
      <c r="CB19" s="1942">
        <f t="shared" si="9"/>
        <v>0</v>
      </c>
      <c r="CC19" s="1942">
        <f t="shared" si="9"/>
        <v>0</v>
      </c>
      <c r="CD19" s="1942">
        <f t="shared" si="9"/>
        <v>0</v>
      </c>
      <c r="CE19" s="1942">
        <f t="shared" si="9"/>
        <v>0</v>
      </c>
      <c r="CF19" s="1942">
        <f t="shared" si="9"/>
        <v>0</v>
      </c>
      <c r="CG19" s="1942">
        <f t="shared" si="9"/>
        <v>0</v>
      </c>
      <c r="CH19" s="1942">
        <f t="shared" si="9"/>
        <v>0</v>
      </c>
      <c r="CI19" s="1942">
        <f t="shared" si="9"/>
        <v>0</v>
      </c>
      <c r="CJ19" s="1942">
        <f t="shared" si="9"/>
        <v>0</v>
      </c>
      <c r="CK19" s="1942">
        <f t="shared" si="9"/>
        <v>0</v>
      </c>
      <c r="CL19" s="1942">
        <f t="shared" si="9"/>
        <v>0</v>
      </c>
      <c r="CM19" s="1942">
        <f t="shared" si="9"/>
        <v>0</v>
      </c>
      <c r="CN19" s="1943">
        <f t="shared" si="9"/>
        <v>0</v>
      </c>
    </row>
    <row r="20" spans="1:92" ht="19.5" customHeight="1">
      <c r="A20" s="1922" t="s">
        <v>422</v>
      </c>
      <c r="B20" s="1922"/>
      <c r="C20" s="1944"/>
      <c r="D20" s="1944"/>
      <c r="E20" s="1944"/>
      <c r="F20" s="1944"/>
      <c r="G20" s="1944"/>
      <c r="H20" s="1944"/>
      <c r="I20" s="1944"/>
      <c r="J20" s="1945"/>
      <c r="K20" s="1945"/>
      <c r="L20" s="1945"/>
      <c r="M20" s="1945"/>
      <c r="N20" s="1944"/>
      <c r="O20" s="1944"/>
      <c r="P20" s="1945"/>
      <c r="Q20" s="1945"/>
      <c r="R20" s="1945"/>
      <c r="S20" s="1945"/>
      <c r="T20" s="1944"/>
      <c r="U20" s="1944"/>
      <c r="V20" s="1945"/>
      <c r="W20" s="1945"/>
      <c r="X20" s="1945"/>
      <c r="Y20" s="1945"/>
      <c r="Z20" s="1944"/>
      <c r="AA20" s="1944"/>
      <c r="AB20" s="1945"/>
      <c r="AC20" s="1945"/>
      <c r="AD20" s="1945"/>
      <c r="AE20" s="1945"/>
      <c r="AF20" s="1944"/>
      <c r="AG20" s="1944"/>
      <c r="AH20" s="1945"/>
      <c r="AI20" s="1945"/>
      <c r="AJ20" s="1945"/>
      <c r="AK20" s="1945"/>
      <c r="AL20" s="1944"/>
      <c r="AM20" s="1944"/>
      <c r="AN20" s="1945"/>
      <c r="AO20" s="1945"/>
      <c r="AP20" s="1945"/>
      <c r="AQ20" s="1945"/>
      <c r="AR20" s="1944"/>
      <c r="AS20" s="1944"/>
      <c r="AT20" s="1945"/>
      <c r="AU20" s="1945"/>
      <c r="AV20" s="1945"/>
      <c r="AW20" s="1945"/>
      <c r="AX20" s="1944"/>
      <c r="AY20" s="1944"/>
      <c r="AZ20" s="1945"/>
      <c r="BA20" s="1945"/>
      <c r="BB20" s="1945"/>
      <c r="BC20" s="1945"/>
      <c r="BD20" s="1944"/>
      <c r="BE20" s="1944"/>
      <c r="BF20" s="1945"/>
      <c r="BG20" s="1945"/>
      <c r="BH20" s="1945"/>
      <c r="BI20" s="1945"/>
      <c r="BJ20" s="1944"/>
      <c r="BK20" s="1944"/>
      <c r="BL20" s="1945"/>
      <c r="BM20" s="1945"/>
      <c r="BN20" s="1945"/>
      <c r="BO20" s="1945"/>
      <c r="BP20" s="1944"/>
      <c r="BQ20" s="1944"/>
      <c r="BR20" s="1945"/>
      <c r="BS20" s="1945"/>
      <c r="BT20" s="1945"/>
      <c r="BU20" s="1945"/>
      <c r="BV20" s="1944"/>
      <c r="BW20" s="1944"/>
      <c r="BX20" s="1945"/>
      <c r="BY20" s="1945"/>
      <c r="BZ20" s="1945"/>
      <c r="CA20" s="1945"/>
      <c r="CB20" s="1944"/>
      <c r="CC20" s="1945"/>
      <c r="CD20" s="1945"/>
      <c r="CE20" s="1945"/>
      <c r="CF20" s="1945"/>
      <c r="CG20" s="1945"/>
      <c r="CH20" s="1944"/>
      <c r="CI20" s="1945"/>
      <c r="CJ20" s="1945"/>
      <c r="CK20" s="1945"/>
      <c r="CL20" s="1945"/>
      <c r="CM20" s="1945"/>
      <c r="CN20" s="1944"/>
    </row>
    <row r="21" spans="1:92" ht="19.5" customHeight="1">
      <c r="A21" s="2343" t="s">
        <v>418</v>
      </c>
      <c r="B21" s="2344"/>
      <c r="C21" s="1926">
        <v>0</v>
      </c>
      <c r="D21" s="1927">
        <v>0</v>
      </c>
      <c r="E21" s="1927">
        <v>0</v>
      </c>
      <c r="F21" s="1927">
        <v>0</v>
      </c>
      <c r="G21" s="1927">
        <v>0</v>
      </c>
      <c r="H21" s="1928">
        <f>C21+D21-E21+F21-G21</f>
        <v>0</v>
      </c>
      <c r="I21" s="1929">
        <f>H21</f>
        <v>0</v>
      </c>
      <c r="J21" s="1927">
        <v>0</v>
      </c>
      <c r="K21" s="1927">
        <v>0</v>
      </c>
      <c r="L21" s="1927">
        <v>0</v>
      </c>
      <c r="M21" s="1927">
        <v>0</v>
      </c>
      <c r="N21" s="1928">
        <f>I21+J21-K21+L21-M21</f>
        <v>0</v>
      </c>
      <c r="O21" s="1929">
        <f>N21</f>
        <v>0</v>
      </c>
      <c r="P21" s="1930">
        <v>0</v>
      </c>
      <c r="Q21" s="1930">
        <v>0</v>
      </c>
      <c r="R21" s="1927">
        <v>0</v>
      </c>
      <c r="S21" s="1930">
        <v>0</v>
      </c>
      <c r="T21" s="1928">
        <f>O21+P21-Q21+R21-S21</f>
        <v>0</v>
      </c>
      <c r="U21" s="1929">
        <f>T21</f>
        <v>0</v>
      </c>
      <c r="V21" s="1930">
        <v>0</v>
      </c>
      <c r="W21" s="1930">
        <v>0</v>
      </c>
      <c r="X21" s="1927">
        <v>0</v>
      </c>
      <c r="Y21" s="1930">
        <v>0</v>
      </c>
      <c r="Z21" s="1928">
        <f>U21+V21-W21+X21-Y21</f>
        <v>0</v>
      </c>
      <c r="AA21" s="1929">
        <f>Z21</f>
        <v>0</v>
      </c>
      <c r="AB21" s="1930">
        <v>0</v>
      </c>
      <c r="AC21" s="1930">
        <v>0</v>
      </c>
      <c r="AD21" s="1927">
        <v>0</v>
      </c>
      <c r="AE21" s="1930">
        <v>0</v>
      </c>
      <c r="AF21" s="1928">
        <f>AA21+AB21-AC21+AD21-AE21</f>
        <v>0</v>
      </c>
      <c r="AG21" s="1929">
        <f>AF21</f>
        <v>0</v>
      </c>
      <c r="AH21" s="1930">
        <v>0</v>
      </c>
      <c r="AI21" s="1930">
        <v>0</v>
      </c>
      <c r="AJ21" s="1927">
        <v>0</v>
      </c>
      <c r="AK21" s="1930">
        <v>0</v>
      </c>
      <c r="AL21" s="1928">
        <f>AG21+AH21-AI21+AJ21-AK21</f>
        <v>0</v>
      </c>
      <c r="AM21" s="1929">
        <f>AL21</f>
        <v>0</v>
      </c>
      <c r="AN21" s="1930">
        <v>0</v>
      </c>
      <c r="AO21" s="1930">
        <v>0</v>
      </c>
      <c r="AP21" s="1927">
        <v>0</v>
      </c>
      <c r="AQ21" s="1930">
        <v>0</v>
      </c>
      <c r="AR21" s="1928">
        <f>AM21+AN21-AO21+AP21-AQ21</f>
        <v>0</v>
      </c>
      <c r="AS21" s="1929">
        <f>AR21</f>
        <v>0</v>
      </c>
      <c r="AT21" s="1930">
        <v>0</v>
      </c>
      <c r="AU21" s="1930">
        <v>0</v>
      </c>
      <c r="AV21" s="1927">
        <v>0</v>
      </c>
      <c r="AW21" s="1930">
        <v>0</v>
      </c>
      <c r="AX21" s="1928">
        <f>AS21+AT21-AU21+AV21-AW21</f>
        <v>0</v>
      </c>
      <c r="AY21" s="1929">
        <f>AX21</f>
        <v>0</v>
      </c>
      <c r="AZ21" s="1930">
        <v>0</v>
      </c>
      <c r="BA21" s="1930">
        <v>0</v>
      </c>
      <c r="BB21" s="1927">
        <v>0</v>
      </c>
      <c r="BC21" s="1930">
        <v>0</v>
      </c>
      <c r="BD21" s="1928">
        <f>AY21+AZ21-BA21+BB21-BC21</f>
        <v>0</v>
      </c>
      <c r="BE21" s="1929">
        <f>BD21</f>
        <v>0</v>
      </c>
      <c r="BF21" s="1930">
        <v>0</v>
      </c>
      <c r="BG21" s="1930">
        <v>0</v>
      </c>
      <c r="BH21" s="1927">
        <v>0</v>
      </c>
      <c r="BI21" s="1930">
        <v>0</v>
      </c>
      <c r="BJ21" s="1928">
        <f>BE21+BF21-BG21+BH21-BI21</f>
        <v>0</v>
      </c>
      <c r="BK21" s="1929">
        <f>BJ21</f>
        <v>0</v>
      </c>
      <c r="BL21" s="1930">
        <v>0</v>
      </c>
      <c r="BM21" s="1930">
        <v>0</v>
      </c>
      <c r="BN21" s="1930">
        <v>0</v>
      </c>
      <c r="BO21" s="1930">
        <v>0</v>
      </c>
      <c r="BP21" s="1928">
        <f>BK21+BL21-BM21+BN21-BO21</f>
        <v>0</v>
      </c>
      <c r="BQ21" s="1929">
        <f>BP21</f>
        <v>0</v>
      </c>
      <c r="BR21" s="1930">
        <v>0</v>
      </c>
      <c r="BS21" s="1930">
        <v>0</v>
      </c>
      <c r="BT21" s="1927">
        <v>0</v>
      </c>
      <c r="BU21" s="1930">
        <v>0</v>
      </c>
      <c r="BV21" s="1928">
        <f>BQ21+BR21-BS21+BT21-BU21</f>
        <v>0</v>
      </c>
      <c r="BW21" s="1929">
        <f>BV21</f>
        <v>0</v>
      </c>
      <c r="BX21" s="1955">
        <v>0</v>
      </c>
      <c r="BY21" s="1956">
        <v>0</v>
      </c>
      <c r="BZ21" s="1927">
        <v>0</v>
      </c>
      <c r="CA21" s="1957">
        <v>0</v>
      </c>
      <c r="CB21" s="1928">
        <f>BW21+BX21-BY21+BZ21-CA21</f>
        <v>0</v>
      </c>
      <c r="CC21" s="1934">
        <f>H21</f>
        <v>0</v>
      </c>
      <c r="CD21" s="1934">
        <f t="shared" ref="CD21:CG23" si="10">J21+P21+V21+AB21+AH21+AN21+AT21+AZ21+BF21+BL21+BR21+BX21</f>
        <v>0</v>
      </c>
      <c r="CE21" s="1934">
        <f t="shared" si="10"/>
        <v>0</v>
      </c>
      <c r="CF21" s="1934">
        <f t="shared" si="10"/>
        <v>0</v>
      </c>
      <c r="CG21" s="1934">
        <f t="shared" si="10"/>
        <v>0</v>
      </c>
      <c r="CH21" s="1928">
        <f>CC21+CD21-CE21+CF21-CG21</f>
        <v>0</v>
      </c>
      <c r="CI21" s="1935">
        <f>C21</f>
        <v>0</v>
      </c>
      <c r="CJ21" s="1934">
        <f t="shared" ref="CJ21:CM23" si="11">D21+CD21</f>
        <v>0</v>
      </c>
      <c r="CK21" s="1934">
        <f t="shared" si="11"/>
        <v>0</v>
      </c>
      <c r="CL21" s="1934">
        <f t="shared" si="11"/>
        <v>0</v>
      </c>
      <c r="CM21" s="1934">
        <f t="shared" si="11"/>
        <v>0</v>
      </c>
      <c r="CN21" s="1934">
        <f>CI21+CJ21-CK21+CL21-CM21</f>
        <v>0</v>
      </c>
    </row>
    <row r="22" spans="1:92" ht="19.5" customHeight="1">
      <c r="A22" s="2343" t="s">
        <v>419</v>
      </c>
      <c r="B22" s="2344"/>
      <c r="C22" s="1926">
        <v>0</v>
      </c>
      <c r="D22" s="1927">
        <v>0</v>
      </c>
      <c r="E22" s="1927">
        <f>1-1</f>
        <v>0</v>
      </c>
      <c r="F22" s="1927">
        <v>0</v>
      </c>
      <c r="G22" s="1927">
        <f>1-1</f>
        <v>0</v>
      </c>
      <c r="H22" s="1928">
        <f>C22+D22-E22+F22-G22</f>
        <v>0</v>
      </c>
      <c r="I22" s="1929">
        <f>H22</f>
        <v>0</v>
      </c>
      <c r="J22" s="1927">
        <v>0</v>
      </c>
      <c r="K22" s="1927">
        <v>0</v>
      </c>
      <c r="L22" s="1927">
        <v>0</v>
      </c>
      <c r="M22" s="1927">
        <v>0</v>
      </c>
      <c r="N22" s="1928">
        <f>I22+J22-K22+L22-M22</f>
        <v>0</v>
      </c>
      <c r="O22" s="1929">
        <f>N22</f>
        <v>0</v>
      </c>
      <c r="P22" s="1930">
        <v>0</v>
      </c>
      <c r="Q22" s="1930">
        <v>0</v>
      </c>
      <c r="R22" s="1927">
        <v>0</v>
      </c>
      <c r="S22" s="1930">
        <v>0</v>
      </c>
      <c r="T22" s="1928">
        <f>O22+P22-Q22+R22-S22</f>
        <v>0</v>
      </c>
      <c r="U22" s="1929">
        <f>T22</f>
        <v>0</v>
      </c>
      <c r="V22" s="1930">
        <v>0</v>
      </c>
      <c r="W22" s="1930">
        <v>0</v>
      </c>
      <c r="X22" s="1927">
        <v>0</v>
      </c>
      <c r="Y22" s="1930">
        <v>0</v>
      </c>
      <c r="Z22" s="1928">
        <f>U22+V22-W22+X22-Y22</f>
        <v>0</v>
      </c>
      <c r="AA22" s="1929">
        <f>Z22</f>
        <v>0</v>
      </c>
      <c r="AB22" s="1930">
        <v>0</v>
      </c>
      <c r="AC22" s="1930">
        <v>0</v>
      </c>
      <c r="AD22" s="1927">
        <v>0</v>
      </c>
      <c r="AE22" s="1930">
        <v>0</v>
      </c>
      <c r="AF22" s="1928">
        <f>AA22+AB22-AC22+AD22-AE22</f>
        <v>0</v>
      </c>
      <c r="AG22" s="1929">
        <f>AF22</f>
        <v>0</v>
      </c>
      <c r="AH22" s="1930">
        <v>0</v>
      </c>
      <c r="AI22" s="1930">
        <v>0</v>
      </c>
      <c r="AJ22" s="1927">
        <v>0</v>
      </c>
      <c r="AK22" s="1930">
        <v>0</v>
      </c>
      <c r="AL22" s="1928">
        <f>AG22+AH22-AI22+AJ22-AK22</f>
        <v>0</v>
      </c>
      <c r="AM22" s="1929">
        <f>AL22</f>
        <v>0</v>
      </c>
      <c r="AN22" s="1930">
        <v>0</v>
      </c>
      <c r="AO22" s="1930">
        <v>0</v>
      </c>
      <c r="AP22" s="1927">
        <v>0</v>
      </c>
      <c r="AQ22" s="1930">
        <v>0</v>
      </c>
      <c r="AR22" s="1928">
        <f>AM22+AN22-AO22+AP22-AQ22</f>
        <v>0</v>
      </c>
      <c r="AS22" s="1929">
        <f>AR22</f>
        <v>0</v>
      </c>
      <c r="AT22" s="1930">
        <v>0</v>
      </c>
      <c r="AU22" s="1930">
        <v>0</v>
      </c>
      <c r="AV22" s="1927">
        <v>0</v>
      </c>
      <c r="AW22" s="1930">
        <v>0</v>
      </c>
      <c r="AX22" s="1928">
        <f>AS22+AT22-AU22+AV22-AW22</f>
        <v>0</v>
      </c>
      <c r="AY22" s="1929">
        <f>AX22</f>
        <v>0</v>
      </c>
      <c r="AZ22" s="1930">
        <v>0</v>
      </c>
      <c r="BA22" s="1930">
        <v>0</v>
      </c>
      <c r="BB22" s="1927">
        <v>0</v>
      </c>
      <c r="BC22" s="1930">
        <v>0</v>
      </c>
      <c r="BD22" s="1928">
        <f>AY22+AZ22-BA22+BB22-BC22</f>
        <v>0</v>
      </c>
      <c r="BE22" s="1929">
        <f>BD22</f>
        <v>0</v>
      </c>
      <c r="BF22" s="1930">
        <v>0</v>
      </c>
      <c r="BG22" s="1930">
        <v>0</v>
      </c>
      <c r="BH22" s="1927">
        <v>0</v>
      </c>
      <c r="BI22" s="1930">
        <v>0</v>
      </c>
      <c r="BJ22" s="1928">
        <f>BE22+BF22-BG22+BH22-BI22</f>
        <v>0</v>
      </c>
      <c r="BK22" s="1929">
        <f>BJ22</f>
        <v>0</v>
      </c>
      <c r="BL22" s="1930">
        <v>0</v>
      </c>
      <c r="BM22" s="1930">
        <v>0</v>
      </c>
      <c r="BN22" s="1930">
        <v>0</v>
      </c>
      <c r="BO22" s="1930">
        <v>0</v>
      </c>
      <c r="BP22" s="1928">
        <f>BK22+BL22-BM22+BN22-BO22</f>
        <v>0</v>
      </c>
      <c r="BQ22" s="1929">
        <f>BP22</f>
        <v>0</v>
      </c>
      <c r="BR22" s="1930">
        <v>0</v>
      </c>
      <c r="BS22" s="1930">
        <v>0</v>
      </c>
      <c r="BT22" s="1927">
        <v>0</v>
      </c>
      <c r="BU22" s="1930">
        <v>0</v>
      </c>
      <c r="BV22" s="1928">
        <f>BQ22+BR22-BS22+BT22-BU22</f>
        <v>0</v>
      </c>
      <c r="BW22" s="1929">
        <f>BV22</f>
        <v>0</v>
      </c>
      <c r="BX22" s="1958">
        <v>0</v>
      </c>
      <c r="BY22" s="1959">
        <v>0</v>
      </c>
      <c r="BZ22" s="1927">
        <v>0</v>
      </c>
      <c r="CA22" s="1960">
        <v>0</v>
      </c>
      <c r="CB22" s="1928">
        <f>BW22+BX22-BY22+BZ22-CA22</f>
        <v>0</v>
      </c>
      <c r="CC22" s="1934">
        <f>H22</f>
        <v>0</v>
      </c>
      <c r="CD22" s="1934">
        <f t="shared" si="10"/>
        <v>0</v>
      </c>
      <c r="CE22" s="1934">
        <f t="shared" si="10"/>
        <v>0</v>
      </c>
      <c r="CF22" s="1934">
        <f t="shared" si="10"/>
        <v>0</v>
      </c>
      <c r="CG22" s="1934">
        <f t="shared" si="10"/>
        <v>0</v>
      </c>
      <c r="CH22" s="1928">
        <f>CC22+CD22-CE22+CF22-CG22</f>
        <v>0</v>
      </c>
      <c r="CI22" s="1929">
        <f>C22</f>
        <v>0</v>
      </c>
      <c r="CJ22" s="1934">
        <f t="shared" si="11"/>
        <v>0</v>
      </c>
      <c r="CK22" s="1934">
        <f t="shared" si="11"/>
        <v>0</v>
      </c>
      <c r="CL22" s="1934">
        <f t="shared" si="11"/>
        <v>0</v>
      </c>
      <c r="CM22" s="1934">
        <f t="shared" si="11"/>
        <v>0</v>
      </c>
      <c r="CN22" s="1934">
        <f>CI22+CJ22-CK22+CL22-CM22</f>
        <v>0</v>
      </c>
    </row>
    <row r="23" spans="1:92" ht="19.5" customHeight="1">
      <c r="A23" s="2343" t="s">
        <v>420</v>
      </c>
      <c r="B23" s="2344"/>
      <c r="C23" s="1926">
        <v>0</v>
      </c>
      <c r="D23" s="1927">
        <v>0</v>
      </c>
      <c r="E23" s="1927">
        <v>0</v>
      </c>
      <c r="F23" s="1927">
        <v>0</v>
      </c>
      <c r="G23" s="1927">
        <v>0</v>
      </c>
      <c r="H23" s="1928">
        <f>C23+D23-E23+F23-G23</f>
        <v>0</v>
      </c>
      <c r="I23" s="1929">
        <f>H23</f>
        <v>0</v>
      </c>
      <c r="J23" s="1927">
        <v>0</v>
      </c>
      <c r="K23" s="1927">
        <v>0</v>
      </c>
      <c r="L23" s="1927">
        <v>0</v>
      </c>
      <c r="M23" s="1927">
        <v>0</v>
      </c>
      <c r="N23" s="1928">
        <f>I23+J23-K23+L23-M23</f>
        <v>0</v>
      </c>
      <c r="O23" s="1929">
        <f>N23</f>
        <v>0</v>
      </c>
      <c r="P23" s="1930">
        <v>0</v>
      </c>
      <c r="Q23" s="1930">
        <v>0</v>
      </c>
      <c r="R23" s="1927">
        <v>0</v>
      </c>
      <c r="S23" s="1930">
        <v>0</v>
      </c>
      <c r="T23" s="1928">
        <f>O23+P23-Q23+R23-S23</f>
        <v>0</v>
      </c>
      <c r="U23" s="1929">
        <f>T23</f>
        <v>0</v>
      </c>
      <c r="V23" s="1930">
        <v>0</v>
      </c>
      <c r="W23" s="1930">
        <v>0</v>
      </c>
      <c r="X23" s="1927">
        <v>0</v>
      </c>
      <c r="Y23" s="1930">
        <v>0</v>
      </c>
      <c r="Z23" s="1928">
        <f>U23+V23-W23+X23-Y23</f>
        <v>0</v>
      </c>
      <c r="AA23" s="1929">
        <f>Z23</f>
        <v>0</v>
      </c>
      <c r="AB23" s="1930">
        <v>0</v>
      </c>
      <c r="AC23" s="1930">
        <v>0</v>
      </c>
      <c r="AD23" s="1927">
        <v>0</v>
      </c>
      <c r="AE23" s="1930">
        <v>0</v>
      </c>
      <c r="AF23" s="1928">
        <f>AA23+AB23-AC23+AD23-AE23</f>
        <v>0</v>
      </c>
      <c r="AG23" s="1929">
        <f>AF23</f>
        <v>0</v>
      </c>
      <c r="AH23" s="1930">
        <v>0</v>
      </c>
      <c r="AI23" s="1930">
        <v>0</v>
      </c>
      <c r="AJ23" s="1927">
        <v>0</v>
      </c>
      <c r="AK23" s="1930">
        <v>0</v>
      </c>
      <c r="AL23" s="1928">
        <f>AG23+AH23-AI23+AJ23-AK23</f>
        <v>0</v>
      </c>
      <c r="AM23" s="1929">
        <f>AL23</f>
        <v>0</v>
      </c>
      <c r="AN23" s="1930">
        <v>0</v>
      </c>
      <c r="AO23" s="1930">
        <v>0</v>
      </c>
      <c r="AP23" s="1927">
        <v>0</v>
      </c>
      <c r="AQ23" s="1930">
        <v>0</v>
      </c>
      <c r="AR23" s="1928">
        <f>AM23+AN23-AO23+AP23-AQ23</f>
        <v>0</v>
      </c>
      <c r="AS23" s="1929">
        <f>AR23</f>
        <v>0</v>
      </c>
      <c r="AT23" s="1930">
        <v>0</v>
      </c>
      <c r="AU23" s="1930">
        <v>0</v>
      </c>
      <c r="AV23" s="1927">
        <v>0</v>
      </c>
      <c r="AW23" s="1930">
        <v>0</v>
      </c>
      <c r="AX23" s="1928">
        <f>AS23+AT23-AU23+AV23-AW23</f>
        <v>0</v>
      </c>
      <c r="AY23" s="1929">
        <f>AX23</f>
        <v>0</v>
      </c>
      <c r="AZ23" s="1930">
        <v>0</v>
      </c>
      <c r="BA23" s="1930">
        <v>0</v>
      </c>
      <c r="BB23" s="1927">
        <v>0</v>
      </c>
      <c r="BC23" s="1930">
        <v>0</v>
      </c>
      <c r="BD23" s="1928">
        <f>AY23+AZ23-BA23+BB23-BC23</f>
        <v>0</v>
      </c>
      <c r="BE23" s="1929">
        <f>BD23</f>
        <v>0</v>
      </c>
      <c r="BF23" s="1930">
        <v>0</v>
      </c>
      <c r="BG23" s="1930">
        <v>0</v>
      </c>
      <c r="BH23" s="1927">
        <v>0</v>
      </c>
      <c r="BI23" s="1930">
        <v>0</v>
      </c>
      <c r="BJ23" s="1928">
        <f>BE23+BF23-BG23+BH23-BI23</f>
        <v>0</v>
      </c>
      <c r="BK23" s="1929">
        <f>BJ23</f>
        <v>0</v>
      </c>
      <c r="BL23" s="1930">
        <v>0</v>
      </c>
      <c r="BM23" s="1930">
        <v>0</v>
      </c>
      <c r="BN23" s="1930">
        <v>0</v>
      </c>
      <c r="BO23" s="1930">
        <v>0</v>
      </c>
      <c r="BP23" s="1928">
        <f>BK23+BL23-BM23+BN23-BO23</f>
        <v>0</v>
      </c>
      <c r="BQ23" s="1929">
        <f>BP23</f>
        <v>0</v>
      </c>
      <c r="BR23" s="1930">
        <v>0</v>
      </c>
      <c r="BS23" s="1930">
        <v>0</v>
      </c>
      <c r="BT23" s="1927">
        <v>0</v>
      </c>
      <c r="BU23" s="1930">
        <v>0</v>
      </c>
      <c r="BV23" s="1928">
        <f>BQ23+BR23-BS23+BT23-BU23</f>
        <v>0</v>
      </c>
      <c r="BW23" s="1929">
        <f>BV23</f>
        <v>0</v>
      </c>
      <c r="BX23" s="1961">
        <v>0</v>
      </c>
      <c r="BY23" s="1962">
        <v>0</v>
      </c>
      <c r="BZ23" s="1927">
        <v>0</v>
      </c>
      <c r="CA23" s="1963">
        <v>0</v>
      </c>
      <c r="CB23" s="1928">
        <f>BW23+BX23-BY23+BZ23-CA23</f>
        <v>0</v>
      </c>
      <c r="CC23" s="1934">
        <f>H23</f>
        <v>0</v>
      </c>
      <c r="CD23" s="1934">
        <f t="shared" si="10"/>
        <v>0</v>
      </c>
      <c r="CE23" s="1934">
        <f t="shared" si="10"/>
        <v>0</v>
      </c>
      <c r="CF23" s="1934">
        <f t="shared" si="10"/>
        <v>0</v>
      </c>
      <c r="CG23" s="1934">
        <f t="shared" si="10"/>
        <v>0</v>
      </c>
      <c r="CH23" s="1928">
        <f>CC23+CD23-CE23+CF23-CG23</f>
        <v>0</v>
      </c>
      <c r="CI23" s="1929">
        <f>C23</f>
        <v>0</v>
      </c>
      <c r="CJ23" s="1934">
        <f t="shared" si="11"/>
        <v>0</v>
      </c>
      <c r="CK23" s="1934">
        <f t="shared" si="11"/>
        <v>0</v>
      </c>
      <c r="CL23" s="1934">
        <f t="shared" si="11"/>
        <v>0</v>
      </c>
      <c r="CM23" s="1934">
        <f t="shared" si="11"/>
        <v>0</v>
      </c>
      <c r="CN23" s="1934">
        <f>CI23+CJ23-CK23+CL23-CM23</f>
        <v>0</v>
      </c>
    </row>
    <row r="24" spans="1:92" ht="19.5" customHeight="1">
      <c r="A24" s="2251" t="s">
        <v>37</v>
      </c>
      <c r="B24" s="2252"/>
      <c r="C24" s="1964">
        <f t="shared" ref="C24:AH24" si="12">SUM(C21:C23)</f>
        <v>0</v>
      </c>
      <c r="D24" s="1964">
        <f t="shared" si="12"/>
        <v>0</v>
      </c>
      <c r="E24" s="1964">
        <f t="shared" si="12"/>
        <v>0</v>
      </c>
      <c r="F24" s="1964">
        <f t="shared" si="12"/>
        <v>0</v>
      </c>
      <c r="G24" s="1964">
        <f t="shared" si="12"/>
        <v>0</v>
      </c>
      <c r="H24" s="1964">
        <f t="shared" si="12"/>
        <v>0</v>
      </c>
      <c r="I24" s="1964">
        <f t="shared" si="12"/>
        <v>0</v>
      </c>
      <c r="J24" s="1964">
        <f t="shared" si="12"/>
        <v>0</v>
      </c>
      <c r="K24" s="1964">
        <f t="shared" si="12"/>
        <v>0</v>
      </c>
      <c r="L24" s="1964">
        <f t="shared" si="12"/>
        <v>0</v>
      </c>
      <c r="M24" s="1964">
        <f t="shared" si="12"/>
        <v>0</v>
      </c>
      <c r="N24" s="1964">
        <f t="shared" si="12"/>
        <v>0</v>
      </c>
      <c r="O24" s="1964">
        <f t="shared" si="12"/>
        <v>0</v>
      </c>
      <c r="P24" s="1964">
        <f t="shared" si="12"/>
        <v>0</v>
      </c>
      <c r="Q24" s="1964">
        <f t="shared" si="12"/>
        <v>0</v>
      </c>
      <c r="R24" s="1964">
        <f t="shared" si="12"/>
        <v>0</v>
      </c>
      <c r="S24" s="1964">
        <f t="shared" si="12"/>
        <v>0</v>
      </c>
      <c r="T24" s="1964">
        <f t="shared" si="12"/>
        <v>0</v>
      </c>
      <c r="U24" s="1964">
        <f t="shared" si="12"/>
        <v>0</v>
      </c>
      <c r="V24" s="1964">
        <f t="shared" si="12"/>
        <v>0</v>
      </c>
      <c r="W24" s="1964">
        <f t="shared" si="12"/>
        <v>0</v>
      </c>
      <c r="X24" s="1964">
        <f t="shared" si="12"/>
        <v>0</v>
      </c>
      <c r="Y24" s="1964">
        <f t="shared" si="12"/>
        <v>0</v>
      </c>
      <c r="Z24" s="1964">
        <f t="shared" si="12"/>
        <v>0</v>
      </c>
      <c r="AA24" s="1964">
        <f t="shared" si="12"/>
        <v>0</v>
      </c>
      <c r="AB24" s="1964">
        <f t="shared" si="12"/>
        <v>0</v>
      </c>
      <c r="AC24" s="1964">
        <f t="shared" si="12"/>
        <v>0</v>
      </c>
      <c r="AD24" s="1964">
        <f t="shared" si="12"/>
        <v>0</v>
      </c>
      <c r="AE24" s="1964">
        <f t="shared" si="12"/>
        <v>0</v>
      </c>
      <c r="AF24" s="1964">
        <f t="shared" si="12"/>
        <v>0</v>
      </c>
      <c r="AG24" s="1964">
        <f t="shared" si="12"/>
        <v>0</v>
      </c>
      <c r="AH24" s="1964">
        <f t="shared" si="12"/>
        <v>0</v>
      </c>
      <c r="AI24" s="1964">
        <f t="shared" ref="AI24:BN24" si="13">SUM(AI21:AI23)</f>
        <v>0</v>
      </c>
      <c r="AJ24" s="1964">
        <f t="shared" si="13"/>
        <v>0</v>
      </c>
      <c r="AK24" s="1964">
        <f t="shared" si="13"/>
        <v>0</v>
      </c>
      <c r="AL24" s="1964">
        <f t="shared" si="13"/>
        <v>0</v>
      </c>
      <c r="AM24" s="1964">
        <f t="shared" si="13"/>
        <v>0</v>
      </c>
      <c r="AN24" s="1964">
        <f t="shared" si="13"/>
        <v>0</v>
      </c>
      <c r="AO24" s="1964">
        <f t="shared" si="13"/>
        <v>0</v>
      </c>
      <c r="AP24" s="1964">
        <f t="shared" si="13"/>
        <v>0</v>
      </c>
      <c r="AQ24" s="1964">
        <f t="shared" si="13"/>
        <v>0</v>
      </c>
      <c r="AR24" s="1964">
        <f t="shared" si="13"/>
        <v>0</v>
      </c>
      <c r="AS24" s="1964">
        <f t="shared" si="13"/>
        <v>0</v>
      </c>
      <c r="AT24" s="1964">
        <f t="shared" si="13"/>
        <v>0</v>
      </c>
      <c r="AU24" s="1964">
        <f t="shared" si="13"/>
        <v>0</v>
      </c>
      <c r="AV24" s="1964">
        <f t="shared" si="13"/>
        <v>0</v>
      </c>
      <c r="AW24" s="1964">
        <f t="shared" si="13"/>
        <v>0</v>
      </c>
      <c r="AX24" s="1964">
        <f t="shared" si="13"/>
        <v>0</v>
      </c>
      <c r="AY24" s="1964">
        <f t="shared" si="13"/>
        <v>0</v>
      </c>
      <c r="AZ24" s="1964">
        <f t="shared" si="13"/>
        <v>0</v>
      </c>
      <c r="BA24" s="1964">
        <f t="shared" si="13"/>
        <v>0</v>
      </c>
      <c r="BB24" s="1964">
        <f t="shared" si="13"/>
        <v>0</v>
      </c>
      <c r="BC24" s="1964">
        <f t="shared" si="13"/>
        <v>0</v>
      </c>
      <c r="BD24" s="1964">
        <f t="shared" si="13"/>
        <v>0</v>
      </c>
      <c r="BE24" s="1964">
        <f t="shared" si="13"/>
        <v>0</v>
      </c>
      <c r="BF24" s="1964">
        <f t="shared" si="13"/>
        <v>0</v>
      </c>
      <c r="BG24" s="1964">
        <f t="shared" si="13"/>
        <v>0</v>
      </c>
      <c r="BH24" s="1964">
        <f t="shared" si="13"/>
        <v>0</v>
      </c>
      <c r="BI24" s="1964">
        <f t="shared" si="13"/>
        <v>0</v>
      </c>
      <c r="BJ24" s="1964">
        <f t="shared" si="13"/>
        <v>0</v>
      </c>
      <c r="BK24" s="1964">
        <f t="shared" si="13"/>
        <v>0</v>
      </c>
      <c r="BL24" s="1964">
        <f t="shared" si="13"/>
        <v>0</v>
      </c>
      <c r="BM24" s="1964">
        <f t="shared" si="13"/>
        <v>0</v>
      </c>
      <c r="BN24" s="1964">
        <f t="shared" si="13"/>
        <v>0</v>
      </c>
      <c r="BO24" s="1964">
        <f t="shared" ref="BO24:CT24" si="14">SUM(BO21:BO23)</f>
        <v>0</v>
      </c>
      <c r="BP24" s="1964">
        <f t="shared" si="14"/>
        <v>0</v>
      </c>
      <c r="BQ24" s="1964">
        <f t="shared" si="14"/>
        <v>0</v>
      </c>
      <c r="BR24" s="1964">
        <f t="shared" si="14"/>
        <v>0</v>
      </c>
      <c r="BS24" s="1964">
        <f t="shared" si="14"/>
        <v>0</v>
      </c>
      <c r="BT24" s="1964">
        <f t="shared" si="14"/>
        <v>0</v>
      </c>
      <c r="BU24" s="1964">
        <f t="shared" si="14"/>
        <v>0</v>
      </c>
      <c r="BV24" s="1964">
        <f t="shared" si="14"/>
        <v>0</v>
      </c>
      <c r="BW24" s="1964">
        <f t="shared" si="14"/>
        <v>0</v>
      </c>
      <c r="BX24" s="1964">
        <f t="shared" si="14"/>
        <v>0</v>
      </c>
      <c r="BY24" s="1964">
        <f t="shared" si="14"/>
        <v>0</v>
      </c>
      <c r="BZ24" s="1964">
        <f t="shared" si="14"/>
        <v>0</v>
      </c>
      <c r="CA24" s="1964">
        <f t="shared" si="14"/>
        <v>0</v>
      </c>
      <c r="CB24" s="1964">
        <f t="shared" si="14"/>
        <v>0</v>
      </c>
      <c r="CC24" s="1964">
        <f t="shared" si="14"/>
        <v>0</v>
      </c>
      <c r="CD24" s="1964">
        <f t="shared" si="14"/>
        <v>0</v>
      </c>
      <c r="CE24" s="1964">
        <f t="shared" si="14"/>
        <v>0</v>
      </c>
      <c r="CF24" s="1964">
        <f t="shared" si="14"/>
        <v>0</v>
      </c>
      <c r="CG24" s="1964">
        <f t="shared" si="14"/>
        <v>0</v>
      </c>
      <c r="CH24" s="1964">
        <f t="shared" si="14"/>
        <v>0</v>
      </c>
      <c r="CI24" s="1964">
        <f t="shared" si="14"/>
        <v>0</v>
      </c>
      <c r="CJ24" s="1964">
        <f t="shared" si="14"/>
        <v>0</v>
      </c>
      <c r="CK24" s="1964">
        <f t="shared" si="14"/>
        <v>0</v>
      </c>
      <c r="CL24" s="1964">
        <f t="shared" si="14"/>
        <v>0</v>
      </c>
      <c r="CM24" s="1964">
        <f t="shared" si="14"/>
        <v>0</v>
      </c>
      <c r="CN24" s="1965">
        <f t="shared" si="14"/>
        <v>0</v>
      </c>
    </row>
    <row r="25" spans="1:92" ht="19.5" customHeight="1">
      <c r="A25" s="1922" t="s">
        <v>423</v>
      </c>
      <c r="B25" s="1922"/>
      <c r="C25" s="1944"/>
      <c r="D25" s="1944"/>
      <c r="E25" s="1944"/>
      <c r="F25" s="1944"/>
      <c r="G25" s="1944"/>
      <c r="H25" s="1944"/>
      <c r="I25" s="1944"/>
      <c r="J25" s="1945"/>
      <c r="K25" s="1945"/>
      <c r="L25" s="1945"/>
      <c r="M25" s="1945"/>
      <c r="N25" s="1944"/>
      <c r="O25" s="1944"/>
      <c r="P25" s="1945"/>
      <c r="Q25" s="1945"/>
      <c r="R25" s="1945"/>
      <c r="S25" s="1945"/>
      <c r="T25" s="1944"/>
      <c r="U25" s="1944"/>
      <c r="V25" s="1945"/>
      <c r="W25" s="1945"/>
      <c r="X25" s="1945"/>
      <c r="Y25" s="1945"/>
      <c r="Z25" s="1944"/>
      <c r="AA25" s="1944"/>
      <c r="AB25" s="1945"/>
      <c r="AC25" s="1945"/>
      <c r="AD25" s="1945"/>
      <c r="AE25" s="1945"/>
      <c r="AF25" s="1944"/>
      <c r="AG25" s="1944"/>
      <c r="AH25" s="1945"/>
      <c r="AI25" s="1945"/>
      <c r="AJ25" s="1945"/>
      <c r="AK25" s="1945"/>
      <c r="AL25" s="1944"/>
      <c r="AM25" s="1944"/>
      <c r="AN25" s="1945"/>
      <c r="AO25" s="1945"/>
      <c r="AP25" s="1945"/>
      <c r="AQ25" s="1945"/>
      <c r="AR25" s="1944"/>
      <c r="AS25" s="1944"/>
      <c r="AT25" s="1945"/>
      <c r="AU25" s="1945"/>
      <c r="AV25" s="1945"/>
      <c r="AW25" s="1945"/>
      <c r="AX25" s="1944"/>
      <c r="AY25" s="1944"/>
      <c r="AZ25" s="1945"/>
      <c r="BA25" s="1945"/>
      <c r="BB25" s="1945"/>
      <c r="BC25" s="1945"/>
      <c r="BD25" s="1944"/>
      <c r="BE25" s="1944"/>
      <c r="BF25" s="1945"/>
      <c r="BG25" s="1945"/>
      <c r="BH25" s="1945"/>
      <c r="BI25" s="1945"/>
      <c r="BJ25" s="1944"/>
      <c r="BK25" s="1944"/>
      <c r="BL25" s="1945"/>
      <c r="BM25" s="1945"/>
      <c r="BN25" s="1945"/>
      <c r="BO25" s="1945"/>
      <c r="BP25" s="1944"/>
      <c r="BQ25" s="1944"/>
      <c r="BR25" s="1945"/>
      <c r="BS25" s="1945"/>
      <c r="BT25" s="1945"/>
      <c r="BU25" s="1945"/>
      <c r="BV25" s="1944"/>
      <c r="BW25" s="1944"/>
      <c r="BX25" s="1945"/>
      <c r="BY25" s="1945"/>
      <c r="BZ25" s="1945"/>
      <c r="CA25" s="1945"/>
      <c r="CB25" s="1944"/>
      <c r="CC25" s="1945"/>
      <c r="CD25" s="1945"/>
      <c r="CE25" s="1945"/>
      <c r="CF25" s="1945"/>
      <c r="CG25" s="1945"/>
      <c r="CH25" s="1944"/>
      <c r="CI25" s="1945"/>
      <c r="CJ25" s="1945"/>
      <c r="CK25" s="1945"/>
      <c r="CL25" s="1945"/>
      <c r="CM25" s="1945"/>
      <c r="CN25" s="1944"/>
    </row>
    <row r="26" spans="1:92" ht="19.5" customHeight="1">
      <c r="A26" s="2343" t="s">
        <v>418</v>
      </c>
      <c r="B26" s="2344"/>
      <c r="C26" s="1926">
        <v>0</v>
      </c>
      <c r="D26" s="1927">
        <v>0</v>
      </c>
      <c r="E26" s="1927">
        <v>0</v>
      </c>
      <c r="F26" s="1927">
        <v>0</v>
      </c>
      <c r="G26" s="1927">
        <v>0</v>
      </c>
      <c r="H26" s="1928">
        <f>C26+D26-E26+F26-G26</f>
        <v>0</v>
      </c>
      <c r="I26" s="1929">
        <f>H26</f>
        <v>0</v>
      </c>
      <c r="J26" s="1927">
        <v>0</v>
      </c>
      <c r="K26" s="1927">
        <v>0</v>
      </c>
      <c r="L26" s="1927">
        <v>0</v>
      </c>
      <c r="M26" s="1927">
        <v>0</v>
      </c>
      <c r="N26" s="1928">
        <f>I26+J26-K26+L26-M26</f>
        <v>0</v>
      </c>
      <c r="O26" s="1929">
        <f>N26</f>
        <v>0</v>
      </c>
      <c r="P26" s="1930">
        <v>0</v>
      </c>
      <c r="Q26" s="1930">
        <v>0</v>
      </c>
      <c r="R26" s="1927">
        <v>0</v>
      </c>
      <c r="S26" s="1930">
        <v>0</v>
      </c>
      <c r="T26" s="1928">
        <f>O26+P26-Q26+R26-S26</f>
        <v>0</v>
      </c>
      <c r="U26" s="1929">
        <f>T26</f>
        <v>0</v>
      </c>
      <c r="V26" s="1930">
        <v>0</v>
      </c>
      <c r="W26" s="1930">
        <v>0</v>
      </c>
      <c r="X26" s="1927">
        <v>0</v>
      </c>
      <c r="Y26" s="1930">
        <v>0</v>
      </c>
      <c r="Z26" s="1928">
        <f>U26+V26-W26+X26-Y26</f>
        <v>0</v>
      </c>
      <c r="AA26" s="1929">
        <f>Z26</f>
        <v>0</v>
      </c>
      <c r="AB26" s="1930">
        <v>0</v>
      </c>
      <c r="AC26" s="1930">
        <v>0</v>
      </c>
      <c r="AD26" s="1927">
        <v>0</v>
      </c>
      <c r="AE26" s="1930">
        <v>0</v>
      </c>
      <c r="AF26" s="1928">
        <f>AA26+AB26-AC26+AD26-AE26</f>
        <v>0</v>
      </c>
      <c r="AG26" s="1929">
        <f>AF26</f>
        <v>0</v>
      </c>
      <c r="AH26" s="1930">
        <v>0</v>
      </c>
      <c r="AI26" s="1930">
        <v>0</v>
      </c>
      <c r="AJ26" s="1927">
        <v>0</v>
      </c>
      <c r="AK26" s="1930">
        <v>0</v>
      </c>
      <c r="AL26" s="1928">
        <f>AG26+AH26-AI26+AJ26-AK26</f>
        <v>0</v>
      </c>
      <c r="AM26" s="1929">
        <f>AL26</f>
        <v>0</v>
      </c>
      <c r="AN26" s="1930">
        <v>0</v>
      </c>
      <c r="AO26" s="1930">
        <v>0</v>
      </c>
      <c r="AP26" s="1927">
        <v>0</v>
      </c>
      <c r="AQ26" s="1930">
        <v>0</v>
      </c>
      <c r="AR26" s="1928">
        <f>AM26+AN26-AO26+AP26-AQ26</f>
        <v>0</v>
      </c>
      <c r="AS26" s="1929">
        <f>AR26</f>
        <v>0</v>
      </c>
      <c r="AT26" s="1930">
        <v>0</v>
      </c>
      <c r="AU26" s="1930">
        <v>0</v>
      </c>
      <c r="AV26" s="1927">
        <v>0</v>
      </c>
      <c r="AW26" s="1930">
        <v>0</v>
      </c>
      <c r="AX26" s="1928">
        <f>AS26+AT26-AU26+AV26-AW26</f>
        <v>0</v>
      </c>
      <c r="AY26" s="1929">
        <f>AX26</f>
        <v>0</v>
      </c>
      <c r="AZ26" s="1930">
        <v>0</v>
      </c>
      <c r="BA26" s="1930">
        <v>0</v>
      </c>
      <c r="BB26" s="1927">
        <v>0</v>
      </c>
      <c r="BC26" s="1930">
        <v>0</v>
      </c>
      <c r="BD26" s="1928">
        <f>AY26+AZ26-BA26+BB26-BC26</f>
        <v>0</v>
      </c>
      <c r="BE26" s="1929">
        <f>BD26</f>
        <v>0</v>
      </c>
      <c r="BF26" s="1930">
        <v>0</v>
      </c>
      <c r="BG26" s="1930">
        <v>0</v>
      </c>
      <c r="BH26" s="1927">
        <v>0</v>
      </c>
      <c r="BI26" s="1930">
        <v>0</v>
      </c>
      <c r="BJ26" s="1928">
        <f>BE26+BF26-BG26+BH26-BI26</f>
        <v>0</v>
      </c>
      <c r="BK26" s="1929">
        <f>BJ26</f>
        <v>0</v>
      </c>
      <c r="BL26" s="1930">
        <v>0</v>
      </c>
      <c r="BM26" s="1930">
        <v>0</v>
      </c>
      <c r="BN26" s="1930">
        <v>0</v>
      </c>
      <c r="BO26" s="1930">
        <v>0</v>
      </c>
      <c r="BP26" s="1928">
        <f>BK26+BL26-BM26+BN26-BO26</f>
        <v>0</v>
      </c>
      <c r="BQ26" s="1929">
        <f>BP26</f>
        <v>0</v>
      </c>
      <c r="BR26" s="1930">
        <v>0</v>
      </c>
      <c r="BS26" s="1930">
        <v>0</v>
      </c>
      <c r="BT26" s="1927">
        <v>0</v>
      </c>
      <c r="BU26" s="1930">
        <v>0</v>
      </c>
      <c r="BV26" s="1928">
        <f>BQ26+BR26-BS26+BT26-BU26</f>
        <v>0</v>
      </c>
      <c r="BW26" s="1929">
        <f>BV26</f>
        <v>0</v>
      </c>
      <c r="BX26" s="1966">
        <v>0</v>
      </c>
      <c r="BY26" s="1967">
        <v>0</v>
      </c>
      <c r="BZ26" s="1927">
        <v>0</v>
      </c>
      <c r="CA26" s="1968">
        <v>0</v>
      </c>
      <c r="CB26" s="1928">
        <f>BW26+BX26-BY26+BZ26-CA26</f>
        <v>0</v>
      </c>
      <c r="CC26" s="1934">
        <f>H26</f>
        <v>0</v>
      </c>
      <c r="CD26" s="1934">
        <f t="shared" ref="CD26:CG28" si="15">J26+P26+V26+AB26+AH26+AN26+AT26+AZ26+BF26+BL26+BR26+BX26</f>
        <v>0</v>
      </c>
      <c r="CE26" s="1934">
        <f t="shared" si="15"/>
        <v>0</v>
      </c>
      <c r="CF26" s="1934">
        <f t="shared" si="15"/>
        <v>0</v>
      </c>
      <c r="CG26" s="1934">
        <f t="shared" si="15"/>
        <v>0</v>
      </c>
      <c r="CH26" s="1928">
        <f>CC26+CD26-CE26+CF26-CG26</f>
        <v>0</v>
      </c>
      <c r="CI26" s="1935">
        <f>C26</f>
        <v>0</v>
      </c>
      <c r="CJ26" s="1934">
        <f t="shared" ref="CJ26:CM28" si="16">D26+CD26</f>
        <v>0</v>
      </c>
      <c r="CK26" s="1934">
        <f t="shared" si="16"/>
        <v>0</v>
      </c>
      <c r="CL26" s="1934">
        <f t="shared" si="16"/>
        <v>0</v>
      </c>
      <c r="CM26" s="1934">
        <f t="shared" si="16"/>
        <v>0</v>
      </c>
      <c r="CN26" s="1934">
        <f>CI26+CJ26-CK26+CL26-CM26</f>
        <v>0</v>
      </c>
    </row>
    <row r="27" spans="1:92" ht="19.5" customHeight="1">
      <c r="A27" s="2343" t="s">
        <v>419</v>
      </c>
      <c r="B27" s="2344"/>
      <c r="C27" s="1926">
        <v>0</v>
      </c>
      <c r="D27" s="1927">
        <v>0</v>
      </c>
      <c r="E27" s="1927">
        <v>0</v>
      </c>
      <c r="F27" s="1927">
        <v>0</v>
      </c>
      <c r="G27" s="1927">
        <v>0</v>
      </c>
      <c r="H27" s="1928">
        <f>C27+D27-E27+F27-G27</f>
        <v>0</v>
      </c>
      <c r="I27" s="1929">
        <f>H27</f>
        <v>0</v>
      </c>
      <c r="J27" s="1927">
        <v>0</v>
      </c>
      <c r="K27" s="1927">
        <v>0</v>
      </c>
      <c r="L27" s="1927">
        <v>0</v>
      </c>
      <c r="M27" s="1927">
        <v>0</v>
      </c>
      <c r="N27" s="1928">
        <f>I27+J27-K27+L27-M27</f>
        <v>0</v>
      </c>
      <c r="O27" s="1929">
        <f>N27</f>
        <v>0</v>
      </c>
      <c r="P27" s="1930">
        <v>0</v>
      </c>
      <c r="Q27" s="1930">
        <v>0</v>
      </c>
      <c r="R27" s="1927">
        <v>0</v>
      </c>
      <c r="S27" s="1930">
        <v>0</v>
      </c>
      <c r="T27" s="1928">
        <f>O27+P27-Q27+R27-S27</f>
        <v>0</v>
      </c>
      <c r="U27" s="1929">
        <f>T27</f>
        <v>0</v>
      </c>
      <c r="V27" s="1930">
        <v>0</v>
      </c>
      <c r="W27" s="1930">
        <v>0</v>
      </c>
      <c r="X27" s="1927">
        <v>0</v>
      </c>
      <c r="Y27" s="1930">
        <v>0</v>
      </c>
      <c r="Z27" s="1928">
        <f>U27+V27-W27+X27-Y27</f>
        <v>0</v>
      </c>
      <c r="AA27" s="1929">
        <f>Z27</f>
        <v>0</v>
      </c>
      <c r="AB27" s="1930">
        <v>0</v>
      </c>
      <c r="AC27" s="1930">
        <v>0</v>
      </c>
      <c r="AD27" s="1927">
        <v>0</v>
      </c>
      <c r="AE27" s="1930">
        <v>0</v>
      </c>
      <c r="AF27" s="1928">
        <f>AA27+AB27-AC27+AD27-AE27</f>
        <v>0</v>
      </c>
      <c r="AG27" s="1929">
        <f>AF27</f>
        <v>0</v>
      </c>
      <c r="AH27" s="1930">
        <v>0</v>
      </c>
      <c r="AI27" s="1930">
        <v>0</v>
      </c>
      <c r="AJ27" s="1927">
        <v>0</v>
      </c>
      <c r="AK27" s="1930">
        <v>0</v>
      </c>
      <c r="AL27" s="1928">
        <f>AG27+AH27-AI27+AJ27-AK27</f>
        <v>0</v>
      </c>
      <c r="AM27" s="1929">
        <f>AL27</f>
        <v>0</v>
      </c>
      <c r="AN27" s="1930">
        <v>0</v>
      </c>
      <c r="AO27" s="1930">
        <v>0</v>
      </c>
      <c r="AP27" s="1927">
        <v>0</v>
      </c>
      <c r="AQ27" s="1930">
        <v>0</v>
      </c>
      <c r="AR27" s="1928">
        <f>AM27+AN27-AO27+AP27-AQ27</f>
        <v>0</v>
      </c>
      <c r="AS27" s="1929">
        <f>AR27</f>
        <v>0</v>
      </c>
      <c r="AT27" s="1930">
        <v>0</v>
      </c>
      <c r="AU27" s="1930">
        <v>0</v>
      </c>
      <c r="AV27" s="1927">
        <v>0</v>
      </c>
      <c r="AW27" s="1930">
        <v>0</v>
      </c>
      <c r="AX27" s="1928">
        <f>AS27+AT27-AU27+AV27-AW27</f>
        <v>0</v>
      </c>
      <c r="AY27" s="1929">
        <f>AX27</f>
        <v>0</v>
      </c>
      <c r="AZ27" s="1930">
        <v>0</v>
      </c>
      <c r="BA27" s="1930">
        <v>0</v>
      </c>
      <c r="BB27" s="1927">
        <v>0</v>
      </c>
      <c r="BC27" s="1930">
        <v>0</v>
      </c>
      <c r="BD27" s="1928">
        <f>AY27+AZ27-BA27+BB27-BC27</f>
        <v>0</v>
      </c>
      <c r="BE27" s="1929">
        <f>BD27</f>
        <v>0</v>
      </c>
      <c r="BF27" s="1930">
        <v>0</v>
      </c>
      <c r="BG27" s="1930">
        <v>0</v>
      </c>
      <c r="BH27" s="1927">
        <v>0</v>
      </c>
      <c r="BI27" s="1930">
        <v>0</v>
      </c>
      <c r="BJ27" s="1928">
        <f>BE27+BF27-BG27+BH27-BI27</f>
        <v>0</v>
      </c>
      <c r="BK27" s="1929">
        <f>BJ27</f>
        <v>0</v>
      </c>
      <c r="BL27" s="1930">
        <v>0</v>
      </c>
      <c r="BM27" s="1930">
        <v>0</v>
      </c>
      <c r="BN27" s="1930">
        <v>0</v>
      </c>
      <c r="BO27" s="1930">
        <v>0</v>
      </c>
      <c r="BP27" s="1928">
        <f>BK27+BL27-BM27+BN27-BO27</f>
        <v>0</v>
      </c>
      <c r="BQ27" s="1929">
        <f>BP27</f>
        <v>0</v>
      </c>
      <c r="BR27" s="1930">
        <v>0</v>
      </c>
      <c r="BS27" s="1930">
        <v>0</v>
      </c>
      <c r="BT27" s="1927">
        <v>0</v>
      </c>
      <c r="BU27" s="1930">
        <v>0</v>
      </c>
      <c r="BV27" s="1928">
        <f>BQ27+BR27-BS27+BT27-BU27</f>
        <v>0</v>
      </c>
      <c r="BW27" s="1929">
        <f>BV27</f>
        <v>0</v>
      </c>
      <c r="BX27" s="1969">
        <v>0</v>
      </c>
      <c r="BY27" s="1970">
        <v>0</v>
      </c>
      <c r="BZ27" s="1927">
        <v>0</v>
      </c>
      <c r="CA27" s="1971">
        <v>0</v>
      </c>
      <c r="CB27" s="1928">
        <f>BW27+BX27-BY27+BZ27-CA27</f>
        <v>0</v>
      </c>
      <c r="CC27" s="1934">
        <f>H27</f>
        <v>0</v>
      </c>
      <c r="CD27" s="1934">
        <f t="shared" si="15"/>
        <v>0</v>
      </c>
      <c r="CE27" s="1934">
        <f t="shared" si="15"/>
        <v>0</v>
      </c>
      <c r="CF27" s="1934">
        <f t="shared" si="15"/>
        <v>0</v>
      </c>
      <c r="CG27" s="1934">
        <f t="shared" si="15"/>
        <v>0</v>
      </c>
      <c r="CH27" s="1928">
        <f>CC27+CD27-CE27+CF27-CG27</f>
        <v>0</v>
      </c>
      <c r="CI27" s="1929">
        <f>C27</f>
        <v>0</v>
      </c>
      <c r="CJ27" s="1934">
        <f t="shared" si="16"/>
        <v>0</v>
      </c>
      <c r="CK27" s="1934">
        <f t="shared" si="16"/>
        <v>0</v>
      </c>
      <c r="CL27" s="1934">
        <f t="shared" si="16"/>
        <v>0</v>
      </c>
      <c r="CM27" s="1934">
        <f t="shared" si="16"/>
        <v>0</v>
      </c>
      <c r="CN27" s="1934">
        <f>CI27+CJ27-CK27+CL27-CM27</f>
        <v>0</v>
      </c>
    </row>
    <row r="28" spans="1:92" ht="19.5" customHeight="1">
      <c r="A28" s="2343" t="s">
        <v>420</v>
      </c>
      <c r="B28" s="2344"/>
      <c r="C28" s="1926">
        <v>0</v>
      </c>
      <c r="D28" s="1927">
        <v>0</v>
      </c>
      <c r="E28" s="1927">
        <v>0</v>
      </c>
      <c r="F28" s="1927">
        <v>0</v>
      </c>
      <c r="G28" s="1927">
        <v>0</v>
      </c>
      <c r="H28" s="1928">
        <f>C28+D28-E28+F28-G28</f>
        <v>0</v>
      </c>
      <c r="I28" s="1929">
        <f>H28</f>
        <v>0</v>
      </c>
      <c r="J28" s="1927">
        <v>0</v>
      </c>
      <c r="K28" s="1927">
        <v>0</v>
      </c>
      <c r="L28" s="1927">
        <v>0</v>
      </c>
      <c r="M28" s="1927">
        <v>0</v>
      </c>
      <c r="N28" s="1928">
        <f>I28+J28-K28+L28-M28</f>
        <v>0</v>
      </c>
      <c r="O28" s="1929">
        <f>N28</f>
        <v>0</v>
      </c>
      <c r="P28" s="1930">
        <v>0</v>
      </c>
      <c r="Q28" s="1930">
        <v>0</v>
      </c>
      <c r="R28" s="1927">
        <v>0</v>
      </c>
      <c r="S28" s="1930">
        <v>0</v>
      </c>
      <c r="T28" s="1928">
        <f>O28+P28-Q28+R28-S28</f>
        <v>0</v>
      </c>
      <c r="U28" s="1929">
        <f>T28</f>
        <v>0</v>
      </c>
      <c r="V28" s="1930">
        <v>0</v>
      </c>
      <c r="W28" s="1930">
        <v>0</v>
      </c>
      <c r="X28" s="1927">
        <v>0</v>
      </c>
      <c r="Y28" s="1930">
        <v>0</v>
      </c>
      <c r="Z28" s="1928">
        <f>U28+V28-W28+X28-Y28</f>
        <v>0</v>
      </c>
      <c r="AA28" s="1929">
        <f>Z28</f>
        <v>0</v>
      </c>
      <c r="AB28" s="1930">
        <v>0</v>
      </c>
      <c r="AC28" s="1930">
        <v>0</v>
      </c>
      <c r="AD28" s="1927">
        <v>0</v>
      </c>
      <c r="AE28" s="1930">
        <v>0</v>
      </c>
      <c r="AF28" s="1928">
        <f>AA28+AB28-AC28+AD28-AE28</f>
        <v>0</v>
      </c>
      <c r="AG28" s="1929">
        <f>AF28</f>
        <v>0</v>
      </c>
      <c r="AH28" s="1930">
        <v>0</v>
      </c>
      <c r="AI28" s="1930">
        <v>0</v>
      </c>
      <c r="AJ28" s="1927">
        <v>0</v>
      </c>
      <c r="AK28" s="1930">
        <v>0</v>
      </c>
      <c r="AL28" s="1928">
        <f>AG28+AH28-AI28+AJ28-AK28</f>
        <v>0</v>
      </c>
      <c r="AM28" s="1929">
        <f>AL28</f>
        <v>0</v>
      </c>
      <c r="AN28" s="1930">
        <v>0</v>
      </c>
      <c r="AO28" s="1930">
        <v>0</v>
      </c>
      <c r="AP28" s="1927">
        <v>0</v>
      </c>
      <c r="AQ28" s="1930">
        <v>0</v>
      </c>
      <c r="AR28" s="1928">
        <f>AM28+AN28-AO28+AP28-AQ28</f>
        <v>0</v>
      </c>
      <c r="AS28" s="1929">
        <f>AR28</f>
        <v>0</v>
      </c>
      <c r="AT28" s="1930">
        <v>0</v>
      </c>
      <c r="AU28" s="1930">
        <v>0</v>
      </c>
      <c r="AV28" s="1927">
        <v>0</v>
      </c>
      <c r="AW28" s="1930">
        <v>0</v>
      </c>
      <c r="AX28" s="1928">
        <f>AS28+AT28-AU28+AV28-AW28</f>
        <v>0</v>
      </c>
      <c r="AY28" s="1929">
        <f>AX28</f>
        <v>0</v>
      </c>
      <c r="AZ28" s="1930">
        <v>0</v>
      </c>
      <c r="BA28" s="1930">
        <v>0</v>
      </c>
      <c r="BB28" s="1927">
        <v>0</v>
      </c>
      <c r="BC28" s="1930">
        <v>0</v>
      </c>
      <c r="BD28" s="1928">
        <f>AY28+AZ28-BA28+BB28-BC28</f>
        <v>0</v>
      </c>
      <c r="BE28" s="1929">
        <f>BD28</f>
        <v>0</v>
      </c>
      <c r="BF28" s="1930">
        <v>0</v>
      </c>
      <c r="BG28" s="1930">
        <v>0</v>
      </c>
      <c r="BH28" s="1927">
        <v>0</v>
      </c>
      <c r="BI28" s="1930">
        <v>0</v>
      </c>
      <c r="BJ28" s="1928">
        <f>BE28+BF28-BG28+BH28-BI28</f>
        <v>0</v>
      </c>
      <c r="BK28" s="1929">
        <f>BJ28</f>
        <v>0</v>
      </c>
      <c r="BL28" s="1930">
        <v>0</v>
      </c>
      <c r="BM28" s="1930">
        <v>0</v>
      </c>
      <c r="BN28" s="1930">
        <v>0</v>
      </c>
      <c r="BO28" s="1930">
        <v>0</v>
      </c>
      <c r="BP28" s="1928">
        <f>BK28+BL28-BM28+BN28-BO28</f>
        <v>0</v>
      </c>
      <c r="BQ28" s="1929">
        <f>BP28</f>
        <v>0</v>
      </c>
      <c r="BR28" s="1930">
        <v>0</v>
      </c>
      <c r="BS28" s="1930">
        <v>0</v>
      </c>
      <c r="BT28" s="1927">
        <v>0</v>
      </c>
      <c r="BU28" s="1930">
        <v>0</v>
      </c>
      <c r="BV28" s="1928">
        <f>BQ28+BR28-BS28+BT28-BU28</f>
        <v>0</v>
      </c>
      <c r="BW28" s="1929">
        <f>BV28</f>
        <v>0</v>
      </c>
      <c r="BX28" s="1972">
        <v>0</v>
      </c>
      <c r="BY28" s="1973">
        <v>0</v>
      </c>
      <c r="BZ28" s="1927">
        <v>0</v>
      </c>
      <c r="CA28" s="1974">
        <v>0</v>
      </c>
      <c r="CB28" s="1928">
        <f>BW28+BX28-BY28+BZ28-CA28</f>
        <v>0</v>
      </c>
      <c r="CC28" s="1934">
        <f>H28</f>
        <v>0</v>
      </c>
      <c r="CD28" s="1934">
        <f t="shared" si="15"/>
        <v>0</v>
      </c>
      <c r="CE28" s="1934">
        <f t="shared" si="15"/>
        <v>0</v>
      </c>
      <c r="CF28" s="1934">
        <f t="shared" si="15"/>
        <v>0</v>
      </c>
      <c r="CG28" s="1934">
        <f t="shared" si="15"/>
        <v>0</v>
      </c>
      <c r="CH28" s="1928">
        <f>CC28+CD28-CE28+CF28-CG28</f>
        <v>0</v>
      </c>
      <c r="CI28" s="1929">
        <f>C28</f>
        <v>0</v>
      </c>
      <c r="CJ28" s="1934">
        <f t="shared" si="16"/>
        <v>0</v>
      </c>
      <c r="CK28" s="1934">
        <f t="shared" si="16"/>
        <v>0</v>
      </c>
      <c r="CL28" s="1934">
        <f t="shared" si="16"/>
        <v>0</v>
      </c>
      <c r="CM28" s="1934">
        <f t="shared" si="16"/>
        <v>0</v>
      </c>
      <c r="CN28" s="1934">
        <f>CI28+CJ28-CK28+CL28-CM28</f>
        <v>0</v>
      </c>
    </row>
    <row r="29" spans="1:92" ht="19.5" customHeight="1">
      <c r="A29" s="2251" t="s">
        <v>37</v>
      </c>
      <c r="B29" s="2252"/>
      <c r="C29" s="1964">
        <f t="shared" ref="C29:AH29" si="17">SUM(C26:C28)</f>
        <v>0</v>
      </c>
      <c r="D29" s="1964">
        <f t="shared" si="17"/>
        <v>0</v>
      </c>
      <c r="E29" s="1964">
        <f t="shared" si="17"/>
        <v>0</v>
      </c>
      <c r="F29" s="1964">
        <f t="shared" si="17"/>
        <v>0</v>
      </c>
      <c r="G29" s="1964">
        <f t="shared" si="17"/>
        <v>0</v>
      </c>
      <c r="H29" s="1964">
        <f t="shared" si="17"/>
        <v>0</v>
      </c>
      <c r="I29" s="1964">
        <f t="shared" si="17"/>
        <v>0</v>
      </c>
      <c r="J29" s="1964">
        <f t="shared" si="17"/>
        <v>0</v>
      </c>
      <c r="K29" s="1964">
        <f t="shared" si="17"/>
        <v>0</v>
      </c>
      <c r="L29" s="1964">
        <f t="shared" si="17"/>
        <v>0</v>
      </c>
      <c r="M29" s="1964">
        <f t="shared" si="17"/>
        <v>0</v>
      </c>
      <c r="N29" s="1964">
        <f t="shared" si="17"/>
        <v>0</v>
      </c>
      <c r="O29" s="1964">
        <f t="shared" si="17"/>
        <v>0</v>
      </c>
      <c r="P29" s="1964">
        <f t="shared" si="17"/>
        <v>0</v>
      </c>
      <c r="Q29" s="1964">
        <f t="shared" si="17"/>
        <v>0</v>
      </c>
      <c r="R29" s="1964">
        <f t="shared" si="17"/>
        <v>0</v>
      </c>
      <c r="S29" s="1964">
        <f t="shared" si="17"/>
        <v>0</v>
      </c>
      <c r="T29" s="1964">
        <f t="shared" si="17"/>
        <v>0</v>
      </c>
      <c r="U29" s="1964">
        <f t="shared" si="17"/>
        <v>0</v>
      </c>
      <c r="V29" s="1964">
        <f t="shared" si="17"/>
        <v>0</v>
      </c>
      <c r="W29" s="1964">
        <f t="shared" si="17"/>
        <v>0</v>
      </c>
      <c r="X29" s="1964">
        <f t="shared" si="17"/>
        <v>0</v>
      </c>
      <c r="Y29" s="1964">
        <f t="shared" si="17"/>
        <v>0</v>
      </c>
      <c r="Z29" s="1964">
        <f t="shared" si="17"/>
        <v>0</v>
      </c>
      <c r="AA29" s="1964">
        <f t="shared" si="17"/>
        <v>0</v>
      </c>
      <c r="AB29" s="1964">
        <f t="shared" si="17"/>
        <v>0</v>
      </c>
      <c r="AC29" s="1964">
        <f t="shared" si="17"/>
        <v>0</v>
      </c>
      <c r="AD29" s="1964">
        <f t="shared" si="17"/>
        <v>0</v>
      </c>
      <c r="AE29" s="1964">
        <f t="shared" si="17"/>
        <v>0</v>
      </c>
      <c r="AF29" s="1964">
        <f t="shared" si="17"/>
        <v>0</v>
      </c>
      <c r="AG29" s="1964">
        <f t="shared" si="17"/>
        <v>0</v>
      </c>
      <c r="AH29" s="1964">
        <f t="shared" si="17"/>
        <v>0</v>
      </c>
      <c r="AI29" s="1964">
        <f t="shared" ref="AI29:BN29" si="18">SUM(AI26:AI28)</f>
        <v>0</v>
      </c>
      <c r="AJ29" s="1964">
        <f t="shared" si="18"/>
        <v>0</v>
      </c>
      <c r="AK29" s="1964">
        <f t="shared" si="18"/>
        <v>0</v>
      </c>
      <c r="AL29" s="1964">
        <f t="shared" si="18"/>
        <v>0</v>
      </c>
      <c r="AM29" s="1964">
        <f t="shared" si="18"/>
        <v>0</v>
      </c>
      <c r="AN29" s="1964">
        <f t="shared" si="18"/>
        <v>0</v>
      </c>
      <c r="AO29" s="1964">
        <f t="shared" si="18"/>
        <v>0</v>
      </c>
      <c r="AP29" s="1964">
        <f t="shared" si="18"/>
        <v>0</v>
      </c>
      <c r="AQ29" s="1964">
        <f t="shared" si="18"/>
        <v>0</v>
      </c>
      <c r="AR29" s="1964">
        <f t="shared" si="18"/>
        <v>0</v>
      </c>
      <c r="AS29" s="1964">
        <f t="shared" si="18"/>
        <v>0</v>
      </c>
      <c r="AT29" s="1964">
        <f t="shared" si="18"/>
        <v>0</v>
      </c>
      <c r="AU29" s="1964">
        <f t="shared" si="18"/>
        <v>0</v>
      </c>
      <c r="AV29" s="1964">
        <f t="shared" si="18"/>
        <v>0</v>
      </c>
      <c r="AW29" s="1964">
        <f t="shared" si="18"/>
        <v>0</v>
      </c>
      <c r="AX29" s="1964">
        <f t="shared" si="18"/>
        <v>0</v>
      </c>
      <c r="AY29" s="1964">
        <f t="shared" si="18"/>
        <v>0</v>
      </c>
      <c r="AZ29" s="1964">
        <f t="shared" si="18"/>
        <v>0</v>
      </c>
      <c r="BA29" s="1964">
        <f t="shared" si="18"/>
        <v>0</v>
      </c>
      <c r="BB29" s="1964">
        <f t="shared" si="18"/>
        <v>0</v>
      </c>
      <c r="BC29" s="1964">
        <f t="shared" si="18"/>
        <v>0</v>
      </c>
      <c r="BD29" s="1964">
        <f t="shared" si="18"/>
        <v>0</v>
      </c>
      <c r="BE29" s="1964">
        <f t="shared" si="18"/>
        <v>0</v>
      </c>
      <c r="BF29" s="1964">
        <f t="shared" si="18"/>
        <v>0</v>
      </c>
      <c r="BG29" s="1964">
        <f t="shared" si="18"/>
        <v>0</v>
      </c>
      <c r="BH29" s="1964">
        <f t="shared" si="18"/>
        <v>0</v>
      </c>
      <c r="BI29" s="1964">
        <f t="shared" si="18"/>
        <v>0</v>
      </c>
      <c r="BJ29" s="1964">
        <f t="shared" si="18"/>
        <v>0</v>
      </c>
      <c r="BK29" s="1964">
        <f t="shared" si="18"/>
        <v>0</v>
      </c>
      <c r="BL29" s="1964">
        <f t="shared" si="18"/>
        <v>0</v>
      </c>
      <c r="BM29" s="1964">
        <f t="shared" si="18"/>
        <v>0</v>
      </c>
      <c r="BN29" s="1964">
        <f t="shared" si="18"/>
        <v>0</v>
      </c>
      <c r="BO29" s="1964">
        <f t="shared" ref="BO29:CT29" si="19">SUM(BO26:BO28)</f>
        <v>0</v>
      </c>
      <c r="BP29" s="1964">
        <f t="shared" si="19"/>
        <v>0</v>
      </c>
      <c r="BQ29" s="1964">
        <f t="shared" si="19"/>
        <v>0</v>
      </c>
      <c r="BR29" s="1964">
        <f t="shared" si="19"/>
        <v>0</v>
      </c>
      <c r="BS29" s="1964">
        <f t="shared" si="19"/>
        <v>0</v>
      </c>
      <c r="BT29" s="1964">
        <f t="shared" si="19"/>
        <v>0</v>
      </c>
      <c r="BU29" s="1964">
        <f t="shared" si="19"/>
        <v>0</v>
      </c>
      <c r="BV29" s="1964">
        <f t="shared" si="19"/>
        <v>0</v>
      </c>
      <c r="BW29" s="1964">
        <f t="shared" si="19"/>
        <v>0</v>
      </c>
      <c r="BX29" s="1964">
        <f t="shared" si="19"/>
        <v>0</v>
      </c>
      <c r="BY29" s="1964">
        <f t="shared" si="19"/>
        <v>0</v>
      </c>
      <c r="BZ29" s="1964">
        <f t="shared" si="19"/>
        <v>0</v>
      </c>
      <c r="CA29" s="1964">
        <f t="shared" si="19"/>
        <v>0</v>
      </c>
      <c r="CB29" s="1964">
        <f t="shared" si="19"/>
        <v>0</v>
      </c>
      <c r="CC29" s="1964">
        <f t="shared" si="19"/>
        <v>0</v>
      </c>
      <c r="CD29" s="1964">
        <f t="shared" si="19"/>
        <v>0</v>
      </c>
      <c r="CE29" s="1964">
        <f t="shared" si="19"/>
        <v>0</v>
      </c>
      <c r="CF29" s="1964">
        <f t="shared" si="19"/>
        <v>0</v>
      </c>
      <c r="CG29" s="1964">
        <f t="shared" si="19"/>
        <v>0</v>
      </c>
      <c r="CH29" s="1964">
        <f t="shared" si="19"/>
        <v>0</v>
      </c>
      <c r="CI29" s="1964">
        <f t="shared" si="19"/>
        <v>0</v>
      </c>
      <c r="CJ29" s="1964">
        <f t="shared" si="19"/>
        <v>0</v>
      </c>
      <c r="CK29" s="1964">
        <f t="shared" si="19"/>
        <v>0</v>
      </c>
      <c r="CL29" s="1964">
        <f t="shared" si="19"/>
        <v>0</v>
      </c>
      <c r="CM29" s="1964">
        <f t="shared" si="19"/>
        <v>0</v>
      </c>
      <c r="CN29" s="1965">
        <f t="shared" si="19"/>
        <v>0</v>
      </c>
    </row>
    <row r="30" spans="1:92" ht="19.5" customHeight="1">
      <c r="A30" s="1922" t="s">
        <v>424</v>
      </c>
      <c r="B30" s="1922"/>
      <c r="C30" s="1944"/>
      <c r="D30" s="1944"/>
      <c r="E30" s="1944"/>
      <c r="F30" s="1944"/>
      <c r="G30" s="1944"/>
      <c r="H30" s="1944"/>
      <c r="I30" s="1944"/>
      <c r="J30" s="1945"/>
      <c r="K30" s="1945"/>
      <c r="L30" s="1945"/>
      <c r="M30" s="1945"/>
      <c r="N30" s="1944"/>
      <c r="O30" s="1944"/>
      <c r="P30" s="1945"/>
      <c r="Q30" s="1945"/>
      <c r="R30" s="1945"/>
      <c r="S30" s="1945"/>
      <c r="T30" s="1944"/>
      <c r="U30" s="1944"/>
      <c r="V30" s="1945"/>
      <c r="W30" s="1945"/>
      <c r="X30" s="1945"/>
      <c r="Y30" s="1945"/>
      <c r="Z30" s="1944"/>
      <c r="AA30" s="1944"/>
      <c r="AB30" s="1945"/>
      <c r="AC30" s="1945"/>
      <c r="AD30" s="1945"/>
      <c r="AE30" s="1945"/>
      <c r="AF30" s="1944"/>
      <c r="AG30" s="1944"/>
      <c r="AH30" s="1945"/>
      <c r="AI30" s="1945"/>
      <c r="AJ30" s="1945"/>
      <c r="AK30" s="1945"/>
      <c r="AL30" s="1944"/>
      <c r="AM30" s="1944"/>
      <c r="AN30" s="1945"/>
      <c r="AO30" s="1945"/>
      <c r="AP30" s="1945"/>
      <c r="AQ30" s="1945"/>
      <c r="AR30" s="1944"/>
      <c r="AS30" s="1944"/>
      <c r="AT30" s="1945"/>
      <c r="AU30" s="1945"/>
      <c r="AV30" s="1945"/>
      <c r="AW30" s="1945"/>
      <c r="AX30" s="1944"/>
      <c r="AY30" s="1944"/>
      <c r="AZ30" s="1945"/>
      <c r="BA30" s="1945"/>
      <c r="BB30" s="1945"/>
      <c r="BC30" s="1945"/>
      <c r="BD30" s="1944"/>
      <c r="BE30" s="1944"/>
      <c r="BF30" s="1945"/>
      <c r="BG30" s="1945"/>
      <c r="BH30" s="1945"/>
      <c r="BI30" s="1945"/>
      <c r="BJ30" s="1944"/>
      <c r="BK30" s="1944"/>
      <c r="BL30" s="1945"/>
      <c r="BM30" s="1945"/>
      <c r="BN30" s="1945"/>
      <c r="BO30" s="1945"/>
      <c r="BP30" s="1944"/>
      <c r="BQ30" s="1944"/>
      <c r="BR30" s="1945"/>
      <c r="BS30" s="1945"/>
      <c r="BT30" s="1945"/>
      <c r="BU30" s="1945"/>
      <c r="BV30" s="1944"/>
      <c r="BW30" s="1944"/>
      <c r="BX30" s="1945"/>
      <c r="BY30" s="1945"/>
      <c r="BZ30" s="1945"/>
      <c r="CA30" s="1945"/>
      <c r="CB30" s="1944"/>
      <c r="CC30" s="1945"/>
      <c r="CD30" s="1945"/>
      <c r="CE30" s="1945"/>
      <c r="CF30" s="1945"/>
      <c r="CG30" s="1945"/>
      <c r="CH30" s="1944"/>
      <c r="CI30" s="1945"/>
      <c r="CJ30" s="1945"/>
      <c r="CK30" s="1945"/>
      <c r="CL30" s="1945"/>
      <c r="CM30" s="1945"/>
      <c r="CN30" s="1944"/>
    </row>
    <row r="31" spans="1:92" ht="19.5" customHeight="1">
      <c r="A31" s="2343" t="s">
        <v>418</v>
      </c>
      <c r="B31" s="2344"/>
      <c r="C31" s="1926">
        <v>0</v>
      </c>
      <c r="D31" s="1927">
        <v>0</v>
      </c>
      <c r="E31" s="1927">
        <v>0</v>
      </c>
      <c r="F31" s="1927">
        <v>0</v>
      </c>
      <c r="G31" s="1927">
        <v>0</v>
      </c>
      <c r="H31" s="1928">
        <f>C31+D31-E31+F31-G31</f>
        <v>0</v>
      </c>
      <c r="I31" s="1929">
        <f>H31</f>
        <v>0</v>
      </c>
      <c r="J31" s="1927">
        <v>0</v>
      </c>
      <c r="K31" s="1927">
        <v>0</v>
      </c>
      <c r="L31" s="1927">
        <v>0</v>
      </c>
      <c r="M31" s="1927">
        <v>0</v>
      </c>
      <c r="N31" s="1928">
        <f>I31+J31-K31+L31-M31</f>
        <v>0</v>
      </c>
      <c r="O31" s="1929">
        <f>N31</f>
        <v>0</v>
      </c>
      <c r="P31" s="1930">
        <v>0</v>
      </c>
      <c r="Q31" s="1930">
        <v>0</v>
      </c>
      <c r="R31" s="1930">
        <v>0</v>
      </c>
      <c r="S31" s="1930">
        <v>0</v>
      </c>
      <c r="T31" s="1928">
        <f>O31+P31-Q31+R31-S31</f>
        <v>0</v>
      </c>
      <c r="U31" s="1929">
        <f>T31</f>
        <v>0</v>
      </c>
      <c r="V31" s="1930">
        <v>0</v>
      </c>
      <c r="W31" s="1930">
        <v>0</v>
      </c>
      <c r="X31" s="1930">
        <v>0</v>
      </c>
      <c r="Y31" s="1930">
        <v>0</v>
      </c>
      <c r="Z31" s="1928">
        <f>U31+V31-W31+X31-Y31</f>
        <v>0</v>
      </c>
      <c r="AA31" s="1929">
        <f>Z31</f>
        <v>0</v>
      </c>
      <c r="AB31" s="1930">
        <v>0</v>
      </c>
      <c r="AC31" s="1930">
        <v>0</v>
      </c>
      <c r="AD31" s="1930">
        <v>0</v>
      </c>
      <c r="AE31" s="1930">
        <v>0</v>
      </c>
      <c r="AF31" s="1928">
        <f>AA31+AB31-AC31+AD31-AE31</f>
        <v>0</v>
      </c>
      <c r="AG31" s="1929">
        <f>AF31</f>
        <v>0</v>
      </c>
      <c r="AH31" s="1930">
        <v>0</v>
      </c>
      <c r="AI31" s="1930">
        <v>0</v>
      </c>
      <c r="AJ31" s="1930">
        <v>0</v>
      </c>
      <c r="AK31" s="1930">
        <v>0</v>
      </c>
      <c r="AL31" s="1928">
        <f>AG31+AH31-AI31+AJ31-AK31</f>
        <v>0</v>
      </c>
      <c r="AM31" s="1929">
        <f>AL31</f>
        <v>0</v>
      </c>
      <c r="AN31" s="1930">
        <v>0</v>
      </c>
      <c r="AO31" s="1930">
        <v>0</v>
      </c>
      <c r="AP31" s="1930">
        <v>0</v>
      </c>
      <c r="AQ31" s="1930">
        <v>0</v>
      </c>
      <c r="AR31" s="1928">
        <f>AM31+AN31-AO31+AP31-AQ31</f>
        <v>0</v>
      </c>
      <c r="AS31" s="1929">
        <f>AR31</f>
        <v>0</v>
      </c>
      <c r="AT31" s="1930">
        <v>0</v>
      </c>
      <c r="AU31" s="1930">
        <v>0</v>
      </c>
      <c r="AV31" s="1930">
        <v>0</v>
      </c>
      <c r="AW31" s="1930">
        <v>0</v>
      </c>
      <c r="AX31" s="1928">
        <f>AS31+AT31-AU31+AV31-AW31</f>
        <v>0</v>
      </c>
      <c r="AY31" s="1929">
        <f>AX31</f>
        <v>0</v>
      </c>
      <c r="AZ31" s="1930">
        <v>0</v>
      </c>
      <c r="BA31" s="1930">
        <v>0</v>
      </c>
      <c r="BB31" s="1930">
        <v>0</v>
      </c>
      <c r="BC31" s="1930">
        <v>0</v>
      </c>
      <c r="BD31" s="1928">
        <f>AY31+AZ31-BA31+BB31-BC31</f>
        <v>0</v>
      </c>
      <c r="BE31" s="1929">
        <f>BD31</f>
        <v>0</v>
      </c>
      <c r="BF31" s="1930">
        <v>0</v>
      </c>
      <c r="BG31" s="1930">
        <v>0</v>
      </c>
      <c r="BH31" s="1930">
        <v>0</v>
      </c>
      <c r="BI31" s="1930">
        <v>0</v>
      </c>
      <c r="BJ31" s="1928">
        <f>BE31+BF31-BG31+BH31-BI31</f>
        <v>0</v>
      </c>
      <c r="BK31" s="1929">
        <f>BJ31</f>
        <v>0</v>
      </c>
      <c r="BL31" s="1930">
        <v>0</v>
      </c>
      <c r="BM31" s="1930">
        <v>0</v>
      </c>
      <c r="BN31" s="1930">
        <v>0</v>
      </c>
      <c r="BO31" s="1930">
        <v>0</v>
      </c>
      <c r="BP31" s="1928">
        <f>BK31+BL31-BM31+BN31-BO31</f>
        <v>0</v>
      </c>
      <c r="BQ31" s="1929">
        <f>BP31</f>
        <v>0</v>
      </c>
      <c r="BR31" s="1930">
        <v>0</v>
      </c>
      <c r="BS31" s="1930">
        <v>0</v>
      </c>
      <c r="BT31" s="1930">
        <v>0</v>
      </c>
      <c r="BU31" s="1930">
        <v>0</v>
      </c>
      <c r="BV31" s="1928">
        <f>BQ31+BR31-BS31+BT31-BU31</f>
        <v>0</v>
      </c>
      <c r="BW31" s="1929">
        <f>BV31</f>
        <v>0</v>
      </c>
      <c r="BX31" s="1975">
        <v>0</v>
      </c>
      <c r="BY31" s="1976">
        <v>0</v>
      </c>
      <c r="BZ31" s="1977">
        <v>0</v>
      </c>
      <c r="CA31" s="1978">
        <v>0</v>
      </c>
      <c r="CB31" s="1928">
        <f>BW31+BX31-BY31+BZ31-CA31</f>
        <v>0</v>
      </c>
      <c r="CC31" s="1934">
        <f>H31</f>
        <v>0</v>
      </c>
      <c r="CD31" s="1934">
        <f t="shared" ref="CD31:CG33" si="20">J31+P31+V31+AB31+AH31+AN31+AT31+AZ31+BF31+BL31+BR31+BX31</f>
        <v>0</v>
      </c>
      <c r="CE31" s="1934">
        <f t="shared" si="20"/>
        <v>0</v>
      </c>
      <c r="CF31" s="1934">
        <f t="shared" si="20"/>
        <v>0</v>
      </c>
      <c r="CG31" s="1934">
        <f t="shared" si="20"/>
        <v>0</v>
      </c>
      <c r="CH31" s="1928">
        <f>CC31+CD31-CE31+CF31-CG31</f>
        <v>0</v>
      </c>
      <c r="CI31" s="1935">
        <f>C31</f>
        <v>0</v>
      </c>
      <c r="CJ31" s="1934">
        <f t="shared" ref="CJ31:CM33" si="21">D31+CD31</f>
        <v>0</v>
      </c>
      <c r="CK31" s="1934">
        <f t="shared" si="21"/>
        <v>0</v>
      </c>
      <c r="CL31" s="1934">
        <f t="shared" si="21"/>
        <v>0</v>
      </c>
      <c r="CM31" s="1934">
        <f t="shared" si="21"/>
        <v>0</v>
      </c>
      <c r="CN31" s="1934">
        <f>CI31+CJ31-CK31+CL31-CM31</f>
        <v>0</v>
      </c>
    </row>
    <row r="32" spans="1:92" ht="19.5" customHeight="1">
      <c r="A32" s="2343" t="s">
        <v>419</v>
      </c>
      <c r="B32" s="2344"/>
      <c r="C32" s="1926">
        <v>0</v>
      </c>
      <c r="D32" s="1927">
        <v>0</v>
      </c>
      <c r="E32" s="1927">
        <v>0</v>
      </c>
      <c r="F32" s="1927">
        <v>0</v>
      </c>
      <c r="G32" s="1927">
        <v>0</v>
      </c>
      <c r="H32" s="1928">
        <f>C32+D32-E32+F32-G32</f>
        <v>0</v>
      </c>
      <c r="I32" s="1929">
        <f>H32</f>
        <v>0</v>
      </c>
      <c r="J32" s="1927">
        <v>0</v>
      </c>
      <c r="K32" s="1927">
        <v>0</v>
      </c>
      <c r="L32" s="1927">
        <v>0</v>
      </c>
      <c r="M32" s="1927">
        <v>0</v>
      </c>
      <c r="N32" s="1928">
        <f>I32+J32-K32+L32-M32</f>
        <v>0</v>
      </c>
      <c r="O32" s="1929">
        <f>N32</f>
        <v>0</v>
      </c>
      <c r="P32" s="1930">
        <v>0</v>
      </c>
      <c r="Q32" s="1930">
        <v>0</v>
      </c>
      <c r="R32" s="1930">
        <v>0</v>
      </c>
      <c r="S32" s="1930">
        <v>0</v>
      </c>
      <c r="T32" s="1928">
        <f>O32+P32-Q32+R32-S32</f>
        <v>0</v>
      </c>
      <c r="U32" s="1929">
        <f>T32</f>
        <v>0</v>
      </c>
      <c r="V32" s="1930">
        <v>0</v>
      </c>
      <c r="W32" s="1930">
        <v>0</v>
      </c>
      <c r="X32" s="1930">
        <v>0</v>
      </c>
      <c r="Y32" s="1930">
        <v>0</v>
      </c>
      <c r="Z32" s="1928">
        <f>U32+V32-W32+X32-Y32</f>
        <v>0</v>
      </c>
      <c r="AA32" s="1929">
        <f>Z32</f>
        <v>0</v>
      </c>
      <c r="AB32" s="1930">
        <v>0</v>
      </c>
      <c r="AC32" s="1930">
        <v>0</v>
      </c>
      <c r="AD32" s="1930">
        <v>0</v>
      </c>
      <c r="AE32" s="1930">
        <v>0</v>
      </c>
      <c r="AF32" s="1928">
        <f>AA32+AB32-AC32+AD32-AE32</f>
        <v>0</v>
      </c>
      <c r="AG32" s="1929">
        <f>AF32</f>
        <v>0</v>
      </c>
      <c r="AH32" s="1930">
        <v>0</v>
      </c>
      <c r="AI32" s="1930">
        <v>0</v>
      </c>
      <c r="AJ32" s="1930">
        <v>0</v>
      </c>
      <c r="AK32" s="1930">
        <v>0</v>
      </c>
      <c r="AL32" s="1928">
        <f>AG32+AH32-AI32+AJ32-AK32</f>
        <v>0</v>
      </c>
      <c r="AM32" s="1929">
        <f>AL32</f>
        <v>0</v>
      </c>
      <c r="AN32" s="1930">
        <v>0</v>
      </c>
      <c r="AO32" s="1930">
        <v>0</v>
      </c>
      <c r="AP32" s="1930">
        <v>0</v>
      </c>
      <c r="AQ32" s="1930">
        <v>0</v>
      </c>
      <c r="AR32" s="1928">
        <f>AM32+AN32-AO32+AP32-AQ32</f>
        <v>0</v>
      </c>
      <c r="AS32" s="1929">
        <f>AR32</f>
        <v>0</v>
      </c>
      <c r="AT32" s="1930">
        <v>0</v>
      </c>
      <c r="AU32" s="1930">
        <v>0</v>
      </c>
      <c r="AV32" s="1930">
        <v>0</v>
      </c>
      <c r="AW32" s="1930">
        <v>0</v>
      </c>
      <c r="AX32" s="1928">
        <f>AS32+AT32-AU32+AV32-AW32</f>
        <v>0</v>
      </c>
      <c r="AY32" s="1929">
        <f>AX32</f>
        <v>0</v>
      </c>
      <c r="AZ32" s="1930">
        <v>0</v>
      </c>
      <c r="BA32" s="1930">
        <v>0</v>
      </c>
      <c r="BB32" s="1930">
        <v>0</v>
      </c>
      <c r="BC32" s="1930">
        <v>0</v>
      </c>
      <c r="BD32" s="1928">
        <f>AY32+AZ32-BA32+BB32-BC32</f>
        <v>0</v>
      </c>
      <c r="BE32" s="1929">
        <f>BD32</f>
        <v>0</v>
      </c>
      <c r="BF32" s="1930">
        <v>0</v>
      </c>
      <c r="BG32" s="1930">
        <v>0</v>
      </c>
      <c r="BH32" s="1930">
        <v>0</v>
      </c>
      <c r="BI32" s="1930">
        <v>0</v>
      </c>
      <c r="BJ32" s="1928">
        <f>BE32+BF32-BG32+BH32-BI32</f>
        <v>0</v>
      </c>
      <c r="BK32" s="1929">
        <f>BJ32</f>
        <v>0</v>
      </c>
      <c r="BL32" s="1930">
        <v>0</v>
      </c>
      <c r="BM32" s="1930">
        <v>0</v>
      </c>
      <c r="BN32" s="1930">
        <v>0</v>
      </c>
      <c r="BO32" s="1930">
        <v>0</v>
      </c>
      <c r="BP32" s="1928">
        <f>BK32+BL32-BM32+BN32-BO32</f>
        <v>0</v>
      </c>
      <c r="BQ32" s="1929">
        <f>BP32</f>
        <v>0</v>
      </c>
      <c r="BR32" s="1930">
        <v>0</v>
      </c>
      <c r="BS32" s="1930">
        <v>0</v>
      </c>
      <c r="BT32" s="1930">
        <v>0</v>
      </c>
      <c r="BU32" s="1930">
        <v>0</v>
      </c>
      <c r="BV32" s="1928">
        <f>BQ32+BR32-BS32+BT32-BU32</f>
        <v>0</v>
      </c>
      <c r="BW32" s="1929">
        <f>BV32</f>
        <v>0</v>
      </c>
      <c r="BX32" s="1979">
        <v>0</v>
      </c>
      <c r="BY32" s="1980">
        <v>0</v>
      </c>
      <c r="BZ32" s="1981">
        <v>0</v>
      </c>
      <c r="CA32" s="1982">
        <v>0</v>
      </c>
      <c r="CB32" s="1928">
        <f>BW32+BX32-BY32+BZ32-CA32</f>
        <v>0</v>
      </c>
      <c r="CC32" s="1934">
        <f>H32</f>
        <v>0</v>
      </c>
      <c r="CD32" s="1934">
        <f t="shared" si="20"/>
        <v>0</v>
      </c>
      <c r="CE32" s="1934">
        <f t="shared" si="20"/>
        <v>0</v>
      </c>
      <c r="CF32" s="1934">
        <f t="shared" si="20"/>
        <v>0</v>
      </c>
      <c r="CG32" s="1934">
        <f t="shared" si="20"/>
        <v>0</v>
      </c>
      <c r="CH32" s="1928">
        <f>CC32+CD32-CE32+CF32-CG32</f>
        <v>0</v>
      </c>
      <c r="CI32" s="1929">
        <f>C32</f>
        <v>0</v>
      </c>
      <c r="CJ32" s="1934">
        <f t="shared" si="21"/>
        <v>0</v>
      </c>
      <c r="CK32" s="1934">
        <f t="shared" si="21"/>
        <v>0</v>
      </c>
      <c r="CL32" s="1934">
        <f t="shared" si="21"/>
        <v>0</v>
      </c>
      <c r="CM32" s="1934">
        <f t="shared" si="21"/>
        <v>0</v>
      </c>
      <c r="CN32" s="1934">
        <f>CI32+CJ32-CK32+CL32-CM32</f>
        <v>0</v>
      </c>
    </row>
    <row r="33" spans="1:92" ht="19.5" customHeight="1">
      <c r="A33" s="2343" t="s">
        <v>420</v>
      </c>
      <c r="B33" s="2344"/>
      <c r="C33" s="1926">
        <v>0</v>
      </c>
      <c r="D33" s="1927">
        <v>0</v>
      </c>
      <c r="E33" s="1927">
        <v>0</v>
      </c>
      <c r="F33" s="1927">
        <v>0</v>
      </c>
      <c r="G33" s="1927">
        <v>0</v>
      </c>
      <c r="H33" s="1928">
        <f>C33+D33-E33+F33-G33</f>
        <v>0</v>
      </c>
      <c r="I33" s="1929">
        <f>H33</f>
        <v>0</v>
      </c>
      <c r="J33" s="1927">
        <v>0</v>
      </c>
      <c r="K33" s="1927">
        <v>0</v>
      </c>
      <c r="L33" s="1927">
        <v>0</v>
      </c>
      <c r="M33" s="1927">
        <v>0</v>
      </c>
      <c r="N33" s="1928">
        <f>I33+J33-K33+L33-M33</f>
        <v>0</v>
      </c>
      <c r="O33" s="1929">
        <f>N33</f>
        <v>0</v>
      </c>
      <c r="P33" s="1930">
        <v>0</v>
      </c>
      <c r="Q33" s="1930">
        <v>0</v>
      </c>
      <c r="R33" s="1930">
        <v>0</v>
      </c>
      <c r="S33" s="1930">
        <v>0</v>
      </c>
      <c r="T33" s="1928">
        <f>O33+P33-Q33+R33-S33</f>
        <v>0</v>
      </c>
      <c r="U33" s="1929">
        <f>T33</f>
        <v>0</v>
      </c>
      <c r="V33" s="1930">
        <v>0</v>
      </c>
      <c r="W33" s="1930">
        <v>0</v>
      </c>
      <c r="X33" s="1930">
        <v>0</v>
      </c>
      <c r="Y33" s="1930">
        <v>0</v>
      </c>
      <c r="Z33" s="1928">
        <f>U33+V33-W33+X33-Y33</f>
        <v>0</v>
      </c>
      <c r="AA33" s="1929">
        <f>Z33</f>
        <v>0</v>
      </c>
      <c r="AB33" s="1930">
        <v>0</v>
      </c>
      <c r="AC33" s="1930">
        <v>0</v>
      </c>
      <c r="AD33" s="1930">
        <v>0</v>
      </c>
      <c r="AE33" s="1930">
        <v>0</v>
      </c>
      <c r="AF33" s="1928">
        <f>AA33+AB33-AC33+AD33-AE33</f>
        <v>0</v>
      </c>
      <c r="AG33" s="1929">
        <f>AF33</f>
        <v>0</v>
      </c>
      <c r="AH33" s="1930">
        <v>0</v>
      </c>
      <c r="AI33" s="1930">
        <v>0</v>
      </c>
      <c r="AJ33" s="1930">
        <v>0</v>
      </c>
      <c r="AK33" s="1930">
        <v>0</v>
      </c>
      <c r="AL33" s="1928">
        <f>AG33+AH33-AI33+AJ33-AK33</f>
        <v>0</v>
      </c>
      <c r="AM33" s="1929">
        <f>AL33</f>
        <v>0</v>
      </c>
      <c r="AN33" s="1930">
        <v>0</v>
      </c>
      <c r="AO33" s="1930">
        <v>0</v>
      </c>
      <c r="AP33" s="1930">
        <v>0</v>
      </c>
      <c r="AQ33" s="1930">
        <v>0</v>
      </c>
      <c r="AR33" s="1928">
        <f>AM33+AN33-AO33+AP33-AQ33</f>
        <v>0</v>
      </c>
      <c r="AS33" s="1929">
        <f>AR33</f>
        <v>0</v>
      </c>
      <c r="AT33" s="1930">
        <v>0</v>
      </c>
      <c r="AU33" s="1930">
        <v>0</v>
      </c>
      <c r="AV33" s="1930">
        <v>0</v>
      </c>
      <c r="AW33" s="1930">
        <v>0</v>
      </c>
      <c r="AX33" s="1928">
        <f>AS33+AT33-AU33+AV33-AW33</f>
        <v>0</v>
      </c>
      <c r="AY33" s="1929">
        <f>AX33</f>
        <v>0</v>
      </c>
      <c r="AZ33" s="1930">
        <v>0</v>
      </c>
      <c r="BA33" s="1930">
        <v>0</v>
      </c>
      <c r="BB33" s="1930">
        <v>0</v>
      </c>
      <c r="BC33" s="1930">
        <v>0</v>
      </c>
      <c r="BD33" s="1928">
        <f>AY33+AZ33-BA33+BB33-BC33</f>
        <v>0</v>
      </c>
      <c r="BE33" s="1929">
        <f>BD33</f>
        <v>0</v>
      </c>
      <c r="BF33" s="1930">
        <v>0</v>
      </c>
      <c r="BG33" s="1930">
        <v>0</v>
      </c>
      <c r="BH33" s="1930">
        <v>0</v>
      </c>
      <c r="BI33" s="1930">
        <v>0</v>
      </c>
      <c r="BJ33" s="1928">
        <f>BE33+BF33-BG33+BH33-BI33</f>
        <v>0</v>
      </c>
      <c r="BK33" s="1929">
        <f>BJ33</f>
        <v>0</v>
      </c>
      <c r="BL33" s="1930">
        <v>0</v>
      </c>
      <c r="BM33" s="1930">
        <v>0</v>
      </c>
      <c r="BN33" s="1930">
        <v>0</v>
      </c>
      <c r="BO33" s="1930">
        <v>0</v>
      </c>
      <c r="BP33" s="1928">
        <f>BK33+BL33-BM33+BN33-BO33</f>
        <v>0</v>
      </c>
      <c r="BQ33" s="1929">
        <f>BP33</f>
        <v>0</v>
      </c>
      <c r="BR33" s="1930">
        <v>0</v>
      </c>
      <c r="BS33" s="1930">
        <v>0</v>
      </c>
      <c r="BT33" s="1930">
        <v>0</v>
      </c>
      <c r="BU33" s="1930">
        <v>0</v>
      </c>
      <c r="BV33" s="1928">
        <f>BQ33+BR33-BS33+BT33-BU33</f>
        <v>0</v>
      </c>
      <c r="BW33" s="1929">
        <f>BV33</f>
        <v>0</v>
      </c>
      <c r="BX33" s="1983">
        <v>0</v>
      </c>
      <c r="BY33" s="1984">
        <v>0</v>
      </c>
      <c r="BZ33" s="1985">
        <v>0</v>
      </c>
      <c r="CA33" s="1986">
        <v>0</v>
      </c>
      <c r="CB33" s="1928">
        <f>BW33+BX33-BY33+BZ33-CA33</f>
        <v>0</v>
      </c>
      <c r="CC33" s="1934">
        <f>H33</f>
        <v>0</v>
      </c>
      <c r="CD33" s="1934">
        <f t="shared" si="20"/>
        <v>0</v>
      </c>
      <c r="CE33" s="1934">
        <f t="shared" si="20"/>
        <v>0</v>
      </c>
      <c r="CF33" s="1934">
        <f t="shared" si="20"/>
        <v>0</v>
      </c>
      <c r="CG33" s="1934">
        <f t="shared" si="20"/>
        <v>0</v>
      </c>
      <c r="CH33" s="1928">
        <f>CC33+CD33-CE33+CF33-CG33</f>
        <v>0</v>
      </c>
      <c r="CI33" s="1929">
        <f>C33</f>
        <v>0</v>
      </c>
      <c r="CJ33" s="1934">
        <f t="shared" si="21"/>
        <v>0</v>
      </c>
      <c r="CK33" s="1934">
        <f t="shared" si="21"/>
        <v>0</v>
      </c>
      <c r="CL33" s="1934">
        <f t="shared" si="21"/>
        <v>0</v>
      </c>
      <c r="CM33" s="1934">
        <f t="shared" si="21"/>
        <v>0</v>
      </c>
      <c r="CN33" s="1934">
        <f>CI33+CJ33-CK33+CL33-CM33</f>
        <v>0</v>
      </c>
    </row>
    <row r="34" spans="1:92" ht="19.5" customHeight="1">
      <c r="A34" s="2251" t="s">
        <v>37</v>
      </c>
      <c r="B34" s="2252"/>
      <c r="C34" s="1964">
        <f t="shared" ref="C34:AH34" si="22">SUM(C31:C33)</f>
        <v>0</v>
      </c>
      <c r="D34" s="1964">
        <f t="shared" si="22"/>
        <v>0</v>
      </c>
      <c r="E34" s="1964">
        <f t="shared" si="22"/>
        <v>0</v>
      </c>
      <c r="F34" s="1964">
        <f t="shared" si="22"/>
        <v>0</v>
      </c>
      <c r="G34" s="1964">
        <f t="shared" si="22"/>
        <v>0</v>
      </c>
      <c r="H34" s="1964">
        <f t="shared" si="22"/>
        <v>0</v>
      </c>
      <c r="I34" s="1964">
        <f t="shared" si="22"/>
        <v>0</v>
      </c>
      <c r="J34" s="1964">
        <f t="shared" si="22"/>
        <v>0</v>
      </c>
      <c r="K34" s="1964">
        <f t="shared" si="22"/>
        <v>0</v>
      </c>
      <c r="L34" s="1964">
        <f t="shared" si="22"/>
        <v>0</v>
      </c>
      <c r="M34" s="1964">
        <f t="shared" si="22"/>
        <v>0</v>
      </c>
      <c r="N34" s="1964">
        <f t="shared" si="22"/>
        <v>0</v>
      </c>
      <c r="O34" s="1964">
        <f t="shared" si="22"/>
        <v>0</v>
      </c>
      <c r="P34" s="1964">
        <f t="shared" si="22"/>
        <v>0</v>
      </c>
      <c r="Q34" s="1964">
        <f t="shared" si="22"/>
        <v>0</v>
      </c>
      <c r="R34" s="1964">
        <f t="shared" si="22"/>
        <v>0</v>
      </c>
      <c r="S34" s="1964">
        <f t="shared" si="22"/>
        <v>0</v>
      </c>
      <c r="T34" s="1964">
        <f t="shared" si="22"/>
        <v>0</v>
      </c>
      <c r="U34" s="1964">
        <f t="shared" si="22"/>
        <v>0</v>
      </c>
      <c r="V34" s="1964">
        <f t="shared" si="22"/>
        <v>0</v>
      </c>
      <c r="W34" s="1964">
        <f t="shared" si="22"/>
        <v>0</v>
      </c>
      <c r="X34" s="1964">
        <f t="shared" si="22"/>
        <v>0</v>
      </c>
      <c r="Y34" s="1964">
        <f t="shared" si="22"/>
        <v>0</v>
      </c>
      <c r="Z34" s="1964">
        <f t="shared" si="22"/>
        <v>0</v>
      </c>
      <c r="AA34" s="1964">
        <f t="shared" si="22"/>
        <v>0</v>
      </c>
      <c r="AB34" s="1964">
        <f t="shared" si="22"/>
        <v>0</v>
      </c>
      <c r="AC34" s="1964">
        <f t="shared" si="22"/>
        <v>0</v>
      </c>
      <c r="AD34" s="1964">
        <f t="shared" si="22"/>
        <v>0</v>
      </c>
      <c r="AE34" s="1964">
        <f t="shared" si="22"/>
        <v>0</v>
      </c>
      <c r="AF34" s="1964">
        <f t="shared" si="22"/>
        <v>0</v>
      </c>
      <c r="AG34" s="1964">
        <f t="shared" si="22"/>
        <v>0</v>
      </c>
      <c r="AH34" s="1964">
        <f t="shared" si="22"/>
        <v>0</v>
      </c>
      <c r="AI34" s="1964">
        <f t="shared" ref="AI34:BN34" si="23">SUM(AI31:AI33)</f>
        <v>0</v>
      </c>
      <c r="AJ34" s="1964">
        <f t="shared" si="23"/>
        <v>0</v>
      </c>
      <c r="AK34" s="1964">
        <f t="shared" si="23"/>
        <v>0</v>
      </c>
      <c r="AL34" s="1964">
        <f t="shared" si="23"/>
        <v>0</v>
      </c>
      <c r="AM34" s="1964">
        <f t="shared" si="23"/>
        <v>0</v>
      </c>
      <c r="AN34" s="1964">
        <f t="shared" si="23"/>
        <v>0</v>
      </c>
      <c r="AO34" s="1964">
        <f t="shared" si="23"/>
        <v>0</v>
      </c>
      <c r="AP34" s="1964">
        <f t="shared" si="23"/>
        <v>0</v>
      </c>
      <c r="AQ34" s="1964">
        <f t="shared" si="23"/>
        <v>0</v>
      </c>
      <c r="AR34" s="1964">
        <f t="shared" si="23"/>
        <v>0</v>
      </c>
      <c r="AS34" s="1964">
        <f t="shared" si="23"/>
        <v>0</v>
      </c>
      <c r="AT34" s="1964">
        <f t="shared" si="23"/>
        <v>0</v>
      </c>
      <c r="AU34" s="1964">
        <f t="shared" si="23"/>
        <v>0</v>
      </c>
      <c r="AV34" s="1964">
        <f t="shared" si="23"/>
        <v>0</v>
      </c>
      <c r="AW34" s="1964">
        <f t="shared" si="23"/>
        <v>0</v>
      </c>
      <c r="AX34" s="1964">
        <f t="shared" si="23"/>
        <v>0</v>
      </c>
      <c r="AY34" s="1964">
        <f t="shared" si="23"/>
        <v>0</v>
      </c>
      <c r="AZ34" s="1964">
        <f t="shared" si="23"/>
        <v>0</v>
      </c>
      <c r="BA34" s="1964">
        <f t="shared" si="23"/>
        <v>0</v>
      </c>
      <c r="BB34" s="1964">
        <f t="shared" si="23"/>
        <v>0</v>
      </c>
      <c r="BC34" s="1964">
        <f t="shared" si="23"/>
        <v>0</v>
      </c>
      <c r="BD34" s="1964">
        <f t="shared" si="23"/>
        <v>0</v>
      </c>
      <c r="BE34" s="1964">
        <f t="shared" si="23"/>
        <v>0</v>
      </c>
      <c r="BF34" s="1964">
        <f t="shared" si="23"/>
        <v>0</v>
      </c>
      <c r="BG34" s="1964">
        <f t="shared" si="23"/>
        <v>0</v>
      </c>
      <c r="BH34" s="1964">
        <f t="shared" si="23"/>
        <v>0</v>
      </c>
      <c r="BI34" s="1964">
        <f t="shared" si="23"/>
        <v>0</v>
      </c>
      <c r="BJ34" s="1964">
        <f t="shared" si="23"/>
        <v>0</v>
      </c>
      <c r="BK34" s="1964">
        <f t="shared" si="23"/>
        <v>0</v>
      </c>
      <c r="BL34" s="1964">
        <f t="shared" si="23"/>
        <v>0</v>
      </c>
      <c r="BM34" s="1964">
        <f t="shared" si="23"/>
        <v>0</v>
      </c>
      <c r="BN34" s="1964">
        <f t="shared" si="23"/>
        <v>0</v>
      </c>
      <c r="BO34" s="1964">
        <f t="shared" ref="BO34:CT34" si="24">SUM(BO31:BO33)</f>
        <v>0</v>
      </c>
      <c r="BP34" s="1964">
        <f t="shared" si="24"/>
        <v>0</v>
      </c>
      <c r="BQ34" s="1964">
        <f t="shared" si="24"/>
        <v>0</v>
      </c>
      <c r="BR34" s="1964">
        <f t="shared" si="24"/>
        <v>0</v>
      </c>
      <c r="BS34" s="1964">
        <f t="shared" si="24"/>
        <v>0</v>
      </c>
      <c r="BT34" s="1964">
        <f t="shared" si="24"/>
        <v>0</v>
      </c>
      <c r="BU34" s="1964">
        <f t="shared" si="24"/>
        <v>0</v>
      </c>
      <c r="BV34" s="1964">
        <f t="shared" si="24"/>
        <v>0</v>
      </c>
      <c r="BW34" s="1964">
        <f t="shared" si="24"/>
        <v>0</v>
      </c>
      <c r="BX34" s="1964">
        <f t="shared" si="24"/>
        <v>0</v>
      </c>
      <c r="BY34" s="1964">
        <f t="shared" si="24"/>
        <v>0</v>
      </c>
      <c r="BZ34" s="1964">
        <f t="shared" si="24"/>
        <v>0</v>
      </c>
      <c r="CA34" s="1964">
        <f t="shared" si="24"/>
        <v>0</v>
      </c>
      <c r="CB34" s="1964">
        <f t="shared" si="24"/>
        <v>0</v>
      </c>
      <c r="CC34" s="1964">
        <f t="shared" si="24"/>
        <v>0</v>
      </c>
      <c r="CD34" s="1964">
        <f t="shared" si="24"/>
        <v>0</v>
      </c>
      <c r="CE34" s="1964">
        <f t="shared" si="24"/>
        <v>0</v>
      </c>
      <c r="CF34" s="1964">
        <f t="shared" si="24"/>
        <v>0</v>
      </c>
      <c r="CG34" s="1964">
        <f t="shared" si="24"/>
        <v>0</v>
      </c>
      <c r="CH34" s="1964">
        <f t="shared" si="24"/>
        <v>0</v>
      </c>
      <c r="CI34" s="1964">
        <f t="shared" si="24"/>
        <v>0</v>
      </c>
      <c r="CJ34" s="1964">
        <f t="shared" si="24"/>
        <v>0</v>
      </c>
      <c r="CK34" s="1964">
        <f t="shared" si="24"/>
        <v>0</v>
      </c>
      <c r="CL34" s="1964">
        <f t="shared" si="24"/>
        <v>0</v>
      </c>
      <c r="CM34" s="1964">
        <f t="shared" si="24"/>
        <v>0</v>
      </c>
      <c r="CN34" s="1965">
        <f t="shared" si="24"/>
        <v>0</v>
      </c>
    </row>
    <row r="35" spans="1:92" ht="19.5" customHeight="1">
      <c r="A35" s="1922" t="s">
        <v>425</v>
      </c>
      <c r="B35" s="1922"/>
      <c r="C35" s="1944"/>
      <c r="D35" s="1944"/>
      <c r="E35" s="1944"/>
      <c r="F35" s="1944"/>
      <c r="G35" s="1944"/>
      <c r="H35" s="1944"/>
      <c r="I35" s="1944"/>
      <c r="J35" s="1945"/>
      <c r="K35" s="1945"/>
      <c r="L35" s="1945"/>
      <c r="M35" s="1945"/>
      <c r="N35" s="1944"/>
      <c r="O35" s="1944"/>
      <c r="P35" s="1945"/>
      <c r="Q35" s="1945"/>
      <c r="R35" s="1945"/>
      <c r="S35" s="1945"/>
      <c r="T35" s="1944"/>
      <c r="U35" s="1944"/>
      <c r="V35" s="1945"/>
      <c r="W35" s="1945"/>
      <c r="X35" s="1945"/>
      <c r="Y35" s="1945"/>
      <c r="Z35" s="1944"/>
      <c r="AA35" s="1944"/>
      <c r="AB35" s="1945"/>
      <c r="AC35" s="1945"/>
      <c r="AD35" s="1945"/>
      <c r="AE35" s="1945"/>
      <c r="AF35" s="1944"/>
      <c r="AG35" s="1944"/>
      <c r="AH35" s="1945"/>
      <c r="AI35" s="1945"/>
      <c r="AJ35" s="1945"/>
      <c r="AK35" s="1945"/>
      <c r="AL35" s="1944"/>
      <c r="AM35" s="1944"/>
      <c r="AN35" s="1945"/>
      <c r="AO35" s="1945"/>
      <c r="AP35" s="1945"/>
      <c r="AQ35" s="1945"/>
      <c r="AR35" s="1944"/>
      <c r="AS35" s="1944"/>
      <c r="AT35" s="1945"/>
      <c r="AU35" s="1945"/>
      <c r="AV35" s="1945"/>
      <c r="AW35" s="1945"/>
      <c r="AX35" s="1944"/>
      <c r="AY35" s="1944"/>
      <c r="AZ35" s="1945"/>
      <c r="BA35" s="1945"/>
      <c r="BB35" s="1945"/>
      <c r="BC35" s="1945"/>
      <c r="BD35" s="1944"/>
      <c r="BE35" s="1944"/>
      <c r="BF35" s="1945"/>
      <c r="BG35" s="1945"/>
      <c r="BH35" s="1945"/>
      <c r="BI35" s="1945"/>
      <c r="BJ35" s="1944"/>
      <c r="BK35" s="1944"/>
      <c r="BL35" s="1945"/>
      <c r="BM35" s="1945"/>
      <c r="BN35" s="1945"/>
      <c r="BO35" s="1945"/>
      <c r="BP35" s="1944"/>
      <c r="BQ35" s="1944"/>
      <c r="BR35" s="1945"/>
      <c r="BS35" s="1945"/>
      <c r="BT35" s="1945"/>
      <c r="BU35" s="1945"/>
      <c r="BV35" s="1944"/>
      <c r="BW35" s="1944"/>
      <c r="BX35" s="1945"/>
      <c r="BY35" s="1945"/>
      <c r="BZ35" s="1945"/>
      <c r="CA35" s="1945"/>
      <c r="CB35" s="1944"/>
      <c r="CC35" s="1945"/>
      <c r="CD35" s="1945"/>
      <c r="CE35" s="1945"/>
      <c r="CF35" s="1945"/>
      <c r="CG35" s="1945"/>
      <c r="CH35" s="1944"/>
      <c r="CI35" s="1945"/>
      <c r="CJ35" s="1945"/>
      <c r="CK35" s="1945"/>
      <c r="CL35" s="1945"/>
      <c r="CM35" s="1945"/>
      <c r="CN35" s="1944"/>
    </row>
    <row r="36" spans="1:92" ht="19.5" customHeight="1">
      <c r="A36" s="2343" t="s">
        <v>418</v>
      </c>
      <c r="B36" s="2344"/>
      <c r="C36" s="1926">
        <v>0</v>
      </c>
      <c r="D36" s="1927">
        <v>0</v>
      </c>
      <c r="E36" s="1927">
        <v>0</v>
      </c>
      <c r="F36" s="1927">
        <v>0</v>
      </c>
      <c r="G36" s="1927">
        <v>0</v>
      </c>
      <c r="H36" s="1928">
        <f>C36+D36-E36+F36-G36</f>
        <v>0</v>
      </c>
      <c r="I36" s="1929">
        <f>H36</f>
        <v>0</v>
      </c>
      <c r="J36" s="1927">
        <v>0</v>
      </c>
      <c r="K36" s="1927">
        <v>0</v>
      </c>
      <c r="L36" s="1927">
        <v>0</v>
      </c>
      <c r="M36" s="1927">
        <v>0</v>
      </c>
      <c r="N36" s="1928">
        <f>I36+J36-K36+L36-M36</f>
        <v>0</v>
      </c>
      <c r="O36" s="1929">
        <f>N36</f>
        <v>0</v>
      </c>
      <c r="P36" s="1930">
        <v>0</v>
      </c>
      <c r="Q36" s="1930">
        <v>0</v>
      </c>
      <c r="R36" s="1930">
        <v>0</v>
      </c>
      <c r="S36" s="1930">
        <v>0</v>
      </c>
      <c r="T36" s="1928">
        <f>O36+P36-Q36+R36-S36</f>
        <v>0</v>
      </c>
      <c r="U36" s="1929">
        <f>T36</f>
        <v>0</v>
      </c>
      <c r="V36" s="1930">
        <v>0</v>
      </c>
      <c r="W36" s="1930">
        <v>0</v>
      </c>
      <c r="X36" s="1930">
        <v>0</v>
      </c>
      <c r="Y36" s="1930">
        <v>0</v>
      </c>
      <c r="Z36" s="1928">
        <f>U36+V36-W36+X36-Y36</f>
        <v>0</v>
      </c>
      <c r="AA36" s="1929">
        <f>Z36</f>
        <v>0</v>
      </c>
      <c r="AB36" s="1930">
        <v>0</v>
      </c>
      <c r="AC36" s="1930">
        <v>0</v>
      </c>
      <c r="AD36" s="1930">
        <v>0</v>
      </c>
      <c r="AE36" s="1930">
        <v>0</v>
      </c>
      <c r="AF36" s="1928">
        <f>AA36+AB36-AC36+AD36-AE36</f>
        <v>0</v>
      </c>
      <c r="AG36" s="1929">
        <f>AF36</f>
        <v>0</v>
      </c>
      <c r="AH36" s="1930">
        <v>0</v>
      </c>
      <c r="AI36" s="1930">
        <v>0</v>
      </c>
      <c r="AJ36" s="1930">
        <v>0</v>
      </c>
      <c r="AK36" s="1930">
        <v>0</v>
      </c>
      <c r="AL36" s="1928">
        <f>AG36+AH36-AI36+AJ36-AK36</f>
        <v>0</v>
      </c>
      <c r="AM36" s="1929">
        <f>AL36</f>
        <v>0</v>
      </c>
      <c r="AN36" s="1930">
        <v>0</v>
      </c>
      <c r="AO36" s="1930">
        <v>0</v>
      </c>
      <c r="AP36" s="1930">
        <v>0</v>
      </c>
      <c r="AQ36" s="1930">
        <v>0</v>
      </c>
      <c r="AR36" s="1928">
        <f>AM36+AN36-AO36+AP36-AQ36</f>
        <v>0</v>
      </c>
      <c r="AS36" s="1929">
        <f>AR36</f>
        <v>0</v>
      </c>
      <c r="AT36" s="1930">
        <v>0</v>
      </c>
      <c r="AU36" s="1930">
        <v>0</v>
      </c>
      <c r="AV36" s="1930">
        <v>0</v>
      </c>
      <c r="AW36" s="1930">
        <v>0</v>
      </c>
      <c r="AX36" s="1928">
        <f>AS36+AT36-AU36+AV36-AW36</f>
        <v>0</v>
      </c>
      <c r="AY36" s="1929">
        <f>AX36</f>
        <v>0</v>
      </c>
      <c r="AZ36" s="1930">
        <v>0</v>
      </c>
      <c r="BA36" s="1930">
        <v>0</v>
      </c>
      <c r="BB36" s="1930">
        <v>0</v>
      </c>
      <c r="BC36" s="1930">
        <v>0</v>
      </c>
      <c r="BD36" s="1928">
        <f>AY36+AZ36-BA36+BB36-BC36</f>
        <v>0</v>
      </c>
      <c r="BE36" s="1929">
        <f>BD36</f>
        <v>0</v>
      </c>
      <c r="BF36" s="1930">
        <v>0</v>
      </c>
      <c r="BG36" s="1930">
        <v>0</v>
      </c>
      <c r="BH36" s="1930">
        <v>0</v>
      </c>
      <c r="BI36" s="1930">
        <v>0</v>
      </c>
      <c r="BJ36" s="1928">
        <f>BE36+BF36-BG36+BH36-BI36</f>
        <v>0</v>
      </c>
      <c r="BK36" s="1929">
        <f>BJ36</f>
        <v>0</v>
      </c>
      <c r="BL36" s="1930">
        <v>0</v>
      </c>
      <c r="BM36" s="1930">
        <v>0</v>
      </c>
      <c r="BN36" s="1930">
        <v>0</v>
      </c>
      <c r="BO36" s="1930">
        <v>0</v>
      </c>
      <c r="BP36" s="1928">
        <f>BK36+BL36-BM36+BN36-BO36</f>
        <v>0</v>
      </c>
      <c r="BQ36" s="1929">
        <f>BP36</f>
        <v>0</v>
      </c>
      <c r="BR36" s="1930">
        <v>0</v>
      </c>
      <c r="BS36" s="1930">
        <v>0</v>
      </c>
      <c r="BT36" s="1930">
        <v>0</v>
      </c>
      <c r="BU36" s="1930">
        <v>0</v>
      </c>
      <c r="BV36" s="1928">
        <f>BQ36+BR36-BS36+BT36-BU36</f>
        <v>0</v>
      </c>
      <c r="BW36" s="1929">
        <f>BV36</f>
        <v>0</v>
      </c>
      <c r="BX36" s="1987">
        <v>0</v>
      </c>
      <c r="BY36" s="1988">
        <v>0</v>
      </c>
      <c r="BZ36" s="1989">
        <v>0</v>
      </c>
      <c r="CA36" s="1990">
        <v>0</v>
      </c>
      <c r="CB36" s="1928">
        <f>BW36+BX36-BY36+BZ36-CA36</f>
        <v>0</v>
      </c>
      <c r="CC36" s="1934">
        <f>H36</f>
        <v>0</v>
      </c>
      <c r="CD36" s="1934">
        <f t="shared" ref="CD36:CG38" si="25">J36+P36+V36+AB36+AH36+AN36+AT36+AZ36+BF36+BL36+BR36+BX36</f>
        <v>0</v>
      </c>
      <c r="CE36" s="1934">
        <f t="shared" si="25"/>
        <v>0</v>
      </c>
      <c r="CF36" s="1934">
        <f t="shared" si="25"/>
        <v>0</v>
      </c>
      <c r="CG36" s="1934">
        <f t="shared" si="25"/>
        <v>0</v>
      </c>
      <c r="CH36" s="1928">
        <f>CC36+CD36-CE36+CF36-CG36</f>
        <v>0</v>
      </c>
      <c r="CI36" s="1935">
        <f>C36</f>
        <v>0</v>
      </c>
      <c r="CJ36" s="1934">
        <f t="shared" ref="CJ36:CM38" si="26">D36+CD36</f>
        <v>0</v>
      </c>
      <c r="CK36" s="1934">
        <f t="shared" si="26"/>
        <v>0</v>
      </c>
      <c r="CL36" s="1934">
        <f t="shared" si="26"/>
        <v>0</v>
      </c>
      <c r="CM36" s="1934">
        <f t="shared" si="26"/>
        <v>0</v>
      </c>
      <c r="CN36" s="1934">
        <f>CI36+CJ36-CK36+CL36-CM36</f>
        <v>0</v>
      </c>
    </row>
    <row r="37" spans="1:92" ht="19.5" customHeight="1">
      <c r="A37" s="2343" t="s">
        <v>419</v>
      </c>
      <c r="B37" s="2344"/>
      <c r="C37" s="1926">
        <v>0</v>
      </c>
      <c r="D37" s="1927">
        <v>0</v>
      </c>
      <c r="E37" s="1927">
        <v>0</v>
      </c>
      <c r="F37" s="1927">
        <v>0</v>
      </c>
      <c r="G37" s="1927">
        <v>0</v>
      </c>
      <c r="H37" s="1928">
        <f>C37+D37-E37+F37-G37</f>
        <v>0</v>
      </c>
      <c r="I37" s="1929">
        <f>H37</f>
        <v>0</v>
      </c>
      <c r="J37" s="1927">
        <v>0</v>
      </c>
      <c r="K37" s="1927">
        <v>0</v>
      </c>
      <c r="L37" s="1927">
        <v>0</v>
      </c>
      <c r="M37" s="1927">
        <v>0</v>
      </c>
      <c r="N37" s="1928">
        <f>I37+J37-K37+L37-M37</f>
        <v>0</v>
      </c>
      <c r="O37" s="1929">
        <f>N37</f>
        <v>0</v>
      </c>
      <c r="P37" s="1930">
        <v>0</v>
      </c>
      <c r="Q37" s="1930">
        <v>0</v>
      </c>
      <c r="R37" s="1930">
        <v>0</v>
      </c>
      <c r="S37" s="1930">
        <v>0</v>
      </c>
      <c r="T37" s="1928">
        <f>O37+P37-Q37+R37-S37</f>
        <v>0</v>
      </c>
      <c r="U37" s="1929">
        <f>T37</f>
        <v>0</v>
      </c>
      <c r="V37" s="1930">
        <v>0</v>
      </c>
      <c r="W37" s="1930">
        <v>0</v>
      </c>
      <c r="X37" s="1930">
        <v>0</v>
      </c>
      <c r="Y37" s="1930">
        <v>0</v>
      </c>
      <c r="Z37" s="1928">
        <f>U37+V37-W37+X37-Y37</f>
        <v>0</v>
      </c>
      <c r="AA37" s="1929">
        <f>Z37</f>
        <v>0</v>
      </c>
      <c r="AB37" s="1930">
        <v>0</v>
      </c>
      <c r="AC37" s="1930">
        <v>0</v>
      </c>
      <c r="AD37" s="1930">
        <v>0</v>
      </c>
      <c r="AE37" s="1930">
        <v>0</v>
      </c>
      <c r="AF37" s="1928">
        <f>AA37+AB37-AC37+AD37-AE37</f>
        <v>0</v>
      </c>
      <c r="AG37" s="1929">
        <f>AF37</f>
        <v>0</v>
      </c>
      <c r="AH37" s="1930">
        <v>0</v>
      </c>
      <c r="AI37" s="1930">
        <v>0</v>
      </c>
      <c r="AJ37" s="1930">
        <v>0</v>
      </c>
      <c r="AK37" s="1930">
        <v>0</v>
      </c>
      <c r="AL37" s="1928">
        <f>AG37+AH37-AI37+AJ37-AK37</f>
        <v>0</v>
      </c>
      <c r="AM37" s="1929">
        <f>AL37</f>
        <v>0</v>
      </c>
      <c r="AN37" s="1930">
        <v>0</v>
      </c>
      <c r="AO37" s="1930">
        <v>0</v>
      </c>
      <c r="AP37" s="1930">
        <v>0</v>
      </c>
      <c r="AQ37" s="1930">
        <v>0</v>
      </c>
      <c r="AR37" s="1928">
        <f>AM37+AN37-AO37+AP37-AQ37</f>
        <v>0</v>
      </c>
      <c r="AS37" s="1929">
        <f>AR37</f>
        <v>0</v>
      </c>
      <c r="AT37" s="1930">
        <v>0</v>
      </c>
      <c r="AU37" s="1930">
        <v>0</v>
      </c>
      <c r="AV37" s="1930">
        <v>0</v>
      </c>
      <c r="AW37" s="1930">
        <v>0</v>
      </c>
      <c r="AX37" s="1928">
        <f>AS37+AT37-AU37+AV37-AW37</f>
        <v>0</v>
      </c>
      <c r="AY37" s="1929">
        <f>AX37</f>
        <v>0</v>
      </c>
      <c r="AZ37" s="1930">
        <v>0</v>
      </c>
      <c r="BA37" s="1930">
        <v>0</v>
      </c>
      <c r="BB37" s="1930">
        <v>0</v>
      </c>
      <c r="BC37" s="1930">
        <v>0</v>
      </c>
      <c r="BD37" s="1928">
        <f>AY37+AZ37-BA37+BB37-BC37</f>
        <v>0</v>
      </c>
      <c r="BE37" s="1929">
        <f>BD37</f>
        <v>0</v>
      </c>
      <c r="BF37" s="1930">
        <v>0</v>
      </c>
      <c r="BG37" s="1930">
        <v>0</v>
      </c>
      <c r="BH37" s="1930">
        <v>0</v>
      </c>
      <c r="BI37" s="1930">
        <v>0</v>
      </c>
      <c r="BJ37" s="1928">
        <f>BE37+BF37-BG37+BH37-BI37</f>
        <v>0</v>
      </c>
      <c r="BK37" s="1929">
        <f>BJ37</f>
        <v>0</v>
      </c>
      <c r="BL37" s="1930">
        <v>0</v>
      </c>
      <c r="BM37" s="1930">
        <v>0</v>
      </c>
      <c r="BN37" s="1930">
        <v>0</v>
      </c>
      <c r="BO37" s="1930">
        <v>0</v>
      </c>
      <c r="BP37" s="1928">
        <f>BK37+BL37-BM37+BN37-BO37</f>
        <v>0</v>
      </c>
      <c r="BQ37" s="1929">
        <f>BP37</f>
        <v>0</v>
      </c>
      <c r="BR37" s="1930">
        <v>0</v>
      </c>
      <c r="BS37" s="1930">
        <v>0</v>
      </c>
      <c r="BT37" s="1930">
        <v>0</v>
      </c>
      <c r="BU37" s="1930">
        <v>0</v>
      </c>
      <c r="BV37" s="1928">
        <f>BQ37+BR37-BS37+BT37-BU37</f>
        <v>0</v>
      </c>
      <c r="BW37" s="1929">
        <f>BV37</f>
        <v>0</v>
      </c>
      <c r="BX37" s="1991">
        <v>0</v>
      </c>
      <c r="BY37" s="1992">
        <v>0</v>
      </c>
      <c r="BZ37" s="1993">
        <v>0</v>
      </c>
      <c r="CA37" s="1994">
        <v>0</v>
      </c>
      <c r="CB37" s="1928">
        <f>BW37+BX37-BY37+BZ37-CA37</f>
        <v>0</v>
      </c>
      <c r="CC37" s="1934">
        <f>H37</f>
        <v>0</v>
      </c>
      <c r="CD37" s="1934">
        <f t="shared" si="25"/>
        <v>0</v>
      </c>
      <c r="CE37" s="1934">
        <f t="shared" si="25"/>
        <v>0</v>
      </c>
      <c r="CF37" s="1934">
        <f t="shared" si="25"/>
        <v>0</v>
      </c>
      <c r="CG37" s="1934">
        <f t="shared" si="25"/>
        <v>0</v>
      </c>
      <c r="CH37" s="1928">
        <f>CC37+CD37-CE37+CF37-CG37</f>
        <v>0</v>
      </c>
      <c r="CI37" s="1929">
        <f>C37</f>
        <v>0</v>
      </c>
      <c r="CJ37" s="1934">
        <f t="shared" si="26"/>
        <v>0</v>
      </c>
      <c r="CK37" s="1934">
        <f t="shared" si="26"/>
        <v>0</v>
      </c>
      <c r="CL37" s="1934">
        <f t="shared" si="26"/>
        <v>0</v>
      </c>
      <c r="CM37" s="1934">
        <f t="shared" si="26"/>
        <v>0</v>
      </c>
      <c r="CN37" s="1934">
        <f>CI37+CJ37-CK37+CL37-CM37</f>
        <v>0</v>
      </c>
    </row>
    <row r="38" spans="1:92" ht="19.5" customHeight="1">
      <c r="A38" s="2343" t="s">
        <v>420</v>
      </c>
      <c r="B38" s="2344"/>
      <c r="C38" s="1926">
        <v>0</v>
      </c>
      <c r="D38" s="1927">
        <v>0</v>
      </c>
      <c r="E38" s="1927">
        <v>0</v>
      </c>
      <c r="F38" s="1927">
        <v>0</v>
      </c>
      <c r="G38" s="1927">
        <v>0</v>
      </c>
      <c r="H38" s="1928">
        <f>C38+D38-E38+F38-G38</f>
        <v>0</v>
      </c>
      <c r="I38" s="1929">
        <f>H38</f>
        <v>0</v>
      </c>
      <c r="J38" s="1927">
        <v>0</v>
      </c>
      <c r="K38" s="1927">
        <v>0</v>
      </c>
      <c r="L38" s="1927">
        <v>0</v>
      </c>
      <c r="M38" s="1927">
        <v>0</v>
      </c>
      <c r="N38" s="1928">
        <f>I38+J38-K38+L38-M38</f>
        <v>0</v>
      </c>
      <c r="O38" s="1929">
        <f>N38</f>
        <v>0</v>
      </c>
      <c r="P38" s="1930">
        <v>0</v>
      </c>
      <c r="Q38" s="1930">
        <v>0</v>
      </c>
      <c r="R38" s="1930">
        <v>0</v>
      </c>
      <c r="S38" s="1930">
        <v>0</v>
      </c>
      <c r="T38" s="1928">
        <f>O38+P38-Q38+R38-S38</f>
        <v>0</v>
      </c>
      <c r="U38" s="1929">
        <f>T38</f>
        <v>0</v>
      </c>
      <c r="V38" s="1930">
        <v>0</v>
      </c>
      <c r="W38" s="1930">
        <v>0</v>
      </c>
      <c r="X38" s="1930">
        <v>0</v>
      </c>
      <c r="Y38" s="1930">
        <v>0</v>
      </c>
      <c r="Z38" s="1928">
        <f>U38+V38-W38+X38-Y38</f>
        <v>0</v>
      </c>
      <c r="AA38" s="1929">
        <f>Z38</f>
        <v>0</v>
      </c>
      <c r="AB38" s="1930">
        <v>0</v>
      </c>
      <c r="AC38" s="1930">
        <v>0</v>
      </c>
      <c r="AD38" s="1930">
        <v>0</v>
      </c>
      <c r="AE38" s="1930">
        <v>0</v>
      </c>
      <c r="AF38" s="1928">
        <f>AA38+AB38-AC38+AD38-AE38</f>
        <v>0</v>
      </c>
      <c r="AG38" s="1929">
        <f>AF38</f>
        <v>0</v>
      </c>
      <c r="AH38" s="1930">
        <v>0</v>
      </c>
      <c r="AI38" s="1930">
        <v>0</v>
      </c>
      <c r="AJ38" s="1930">
        <v>0</v>
      </c>
      <c r="AK38" s="1930">
        <v>0</v>
      </c>
      <c r="AL38" s="1928">
        <f>AG38+AH38-AI38+AJ38-AK38</f>
        <v>0</v>
      </c>
      <c r="AM38" s="1929">
        <f>AL38</f>
        <v>0</v>
      </c>
      <c r="AN38" s="1930">
        <v>0</v>
      </c>
      <c r="AO38" s="1930">
        <v>0</v>
      </c>
      <c r="AP38" s="1930">
        <v>0</v>
      </c>
      <c r="AQ38" s="1930">
        <v>0</v>
      </c>
      <c r="AR38" s="1928">
        <f>AM38+AN38-AO38+AP38-AQ38</f>
        <v>0</v>
      </c>
      <c r="AS38" s="1929">
        <f>AR38</f>
        <v>0</v>
      </c>
      <c r="AT38" s="1930">
        <v>0</v>
      </c>
      <c r="AU38" s="1930">
        <v>0</v>
      </c>
      <c r="AV38" s="1930">
        <v>0</v>
      </c>
      <c r="AW38" s="1930">
        <v>0</v>
      </c>
      <c r="AX38" s="1928">
        <f>AS38+AT38-AU38+AV38-AW38</f>
        <v>0</v>
      </c>
      <c r="AY38" s="1929">
        <f>AX38</f>
        <v>0</v>
      </c>
      <c r="AZ38" s="1930">
        <v>0</v>
      </c>
      <c r="BA38" s="1930">
        <v>0</v>
      </c>
      <c r="BB38" s="1930">
        <v>0</v>
      </c>
      <c r="BC38" s="1930">
        <v>0</v>
      </c>
      <c r="BD38" s="1928">
        <f>AY38+AZ38-BA38+BB38-BC38</f>
        <v>0</v>
      </c>
      <c r="BE38" s="1929">
        <f>BD38</f>
        <v>0</v>
      </c>
      <c r="BF38" s="1930">
        <v>0</v>
      </c>
      <c r="BG38" s="1930">
        <v>0</v>
      </c>
      <c r="BH38" s="1930">
        <v>0</v>
      </c>
      <c r="BI38" s="1930">
        <v>0</v>
      </c>
      <c r="BJ38" s="1928">
        <f>BE38+BF38-BG38+BH38-BI38</f>
        <v>0</v>
      </c>
      <c r="BK38" s="1929">
        <f>BJ38</f>
        <v>0</v>
      </c>
      <c r="BL38" s="1930">
        <v>0</v>
      </c>
      <c r="BM38" s="1930">
        <v>0</v>
      </c>
      <c r="BN38" s="1930">
        <v>0</v>
      </c>
      <c r="BO38" s="1930">
        <v>0</v>
      </c>
      <c r="BP38" s="1928">
        <f>BK38+BL38-BM38+BN38-BO38</f>
        <v>0</v>
      </c>
      <c r="BQ38" s="1929">
        <f>BP38</f>
        <v>0</v>
      </c>
      <c r="BR38" s="1930">
        <v>0</v>
      </c>
      <c r="BS38" s="1930">
        <v>0</v>
      </c>
      <c r="BT38" s="1930">
        <v>0</v>
      </c>
      <c r="BU38" s="1930">
        <v>0</v>
      </c>
      <c r="BV38" s="1928">
        <f>BQ38+BR38-BS38+BT38-BU38</f>
        <v>0</v>
      </c>
      <c r="BW38" s="1929">
        <f>BV38</f>
        <v>0</v>
      </c>
      <c r="BX38" s="1995">
        <v>0</v>
      </c>
      <c r="BY38" s="1996">
        <v>0</v>
      </c>
      <c r="BZ38" s="1997">
        <v>0</v>
      </c>
      <c r="CA38" s="1998">
        <v>0</v>
      </c>
      <c r="CB38" s="1928">
        <f>BW38+BX38-BY38+BZ38-CA38</f>
        <v>0</v>
      </c>
      <c r="CC38" s="1934">
        <f>H38</f>
        <v>0</v>
      </c>
      <c r="CD38" s="1934">
        <f t="shared" si="25"/>
        <v>0</v>
      </c>
      <c r="CE38" s="1934">
        <f t="shared" si="25"/>
        <v>0</v>
      </c>
      <c r="CF38" s="1934">
        <f t="shared" si="25"/>
        <v>0</v>
      </c>
      <c r="CG38" s="1934">
        <f t="shared" si="25"/>
        <v>0</v>
      </c>
      <c r="CH38" s="1928">
        <f>CC38+CD38-CE38+CF38-CG38</f>
        <v>0</v>
      </c>
      <c r="CI38" s="1929">
        <f>C38</f>
        <v>0</v>
      </c>
      <c r="CJ38" s="1934">
        <f t="shared" si="26"/>
        <v>0</v>
      </c>
      <c r="CK38" s="1934">
        <f t="shared" si="26"/>
        <v>0</v>
      </c>
      <c r="CL38" s="1934">
        <f t="shared" si="26"/>
        <v>0</v>
      </c>
      <c r="CM38" s="1934">
        <f t="shared" si="26"/>
        <v>0</v>
      </c>
      <c r="CN38" s="1934">
        <f>CI38+CJ38-CK38+CL38-CM38</f>
        <v>0</v>
      </c>
    </row>
    <row r="39" spans="1:92" ht="19.5" customHeight="1">
      <c r="A39" s="2251" t="s">
        <v>37</v>
      </c>
      <c r="B39" s="2252"/>
      <c r="C39" s="1964">
        <f t="shared" ref="C39:AH39" si="27">SUM(C36:C38)</f>
        <v>0</v>
      </c>
      <c r="D39" s="1964">
        <f t="shared" si="27"/>
        <v>0</v>
      </c>
      <c r="E39" s="1964">
        <f t="shared" si="27"/>
        <v>0</v>
      </c>
      <c r="F39" s="1964">
        <f t="shared" si="27"/>
        <v>0</v>
      </c>
      <c r="G39" s="1964">
        <f t="shared" si="27"/>
        <v>0</v>
      </c>
      <c r="H39" s="1964">
        <f t="shared" si="27"/>
        <v>0</v>
      </c>
      <c r="I39" s="1964">
        <f t="shared" si="27"/>
        <v>0</v>
      </c>
      <c r="J39" s="1964">
        <f t="shared" si="27"/>
        <v>0</v>
      </c>
      <c r="K39" s="1964">
        <f t="shared" si="27"/>
        <v>0</v>
      </c>
      <c r="L39" s="1964">
        <f t="shared" si="27"/>
        <v>0</v>
      </c>
      <c r="M39" s="1964">
        <f t="shared" si="27"/>
        <v>0</v>
      </c>
      <c r="N39" s="1964">
        <f t="shared" si="27"/>
        <v>0</v>
      </c>
      <c r="O39" s="1964">
        <f t="shared" si="27"/>
        <v>0</v>
      </c>
      <c r="P39" s="1964">
        <f t="shared" si="27"/>
        <v>0</v>
      </c>
      <c r="Q39" s="1964">
        <f t="shared" si="27"/>
        <v>0</v>
      </c>
      <c r="R39" s="1964">
        <f t="shared" si="27"/>
        <v>0</v>
      </c>
      <c r="S39" s="1964">
        <f t="shared" si="27"/>
        <v>0</v>
      </c>
      <c r="T39" s="1964">
        <f t="shared" si="27"/>
        <v>0</v>
      </c>
      <c r="U39" s="1964">
        <f t="shared" si="27"/>
        <v>0</v>
      </c>
      <c r="V39" s="1964">
        <f t="shared" si="27"/>
        <v>0</v>
      </c>
      <c r="W39" s="1964">
        <f t="shared" si="27"/>
        <v>0</v>
      </c>
      <c r="X39" s="1964">
        <f t="shared" si="27"/>
        <v>0</v>
      </c>
      <c r="Y39" s="1964">
        <f t="shared" si="27"/>
        <v>0</v>
      </c>
      <c r="Z39" s="1964">
        <f t="shared" si="27"/>
        <v>0</v>
      </c>
      <c r="AA39" s="1964">
        <f t="shared" si="27"/>
        <v>0</v>
      </c>
      <c r="AB39" s="1964">
        <f t="shared" si="27"/>
        <v>0</v>
      </c>
      <c r="AC39" s="1964">
        <f t="shared" si="27"/>
        <v>0</v>
      </c>
      <c r="AD39" s="1964">
        <f t="shared" si="27"/>
        <v>0</v>
      </c>
      <c r="AE39" s="1964">
        <f t="shared" si="27"/>
        <v>0</v>
      </c>
      <c r="AF39" s="1964">
        <f t="shared" si="27"/>
        <v>0</v>
      </c>
      <c r="AG39" s="1964">
        <f t="shared" si="27"/>
        <v>0</v>
      </c>
      <c r="AH39" s="1964">
        <f t="shared" si="27"/>
        <v>0</v>
      </c>
      <c r="AI39" s="1964">
        <f t="shared" ref="AI39:BN39" si="28">SUM(AI36:AI38)</f>
        <v>0</v>
      </c>
      <c r="AJ39" s="1964">
        <f t="shared" si="28"/>
        <v>0</v>
      </c>
      <c r="AK39" s="1964">
        <f t="shared" si="28"/>
        <v>0</v>
      </c>
      <c r="AL39" s="1964">
        <f t="shared" si="28"/>
        <v>0</v>
      </c>
      <c r="AM39" s="1964">
        <f t="shared" si="28"/>
        <v>0</v>
      </c>
      <c r="AN39" s="1964">
        <f t="shared" si="28"/>
        <v>0</v>
      </c>
      <c r="AO39" s="1964">
        <f t="shared" si="28"/>
        <v>0</v>
      </c>
      <c r="AP39" s="1964">
        <f t="shared" si="28"/>
        <v>0</v>
      </c>
      <c r="AQ39" s="1964">
        <f t="shared" si="28"/>
        <v>0</v>
      </c>
      <c r="AR39" s="1964">
        <f t="shared" si="28"/>
        <v>0</v>
      </c>
      <c r="AS39" s="1964">
        <f t="shared" si="28"/>
        <v>0</v>
      </c>
      <c r="AT39" s="1964">
        <f t="shared" si="28"/>
        <v>0</v>
      </c>
      <c r="AU39" s="1964">
        <f t="shared" si="28"/>
        <v>0</v>
      </c>
      <c r="AV39" s="1964">
        <f t="shared" si="28"/>
        <v>0</v>
      </c>
      <c r="AW39" s="1964">
        <f t="shared" si="28"/>
        <v>0</v>
      </c>
      <c r="AX39" s="1964">
        <f t="shared" si="28"/>
        <v>0</v>
      </c>
      <c r="AY39" s="1964">
        <f t="shared" si="28"/>
        <v>0</v>
      </c>
      <c r="AZ39" s="1964">
        <f t="shared" si="28"/>
        <v>0</v>
      </c>
      <c r="BA39" s="1964">
        <f t="shared" si="28"/>
        <v>0</v>
      </c>
      <c r="BB39" s="1964">
        <f t="shared" si="28"/>
        <v>0</v>
      </c>
      <c r="BC39" s="1964">
        <f t="shared" si="28"/>
        <v>0</v>
      </c>
      <c r="BD39" s="1964">
        <f t="shared" si="28"/>
        <v>0</v>
      </c>
      <c r="BE39" s="1964">
        <f t="shared" si="28"/>
        <v>0</v>
      </c>
      <c r="BF39" s="1964">
        <f t="shared" si="28"/>
        <v>0</v>
      </c>
      <c r="BG39" s="1964">
        <f t="shared" si="28"/>
        <v>0</v>
      </c>
      <c r="BH39" s="1964">
        <f t="shared" si="28"/>
        <v>0</v>
      </c>
      <c r="BI39" s="1964">
        <f t="shared" si="28"/>
        <v>0</v>
      </c>
      <c r="BJ39" s="1964">
        <f t="shared" si="28"/>
        <v>0</v>
      </c>
      <c r="BK39" s="1964">
        <f t="shared" si="28"/>
        <v>0</v>
      </c>
      <c r="BL39" s="1964">
        <f t="shared" si="28"/>
        <v>0</v>
      </c>
      <c r="BM39" s="1964">
        <f t="shared" si="28"/>
        <v>0</v>
      </c>
      <c r="BN39" s="1964">
        <f t="shared" si="28"/>
        <v>0</v>
      </c>
      <c r="BO39" s="1964">
        <f t="shared" ref="BO39:CT39" si="29">SUM(BO36:BO38)</f>
        <v>0</v>
      </c>
      <c r="BP39" s="1964">
        <f t="shared" si="29"/>
        <v>0</v>
      </c>
      <c r="BQ39" s="1964">
        <f t="shared" si="29"/>
        <v>0</v>
      </c>
      <c r="BR39" s="1964">
        <f t="shared" si="29"/>
        <v>0</v>
      </c>
      <c r="BS39" s="1964">
        <f t="shared" si="29"/>
        <v>0</v>
      </c>
      <c r="BT39" s="1964">
        <f t="shared" si="29"/>
        <v>0</v>
      </c>
      <c r="BU39" s="1964">
        <f t="shared" si="29"/>
        <v>0</v>
      </c>
      <c r="BV39" s="1964">
        <f t="shared" si="29"/>
        <v>0</v>
      </c>
      <c r="BW39" s="1964">
        <f t="shared" si="29"/>
        <v>0</v>
      </c>
      <c r="BX39" s="1964">
        <f t="shared" si="29"/>
        <v>0</v>
      </c>
      <c r="BY39" s="1964">
        <f t="shared" si="29"/>
        <v>0</v>
      </c>
      <c r="BZ39" s="1964">
        <f t="shared" si="29"/>
        <v>0</v>
      </c>
      <c r="CA39" s="1964">
        <f t="shared" si="29"/>
        <v>0</v>
      </c>
      <c r="CB39" s="1964">
        <f t="shared" si="29"/>
        <v>0</v>
      </c>
      <c r="CC39" s="1964">
        <f t="shared" si="29"/>
        <v>0</v>
      </c>
      <c r="CD39" s="1964">
        <f t="shared" si="29"/>
        <v>0</v>
      </c>
      <c r="CE39" s="1964">
        <f t="shared" si="29"/>
        <v>0</v>
      </c>
      <c r="CF39" s="1964">
        <f t="shared" si="29"/>
        <v>0</v>
      </c>
      <c r="CG39" s="1964">
        <f t="shared" si="29"/>
        <v>0</v>
      </c>
      <c r="CH39" s="1964">
        <f t="shared" si="29"/>
        <v>0</v>
      </c>
      <c r="CI39" s="1964">
        <f t="shared" si="29"/>
        <v>0</v>
      </c>
      <c r="CJ39" s="1964">
        <f t="shared" si="29"/>
        <v>0</v>
      </c>
      <c r="CK39" s="1964">
        <f t="shared" si="29"/>
        <v>0</v>
      </c>
      <c r="CL39" s="1964">
        <f t="shared" si="29"/>
        <v>0</v>
      </c>
      <c r="CM39" s="1964">
        <f t="shared" si="29"/>
        <v>0</v>
      </c>
      <c r="CN39" s="1965">
        <f t="shared" si="29"/>
        <v>0</v>
      </c>
    </row>
    <row r="40" spans="1:92" ht="19.5" customHeight="1">
      <c r="A40" s="1922" t="s">
        <v>426</v>
      </c>
      <c r="B40" s="1922"/>
      <c r="C40" s="1944"/>
      <c r="D40" s="1944"/>
      <c r="E40" s="1944"/>
      <c r="F40" s="1944"/>
      <c r="G40" s="1944"/>
      <c r="H40" s="1944"/>
      <c r="I40" s="1944"/>
      <c r="J40" s="1945"/>
      <c r="K40" s="1945"/>
      <c r="L40" s="1945"/>
      <c r="M40" s="1945"/>
      <c r="N40" s="1944"/>
      <c r="O40" s="1944"/>
      <c r="P40" s="1945"/>
      <c r="Q40" s="1945"/>
      <c r="R40" s="1945"/>
      <c r="S40" s="1945"/>
      <c r="T40" s="1944"/>
      <c r="U40" s="1944"/>
      <c r="V40" s="1945"/>
      <c r="W40" s="1945"/>
      <c r="X40" s="1945"/>
      <c r="Y40" s="1945"/>
      <c r="Z40" s="1944"/>
      <c r="AA40" s="1944"/>
      <c r="AB40" s="1945"/>
      <c r="AC40" s="1945"/>
      <c r="AD40" s="1945"/>
      <c r="AE40" s="1945"/>
      <c r="AF40" s="1944"/>
      <c r="AG40" s="1944"/>
      <c r="AH40" s="1945"/>
      <c r="AI40" s="1945"/>
      <c r="AJ40" s="1945"/>
      <c r="AK40" s="1945"/>
      <c r="AL40" s="1944"/>
      <c r="AM40" s="1944"/>
      <c r="AN40" s="1945"/>
      <c r="AO40" s="1945"/>
      <c r="AP40" s="1945"/>
      <c r="AQ40" s="1945"/>
      <c r="AR40" s="1944"/>
      <c r="AS40" s="1944"/>
      <c r="AT40" s="1945"/>
      <c r="AU40" s="1945"/>
      <c r="AV40" s="1945"/>
      <c r="AW40" s="1945"/>
      <c r="AX40" s="1944"/>
      <c r="AY40" s="1944"/>
      <c r="AZ40" s="1945"/>
      <c r="BA40" s="1945"/>
      <c r="BB40" s="1945"/>
      <c r="BC40" s="1945"/>
      <c r="BD40" s="1944"/>
      <c r="BE40" s="1944"/>
      <c r="BF40" s="1945"/>
      <c r="BG40" s="1945"/>
      <c r="BH40" s="1945"/>
      <c r="BI40" s="1945"/>
      <c r="BJ40" s="1944"/>
      <c r="BK40" s="1944"/>
      <c r="BL40" s="1945"/>
      <c r="BM40" s="1945"/>
      <c r="BN40" s="1945"/>
      <c r="BO40" s="1945"/>
      <c r="BP40" s="1944"/>
      <c r="BQ40" s="1944"/>
      <c r="BR40" s="1945"/>
      <c r="BS40" s="1945"/>
      <c r="BT40" s="1945"/>
      <c r="BU40" s="1945"/>
      <c r="BV40" s="1944"/>
      <c r="BW40" s="1944"/>
      <c r="BX40" s="1945"/>
      <c r="BY40" s="1945"/>
      <c r="BZ40" s="1945"/>
      <c r="CA40" s="1945"/>
      <c r="CB40" s="1944"/>
      <c r="CC40" s="1945"/>
      <c r="CD40" s="1945"/>
      <c r="CE40" s="1945"/>
      <c r="CF40" s="1945"/>
      <c r="CG40" s="1945"/>
      <c r="CH40" s="1944"/>
      <c r="CI40" s="1945"/>
      <c r="CJ40" s="1945"/>
      <c r="CK40" s="1945"/>
      <c r="CL40" s="1945"/>
      <c r="CM40" s="1945"/>
      <c r="CN40" s="1944"/>
    </row>
    <row r="41" spans="1:92" ht="19.5" customHeight="1">
      <c r="A41" s="2341" t="s">
        <v>418</v>
      </c>
      <c r="B41" s="2342"/>
      <c r="C41" s="1935">
        <f t="shared" ref="C41:G43" si="30">C11+C16+C21+C26+C31+C36</f>
        <v>0</v>
      </c>
      <c r="D41" s="2000">
        <f t="shared" si="30"/>
        <v>0</v>
      </c>
      <c r="E41" s="2000">
        <f t="shared" si="30"/>
        <v>0</v>
      </c>
      <c r="F41" s="2000">
        <f t="shared" si="30"/>
        <v>0</v>
      </c>
      <c r="G41" s="2000">
        <f t="shared" si="30"/>
        <v>0</v>
      </c>
      <c r="H41" s="1928">
        <f>C41+D41-E41+F41-G41</f>
        <v>0</v>
      </c>
      <c r="I41" s="1935">
        <f t="shared" ref="I41:M43" si="31">I11+I16+I21+I26+I31+I36</f>
        <v>0</v>
      </c>
      <c r="J41" s="2000">
        <f t="shared" si="31"/>
        <v>0</v>
      </c>
      <c r="K41" s="2000">
        <f t="shared" si="31"/>
        <v>0</v>
      </c>
      <c r="L41" s="2000">
        <f t="shared" si="31"/>
        <v>0</v>
      </c>
      <c r="M41" s="2000">
        <f t="shared" si="31"/>
        <v>0</v>
      </c>
      <c r="N41" s="1928">
        <f>I41+J41-K41+L41-M41</f>
        <v>0</v>
      </c>
      <c r="O41" s="1935">
        <f t="shared" ref="O41:S43" si="32">O11+O16+O21+O26+O31+O36</f>
        <v>0</v>
      </c>
      <c r="P41" s="2000">
        <f t="shared" si="32"/>
        <v>0</v>
      </c>
      <c r="Q41" s="2000">
        <f t="shared" si="32"/>
        <v>0</v>
      </c>
      <c r="R41" s="2000">
        <f t="shared" si="32"/>
        <v>0</v>
      </c>
      <c r="S41" s="2000">
        <f t="shared" si="32"/>
        <v>0</v>
      </c>
      <c r="T41" s="1928">
        <f>O41+P41-Q41+R41-S41</f>
        <v>0</v>
      </c>
      <c r="U41" s="1935">
        <f t="shared" ref="U41:Y43" si="33">U11+U16+U21+U26+U31+U36</f>
        <v>0</v>
      </c>
      <c r="V41" s="2000">
        <f t="shared" si="33"/>
        <v>0</v>
      </c>
      <c r="W41" s="2000">
        <f t="shared" si="33"/>
        <v>0</v>
      </c>
      <c r="X41" s="2000">
        <f t="shared" si="33"/>
        <v>0</v>
      </c>
      <c r="Y41" s="2000">
        <f t="shared" si="33"/>
        <v>0</v>
      </c>
      <c r="Z41" s="1928">
        <f>U41+V41-W41+X41-Y41</f>
        <v>0</v>
      </c>
      <c r="AA41" s="1935">
        <f t="shared" ref="AA41:AE43" si="34">AA11+AA16+AA21+AA26+AA31+AA36</f>
        <v>0</v>
      </c>
      <c r="AB41" s="2000">
        <f t="shared" si="34"/>
        <v>0</v>
      </c>
      <c r="AC41" s="2000">
        <f t="shared" si="34"/>
        <v>0</v>
      </c>
      <c r="AD41" s="2000">
        <f t="shared" si="34"/>
        <v>0</v>
      </c>
      <c r="AE41" s="2000">
        <f t="shared" si="34"/>
        <v>0</v>
      </c>
      <c r="AF41" s="1928">
        <f>AA41+AB41-AC41+AD41-AE41</f>
        <v>0</v>
      </c>
      <c r="AG41" s="1935">
        <f t="shared" ref="AG41:AK43" si="35">AG11+AG16+AG21+AG26+AG31+AG36</f>
        <v>0</v>
      </c>
      <c r="AH41" s="2000">
        <f t="shared" si="35"/>
        <v>0</v>
      </c>
      <c r="AI41" s="2000">
        <f t="shared" si="35"/>
        <v>0</v>
      </c>
      <c r="AJ41" s="2000">
        <f t="shared" si="35"/>
        <v>0</v>
      </c>
      <c r="AK41" s="2000">
        <f t="shared" si="35"/>
        <v>0</v>
      </c>
      <c r="AL41" s="1928">
        <f>AG41+AH41-AI41+AJ41-AK41</f>
        <v>0</v>
      </c>
      <c r="AM41" s="1935">
        <f t="shared" ref="AM41:AQ43" si="36">AM11+AM16+AM21+AM26+AM31+AM36</f>
        <v>0</v>
      </c>
      <c r="AN41" s="2000">
        <f t="shared" si="36"/>
        <v>0</v>
      </c>
      <c r="AO41" s="2000">
        <f t="shared" si="36"/>
        <v>0</v>
      </c>
      <c r="AP41" s="2000">
        <f t="shared" si="36"/>
        <v>0</v>
      </c>
      <c r="AQ41" s="2000">
        <f t="shared" si="36"/>
        <v>0</v>
      </c>
      <c r="AR41" s="1928">
        <f>AM41+AN41-AO41+AP41-AQ41</f>
        <v>0</v>
      </c>
      <c r="AS41" s="1935">
        <f t="shared" ref="AS41:AW43" si="37">AS11+AS16+AS21+AS26+AS31+AS36</f>
        <v>0</v>
      </c>
      <c r="AT41" s="2000">
        <f t="shared" si="37"/>
        <v>0</v>
      </c>
      <c r="AU41" s="2000">
        <f t="shared" si="37"/>
        <v>0</v>
      </c>
      <c r="AV41" s="2000">
        <f t="shared" si="37"/>
        <v>0</v>
      </c>
      <c r="AW41" s="2000">
        <f t="shared" si="37"/>
        <v>0</v>
      </c>
      <c r="AX41" s="1928">
        <f>AS41+AT41-AU41+AV41-AW41</f>
        <v>0</v>
      </c>
      <c r="AY41" s="1935">
        <f t="shared" ref="AY41:BC43" si="38">AY11+AY16+AY21+AY26+AY31+AY36</f>
        <v>0</v>
      </c>
      <c r="AZ41" s="2000">
        <f t="shared" si="38"/>
        <v>0</v>
      </c>
      <c r="BA41" s="2000">
        <f t="shared" si="38"/>
        <v>0</v>
      </c>
      <c r="BB41" s="2000">
        <f t="shared" si="38"/>
        <v>0</v>
      </c>
      <c r="BC41" s="2000">
        <f t="shared" si="38"/>
        <v>0</v>
      </c>
      <c r="BD41" s="1928">
        <f>AY41+AZ41-BA41+BB41-BC41</f>
        <v>0</v>
      </c>
      <c r="BE41" s="1935">
        <f t="shared" ref="BE41:BI43" si="39">BE11+BE16+BE21+BE26+BE31+BE36</f>
        <v>0</v>
      </c>
      <c r="BF41" s="2000">
        <f t="shared" si="39"/>
        <v>0</v>
      </c>
      <c r="BG41" s="2000">
        <f t="shared" si="39"/>
        <v>0</v>
      </c>
      <c r="BH41" s="2000">
        <f t="shared" si="39"/>
        <v>0</v>
      </c>
      <c r="BI41" s="2000">
        <f t="shared" si="39"/>
        <v>0</v>
      </c>
      <c r="BJ41" s="1928">
        <f>BE41+BF41-BG41+BH41-BI41</f>
        <v>0</v>
      </c>
      <c r="BK41" s="1935">
        <f t="shared" ref="BK41:BO43" si="40">BK11+BK16+BK21+BK26+BK31+BK36</f>
        <v>0</v>
      </c>
      <c r="BL41" s="2000">
        <f t="shared" si="40"/>
        <v>0</v>
      </c>
      <c r="BM41" s="2000">
        <f t="shared" si="40"/>
        <v>0</v>
      </c>
      <c r="BN41" s="2000">
        <f t="shared" si="40"/>
        <v>0</v>
      </c>
      <c r="BO41" s="2000">
        <f t="shared" si="40"/>
        <v>0</v>
      </c>
      <c r="BP41" s="1928">
        <f>BK41+BL41-BM41+BN41-BO41</f>
        <v>0</v>
      </c>
      <c r="BQ41" s="1935">
        <f t="shared" ref="BQ41:BU43" si="41">BQ11+BQ16+BQ21+BQ26+BQ31+BQ36</f>
        <v>0</v>
      </c>
      <c r="BR41" s="2000">
        <f t="shared" si="41"/>
        <v>0</v>
      </c>
      <c r="BS41" s="2000">
        <f t="shared" si="41"/>
        <v>0</v>
      </c>
      <c r="BT41" s="2000">
        <f t="shared" si="41"/>
        <v>0</v>
      </c>
      <c r="BU41" s="2000">
        <f t="shared" si="41"/>
        <v>0</v>
      </c>
      <c r="BV41" s="1928">
        <f>BQ41+BR41-BS41+BT41-BU41</f>
        <v>0</v>
      </c>
      <c r="BW41" s="1935">
        <f t="shared" ref="BW41:CA43" si="42">BW11+BW16+BW21+BW26+BW31+BW36</f>
        <v>0</v>
      </c>
      <c r="BX41" s="2000">
        <f t="shared" si="42"/>
        <v>0</v>
      </c>
      <c r="BY41" s="2000">
        <f t="shared" si="42"/>
        <v>0</v>
      </c>
      <c r="BZ41" s="2000">
        <f t="shared" si="42"/>
        <v>0</v>
      </c>
      <c r="CA41" s="2000">
        <f t="shared" si="42"/>
        <v>0</v>
      </c>
      <c r="CB41" s="1928">
        <f>BW41+BX41-BY41+BZ41-CA41</f>
        <v>0</v>
      </c>
      <c r="CC41" s="1935">
        <f t="shared" ref="CC41:CG43" si="43">CC11+CC16+CC21+CC26+CC31+CC36</f>
        <v>0</v>
      </c>
      <c r="CD41" s="2000">
        <f t="shared" si="43"/>
        <v>0</v>
      </c>
      <c r="CE41" s="2000">
        <f t="shared" si="43"/>
        <v>0</v>
      </c>
      <c r="CF41" s="2000">
        <f t="shared" si="43"/>
        <v>0</v>
      </c>
      <c r="CG41" s="2000">
        <f t="shared" si="43"/>
        <v>0</v>
      </c>
      <c r="CH41" s="1928">
        <f>CC41+CD41-CE41+CF41-CG41</f>
        <v>0</v>
      </c>
      <c r="CI41" s="1935">
        <f t="shared" ref="CI41:CM43" si="44">CI11+CI16+CI21+CI26+CI31+CI36</f>
        <v>0</v>
      </c>
      <c r="CJ41" s="2000">
        <f t="shared" si="44"/>
        <v>0</v>
      </c>
      <c r="CK41" s="2000">
        <f t="shared" si="44"/>
        <v>0</v>
      </c>
      <c r="CL41" s="2000">
        <f t="shared" si="44"/>
        <v>0</v>
      </c>
      <c r="CM41" s="2000">
        <f t="shared" si="44"/>
        <v>0</v>
      </c>
      <c r="CN41" s="1934">
        <f>CI41+CJ41-CK41+CL41-CM41</f>
        <v>0</v>
      </c>
    </row>
    <row r="42" spans="1:92" ht="19.5" customHeight="1">
      <c r="A42" s="2341" t="s">
        <v>419</v>
      </c>
      <c r="B42" s="2342"/>
      <c r="C42" s="1935">
        <f t="shared" si="30"/>
        <v>0</v>
      </c>
      <c r="D42" s="2000">
        <f t="shared" si="30"/>
        <v>0</v>
      </c>
      <c r="E42" s="2000">
        <f t="shared" si="30"/>
        <v>0</v>
      </c>
      <c r="F42" s="2000">
        <f t="shared" si="30"/>
        <v>0</v>
      </c>
      <c r="G42" s="2000">
        <f t="shared" si="30"/>
        <v>0</v>
      </c>
      <c r="H42" s="1928">
        <f>C42+D42-E42+F42-G42</f>
        <v>0</v>
      </c>
      <c r="I42" s="1935">
        <f t="shared" si="31"/>
        <v>0</v>
      </c>
      <c r="J42" s="2000">
        <f t="shared" si="31"/>
        <v>0</v>
      </c>
      <c r="K42" s="2000">
        <f t="shared" si="31"/>
        <v>0</v>
      </c>
      <c r="L42" s="2000">
        <f t="shared" si="31"/>
        <v>0</v>
      </c>
      <c r="M42" s="2000">
        <f t="shared" si="31"/>
        <v>0</v>
      </c>
      <c r="N42" s="1928">
        <f>I42+J42-K42+L42-M42</f>
        <v>0</v>
      </c>
      <c r="O42" s="1935">
        <f t="shared" si="32"/>
        <v>0</v>
      </c>
      <c r="P42" s="2000">
        <f t="shared" si="32"/>
        <v>0</v>
      </c>
      <c r="Q42" s="2000">
        <f t="shared" si="32"/>
        <v>0</v>
      </c>
      <c r="R42" s="2000">
        <f t="shared" si="32"/>
        <v>0</v>
      </c>
      <c r="S42" s="2000">
        <f t="shared" si="32"/>
        <v>0</v>
      </c>
      <c r="T42" s="1928">
        <f>O42+P42-Q42+R42-S42</f>
        <v>0</v>
      </c>
      <c r="U42" s="1935">
        <f t="shared" si="33"/>
        <v>0</v>
      </c>
      <c r="V42" s="2000">
        <f t="shared" si="33"/>
        <v>0</v>
      </c>
      <c r="W42" s="2000">
        <f t="shared" si="33"/>
        <v>0</v>
      </c>
      <c r="X42" s="2000">
        <f t="shared" si="33"/>
        <v>0</v>
      </c>
      <c r="Y42" s="2000">
        <f t="shared" si="33"/>
        <v>0</v>
      </c>
      <c r="Z42" s="1928">
        <f>U42+V42-W42+X42-Y42</f>
        <v>0</v>
      </c>
      <c r="AA42" s="1935">
        <f t="shared" si="34"/>
        <v>0</v>
      </c>
      <c r="AB42" s="2000">
        <f t="shared" si="34"/>
        <v>0</v>
      </c>
      <c r="AC42" s="2000">
        <f t="shared" si="34"/>
        <v>0</v>
      </c>
      <c r="AD42" s="2000">
        <f t="shared" si="34"/>
        <v>0</v>
      </c>
      <c r="AE42" s="2000">
        <f t="shared" si="34"/>
        <v>0</v>
      </c>
      <c r="AF42" s="1928">
        <f>AA42+AB42-AC42+AD42-AE42</f>
        <v>0</v>
      </c>
      <c r="AG42" s="1935">
        <f t="shared" si="35"/>
        <v>0</v>
      </c>
      <c r="AH42" s="2000">
        <f t="shared" si="35"/>
        <v>0</v>
      </c>
      <c r="AI42" s="2000">
        <f t="shared" si="35"/>
        <v>0</v>
      </c>
      <c r="AJ42" s="2000">
        <f t="shared" si="35"/>
        <v>0</v>
      </c>
      <c r="AK42" s="2000">
        <f t="shared" si="35"/>
        <v>0</v>
      </c>
      <c r="AL42" s="1928">
        <f>AG42+AH42-AI42+AJ42-AK42</f>
        <v>0</v>
      </c>
      <c r="AM42" s="1935">
        <f t="shared" si="36"/>
        <v>0</v>
      </c>
      <c r="AN42" s="2000">
        <f t="shared" si="36"/>
        <v>0</v>
      </c>
      <c r="AO42" s="2000">
        <f t="shared" si="36"/>
        <v>0</v>
      </c>
      <c r="AP42" s="2000">
        <f t="shared" si="36"/>
        <v>0</v>
      </c>
      <c r="AQ42" s="2000">
        <f t="shared" si="36"/>
        <v>0</v>
      </c>
      <c r="AR42" s="1928">
        <f>AM42+AN42-AO42+AP42-AQ42</f>
        <v>0</v>
      </c>
      <c r="AS42" s="1935">
        <f t="shared" si="37"/>
        <v>0</v>
      </c>
      <c r="AT42" s="2000">
        <f t="shared" si="37"/>
        <v>0</v>
      </c>
      <c r="AU42" s="2000">
        <f t="shared" si="37"/>
        <v>0</v>
      </c>
      <c r="AV42" s="2000">
        <f t="shared" si="37"/>
        <v>0</v>
      </c>
      <c r="AW42" s="2000">
        <f t="shared" si="37"/>
        <v>0</v>
      </c>
      <c r="AX42" s="1928">
        <f>AS42+AT42-AU42+AV42-AW42</f>
        <v>0</v>
      </c>
      <c r="AY42" s="1935">
        <f t="shared" si="38"/>
        <v>0</v>
      </c>
      <c r="AZ42" s="2000">
        <f t="shared" si="38"/>
        <v>0</v>
      </c>
      <c r="BA42" s="2000">
        <f t="shared" si="38"/>
        <v>0</v>
      </c>
      <c r="BB42" s="2000">
        <f t="shared" si="38"/>
        <v>0</v>
      </c>
      <c r="BC42" s="2000">
        <f t="shared" si="38"/>
        <v>0</v>
      </c>
      <c r="BD42" s="1928">
        <f>AY42+AZ42-BA42+BB42-BC42</f>
        <v>0</v>
      </c>
      <c r="BE42" s="1935">
        <f t="shared" si="39"/>
        <v>0</v>
      </c>
      <c r="BF42" s="2000">
        <f t="shared" si="39"/>
        <v>0</v>
      </c>
      <c r="BG42" s="2000">
        <f t="shared" si="39"/>
        <v>0</v>
      </c>
      <c r="BH42" s="2000">
        <f t="shared" si="39"/>
        <v>0</v>
      </c>
      <c r="BI42" s="2000">
        <f t="shared" si="39"/>
        <v>0</v>
      </c>
      <c r="BJ42" s="1928">
        <f>BE42+BF42-BG42+BH42-BI42</f>
        <v>0</v>
      </c>
      <c r="BK42" s="1935">
        <f t="shared" si="40"/>
        <v>0</v>
      </c>
      <c r="BL42" s="2000">
        <f t="shared" si="40"/>
        <v>0</v>
      </c>
      <c r="BM42" s="2000">
        <f t="shared" si="40"/>
        <v>0</v>
      </c>
      <c r="BN42" s="2000">
        <f t="shared" si="40"/>
        <v>0</v>
      </c>
      <c r="BO42" s="2000">
        <f t="shared" si="40"/>
        <v>0</v>
      </c>
      <c r="BP42" s="1928">
        <f>BK42+BL42-BM42+BN42-BO42</f>
        <v>0</v>
      </c>
      <c r="BQ42" s="1935">
        <f t="shared" si="41"/>
        <v>0</v>
      </c>
      <c r="BR42" s="2000">
        <f t="shared" si="41"/>
        <v>0</v>
      </c>
      <c r="BS42" s="2000">
        <f t="shared" si="41"/>
        <v>0</v>
      </c>
      <c r="BT42" s="2000">
        <f t="shared" si="41"/>
        <v>0</v>
      </c>
      <c r="BU42" s="2000">
        <f t="shared" si="41"/>
        <v>0</v>
      </c>
      <c r="BV42" s="1928">
        <f>BQ42+BR42-BS42+BT42-BU42</f>
        <v>0</v>
      </c>
      <c r="BW42" s="1935">
        <f t="shared" si="42"/>
        <v>0</v>
      </c>
      <c r="BX42" s="2000">
        <f t="shared" si="42"/>
        <v>0</v>
      </c>
      <c r="BY42" s="2000">
        <f t="shared" si="42"/>
        <v>0</v>
      </c>
      <c r="BZ42" s="2000">
        <f t="shared" si="42"/>
        <v>0</v>
      </c>
      <c r="CA42" s="2000">
        <f t="shared" si="42"/>
        <v>0</v>
      </c>
      <c r="CB42" s="1928">
        <f>BW42+BX42-BY42+BZ42-CA42</f>
        <v>0</v>
      </c>
      <c r="CC42" s="1935">
        <f t="shared" si="43"/>
        <v>0</v>
      </c>
      <c r="CD42" s="2000">
        <f t="shared" si="43"/>
        <v>0</v>
      </c>
      <c r="CE42" s="2000">
        <f t="shared" si="43"/>
        <v>0</v>
      </c>
      <c r="CF42" s="2000">
        <f t="shared" si="43"/>
        <v>0</v>
      </c>
      <c r="CG42" s="2000">
        <f t="shared" si="43"/>
        <v>0</v>
      </c>
      <c r="CH42" s="1928">
        <f>CC42+CD42-CE42+CF42-CG42</f>
        <v>0</v>
      </c>
      <c r="CI42" s="1935">
        <f t="shared" si="44"/>
        <v>0</v>
      </c>
      <c r="CJ42" s="2000">
        <f t="shared" si="44"/>
        <v>0</v>
      </c>
      <c r="CK42" s="2000">
        <f t="shared" si="44"/>
        <v>0</v>
      </c>
      <c r="CL42" s="2000">
        <f t="shared" si="44"/>
        <v>0</v>
      </c>
      <c r="CM42" s="2000">
        <f t="shared" si="44"/>
        <v>0</v>
      </c>
      <c r="CN42" s="1934">
        <f>CI42+CJ42-CK42+CL42-CM42</f>
        <v>0</v>
      </c>
    </row>
    <row r="43" spans="1:92" ht="19.5" customHeight="1">
      <c r="A43" s="2341" t="s">
        <v>420</v>
      </c>
      <c r="B43" s="2342"/>
      <c r="C43" s="1929">
        <f t="shared" si="30"/>
        <v>0</v>
      </c>
      <c r="D43" s="2000">
        <f t="shared" si="30"/>
        <v>0</v>
      </c>
      <c r="E43" s="2000">
        <f t="shared" si="30"/>
        <v>0</v>
      </c>
      <c r="F43" s="2000">
        <f t="shared" si="30"/>
        <v>0</v>
      </c>
      <c r="G43" s="2000">
        <f t="shared" si="30"/>
        <v>0</v>
      </c>
      <c r="H43" s="1928">
        <f>C43+D43-E43+F43-G43</f>
        <v>0</v>
      </c>
      <c r="I43" s="1929">
        <f t="shared" si="31"/>
        <v>0</v>
      </c>
      <c r="J43" s="2000">
        <f t="shared" si="31"/>
        <v>0</v>
      </c>
      <c r="K43" s="2000">
        <f t="shared" si="31"/>
        <v>0</v>
      </c>
      <c r="L43" s="2000">
        <f t="shared" si="31"/>
        <v>0</v>
      </c>
      <c r="M43" s="2000">
        <f t="shared" si="31"/>
        <v>0</v>
      </c>
      <c r="N43" s="1928">
        <f>I43+J43-K43+L43-M43</f>
        <v>0</v>
      </c>
      <c r="O43" s="1929">
        <f t="shared" si="32"/>
        <v>0</v>
      </c>
      <c r="P43" s="2000">
        <f t="shared" si="32"/>
        <v>0</v>
      </c>
      <c r="Q43" s="2000">
        <f t="shared" si="32"/>
        <v>0</v>
      </c>
      <c r="R43" s="2000">
        <f t="shared" si="32"/>
        <v>0</v>
      </c>
      <c r="S43" s="2000">
        <f t="shared" si="32"/>
        <v>0</v>
      </c>
      <c r="T43" s="1928">
        <f>O43+P43-Q43+R43-S43</f>
        <v>0</v>
      </c>
      <c r="U43" s="1929">
        <f t="shared" si="33"/>
        <v>0</v>
      </c>
      <c r="V43" s="2000">
        <f t="shared" si="33"/>
        <v>0</v>
      </c>
      <c r="W43" s="2000">
        <f t="shared" si="33"/>
        <v>0</v>
      </c>
      <c r="X43" s="2000">
        <f t="shared" si="33"/>
        <v>0</v>
      </c>
      <c r="Y43" s="2000">
        <f t="shared" si="33"/>
        <v>0</v>
      </c>
      <c r="Z43" s="1928">
        <f>U43+V43-W43+X43-Y43</f>
        <v>0</v>
      </c>
      <c r="AA43" s="1929">
        <f t="shared" si="34"/>
        <v>0</v>
      </c>
      <c r="AB43" s="2000">
        <f t="shared" si="34"/>
        <v>0</v>
      </c>
      <c r="AC43" s="2000">
        <f t="shared" si="34"/>
        <v>0</v>
      </c>
      <c r="AD43" s="2000">
        <f t="shared" si="34"/>
        <v>0</v>
      </c>
      <c r="AE43" s="2000">
        <f t="shared" si="34"/>
        <v>0</v>
      </c>
      <c r="AF43" s="1928">
        <f>AA43+AB43-AC43+AD43-AE43</f>
        <v>0</v>
      </c>
      <c r="AG43" s="1929">
        <f t="shared" si="35"/>
        <v>0</v>
      </c>
      <c r="AH43" s="2000">
        <f t="shared" si="35"/>
        <v>0</v>
      </c>
      <c r="AI43" s="2000">
        <f t="shared" si="35"/>
        <v>0</v>
      </c>
      <c r="AJ43" s="2000">
        <f t="shared" si="35"/>
        <v>0</v>
      </c>
      <c r="AK43" s="2000">
        <f t="shared" si="35"/>
        <v>0</v>
      </c>
      <c r="AL43" s="1928">
        <f>AG43+AH43-AI43+AJ43-AK43</f>
        <v>0</v>
      </c>
      <c r="AM43" s="1929">
        <f t="shared" si="36"/>
        <v>0</v>
      </c>
      <c r="AN43" s="2000">
        <f t="shared" si="36"/>
        <v>0</v>
      </c>
      <c r="AO43" s="2000">
        <f t="shared" si="36"/>
        <v>0</v>
      </c>
      <c r="AP43" s="2000">
        <f t="shared" si="36"/>
        <v>0</v>
      </c>
      <c r="AQ43" s="2000">
        <f t="shared" si="36"/>
        <v>0</v>
      </c>
      <c r="AR43" s="1928">
        <f>AM43+AN43-AO43+AP43-AQ43</f>
        <v>0</v>
      </c>
      <c r="AS43" s="1929">
        <f t="shared" si="37"/>
        <v>0</v>
      </c>
      <c r="AT43" s="2000">
        <f t="shared" si="37"/>
        <v>0</v>
      </c>
      <c r="AU43" s="2000">
        <f t="shared" si="37"/>
        <v>0</v>
      </c>
      <c r="AV43" s="2000">
        <f t="shared" si="37"/>
        <v>0</v>
      </c>
      <c r="AW43" s="2000">
        <f t="shared" si="37"/>
        <v>0</v>
      </c>
      <c r="AX43" s="1928">
        <f>AS43+AT43-AU43+AV43-AW43</f>
        <v>0</v>
      </c>
      <c r="AY43" s="1929">
        <f t="shared" si="38"/>
        <v>0</v>
      </c>
      <c r="AZ43" s="2000">
        <f t="shared" si="38"/>
        <v>0</v>
      </c>
      <c r="BA43" s="2000">
        <f t="shared" si="38"/>
        <v>0</v>
      </c>
      <c r="BB43" s="2000">
        <f t="shared" si="38"/>
        <v>0</v>
      </c>
      <c r="BC43" s="2000">
        <f t="shared" si="38"/>
        <v>0</v>
      </c>
      <c r="BD43" s="1928">
        <f>AY43+AZ43-BA43+BB43-BC43</f>
        <v>0</v>
      </c>
      <c r="BE43" s="1929">
        <f t="shared" si="39"/>
        <v>0</v>
      </c>
      <c r="BF43" s="2000">
        <f t="shared" si="39"/>
        <v>0</v>
      </c>
      <c r="BG43" s="2000">
        <f t="shared" si="39"/>
        <v>0</v>
      </c>
      <c r="BH43" s="2000">
        <f t="shared" si="39"/>
        <v>0</v>
      </c>
      <c r="BI43" s="2000">
        <f t="shared" si="39"/>
        <v>0</v>
      </c>
      <c r="BJ43" s="1928">
        <f>BE43+BF43-BG43+BH43-BI43</f>
        <v>0</v>
      </c>
      <c r="BK43" s="1929">
        <f t="shared" si="40"/>
        <v>0</v>
      </c>
      <c r="BL43" s="2000">
        <f t="shared" si="40"/>
        <v>0</v>
      </c>
      <c r="BM43" s="2000">
        <f t="shared" si="40"/>
        <v>0</v>
      </c>
      <c r="BN43" s="2000">
        <f t="shared" si="40"/>
        <v>0</v>
      </c>
      <c r="BO43" s="2000">
        <f t="shared" si="40"/>
        <v>0</v>
      </c>
      <c r="BP43" s="1928">
        <f>BK43+BL43-BM43+BN43-BO43</f>
        <v>0</v>
      </c>
      <c r="BQ43" s="1929">
        <f t="shared" si="41"/>
        <v>0</v>
      </c>
      <c r="BR43" s="2000">
        <f t="shared" si="41"/>
        <v>0</v>
      </c>
      <c r="BS43" s="2000">
        <f t="shared" si="41"/>
        <v>0</v>
      </c>
      <c r="BT43" s="2000">
        <f t="shared" si="41"/>
        <v>0</v>
      </c>
      <c r="BU43" s="2000">
        <f t="shared" si="41"/>
        <v>0</v>
      </c>
      <c r="BV43" s="1928">
        <f>BQ43+BR43-BS43+BT43-BU43</f>
        <v>0</v>
      </c>
      <c r="BW43" s="1929">
        <f t="shared" si="42"/>
        <v>0</v>
      </c>
      <c r="BX43" s="2000">
        <f t="shared" si="42"/>
        <v>0</v>
      </c>
      <c r="BY43" s="2000">
        <f t="shared" si="42"/>
        <v>0</v>
      </c>
      <c r="BZ43" s="2000">
        <f t="shared" si="42"/>
        <v>0</v>
      </c>
      <c r="CA43" s="2000">
        <f t="shared" si="42"/>
        <v>0</v>
      </c>
      <c r="CB43" s="1928">
        <f>BW43+BX43-BY43+BZ43-CA43</f>
        <v>0</v>
      </c>
      <c r="CC43" s="1935">
        <f t="shared" si="43"/>
        <v>0</v>
      </c>
      <c r="CD43" s="2000">
        <f t="shared" si="43"/>
        <v>0</v>
      </c>
      <c r="CE43" s="2000">
        <f t="shared" si="43"/>
        <v>0</v>
      </c>
      <c r="CF43" s="2000">
        <f t="shared" si="43"/>
        <v>0</v>
      </c>
      <c r="CG43" s="2000">
        <f t="shared" si="43"/>
        <v>0</v>
      </c>
      <c r="CH43" s="1928">
        <f>CC43+CD43-CE43+CF43-CG43</f>
        <v>0</v>
      </c>
      <c r="CI43" s="1935">
        <f t="shared" si="44"/>
        <v>0</v>
      </c>
      <c r="CJ43" s="2000">
        <f t="shared" si="44"/>
        <v>0</v>
      </c>
      <c r="CK43" s="2000">
        <f t="shared" si="44"/>
        <v>0</v>
      </c>
      <c r="CL43" s="2000">
        <f t="shared" si="44"/>
        <v>0</v>
      </c>
      <c r="CM43" s="2000">
        <f t="shared" si="44"/>
        <v>0</v>
      </c>
      <c r="CN43" s="1934">
        <f>CI43+CJ43-CK43+CL43-CM43</f>
        <v>0</v>
      </c>
    </row>
    <row r="44" spans="1:92" ht="19.5" customHeight="1">
      <c r="A44" s="2251" t="s">
        <v>78</v>
      </c>
      <c r="B44" s="2252"/>
      <c r="C44" s="1964">
        <f t="shared" ref="C44:AH44" si="45">SUM(C41:C43)</f>
        <v>0</v>
      </c>
      <c r="D44" s="1964">
        <f t="shared" si="45"/>
        <v>0</v>
      </c>
      <c r="E44" s="1964">
        <f t="shared" si="45"/>
        <v>0</v>
      </c>
      <c r="F44" s="1964">
        <f t="shared" si="45"/>
        <v>0</v>
      </c>
      <c r="G44" s="1964">
        <f t="shared" si="45"/>
        <v>0</v>
      </c>
      <c r="H44" s="1964">
        <f t="shared" si="45"/>
        <v>0</v>
      </c>
      <c r="I44" s="1964">
        <f t="shared" si="45"/>
        <v>0</v>
      </c>
      <c r="J44" s="1964">
        <f t="shared" si="45"/>
        <v>0</v>
      </c>
      <c r="K44" s="1964">
        <f t="shared" si="45"/>
        <v>0</v>
      </c>
      <c r="L44" s="1964">
        <f t="shared" si="45"/>
        <v>0</v>
      </c>
      <c r="M44" s="1964">
        <f t="shared" si="45"/>
        <v>0</v>
      </c>
      <c r="N44" s="1964">
        <f t="shared" si="45"/>
        <v>0</v>
      </c>
      <c r="O44" s="1964">
        <f t="shared" si="45"/>
        <v>0</v>
      </c>
      <c r="P44" s="1964">
        <f t="shared" si="45"/>
        <v>0</v>
      </c>
      <c r="Q44" s="1964">
        <f t="shared" si="45"/>
        <v>0</v>
      </c>
      <c r="R44" s="1964">
        <f t="shared" si="45"/>
        <v>0</v>
      </c>
      <c r="S44" s="1964">
        <f t="shared" si="45"/>
        <v>0</v>
      </c>
      <c r="T44" s="1964">
        <f t="shared" si="45"/>
        <v>0</v>
      </c>
      <c r="U44" s="1964">
        <f t="shared" si="45"/>
        <v>0</v>
      </c>
      <c r="V44" s="1964">
        <f t="shared" si="45"/>
        <v>0</v>
      </c>
      <c r="W44" s="1964">
        <f t="shared" si="45"/>
        <v>0</v>
      </c>
      <c r="X44" s="1964">
        <f t="shared" si="45"/>
        <v>0</v>
      </c>
      <c r="Y44" s="1964">
        <f t="shared" si="45"/>
        <v>0</v>
      </c>
      <c r="Z44" s="1964">
        <f t="shared" si="45"/>
        <v>0</v>
      </c>
      <c r="AA44" s="1964">
        <f t="shared" si="45"/>
        <v>0</v>
      </c>
      <c r="AB44" s="1964">
        <f t="shared" si="45"/>
        <v>0</v>
      </c>
      <c r="AC44" s="1964">
        <f t="shared" si="45"/>
        <v>0</v>
      </c>
      <c r="AD44" s="1964">
        <f t="shared" si="45"/>
        <v>0</v>
      </c>
      <c r="AE44" s="1964">
        <f t="shared" si="45"/>
        <v>0</v>
      </c>
      <c r="AF44" s="1964">
        <f t="shared" si="45"/>
        <v>0</v>
      </c>
      <c r="AG44" s="1964">
        <f t="shared" si="45"/>
        <v>0</v>
      </c>
      <c r="AH44" s="1964">
        <f t="shared" si="45"/>
        <v>0</v>
      </c>
      <c r="AI44" s="1964">
        <f t="shared" ref="AI44:BN44" si="46">SUM(AI41:AI43)</f>
        <v>0</v>
      </c>
      <c r="AJ44" s="1964">
        <f t="shared" si="46"/>
        <v>0</v>
      </c>
      <c r="AK44" s="1964">
        <f t="shared" si="46"/>
        <v>0</v>
      </c>
      <c r="AL44" s="1964">
        <f t="shared" si="46"/>
        <v>0</v>
      </c>
      <c r="AM44" s="1964">
        <f t="shared" si="46"/>
        <v>0</v>
      </c>
      <c r="AN44" s="1964">
        <f t="shared" si="46"/>
        <v>0</v>
      </c>
      <c r="AO44" s="1964">
        <f t="shared" si="46"/>
        <v>0</v>
      </c>
      <c r="AP44" s="1964">
        <f t="shared" si="46"/>
        <v>0</v>
      </c>
      <c r="AQ44" s="1964">
        <f t="shared" si="46"/>
        <v>0</v>
      </c>
      <c r="AR44" s="1964">
        <f t="shared" si="46"/>
        <v>0</v>
      </c>
      <c r="AS44" s="1964">
        <f t="shared" si="46"/>
        <v>0</v>
      </c>
      <c r="AT44" s="1964">
        <f t="shared" si="46"/>
        <v>0</v>
      </c>
      <c r="AU44" s="1964">
        <f t="shared" si="46"/>
        <v>0</v>
      </c>
      <c r="AV44" s="1964">
        <f t="shared" si="46"/>
        <v>0</v>
      </c>
      <c r="AW44" s="1964">
        <f t="shared" si="46"/>
        <v>0</v>
      </c>
      <c r="AX44" s="1964">
        <f t="shared" si="46"/>
        <v>0</v>
      </c>
      <c r="AY44" s="1964">
        <f t="shared" si="46"/>
        <v>0</v>
      </c>
      <c r="AZ44" s="1964">
        <f t="shared" si="46"/>
        <v>0</v>
      </c>
      <c r="BA44" s="1964">
        <f t="shared" si="46"/>
        <v>0</v>
      </c>
      <c r="BB44" s="1964">
        <f t="shared" si="46"/>
        <v>0</v>
      </c>
      <c r="BC44" s="1964">
        <f t="shared" si="46"/>
        <v>0</v>
      </c>
      <c r="BD44" s="1964">
        <f t="shared" si="46"/>
        <v>0</v>
      </c>
      <c r="BE44" s="1964">
        <f t="shared" si="46"/>
        <v>0</v>
      </c>
      <c r="BF44" s="1964">
        <f t="shared" si="46"/>
        <v>0</v>
      </c>
      <c r="BG44" s="1964">
        <f t="shared" si="46"/>
        <v>0</v>
      </c>
      <c r="BH44" s="1964">
        <f t="shared" si="46"/>
        <v>0</v>
      </c>
      <c r="BI44" s="1964">
        <f t="shared" si="46"/>
        <v>0</v>
      </c>
      <c r="BJ44" s="1964">
        <f t="shared" si="46"/>
        <v>0</v>
      </c>
      <c r="BK44" s="1964">
        <f t="shared" si="46"/>
        <v>0</v>
      </c>
      <c r="BL44" s="1964">
        <f t="shared" si="46"/>
        <v>0</v>
      </c>
      <c r="BM44" s="1964">
        <f t="shared" si="46"/>
        <v>0</v>
      </c>
      <c r="BN44" s="1964">
        <f t="shared" si="46"/>
        <v>0</v>
      </c>
      <c r="BO44" s="1964">
        <f t="shared" ref="BO44:CT44" si="47">SUM(BO41:BO43)</f>
        <v>0</v>
      </c>
      <c r="BP44" s="1964">
        <f t="shared" si="47"/>
        <v>0</v>
      </c>
      <c r="BQ44" s="1964">
        <f t="shared" si="47"/>
        <v>0</v>
      </c>
      <c r="BR44" s="1964">
        <f t="shared" si="47"/>
        <v>0</v>
      </c>
      <c r="BS44" s="1964">
        <f t="shared" si="47"/>
        <v>0</v>
      </c>
      <c r="BT44" s="1964">
        <f t="shared" si="47"/>
        <v>0</v>
      </c>
      <c r="BU44" s="1964">
        <f t="shared" si="47"/>
        <v>0</v>
      </c>
      <c r="BV44" s="1964">
        <f t="shared" si="47"/>
        <v>0</v>
      </c>
      <c r="BW44" s="1964">
        <f t="shared" si="47"/>
        <v>0</v>
      </c>
      <c r="BX44" s="1964">
        <f t="shared" si="47"/>
        <v>0</v>
      </c>
      <c r="BY44" s="1964">
        <f t="shared" si="47"/>
        <v>0</v>
      </c>
      <c r="BZ44" s="1964">
        <f t="shared" si="47"/>
        <v>0</v>
      </c>
      <c r="CA44" s="1964">
        <f t="shared" si="47"/>
        <v>0</v>
      </c>
      <c r="CB44" s="1964">
        <f t="shared" si="47"/>
        <v>0</v>
      </c>
      <c r="CC44" s="1964">
        <f t="shared" si="47"/>
        <v>0</v>
      </c>
      <c r="CD44" s="1964">
        <f t="shared" si="47"/>
        <v>0</v>
      </c>
      <c r="CE44" s="1964">
        <f t="shared" si="47"/>
        <v>0</v>
      </c>
      <c r="CF44" s="1964">
        <f t="shared" si="47"/>
        <v>0</v>
      </c>
      <c r="CG44" s="1964">
        <f t="shared" si="47"/>
        <v>0</v>
      </c>
      <c r="CH44" s="1964">
        <f t="shared" si="47"/>
        <v>0</v>
      </c>
      <c r="CI44" s="1964">
        <f t="shared" si="47"/>
        <v>0</v>
      </c>
      <c r="CJ44" s="1964">
        <f t="shared" si="47"/>
        <v>0</v>
      </c>
      <c r="CK44" s="1964">
        <f t="shared" si="47"/>
        <v>0</v>
      </c>
      <c r="CL44" s="1964">
        <f t="shared" si="47"/>
        <v>0</v>
      </c>
      <c r="CM44" s="1964">
        <f t="shared" si="47"/>
        <v>0</v>
      </c>
      <c r="CN44" s="1965">
        <f t="shared" si="47"/>
        <v>0</v>
      </c>
    </row>
    <row r="45" spans="1:92" ht="19.5" customHeight="1">
      <c r="A45" s="1911"/>
      <c r="B45" s="1911"/>
      <c r="C45" s="2001"/>
      <c r="D45" s="2002"/>
      <c r="E45" s="2002"/>
      <c r="F45" s="2002"/>
      <c r="G45" s="2002"/>
      <c r="H45" s="1910"/>
      <c r="I45" s="1910"/>
      <c r="J45" s="1911"/>
      <c r="K45" s="1910"/>
      <c r="L45" s="1911"/>
      <c r="M45" s="1910"/>
      <c r="N45" s="1910"/>
      <c r="O45" s="1910"/>
      <c r="P45" s="1911"/>
      <c r="Q45" s="1910"/>
      <c r="R45" s="1911"/>
      <c r="S45" s="1910"/>
      <c r="T45" s="1910"/>
      <c r="U45" s="1911"/>
      <c r="V45" s="1911"/>
      <c r="W45" s="1910"/>
      <c r="X45" s="1911"/>
      <c r="Y45" s="1911"/>
      <c r="Z45" s="1911"/>
      <c r="AA45" s="1911"/>
      <c r="AB45" s="1911"/>
      <c r="AC45" s="1910"/>
      <c r="AD45" s="1911"/>
      <c r="AE45" s="1910"/>
      <c r="AF45" s="1911"/>
      <c r="AG45" s="1911"/>
      <c r="AH45" s="1911"/>
      <c r="AI45" s="1910"/>
      <c r="AJ45" s="1911"/>
      <c r="AK45" s="1911"/>
      <c r="AL45" s="1911"/>
      <c r="AM45" s="1911"/>
      <c r="AN45" s="1911"/>
      <c r="AO45" s="1910"/>
      <c r="AP45" s="1911"/>
      <c r="AQ45" s="1911"/>
      <c r="AR45" s="1911"/>
      <c r="AS45" s="1911"/>
      <c r="AT45" s="1911"/>
      <c r="AU45" s="1910"/>
      <c r="AV45" s="1911"/>
      <c r="AW45" s="1911"/>
      <c r="AX45" s="1911"/>
      <c r="AY45" s="1911"/>
      <c r="AZ45" s="1911"/>
      <c r="BA45" s="1910"/>
      <c r="BB45" s="1911"/>
      <c r="BC45" s="1911"/>
      <c r="BD45" s="1911"/>
      <c r="BE45" s="1911"/>
      <c r="BF45" s="1911"/>
      <c r="BG45" s="1910"/>
      <c r="BH45" s="1911"/>
      <c r="BI45" s="1911"/>
      <c r="BJ45" s="1911"/>
      <c r="BK45" s="1911"/>
      <c r="BL45" s="1911"/>
      <c r="BM45" s="1910"/>
      <c r="BN45" s="1911"/>
      <c r="BO45" s="1910"/>
      <c r="BP45" s="1910"/>
      <c r="BQ45" s="1910"/>
      <c r="BR45" s="1911"/>
      <c r="BS45" s="1910"/>
      <c r="BT45" s="1910"/>
      <c r="BU45" s="1911"/>
      <c r="BV45" s="1911"/>
      <c r="BW45" s="1911"/>
      <c r="BX45" s="1911"/>
      <c r="BY45" s="1910"/>
      <c r="BZ45" s="1911"/>
      <c r="CA45" s="1911"/>
      <c r="CB45" s="1911"/>
      <c r="CC45" s="1911"/>
      <c r="CD45" s="1911"/>
      <c r="CE45" s="1911"/>
      <c r="CF45" s="1911"/>
      <c r="CG45" s="1911"/>
      <c r="CH45" s="1911"/>
      <c r="CI45" s="1910"/>
      <c r="CJ45" s="1910"/>
      <c r="CK45" s="1910"/>
      <c r="CL45" s="1910"/>
      <c r="CM45" s="1910"/>
      <c r="CN45" s="1910"/>
    </row>
    <row r="46" spans="1:92" ht="19.5" customHeight="1">
      <c r="A46" s="1925"/>
      <c r="B46" s="1925"/>
      <c r="C46" s="2003"/>
      <c r="D46" s="2004"/>
      <c r="E46" s="2004"/>
      <c r="F46" s="2004"/>
      <c r="G46" s="2004"/>
      <c r="H46" s="1999"/>
      <c r="I46" s="1999"/>
      <c r="J46" s="1925"/>
      <c r="K46" s="1999"/>
      <c r="L46" s="1925"/>
      <c r="M46" s="1999"/>
      <c r="N46" s="1999"/>
      <c r="O46" s="1999"/>
      <c r="P46" s="1925"/>
      <c r="Q46" s="1999"/>
      <c r="R46" s="1925"/>
      <c r="S46" s="1999"/>
      <c r="T46" s="1999"/>
      <c r="U46" s="1925"/>
      <c r="V46" s="1925"/>
      <c r="W46" s="1999"/>
      <c r="X46" s="1925"/>
      <c r="Y46" s="1925"/>
      <c r="Z46" s="1999"/>
      <c r="AA46" s="1925"/>
      <c r="AB46" s="1925"/>
      <c r="AC46" s="1999"/>
      <c r="AD46" s="1925"/>
      <c r="AE46" s="1925"/>
      <c r="AF46" s="1999"/>
      <c r="AG46" s="1925"/>
      <c r="AH46" s="1925"/>
      <c r="AI46" s="1999"/>
      <c r="AJ46" s="1925"/>
      <c r="AK46" s="1925"/>
      <c r="AL46" s="1925"/>
      <c r="AM46" s="1925"/>
      <c r="AN46" s="1925"/>
      <c r="AO46" s="1999"/>
      <c r="AP46" s="1925"/>
      <c r="AQ46" s="1925"/>
      <c r="AR46" s="1925"/>
      <c r="AS46" s="1925"/>
      <c r="AT46" s="1925"/>
      <c r="AU46" s="1999"/>
      <c r="AV46" s="1925"/>
      <c r="AW46" s="1925"/>
      <c r="AX46" s="1925"/>
      <c r="AY46" s="1925"/>
      <c r="AZ46" s="1925"/>
      <c r="BA46" s="1999"/>
      <c r="BB46" s="1925"/>
      <c r="BC46" s="1925"/>
      <c r="BD46" s="1925"/>
      <c r="BE46" s="1925"/>
      <c r="BF46" s="1925"/>
      <c r="BG46" s="1999"/>
      <c r="BH46" s="1925"/>
      <c r="BI46" s="1925"/>
      <c r="BJ46" s="1925"/>
      <c r="BK46" s="1925"/>
      <c r="BL46" s="1925"/>
      <c r="BM46" s="1999"/>
      <c r="BN46" s="1925"/>
      <c r="BO46" s="1925"/>
      <c r="BP46" s="1925"/>
      <c r="BQ46" s="1925"/>
      <c r="BR46" s="1925"/>
      <c r="BS46" s="1999"/>
      <c r="BT46" s="1925"/>
      <c r="BU46" s="1925"/>
      <c r="BV46" s="1925"/>
      <c r="BW46" s="1925"/>
      <c r="BX46" s="1925"/>
      <c r="BY46" s="1999"/>
      <c r="BZ46" s="1925"/>
      <c r="CA46" s="1999"/>
      <c r="CB46" s="1999"/>
      <c r="CC46" s="1999"/>
      <c r="CD46" s="1999"/>
      <c r="CE46" s="1925"/>
      <c r="CF46" s="1999"/>
      <c r="CG46" s="1925"/>
      <c r="CH46" s="1925"/>
      <c r="CI46" s="1999"/>
      <c r="CJ46" s="1999"/>
      <c r="CK46" s="1999"/>
      <c r="CL46" s="1999"/>
      <c r="CM46" s="1999"/>
      <c r="CN46" s="1999"/>
    </row>
    <row r="47" spans="1:92" ht="19.5" customHeight="1">
      <c r="A47" s="2005" t="s">
        <v>363</v>
      </c>
      <c r="B47" s="2005"/>
      <c r="C47" s="2006"/>
      <c r="D47" s="2006"/>
      <c r="E47" s="2006"/>
      <c r="F47" s="2006"/>
      <c r="G47" s="2006"/>
      <c r="H47" s="2005"/>
      <c r="I47" s="2005"/>
      <c r="J47" s="2005"/>
      <c r="K47" s="2005"/>
      <c r="L47" s="2005"/>
      <c r="M47" s="2005"/>
      <c r="N47" s="2005"/>
      <c r="O47" s="2005"/>
      <c r="P47" s="2005"/>
      <c r="Q47" s="2005"/>
      <c r="R47" s="2005"/>
      <c r="S47" s="2005"/>
      <c r="T47" s="2005"/>
      <c r="U47" s="2007"/>
      <c r="V47" s="2005"/>
      <c r="W47" s="2005"/>
      <c r="X47" s="2007"/>
      <c r="Y47" s="2005"/>
      <c r="Z47" s="2005"/>
      <c r="AA47" s="2007"/>
      <c r="AB47" s="2005"/>
      <c r="AC47" s="2005"/>
      <c r="AD47" s="2007"/>
      <c r="AE47" s="2005"/>
      <c r="AF47" s="2005"/>
      <c r="AG47" s="2007"/>
      <c r="AH47" s="2005"/>
      <c r="AI47" s="2005"/>
      <c r="AJ47" s="2007"/>
      <c r="AK47" s="2005"/>
      <c r="AL47" s="2005"/>
      <c r="AM47" s="2007"/>
      <c r="AN47" s="2005"/>
      <c r="AO47" s="2005"/>
      <c r="AP47" s="2007"/>
      <c r="AQ47" s="2005"/>
      <c r="AR47" s="2005"/>
      <c r="AS47" s="2007"/>
      <c r="AT47" s="2005"/>
      <c r="AU47" s="2005"/>
      <c r="AV47" s="2007"/>
      <c r="AW47" s="2005"/>
      <c r="AX47" s="2005"/>
      <c r="AY47" s="2007"/>
      <c r="AZ47" s="2005"/>
      <c r="BA47" s="2005"/>
      <c r="BB47" s="2007"/>
      <c r="BC47" s="2005"/>
      <c r="BD47" s="2005"/>
      <c r="BE47" s="2007"/>
      <c r="BF47" s="2005"/>
      <c r="BG47" s="2005"/>
      <c r="BH47" s="2007"/>
      <c r="BI47" s="2005"/>
      <c r="BJ47" s="2005"/>
      <c r="BK47" s="2007"/>
      <c r="BL47" s="2005"/>
      <c r="BM47" s="2005"/>
      <c r="BN47" s="2007"/>
      <c r="BO47" s="2005"/>
      <c r="BP47" s="2005"/>
      <c r="BQ47" s="2007"/>
      <c r="BR47" s="2005"/>
      <c r="BS47" s="2005"/>
      <c r="BT47" s="2007"/>
      <c r="BU47" s="2007"/>
      <c r="BV47" s="2007"/>
      <c r="BW47" s="2007"/>
      <c r="BX47" s="2005"/>
      <c r="BY47" s="2005"/>
      <c r="BZ47" s="2007"/>
      <c r="CA47" s="2005"/>
      <c r="CB47" s="2005"/>
      <c r="CC47" s="2005"/>
      <c r="CD47" s="2005"/>
      <c r="CE47" s="2007"/>
      <c r="CF47" s="2005"/>
      <c r="CG47" s="2007"/>
      <c r="CH47" s="2007"/>
      <c r="CI47" s="2005"/>
      <c r="CJ47" s="2005"/>
      <c r="CK47" s="2005"/>
      <c r="CL47" s="2005"/>
      <c r="CM47" s="2005"/>
      <c r="CN47" s="2005"/>
    </row>
    <row r="48" spans="1:92" ht="15" customHeight="1">
      <c r="A48" s="2190"/>
      <c r="B48" s="2191"/>
      <c r="C48" s="2191"/>
      <c r="D48" s="2191"/>
      <c r="E48" s="2191"/>
      <c r="F48" s="2191"/>
      <c r="G48" s="2191"/>
      <c r="H48" s="2191"/>
      <c r="I48" s="2191"/>
      <c r="J48" s="2191"/>
      <c r="K48" s="2191"/>
      <c r="L48" s="2191"/>
      <c r="M48" s="2191"/>
      <c r="N48" s="2191"/>
      <c r="O48" s="2191"/>
      <c r="P48" s="2191"/>
      <c r="Q48" s="2191"/>
      <c r="R48" s="2191"/>
      <c r="S48" s="2191"/>
      <c r="T48" s="2191"/>
      <c r="U48" s="2191"/>
      <c r="V48" s="2191"/>
      <c r="W48" s="2191"/>
      <c r="X48" s="2191"/>
      <c r="Y48" s="2191"/>
      <c r="Z48" s="2191"/>
      <c r="AA48" s="2191"/>
      <c r="AB48" s="2191"/>
      <c r="AC48" s="2191"/>
      <c r="AD48" s="2191"/>
      <c r="AE48" s="2191"/>
      <c r="AF48" s="2191"/>
      <c r="AG48" s="2191"/>
      <c r="AH48" s="2191"/>
      <c r="AI48" s="2191"/>
      <c r="AJ48" s="2191"/>
      <c r="AK48" s="2191"/>
      <c r="AL48" s="2191"/>
      <c r="AM48" s="2191"/>
      <c r="AN48" s="2191"/>
      <c r="AO48" s="2191"/>
      <c r="AP48" s="2191"/>
      <c r="AQ48" s="2191"/>
      <c r="AR48" s="2191"/>
      <c r="AS48" s="2191"/>
      <c r="AT48" s="2191"/>
      <c r="AU48" s="2191"/>
      <c r="AV48" s="2191"/>
      <c r="AW48" s="2191"/>
      <c r="AX48" s="2191"/>
      <c r="AY48" s="2191"/>
      <c r="AZ48" s="2191"/>
      <c r="BA48" s="2191"/>
      <c r="BB48" s="2191"/>
      <c r="BC48" s="2191"/>
      <c r="BD48" s="2191"/>
      <c r="BE48" s="2191"/>
      <c r="BF48" s="2191"/>
      <c r="BG48" s="2191"/>
      <c r="BH48" s="2191"/>
      <c r="BI48" s="2191"/>
      <c r="BJ48" s="2191"/>
      <c r="BK48" s="2191"/>
      <c r="BL48" s="2191"/>
      <c r="BM48" s="2191"/>
      <c r="BN48" s="2191"/>
      <c r="BO48" s="2191"/>
      <c r="BP48" s="2191"/>
      <c r="BQ48" s="2191"/>
      <c r="BR48" s="2191"/>
      <c r="BS48" s="2191"/>
      <c r="BT48" s="2191"/>
      <c r="BU48" s="2191"/>
      <c r="BV48" s="2191"/>
      <c r="BW48" s="2191"/>
      <c r="BX48" s="2191"/>
      <c r="BY48" s="2191"/>
      <c r="BZ48" s="2191"/>
      <c r="CA48" s="2191"/>
      <c r="CB48" s="2191"/>
      <c r="CC48" s="2191"/>
      <c r="CD48" s="2191"/>
      <c r="CE48" s="2191"/>
      <c r="CF48" s="2191"/>
      <c r="CG48" s="2191"/>
      <c r="CH48" s="2191"/>
      <c r="CI48" s="2191"/>
      <c r="CJ48" s="2191"/>
      <c r="CK48" s="2191"/>
      <c r="CL48" s="2191"/>
      <c r="CM48" s="2191"/>
      <c r="CN48" s="2192"/>
    </row>
    <row r="49" spans="1:92" ht="15" customHeight="1">
      <c r="A49" s="2193"/>
      <c r="B49" s="2194"/>
      <c r="C49" s="2194"/>
      <c r="D49" s="2194"/>
      <c r="E49" s="2194"/>
      <c r="F49" s="2194"/>
      <c r="G49" s="2194"/>
      <c r="H49" s="2194"/>
      <c r="I49" s="2194"/>
      <c r="J49" s="2194"/>
      <c r="K49" s="2194"/>
      <c r="L49" s="2194"/>
      <c r="M49" s="2194"/>
      <c r="N49" s="2194"/>
      <c r="O49" s="2194"/>
      <c r="P49" s="2194"/>
      <c r="Q49" s="2194"/>
      <c r="R49" s="2194"/>
      <c r="S49" s="2194"/>
      <c r="T49" s="2194"/>
      <c r="U49" s="2194"/>
      <c r="V49" s="2194"/>
      <c r="W49" s="2194"/>
      <c r="X49" s="2194"/>
      <c r="Y49" s="2194"/>
      <c r="Z49" s="2194"/>
      <c r="AA49" s="2194"/>
      <c r="AB49" s="2194"/>
      <c r="AC49" s="2194"/>
      <c r="AD49" s="2194"/>
      <c r="AE49" s="2194"/>
      <c r="AF49" s="2194"/>
      <c r="AG49" s="2194"/>
      <c r="AH49" s="2194"/>
      <c r="AI49" s="2194"/>
      <c r="AJ49" s="2194"/>
      <c r="AK49" s="2194"/>
      <c r="AL49" s="2194"/>
      <c r="AM49" s="2194"/>
      <c r="AN49" s="2194"/>
      <c r="AO49" s="2194"/>
      <c r="AP49" s="2194"/>
      <c r="AQ49" s="2194"/>
      <c r="AR49" s="2194"/>
      <c r="AS49" s="2194"/>
      <c r="AT49" s="2194"/>
      <c r="AU49" s="2194"/>
      <c r="AV49" s="2194"/>
      <c r="AW49" s="2194"/>
      <c r="AX49" s="2194"/>
      <c r="AY49" s="2194"/>
      <c r="AZ49" s="2194"/>
      <c r="BA49" s="2194"/>
      <c r="BB49" s="2194"/>
      <c r="BC49" s="2194"/>
      <c r="BD49" s="2194"/>
      <c r="BE49" s="2194"/>
      <c r="BF49" s="2194"/>
      <c r="BG49" s="2194"/>
      <c r="BH49" s="2194"/>
      <c r="BI49" s="2194"/>
      <c r="BJ49" s="2194"/>
      <c r="BK49" s="2194"/>
      <c r="BL49" s="2194"/>
      <c r="BM49" s="2194"/>
      <c r="BN49" s="2194"/>
      <c r="BO49" s="2194"/>
      <c r="BP49" s="2194"/>
      <c r="BQ49" s="2194"/>
      <c r="BR49" s="2194"/>
      <c r="BS49" s="2194"/>
      <c r="BT49" s="2194"/>
      <c r="BU49" s="2194"/>
      <c r="BV49" s="2194"/>
      <c r="BW49" s="2194"/>
      <c r="BX49" s="2194"/>
      <c r="BY49" s="2194"/>
      <c r="BZ49" s="2194"/>
      <c r="CA49" s="2194"/>
      <c r="CB49" s="2194"/>
      <c r="CC49" s="2194"/>
      <c r="CD49" s="2194"/>
      <c r="CE49" s="2194"/>
      <c r="CF49" s="2194"/>
      <c r="CG49" s="2194"/>
      <c r="CH49" s="2194"/>
      <c r="CI49" s="2194"/>
      <c r="CJ49" s="2194"/>
      <c r="CK49" s="2194"/>
      <c r="CL49" s="2194"/>
      <c r="CM49" s="2194"/>
      <c r="CN49" s="2195"/>
    </row>
    <row r="50" spans="1:92" ht="15" customHeight="1">
      <c r="A50" s="2193"/>
      <c r="B50" s="2194"/>
      <c r="C50" s="2194"/>
      <c r="D50" s="2194"/>
      <c r="E50" s="2194"/>
      <c r="F50" s="2194"/>
      <c r="G50" s="2194"/>
      <c r="H50" s="2194"/>
      <c r="I50" s="2194"/>
      <c r="J50" s="2194"/>
      <c r="K50" s="2194"/>
      <c r="L50" s="2194"/>
      <c r="M50" s="2194"/>
      <c r="N50" s="2194"/>
      <c r="O50" s="2194"/>
      <c r="P50" s="2194"/>
      <c r="Q50" s="2194"/>
      <c r="R50" s="2194"/>
      <c r="S50" s="2194"/>
      <c r="T50" s="2194"/>
      <c r="U50" s="2194"/>
      <c r="V50" s="2194"/>
      <c r="W50" s="2194"/>
      <c r="X50" s="2194"/>
      <c r="Y50" s="2194"/>
      <c r="Z50" s="2194"/>
      <c r="AA50" s="2194"/>
      <c r="AB50" s="2194"/>
      <c r="AC50" s="2194"/>
      <c r="AD50" s="2194"/>
      <c r="AE50" s="2194"/>
      <c r="AF50" s="2194"/>
      <c r="AG50" s="2194"/>
      <c r="AH50" s="2194"/>
      <c r="AI50" s="2194"/>
      <c r="AJ50" s="2194"/>
      <c r="AK50" s="2194"/>
      <c r="AL50" s="2194"/>
      <c r="AM50" s="2194"/>
      <c r="AN50" s="2194"/>
      <c r="AO50" s="2194"/>
      <c r="AP50" s="2194"/>
      <c r="AQ50" s="2194"/>
      <c r="AR50" s="2194"/>
      <c r="AS50" s="2194"/>
      <c r="AT50" s="2194"/>
      <c r="AU50" s="2194"/>
      <c r="AV50" s="2194"/>
      <c r="AW50" s="2194"/>
      <c r="AX50" s="2194"/>
      <c r="AY50" s="2194"/>
      <c r="AZ50" s="2194"/>
      <c r="BA50" s="2194"/>
      <c r="BB50" s="2194"/>
      <c r="BC50" s="2194"/>
      <c r="BD50" s="2194"/>
      <c r="BE50" s="2194"/>
      <c r="BF50" s="2194"/>
      <c r="BG50" s="2194"/>
      <c r="BH50" s="2194"/>
      <c r="BI50" s="2194"/>
      <c r="BJ50" s="2194"/>
      <c r="BK50" s="2194"/>
      <c r="BL50" s="2194"/>
      <c r="BM50" s="2194"/>
      <c r="BN50" s="2194"/>
      <c r="BO50" s="2194"/>
      <c r="BP50" s="2194"/>
      <c r="BQ50" s="2194"/>
      <c r="BR50" s="2194"/>
      <c r="BS50" s="2194"/>
      <c r="BT50" s="2194"/>
      <c r="BU50" s="2194"/>
      <c r="BV50" s="2194"/>
      <c r="BW50" s="2194"/>
      <c r="BX50" s="2194"/>
      <c r="BY50" s="2194"/>
      <c r="BZ50" s="2194"/>
      <c r="CA50" s="2194"/>
      <c r="CB50" s="2194"/>
      <c r="CC50" s="2194"/>
      <c r="CD50" s="2194"/>
      <c r="CE50" s="2194"/>
      <c r="CF50" s="2194"/>
      <c r="CG50" s="2194"/>
      <c r="CH50" s="2194"/>
      <c r="CI50" s="2194"/>
      <c r="CJ50" s="2194"/>
      <c r="CK50" s="2194"/>
      <c r="CL50" s="2194"/>
      <c r="CM50" s="2194"/>
      <c r="CN50" s="2195"/>
    </row>
    <row r="51" spans="1:92" ht="15" customHeight="1">
      <c r="A51" s="2193"/>
      <c r="B51" s="2194"/>
      <c r="C51" s="2194"/>
      <c r="D51" s="2194"/>
      <c r="E51" s="2194"/>
      <c r="F51" s="2194"/>
      <c r="G51" s="2194"/>
      <c r="H51" s="2194"/>
      <c r="I51" s="2194"/>
      <c r="J51" s="2194"/>
      <c r="K51" s="2194"/>
      <c r="L51" s="2194"/>
      <c r="M51" s="2194"/>
      <c r="N51" s="2194"/>
      <c r="O51" s="2194"/>
      <c r="P51" s="2194"/>
      <c r="Q51" s="2194"/>
      <c r="R51" s="2194"/>
      <c r="S51" s="2194"/>
      <c r="T51" s="2194"/>
      <c r="U51" s="2194"/>
      <c r="V51" s="2194"/>
      <c r="W51" s="2194"/>
      <c r="X51" s="2194"/>
      <c r="Y51" s="2194"/>
      <c r="Z51" s="2194"/>
      <c r="AA51" s="2194"/>
      <c r="AB51" s="2194"/>
      <c r="AC51" s="2194"/>
      <c r="AD51" s="2194"/>
      <c r="AE51" s="2194"/>
      <c r="AF51" s="2194"/>
      <c r="AG51" s="2194"/>
      <c r="AH51" s="2194"/>
      <c r="AI51" s="2194"/>
      <c r="AJ51" s="2194"/>
      <c r="AK51" s="2194"/>
      <c r="AL51" s="2194"/>
      <c r="AM51" s="2194"/>
      <c r="AN51" s="2194"/>
      <c r="AO51" s="2194"/>
      <c r="AP51" s="2194"/>
      <c r="AQ51" s="2194"/>
      <c r="AR51" s="2194"/>
      <c r="AS51" s="2194"/>
      <c r="AT51" s="2194"/>
      <c r="AU51" s="2194"/>
      <c r="AV51" s="2194"/>
      <c r="AW51" s="2194"/>
      <c r="AX51" s="2194"/>
      <c r="AY51" s="2194"/>
      <c r="AZ51" s="2194"/>
      <c r="BA51" s="2194"/>
      <c r="BB51" s="2194"/>
      <c r="BC51" s="2194"/>
      <c r="BD51" s="2194"/>
      <c r="BE51" s="2194"/>
      <c r="BF51" s="2194"/>
      <c r="BG51" s="2194"/>
      <c r="BH51" s="2194"/>
      <c r="BI51" s="2194"/>
      <c r="BJ51" s="2194"/>
      <c r="BK51" s="2194"/>
      <c r="BL51" s="2194"/>
      <c r="BM51" s="2194"/>
      <c r="BN51" s="2194"/>
      <c r="BO51" s="2194"/>
      <c r="BP51" s="2194"/>
      <c r="BQ51" s="2194"/>
      <c r="BR51" s="2194"/>
      <c r="BS51" s="2194"/>
      <c r="BT51" s="2194"/>
      <c r="BU51" s="2194"/>
      <c r="BV51" s="2194"/>
      <c r="BW51" s="2194"/>
      <c r="BX51" s="2194"/>
      <c r="BY51" s="2194"/>
      <c r="BZ51" s="2194"/>
      <c r="CA51" s="2194"/>
      <c r="CB51" s="2194"/>
      <c r="CC51" s="2194"/>
      <c r="CD51" s="2194"/>
      <c r="CE51" s="2194"/>
      <c r="CF51" s="2194"/>
      <c r="CG51" s="2194"/>
      <c r="CH51" s="2194"/>
      <c r="CI51" s="2194"/>
      <c r="CJ51" s="2194"/>
      <c r="CK51" s="2194"/>
      <c r="CL51" s="2194"/>
      <c r="CM51" s="2194"/>
      <c r="CN51" s="2195"/>
    </row>
    <row r="52" spans="1:92" ht="15" customHeight="1">
      <c r="A52" s="2196"/>
      <c r="B52" s="2197"/>
      <c r="C52" s="2197"/>
      <c r="D52" s="2197"/>
      <c r="E52" s="2197"/>
      <c r="F52" s="2197"/>
      <c r="G52" s="2197"/>
      <c r="H52" s="2197"/>
      <c r="I52" s="2197"/>
      <c r="J52" s="2197"/>
      <c r="K52" s="2197"/>
      <c r="L52" s="2197"/>
      <c r="M52" s="2197"/>
      <c r="N52" s="2197"/>
      <c r="O52" s="2197"/>
      <c r="P52" s="2197"/>
      <c r="Q52" s="2197"/>
      <c r="R52" s="2197"/>
      <c r="S52" s="2197"/>
      <c r="T52" s="2197"/>
      <c r="U52" s="2197"/>
      <c r="V52" s="2197"/>
      <c r="W52" s="2197"/>
      <c r="X52" s="2197"/>
      <c r="Y52" s="2197"/>
      <c r="Z52" s="2197"/>
      <c r="AA52" s="2197"/>
      <c r="AB52" s="2197"/>
      <c r="AC52" s="2197"/>
      <c r="AD52" s="2197"/>
      <c r="AE52" s="2197"/>
      <c r="AF52" s="2197"/>
      <c r="AG52" s="2197"/>
      <c r="AH52" s="2197"/>
      <c r="AI52" s="2197"/>
      <c r="AJ52" s="2197"/>
      <c r="AK52" s="2197"/>
      <c r="AL52" s="2197"/>
      <c r="AM52" s="2197"/>
      <c r="AN52" s="2197"/>
      <c r="AO52" s="2197"/>
      <c r="AP52" s="2197"/>
      <c r="AQ52" s="2197"/>
      <c r="AR52" s="2197"/>
      <c r="AS52" s="2197"/>
      <c r="AT52" s="2197"/>
      <c r="AU52" s="2197"/>
      <c r="AV52" s="2197"/>
      <c r="AW52" s="2197"/>
      <c r="AX52" s="2197"/>
      <c r="AY52" s="2197"/>
      <c r="AZ52" s="2197"/>
      <c r="BA52" s="2197"/>
      <c r="BB52" s="2197"/>
      <c r="BC52" s="2197"/>
      <c r="BD52" s="2197"/>
      <c r="BE52" s="2197"/>
      <c r="BF52" s="2197"/>
      <c r="BG52" s="2197"/>
      <c r="BH52" s="2197"/>
      <c r="BI52" s="2197"/>
      <c r="BJ52" s="2197"/>
      <c r="BK52" s="2197"/>
      <c r="BL52" s="2197"/>
      <c r="BM52" s="2197"/>
      <c r="BN52" s="2197"/>
      <c r="BO52" s="2197"/>
      <c r="BP52" s="2197"/>
      <c r="BQ52" s="2197"/>
      <c r="BR52" s="2197"/>
      <c r="BS52" s="2197"/>
      <c r="BT52" s="2197"/>
      <c r="BU52" s="2197"/>
      <c r="BV52" s="2197"/>
      <c r="BW52" s="2197"/>
      <c r="BX52" s="2197"/>
      <c r="BY52" s="2197"/>
      <c r="BZ52" s="2197"/>
      <c r="CA52" s="2197"/>
      <c r="CB52" s="2197"/>
      <c r="CC52" s="2197"/>
      <c r="CD52" s="2197"/>
      <c r="CE52" s="2197"/>
      <c r="CF52" s="2197"/>
      <c r="CG52" s="2197"/>
      <c r="CH52" s="2197"/>
      <c r="CI52" s="2197"/>
      <c r="CJ52" s="2197"/>
      <c r="CK52" s="2197"/>
      <c r="CL52" s="2197"/>
      <c r="CM52" s="2197"/>
      <c r="CN52" s="2198"/>
    </row>
  </sheetData>
  <mergeCells count="110">
    <mergeCell ref="BK7:BP7"/>
    <mergeCell ref="BQ7:BV7"/>
    <mergeCell ref="BW7:CB7"/>
    <mergeCell ref="CC7:CH7"/>
    <mergeCell ref="CI7:CN7"/>
    <mergeCell ref="A7:B9"/>
    <mergeCell ref="C7:H7"/>
    <mergeCell ref="I7:N7"/>
    <mergeCell ref="O7:T7"/>
    <mergeCell ref="U7:Z7"/>
    <mergeCell ref="C8:C9"/>
    <mergeCell ref="D8:E8"/>
    <mergeCell ref="F8:G8"/>
    <mergeCell ref="H8:H9"/>
    <mergeCell ref="I8:I9"/>
    <mergeCell ref="A1:CB1"/>
    <mergeCell ref="A2:CB2"/>
    <mergeCell ref="C3:D3"/>
    <mergeCell ref="C4:D4"/>
    <mergeCell ref="A6:CN6"/>
    <mergeCell ref="R8:S8"/>
    <mergeCell ref="AL8:AL9"/>
    <mergeCell ref="AM8:AM9"/>
    <mergeCell ref="AN8:AO8"/>
    <mergeCell ref="AP8:AQ8"/>
    <mergeCell ref="AB8:AC8"/>
    <mergeCell ref="AD8:AE8"/>
    <mergeCell ref="AF8:AF9"/>
    <mergeCell ref="AG8:AG9"/>
    <mergeCell ref="J8:K8"/>
    <mergeCell ref="L8:M8"/>
    <mergeCell ref="N8:N9"/>
    <mergeCell ref="O8:O9"/>
    <mergeCell ref="P8:Q8"/>
    <mergeCell ref="BB8:BC8"/>
    <mergeCell ref="AY7:BD7"/>
    <mergeCell ref="BE7:BJ7"/>
    <mergeCell ref="T8:T9"/>
    <mergeCell ref="U8:U9"/>
    <mergeCell ref="V8:W8"/>
    <mergeCell ref="X8:Y8"/>
    <mergeCell ref="Z8:Z9"/>
    <mergeCell ref="AA8:AA9"/>
    <mergeCell ref="AR8:AR9"/>
    <mergeCell ref="AS8:AS9"/>
    <mergeCell ref="AA7:AF7"/>
    <mergeCell ref="AG7:AL7"/>
    <mergeCell ref="AM7:AR7"/>
    <mergeCell ref="AS7:AX7"/>
    <mergeCell ref="AT8:AU8"/>
    <mergeCell ref="AV8:AW8"/>
    <mergeCell ref="AX8:AX9"/>
    <mergeCell ref="AY8:AY9"/>
    <mergeCell ref="AZ8:BA8"/>
    <mergeCell ref="A16:B16"/>
    <mergeCell ref="CD8:CE8"/>
    <mergeCell ref="CF8:CG8"/>
    <mergeCell ref="CH8:CH9"/>
    <mergeCell ref="CI8:CI9"/>
    <mergeCell ref="BV8:BV9"/>
    <mergeCell ref="BW8:BW9"/>
    <mergeCell ref="BX8:BY8"/>
    <mergeCell ref="BZ8:CA8"/>
    <mergeCell ref="CB8:CB9"/>
    <mergeCell ref="CC8:CC9"/>
    <mergeCell ref="BL8:BM8"/>
    <mergeCell ref="BN8:BO8"/>
    <mergeCell ref="BP8:BP9"/>
    <mergeCell ref="BQ8:BQ9"/>
    <mergeCell ref="BR8:BS8"/>
    <mergeCell ref="CN8:CN9"/>
    <mergeCell ref="A11:B11"/>
    <mergeCell ref="A12:B12"/>
    <mergeCell ref="A13:B13"/>
    <mergeCell ref="A14:B14"/>
    <mergeCell ref="CJ8:CK8"/>
    <mergeCell ref="CL8:CM8"/>
    <mergeCell ref="BT8:BU8"/>
    <mergeCell ref="AH8:AI8"/>
    <mergeCell ref="AJ8:AK8"/>
    <mergeCell ref="BD8:BD9"/>
    <mergeCell ref="BE8:BE9"/>
    <mergeCell ref="BF8:BG8"/>
    <mergeCell ref="BH8:BI8"/>
    <mergeCell ref="BJ8:BJ9"/>
    <mergeCell ref="BK8:BK9"/>
    <mergeCell ref="A31:B31"/>
    <mergeCell ref="A17:B17"/>
    <mergeCell ref="A18:B18"/>
    <mergeCell ref="A19:B19"/>
    <mergeCell ref="A21:B21"/>
    <mergeCell ref="A22:B22"/>
    <mergeCell ref="A23:B23"/>
    <mergeCell ref="A24:B24"/>
    <mergeCell ref="A26:B26"/>
    <mergeCell ref="A27:B27"/>
    <mergeCell ref="A28:B28"/>
    <mergeCell ref="A29:B29"/>
    <mergeCell ref="A48:CN52"/>
    <mergeCell ref="A32:B32"/>
    <mergeCell ref="A33:B33"/>
    <mergeCell ref="A34:B34"/>
    <mergeCell ref="A36:B36"/>
    <mergeCell ref="A37:B37"/>
    <mergeCell ref="A38:B38"/>
    <mergeCell ref="A39:B39"/>
    <mergeCell ref="A41:B41"/>
    <mergeCell ref="A42:B42"/>
    <mergeCell ref="A43:B43"/>
    <mergeCell ref="A44:B44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Anexo-IV-G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rafael.cardoso</cp:lastModifiedBy>
  <dcterms:created xsi:type="dcterms:W3CDTF">2021-01-18T19:55:00Z</dcterms:created>
  <dcterms:modified xsi:type="dcterms:W3CDTF">2021-01-18T20:00:03Z</dcterms:modified>
</cp:coreProperties>
</file>