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H" r:id="rId3" sheetId="1" state="visible"/>
    <sheet name="BEN_APE" r:id="rId4" sheetId="2" state="veryHidden"/>
    <sheet name="BEN_AA" r:id="rId5" sheetId="3" state="veryHidden"/>
    <sheet name="BEN_AMO" r:id="rId6" sheetId="4" state="veryHidden"/>
    <sheet name="BEN_AT" r:id="rId7" sheetId="5" state="veryHidden"/>
  </sheets>
</workbook>
</file>

<file path=xl/sharedStrings.xml><?xml version="1.0" encoding="utf-8"?>
<sst xmlns="http://schemas.openxmlformats.org/spreadsheetml/2006/main" count="432" uniqueCount="114">
  <si>
    <t/>
  </si>
  <si>
    <t>PODER JUDICIÁRIO</t>
  </si>
  <si>
    <t>ÓRGÃO:</t>
  </si>
  <si>
    <t>JUSTIÇA ELEITORAL</t>
  </si>
  <si>
    <t>UNIDADE:</t>
  </si>
  <si>
    <t>TSE</t>
  </si>
  <si>
    <t>DATA DE REFERÊNCIA:</t>
  </si>
  <si>
    <t>DEZEMBRO</t>
  </si>
  <si>
    <t>2020</t>
  </si>
  <si>
    <t xml:space="preserve"> RESOLUÇÃO 102 CNJ - ANEXO IV- QUANTITATIVO DE CARGOS E FUNÇÕES</t>
  </si>
  <si>
    <t>h) Quantitativos de beneficiários e dependentes de benefícios assistenciais</t>
  </si>
  <si>
    <t>UNIDADE ORÇAMENTÁRIA</t>
  </si>
  <si>
    <t>QUANTIDADE</t>
  </si>
  <si>
    <t>CÓDIGO</t>
  </si>
  <si>
    <t>DESCRIÇÃO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</si>
  <si>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</si>
  <si>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</si>
  <si>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</si>
  <si>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</si>
  <si>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</si>
  <si>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TITULARES</t>
  </si>
  <si>
    <t>DEPENDENTES</t>
  </si>
  <si>
    <t>TOTAL</t>
  </si>
  <si>
    <t>14101</t>
  </si>
  <si>
    <r>
      <rPr>
        <u val="none"/>
        <color rgb="FF000000"/>
        <sz val="10.0"/>
        <rFont val="Arial"/>
      </rPr>
      <t xml:space="preserve"> Descrição do ato legal que define os valores unitários (</t>
    </r>
    <r>
      <rPr>
        <u val="none"/>
        <i val="true"/>
        <color rgb="FF000000"/>
        <sz val="10.0"/>
        <rFont val="Arial"/>
      </rPr>
      <t>per capita</t>
    </r>
    <r>
      <rPr>
        <u val="none"/>
        <color rgb="FF000000"/>
        <sz val="10.0"/>
        <rFont val="Arial"/>
      </rPr>
      <t>) dos benefícios assistenciais:</t>
    </r>
  </si>
  <si>
    <t>BENEFÍCIO</t>
  </si>
  <si>
    <t>VALOR PER
CAPITA (R$ 1,00)</t>
  </si>
  <si>
    <t>DESCRIÇÃO DA LEGISLAÇÃO</t>
  </si>
  <si>
    <t>AUXÍLIO-ALIMENTAÇÃO</t>
  </si>
  <si>
    <t>Portaria Conjunta nº 1/2018 (R$910,08)</t>
  </si>
  <si>
    <t>ASSISTÊNCIA PRÉ-ESCOLAR</t>
  </si>
  <si>
    <t>Portaria Conjunta nº 1/2018 (R$719,62)</t>
  </si>
  <si>
    <t>AUXÍLIO-TRANSPORTE</t>
  </si>
  <si>
    <t>EXAMES PERIÓDICOS</t>
  </si>
  <si>
    <t>NÃO SE APLICA</t>
  </si>
  <si>
    <t>NÃO SE APLICA.</t>
  </si>
  <si>
    <t>ASSISTÊNCIA MÉDICA E ODONTOLÓGICA - PARTICIPAÇÃO UNIÃO</t>
  </si>
  <si>
    <t>Utilização do valor per capita definido como base de projeção, conforme orientação da Secretaria de Orçamento Federal (SOF/MP).</t>
  </si>
  <si>
    <t>TIPO DE BENEFÍCIO:  ASSISTÊNCIA PRÉ-ESCOLAR</t>
  </si>
  <si>
    <t>ASSISTÊNCIA PRÉ-ESCOLAR AOS DEPENDENTES DOS SERVIDORES CIVIS, EMPREGADOS E MILITARES</t>
  </si>
  <si>
    <t>MÊS BASE:</t>
  </si>
  <si>
    <t>MÊS</t>
  </si>
  <si>
    <t>QUANTIDADE FÍSICA DE BENEFICIÁRIOS</t>
  </si>
  <si>
    <t>JUSTIFICATIVAS DAS VARIAÇÕES MENSAIS</t>
  </si>
  <si>
    <t>MOVIMENTAÇÃO DE BENEFICIÁRIOS</t>
  </si>
  <si>
    <t>DETALHAMENTO BENEFICIÁRIOS</t>
  </si>
  <si>
    <t xml:space="preserve">ATO NORMATIVO QUE REGULAMENTA A CONCESSÃO DO BENEFÍCIO
</t>
  </si>
  <si>
    <t>QTDE TOTAL
INÍCIO DO MÊS</t>
  </si>
  <si>
    <t>ENTRADAS</t>
  </si>
  <si>
    <t>SAÍDAS</t>
  </si>
  <si>
    <t>QTDE TOTAL
FINAL DO MÊS</t>
  </si>
  <si>
    <t>JAN</t>
  </si>
  <si>
    <t xml:space="preserve">  Resolução   TSE Nº 23.116/2009, Portaria Conjunta Nº 1 de 18 de fevereiro de 2016 (CNJ) e   Instrução Normativa nº 6 de 2007.</t>
  </si>
  <si>
    <t>1 inclusão por ingresso de servidor; Saídas: 2 saídas por redistribuição, 3 por idade limite e 1 a pedido.</t>
  </si>
  <si>
    <t>FEV</t>
  </si>
  <si>
    <t>Ingressos: 2 solicitações de inclusão. Saídas: 1 redistribuição, 1 por idade limite e 1 por ingresso no berçário do TST.</t>
  </si>
  <si>
    <t>MAR</t>
  </si>
  <si>
    <t>Ingressos: 4 decorrentes de nascimento, 1 decorrente de posse e 1 decorrente de exclusão do berçário; Saídas: 4 por implemento de idade limite.</t>
  </si>
  <si>
    <t>ABR</t>
  </si>
  <si>
    <t>Inclusão: 5 nascimentos; Exclusão: 4 implemento de idade limite</t>
  </si>
  <si>
    <t>MAI</t>
  </si>
  <si>
    <t>Ingressos: 5 solicitações 1 por saída do berçário</t>
  </si>
  <si>
    <t>JUN</t>
  </si>
  <si>
    <t>Ingressos: 4 nascimentos e 3 ingressos por saída do berçário do TST; Saídas: 2 por idade limite</t>
  </si>
  <si>
    <t>JUL</t>
  </si>
  <si>
    <t>Ingressos: 5 nascimentos e 1 ingresso de servidor requisitado; Saídas: 1 servidor exonerado e 7 por implemento de idade limite.</t>
  </si>
  <si>
    <t>AGO</t>
  </si>
  <si>
    <t>Ingresso: 1 nascimento; Saídas: 3 implementos de idade limite</t>
  </si>
  <si>
    <t>SET</t>
  </si>
  <si>
    <t>Ingressos: 3 solicitações ingressos por nascimento; Saídas: 3 por implemento de idade limite</t>
  </si>
  <si>
    <t>OUT</t>
  </si>
  <si>
    <t>Ingressos: 6 solicitações de inclusão; saídas: 5 implementos de idade limite</t>
  </si>
  <si>
    <t>NOV</t>
  </si>
  <si>
    <t>Ingressos: 3 solicitações de ingresso; saída: 3 implemento de idade limite</t>
  </si>
  <si>
    <t>DEZ</t>
  </si>
  <si>
    <t>Ingressos: 2 nascimentos e 2 solicitações de inclusão de servidora que retornou de licença para interesse particular. Saídas: 3 por implemento de idade limite.</t>
  </si>
  <si>
    <t>TIPO DE BENEFÍCIO: AUXÍLIO ALIMENTAÇÃO</t>
  </si>
  <si>
    <t>AUXÍLIO-ALIMENTAÇÃO AOS SERVIDORES CIVIS, EMPREGADOS E MILITARES</t>
  </si>
  <si>
    <t>Resolução TSE nº 22.071/2005 alterada pela Resolução TSE nº 22.720/2008 e Portaria Conjunta nº 1 de 18 de fevereiro de 2016</t>
  </si>
  <si>
    <t>1 ingresso por redistribuição; saídas: 1 redistribuição, 1 aposentadoria e 1 licença para tratar de interesse particular</t>
  </si>
  <si>
    <t>Ingressos: 2 redistribuições. Saídas:1 vacância, 1 falecimento e 1 redistribuição</t>
  </si>
  <si>
    <t>Ingressos: 4 nomeações e 1 requisição</t>
  </si>
  <si>
    <t>Ingressos: 1 retorno de licença para tratar de interesse particular, 1 requisitado e 1 redistribuído; Saídas: 1 exoneração, 1 aposentadoria e 1 redistribuição</t>
  </si>
  <si>
    <t>Ingresso: 1 retorno de licença para tratar de interesse particular; Saída: 1 exoneração</t>
  </si>
  <si>
    <t>Ingressos: 7 servidores sem vínculo, 1 requisitado, 1 redistribuído e 1 retorno de licença para tratar de interesse particular. Saídas: 6 servidores sem vínculo e 2 requisitados</t>
  </si>
  <si>
    <t>Ingressos: 1 redistribuição e 1 retorno de licença para tratar de interesse particular; Saída: 3 redistribuições</t>
  </si>
  <si>
    <t>Ingressos: 1 servidor sem  vínculo e 1 requisitado; Saídas: 2 servidores efetivos</t>
  </si>
  <si>
    <t>Ingressos: 4 redistribuições e 2 sem vínculo efetivo; Saídas: 2 redistribuições, 1 aposentadoria, 1 reversão de aposentadoria, 1 requisitado devolvido e 1 sem vínculo efetivo exonerado.</t>
  </si>
  <si>
    <t>1 sem vínculo efetivo e 1 retorno de licença para afastamento do cônjuge sem exercício provisório.</t>
  </si>
  <si>
    <t>1 aposentadoria e 1 redistribuição</t>
  </si>
  <si>
    <t>Ingresso de 8 servidores efetivos. Saídas: 1 vacância para posse em cargo público inacumulável e 1 requisitado devolvido</t>
  </si>
  <si>
    <t>TIPO DE BENEFÍCIO:  ASSISTÊNCIA MÉDICA E ODONTOLÓGICA</t>
  </si>
  <si>
    <t>ASSISTÊNCIA MÉDICA E ODONTOLÓGICA AOS SERVIDORES CIVIS, EMPREGADOS, MILITARES E SEUS DEPENDENTES</t>
  </si>
  <si>
    <t>Resolução TSE nº 23.414/2014, Resolução TSE 23.361/2011 e Resolução TSE nº 23.445/2015</t>
  </si>
  <si>
    <t>Ingressos: 1 inativo, 1 ministro substituto, 1 juiz convocado e 5 dependentes. Saídas: 1 requisitado, 2 efetivos cedidos, 1 efetivo removido e 7 dependentes</t>
  </si>
  <si>
    <t>Ingressos: 6 servidores efetivos, 1 requisitado, 3 pensionistas e 5 dependentes legais. Saídas: 1 removido para este Tribunal, 1 efetivo cedido e 2 dependentes econômicos.</t>
  </si>
  <si>
    <t>Ingressos: 1 requisitado, 2 efetivos cedidos, 1 inativo, 1 ministro efetivo e 11 dependentes legais; saídas: 2 efetivos, 1 removido para este Tribunal, 1 efetivo removido, 1 licença para tratar de interesse particular, 1 afastamento sem exercício provisório, 2 pensionistas, 1 juiz convocado e 8 dependentes econômicos.</t>
  </si>
  <si>
    <t>Ingressos: 6 dependentes econômicos, 1 exercício provisório requisitado, 1 retorno de licença para tratar de interesse particular; Saídas: 1 exercício provisório cedido, 1 licença para afastamento do cônjuge sem exercício provisório e 3 dependentes legais.</t>
  </si>
  <si>
    <t>Ingressos: 5 servidores efetivos; Saídas: 2 requisitados, 1 exercício provisório requisitado, 1 efetivo cedido, 1 licença para tratar de interesse particular, 1 licença pra afastamento do cônjuge sem exercício provisório, 1 pensionista, 1 inativo, 2 ministros efetivos, 2 dependentes legais e 2 dependentes econômicos</t>
  </si>
  <si>
    <t>Ingressos: 1 sem vínculo, 1 requisitado, 4 efetivos cedidos, 1 inativo, 1 ministro efetivo e 9 dependentes legais; Saídas: 5 efetivos, 1 efetivo removido, 1 licença para tratar de interesse particular, 1 ministro substituto e 1 dependente econômico.</t>
  </si>
  <si>
    <t>Ingressos: 1 servidor efetivo (redistribuído); 6 servidores requisitados e 2 dependentes legais; Saídas: 3 redistribuídos e 1 inativo</t>
  </si>
  <si>
    <t>Ingressos: 3 servidores efetivos, 1 servidor sem vínculo, 2 requisitados, 1 ministro substituto, 1 pensionista e 2 dependentes legais. Saídas: 1 exercício provisório requisitado, 3 removidos para o TSE, 2 juízes convocados e 6 dependentes legais</t>
  </si>
  <si>
    <t>Ingressos: 1 licença para tratar de interesse particular, 1 inativo, 2 juízes convocados e 5 dependentes econômicos; Saídas: 2 efetivos, 1 requisitado, 1 efetivo cedido e  1 pensionista</t>
  </si>
  <si>
    <t>Ingressos: 2 servidores efetivos, 1 sem vínculo, 1 requisitado e 5 dependentes legais; Saídas: 1 efetivo removido, 1 licenciado</t>
  </si>
  <si>
    <t>Ingressos: 8 dependentes e 1 requisitado; Saídas: 1 removido para o TSE e 1 inativo</t>
  </si>
  <si>
    <t>Ingressos: 8 servidores efetivos, 1 requisitado, 1 pensionista, 9 dependentes legais e 4 econômicos. Saídas: 1 exercício provisório cedido, 1 vacância para posse em cargo público não acumulável e 1 requisitado devolvido</t>
  </si>
  <si>
    <t>TIPO DE BENEFÍCIO:  AUXÍLIO TRANSPORTE</t>
  </si>
  <si>
    <t>AUXÍLIO-TRANSPORTE AOS SERVIDORES CIVIS, EMPREGADOS E MILITARES</t>
  </si>
  <si>
    <t xml:space="preserve">  Resolução TSE nº 22.697/2008 alterada pela Resolução TSE n° 23.055/2009</t>
  </si>
  <si>
    <t>Conforme informações da planilha "programação" não haverá ingressos de servidores.</t>
  </si>
  <si>
    <t>Conforme Informação na planilha "Programação", não há previsão de ingresso de servidores</t>
  </si>
  <si>
    <t>Previsão de ingresso de 11 técnicos</t>
  </si>
  <si>
    <t>Solicito a alteração do quantitativo. A quantidade 5 constante no mês de outubro referia-se à previsão de ingresso que não se confirmou. Desta maneira, hoje somente 3 servidores são beneficiários do auxílio-transporte. Ao mesmo tempo informo que não houve movimentação mo mês de novembro/2020.</t>
  </si>
  <si>
    <t>Não houve movimentação no mês.</t>
  </si>
</sst>
</file>

<file path=xl/styles.xml><?xml version="1.0" encoding="utf-8"?>
<styleSheet xmlns="http://schemas.openxmlformats.org/spreadsheetml/2006/main">
  <numFmts count="6">
    <numFmt numFmtId="165" formatCode="_(* #,##0_);_(* \(#,##0\);_(* \-??_);_(@_)"/>
    <numFmt numFmtId="166" formatCode="_(* #,##0.00_);_(* \(#,##0.00\);_(* \-??_);_(@_)"/>
    <numFmt numFmtId="167" formatCode="_-* #,##0_-;\-* #,##0_-;_-* &quot;-&quot;??_-;_-@_-"/>
    <numFmt numFmtId="168" formatCode="_-* #,##0_-;\-* #,##0_-;_-* \-??_-;_-@_-"/>
    <numFmt numFmtId="169" formatCode="_(* #,##0_);_(* \(#,##0\);_(* &quot;-&quot;??_);_(@_)"/>
    <numFmt numFmtId="170" formatCode="_(* #,##0_);_(* \(#,##0\);_(* \-_);_(@_)"/>
  </numFmts>
  <fonts count="16">
    <font>
      <name val="Calibri"/>
      <sz val="11.0"/>
      <color rgb="FF000000"/>
      <u val="none"/>
    </font>
    <font>
      <name val="Arial"/>
      <sz val="14.0"/>
      <color rgb="FF000000"/>
      <u val="none"/>
    </font>
    <font>
      <name val="Arial"/>
      <sz val="14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8.0"/>
      <color rgb="FF000000"/>
      <u val="none"/>
    </font>
    <font>
      <name val="Arial"/>
      <sz val="18.0"/>
      <b val="true"/>
      <color rgb="FF000000"/>
      <u val="none"/>
    </font>
    <font>
      <name val="Arial"/>
      <sz val="10.0"/>
      <color rgb="FF000000"/>
      <u val="none"/>
    </font>
    <font>
      <name val="Arial"/>
      <sz val="10.0"/>
      <b val="true"/>
      <color rgb="FF000000"/>
      <u val="none"/>
    </font>
    <font>
      <name val="Arial"/>
      <sz val="10.0"/>
      <i val="true"/>
      <color rgb="FF000000"/>
      <u val="none"/>
    </font>
    <font>
      <name val="Arial"/>
      <sz val="9.0"/>
      <color rgb="FF000000"/>
      <u val="none"/>
    </font>
    <font>
      <name val="Arial"/>
      <sz val="9.0"/>
      <b val="true"/>
      <color rgb="FF000000"/>
      <u val="none"/>
    </font>
    <font>
      <name val="Arial"/>
      <sz val="9.0"/>
      <b val="true"/>
      <color rgb="FFFFFFFF"/>
      <u val="none"/>
    </font>
    <font>
      <name val="Arial"/>
      <sz val="8.0"/>
      <color rgb="FF000000"/>
      <u val="none"/>
    </font>
    <font>
      <name val="Arial"/>
      <sz val="8.0"/>
      <b val="true"/>
      <color rgb="FF000000"/>
      <u val="none"/>
    </font>
    <font>
      <name val="Calibri"/>
      <sz val="18.0"/>
      <color rgb="FF000000"/>
      <u val="none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A3C0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888888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</patternFill>
    </fill>
  </fills>
  <borders count="27">
    <border>
      <left/>
      <right/>
      <top/>
      <bottom/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/>
      <bottom style="thin">
        <color rgb="FFFFFFFF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/>
      <top/>
      <bottom style="thin">
        <color rgb="FF000000"/>
      </bottom>
    </border>
    <border>
      <left/>
      <right style="thin">
        <color rgb="FFFFFFFF"/>
      </right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/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hair">
        <color rgb="FF000000"/>
      </right>
      <top/>
      <bottom style="thin">
        <color rgb="FF000000"/>
      </bottom>
    </border>
    <border>
      <left style="hair">
        <color rgb="FF000000"/>
      </left>
      <right style="hair">
        <color rgb="FF000000"/>
      </right>
      <top/>
      <bottom style="thin">
        <color rgb="FF000000"/>
      </bottom>
    </border>
    <border>
      <left style="hair">
        <color rgb="FF000000"/>
      </left>
      <right/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49" fontId="2" fillId="0" borderId="0" xfId="0" applyAlignment="true" applyNumberFormat="true" applyFont="true">
      <alignment horizontal="center" vertical="center"/>
    </xf>
    <xf numFmtId="49" fontId="2" fillId="0" borderId="1" xfId="0" applyBorder="true" applyAlignment="true" applyNumberFormat="true" applyFont="true">
      <alignment horizontal="center" vertical="center"/>
    </xf>
    <xf numFmtId="49" fontId="2" fillId="0" borderId="2" xfId="0" applyBorder="true" applyAlignment="true" applyNumberFormat="true" applyFont="true">
      <alignment horizontal="center" vertical="center"/>
    </xf>
    <xf numFmtId="0" fontId="3" fillId="0" borderId="0" xfId="0" applyFont="true"/>
    <xf numFmtId="0" fontId="4" fillId="0" borderId="0" xfId="0" applyAlignment="true" applyFont="true">
      <alignment horizontal="center"/>
    </xf>
    <xf numFmtId="0" fontId="5" fillId="0" borderId="0" xfId="0" applyAlignment="true" applyFont="true">
      <alignment vertical="center"/>
    </xf>
    <xf numFmtId="0" fontId="6" fillId="0" borderId="0" xfId="0" applyAlignment="true" applyFont="true">
      <alignment horizontal="center" vertical="center"/>
    </xf>
    <xf numFmtId="0" fontId="6" fillId="0" borderId="0" xfId="0" applyAlignment="true" applyFont="true">
      <alignment vertical="center"/>
    </xf>
    <xf numFmtId="0" fontId="7" fillId="0" borderId="0" xfId="0" applyAlignment="true" applyFont="true">
      <alignment vertical="center"/>
    </xf>
    <xf numFmtId="0" fontId="7" fillId="2" borderId="3" xfId="0" applyBorder="true" applyFill="true" applyAlignment="true" applyFont="true">
      <alignment horizontal="center" vertical="center" wrapText="true"/>
    </xf>
    <xf numFmtId="0" fontId="7" fillId="2" borderId="4" xfId="0" applyBorder="true" applyFill="true" applyAlignment="true" applyFont="true">
      <alignment horizontal="center" vertical="center" wrapText="true"/>
    </xf>
    <xf numFmtId="0" fontId="7" fillId="2" borderId="5" xfId="0" applyBorder="true" applyFill="true" applyAlignment="true" applyFont="true">
      <alignment horizontal="center" vertical="center" wrapText="true"/>
    </xf>
    <xf numFmtId="49" fontId="7" fillId="0" borderId="3" xfId="0" applyBorder="true" applyAlignment="true" applyNumberFormat="true" applyFont="true">
      <alignment horizontal="center" vertical="center" wrapText="true"/>
    </xf>
    <xf numFmtId="165" fontId="7" fillId="0" borderId="3" xfId="0" applyBorder="true" applyAlignment="true" applyNumberFormat="true" applyFont="true">
      <alignment horizontal="center" vertical="center" wrapText="true"/>
    </xf>
    <xf numFmtId="165" fontId="7" fillId="0" borderId="3" xfId="0" applyBorder="true" applyAlignment="true" applyNumberFormat="true" applyFont="true">
      <alignment horizontal="center" vertical="center" wrapText="true"/>
    </xf>
    <xf numFmtId="165" fontId="7" fillId="0" borderId="3" xfId="0" applyBorder="true" applyAlignment="true" applyNumberFormat="true" applyFont="true">
      <alignment horizontal="center" vertical="center" wrapText="true"/>
    </xf>
    <xf numFmtId="166" fontId="7" fillId="0" borderId="3" xfId="0" applyBorder="true" applyAlignment="true" applyNumberFormat="true" applyFont="true">
      <alignment horizontal="center" vertical="center" wrapText="true"/>
    </xf>
    <xf numFmtId="165" fontId="7" fillId="0" borderId="3" xfId="0" applyBorder="true" applyAlignment="true" applyNumberFormat="true" applyFont="true">
      <alignment horizontal="center" vertical="center" wrapText="true"/>
    </xf>
    <xf numFmtId="165" fontId="7" fillId="0" borderId="3" xfId="0" applyBorder="true" applyAlignment="true" applyNumberFormat="true" applyFont="true">
      <alignment horizontal="center" vertical="center" wrapText="true"/>
    </xf>
    <xf numFmtId="167" fontId="7" fillId="0" borderId="5" xfId="0" applyBorder="true" applyAlignment="true" applyNumberFormat="true" applyFont="true">
      <alignment horizontal="center" vertical="center" wrapText="true"/>
    </xf>
    <xf numFmtId="0" fontId="7" fillId="2" borderId="6" xfId="0" applyBorder="true" applyFill="true" applyAlignment="true" applyFont="true">
      <alignment horizontal="center" vertical="center" wrapText="true"/>
    </xf>
    <xf numFmtId="168" fontId="8" fillId="2" borderId="4" xfId="0" applyBorder="true" applyFill="true" applyAlignment="true" applyNumberFormat="true" applyFont="true">
      <alignment horizontal="center" vertical="center" wrapText="true"/>
    </xf>
    <xf numFmtId="168" fontId="8" fillId="2" borderId="5" xfId="0" applyBorder="true" applyFill="true" applyAlignment="true" applyNumberFormat="true" applyFont="true">
      <alignment horizontal="center" vertical="center" wrapText="true"/>
    </xf>
    <xf numFmtId="0" fontId="8" fillId="0" borderId="7" xfId="0" applyBorder="true" applyAlignment="true" applyFont="true">
      <alignment horizontal="left" vertical="center" wrapText="true"/>
    </xf>
    <xf numFmtId="0" fontId="7" fillId="0" borderId="8" xfId="0" applyBorder="true" applyAlignment="true" applyFont="true">
      <alignment horizontal="left" wrapText="true"/>
    </xf>
    <xf numFmtId="49" fontId="7" fillId="0" borderId="6" xfId="0" applyBorder="true" applyAlignment="true" applyNumberFormat="true" applyFont="true">
      <alignment horizontal="justify" vertical="center" wrapText="true"/>
    </xf>
    <xf numFmtId="49" fontId="7" fillId="0" borderId="3" xfId="0" applyBorder="true" applyAlignment="true" applyNumberFormat="true" applyFont="true">
      <alignment horizontal="justify" vertical="center" wrapText="true"/>
    </xf>
    <xf numFmtId="2" fontId="7" fillId="0" borderId="4" xfId="0" applyBorder="true" applyAlignment="true" applyNumberFormat="true" applyFont="true">
      <alignment horizontal="right" vertical="center" wrapText="true"/>
    </xf>
    <xf numFmtId="49" fontId="7" fillId="0" borderId="5" xfId="0" applyBorder="true" applyAlignment="true" applyNumberFormat="true" applyFont="true">
      <alignment horizontal="center" vertical="center" wrapText="true"/>
    </xf>
    <xf numFmtId="49" fontId="7" fillId="0" borderId="6" xfId="0" applyBorder="true" applyAlignment="true" applyNumberFormat="true" applyFont="true">
      <alignment horizontal="center" vertical="center" wrapText="true"/>
    </xf>
    <xf numFmtId="49" fontId="7" fillId="0" borderId="4" xfId="0" applyBorder="true" applyAlignment="true" applyNumberFormat="true" applyFont="true">
      <alignment horizontal="right" vertical="center" wrapText="true"/>
    </xf>
    <xf numFmtId="49" fontId="7" fillId="0" borderId="5" xfId="0" applyBorder="true" applyAlignment="true" applyNumberFormat="true" applyFont="true">
      <alignment horizontal="justify" vertical="center" wrapText="true"/>
    </xf>
    <xf numFmtId="0" fontId="10" fillId="0" borderId="0" xfId="0" applyAlignment="true" applyFont="true">
      <alignment vertical="center"/>
    </xf>
    <xf numFmtId="0" fontId="10" fillId="0" borderId="7" xfId="0" applyBorder="true" applyAlignment="true" applyFont="true">
      <alignment horizontal="justify" vertical="center" wrapText="true"/>
    </xf>
    <xf numFmtId="0" fontId="10" fillId="0" borderId="7" xfId="0" applyBorder="true" applyAlignment="true" applyFont="true">
      <alignment horizontal="center" vertical="center" wrapText="true"/>
    </xf>
    <xf numFmtId="0" fontId="10" fillId="0" borderId="0" xfId="0" applyAlignment="true" applyFont="true">
      <alignment horizontal="justify" vertical="center" wrapText="true"/>
    </xf>
    <xf numFmtId="0" fontId="10" fillId="0" borderId="0" xfId="0" applyAlignment="true" applyFont="true">
      <alignment horizontal="center" vertical="center"/>
    </xf>
    <xf numFmtId="49" fontId="6" fillId="0" borderId="0" xfId="0" applyAlignment="true" applyNumberFormat="true" applyFont="true">
      <alignment horizontal="center" vertical="center"/>
    </xf>
    <xf numFmtId="0" fontId="5" fillId="0" borderId="0" xfId="0" applyFont="true"/>
    <xf numFmtId="49" fontId="6" fillId="0" borderId="0" xfId="0" applyAlignment="true" applyNumberFormat="true" applyFont="true">
      <alignment horizontal="center" vertical="top"/>
    </xf>
    <xf numFmtId="0" fontId="5" fillId="0" borderId="0" xfId="0" applyAlignment="true" applyFont="true">
      <alignment vertical="top"/>
    </xf>
    <xf numFmtId="49" fontId="11" fillId="0" borderId="0" xfId="0" applyAlignment="true" applyNumberFormat="true" applyFont="true">
      <alignment horizontal="center" vertical="center"/>
    </xf>
    <xf numFmtId="49" fontId="12" fillId="3" borderId="1" xfId="0" applyBorder="true" applyFill="true" applyAlignment="true" applyNumberFormat="true" applyFont="true">
      <alignment horizontal="center" vertical="center"/>
    </xf>
    <xf numFmtId="49" fontId="12" fillId="3" borderId="2" xfId="0" applyBorder="true" applyFill="true" applyAlignment="true" applyNumberFormat="true" applyFont="true">
      <alignment horizontal="center" vertical="center"/>
    </xf>
    <xf numFmtId="0" fontId="0" fillId="0" borderId="0" xfId="0"/>
    <xf numFmtId="49" fontId="12" fillId="3" borderId="9" xfId="0" applyBorder="true" applyFill="true" applyAlignment="true" applyNumberFormat="true" applyFont="true">
      <alignment horizontal="center" vertical="center"/>
    </xf>
    <xf numFmtId="49" fontId="12" fillId="3" borderId="10" xfId="0" applyBorder="true" applyFill="true" applyAlignment="true" applyNumberFormat="true" applyFont="true">
      <alignment horizontal="center" vertical="center"/>
    </xf>
    <xf numFmtId="49" fontId="10" fillId="0" borderId="0" xfId="0" applyNumberFormat="true" applyFont="true"/>
    <xf numFmtId="49" fontId="11" fillId="0" borderId="0" xfId="0" applyNumberFormat="true" applyFont="true"/>
    <xf numFmtId="49" fontId="12" fillId="3" borderId="1" xfId="0" applyBorder="true" applyFill="true" applyAlignment="true" applyNumberFormat="true" applyFont="true">
      <alignment horizontal="center" vertical="center" wrapText="true"/>
    </xf>
    <xf numFmtId="49" fontId="12" fillId="3" borderId="11" xfId="0" applyBorder="true" applyFill="true" applyAlignment="true" applyNumberFormat="true" applyFont="true">
      <alignment horizontal="center" vertical="center"/>
    </xf>
    <xf numFmtId="49" fontId="12" fillId="3" borderId="2" xfId="0" applyBorder="true" applyFill="true" applyAlignment="true" applyNumberFormat="true" applyFont="true">
      <alignment horizontal="center" vertical="center" wrapText="true"/>
    </xf>
    <xf numFmtId="0" fontId="0" fillId="0" borderId="0" xfId="0"/>
    <xf numFmtId="49" fontId="12" fillId="3" borderId="12" xfId="0" applyBorder="true" applyFill="true" applyAlignment="true" applyNumberFormat="true" applyFont="true">
      <alignment horizontal="center" vertical="center" wrapText="true"/>
    </xf>
    <xf numFmtId="49" fontId="12" fillId="3" borderId="13" xfId="0" applyBorder="true" applyFill="true" applyAlignment="true" applyNumberFormat="true" applyFont="true">
      <alignment horizontal="center" vertical="center" wrapText="true"/>
    </xf>
    <xf numFmtId="49" fontId="12" fillId="3" borderId="14" xfId="0" applyBorder="true" applyFill="true" applyAlignment="true" applyNumberFormat="true" applyFont="true">
      <alignment horizontal="center" vertical="center" wrapText="true"/>
    </xf>
    <xf numFmtId="49" fontId="12" fillId="3" borderId="9" xfId="0" applyBorder="true" applyFill="true" applyAlignment="true" applyNumberFormat="true" applyFont="true">
      <alignment horizontal="center" vertical="center" wrapText="true"/>
    </xf>
    <xf numFmtId="49" fontId="12" fillId="3" borderId="15" xfId="0" applyBorder="true" applyFill="true" applyAlignment="true" applyNumberFormat="true" applyFont="true">
      <alignment horizontal="center" vertical="center" wrapText="true"/>
    </xf>
    <xf numFmtId="49" fontId="12" fillId="3" borderId="16" xfId="0" applyBorder="true" applyFill="true" applyAlignment="true" applyNumberFormat="true" applyFont="true">
      <alignment horizontal="center" vertical="center" wrapText="true"/>
    </xf>
    <xf numFmtId="49" fontId="13" fillId="0" borderId="17" xfId="0" applyBorder="true" applyAlignment="true" applyNumberFormat="true" applyFont="true">
      <alignment horizontal="center" vertical="center"/>
    </xf>
    <xf numFmtId="169" fontId="14" fillId="0" borderId="18" xfId="0" applyBorder="true" applyAlignment="true" applyNumberFormat="true" applyFont="true">
      <alignment horizontal="right" vertical="center"/>
    </xf>
    <xf numFmtId="169" fontId="13" fillId="4" borderId="19" xfId="0" applyBorder="true" applyFill="true" applyAlignment="true" applyNumberFormat="true" applyFont="true">
      <alignment horizontal="right" vertical="center"/>
    </xf>
    <xf numFmtId="169" fontId="13" fillId="5" borderId="20" xfId="0" applyBorder="true" applyFill="true" applyAlignment="true" applyNumberFormat="true" applyFont="true">
      <alignment horizontal="right" vertical="center"/>
    </xf>
    <xf numFmtId="169" fontId="13" fillId="4" borderId="21" xfId="0" applyBorder="true" applyFill="true" applyAlignment="true" applyNumberFormat="true" applyFont="true">
      <alignment horizontal="right" vertical="center"/>
    </xf>
    <xf numFmtId="169" fontId="13" fillId="0" borderId="18" xfId="0" applyBorder="true" applyAlignment="true" applyNumberFormat="true" applyFont="true">
      <alignment horizontal="right" vertical="center"/>
    </xf>
    <xf numFmtId="0" fontId="13" fillId="4" borderId="18" xfId="0" applyBorder="true" applyFill="true" applyAlignment="true" applyFont="true">
      <alignment horizontal="justify" vertical="top" wrapText="true"/>
    </xf>
    <xf numFmtId="49" fontId="13" fillId="0" borderId="3" xfId="0" applyBorder="true" applyAlignment="true" applyNumberFormat="true" applyFont="true">
      <alignment horizontal="center" vertical="center"/>
    </xf>
    <xf numFmtId="169" fontId="14" fillId="0" borderId="4" xfId="0" applyBorder="true" applyAlignment="true" applyNumberFormat="true" applyFont="true">
      <alignment horizontal="right" vertical="center"/>
    </xf>
    <xf numFmtId="169" fontId="13" fillId="6" borderId="19" xfId="0" applyBorder="true" applyFill="true" applyAlignment="true" applyNumberFormat="true" applyFont="true">
      <alignment horizontal="right" vertical="center"/>
    </xf>
    <xf numFmtId="169" fontId="13" fillId="6" borderId="19" xfId="0" applyBorder="true" applyFill="true" applyAlignment="true" applyNumberFormat="true" applyFont="true">
      <alignment horizontal="right" vertical="center"/>
    </xf>
    <xf numFmtId="0" fontId="13" fillId="6" borderId="18" xfId="0" applyBorder="true" applyFill="true" applyAlignment="true" applyFont="true">
      <alignment horizontal="justify" vertical="top" wrapText="true"/>
    </xf>
    <xf numFmtId="0" fontId="13" fillId="6" borderId="18" xfId="0" applyBorder="true" applyFill="true" applyAlignment="true" applyFont="true">
      <alignment horizontal="justify" vertical="top" wrapText="true"/>
    </xf>
    <xf numFmtId="0" fontId="13" fillId="3" borderId="0" xfId="0" applyFill="true" applyFont="true"/>
    <xf numFmtId="49" fontId="6" fillId="0" borderId="0" xfId="0" applyAlignment="true" applyNumberFormat="true" applyFont="true">
      <alignment horizontal="center" vertical="center"/>
    </xf>
    <xf numFmtId="49" fontId="6" fillId="0" borderId="0" xfId="0" applyAlignment="true" applyNumberFormat="true" applyFont="true">
      <alignment horizontal="center" vertical="top"/>
    </xf>
    <xf numFmtId="49" fontId="11" fillId="0" borderId="0" xfId="0" applyAlignment="true" applyNumberFormat="true" applyFont="true">
      <alignment horizontal="center" vertical="center"/>
    </xf>
    <xf numFmtId="49" fontId="12" fillId="3" borderId="1" xfId="0" applyBorder="true" applyFill="true" applyAlignment="true" applyNumberFormat="true" applyFont="true">
      <alignment horizontal="center" vertical="center"/>
    </xf>
    <xf numFmtId="49" fontId="12" fillId="3" borderId="2" xfId="0" applyBorder="true" applyFill="true" applyAlignment="true" applyNumberFormat="true" applyFont="true">
      <alignment horizontal="center" vertical="center"/>
    </xf>
    <xf numFmtId="49" fontId="12" fillId="3" borderId="9" xfId="0" applyBorder="true" applyFill="true" applyAlignment="true" applyNumberFormat="true" applyFont="true">
      <alignment horizontal="center" vertical="center"/>
    </xf>
    <xf numFmtId="49" fontId="12" fillId="3" borderId="10" xfId="0" applyBorder="true" applyFill="true" applyAlignment="true" applyNumberFormat="true" applyFont="true">
      <alignment horizontal="center" vertical="center"/>
    </xf>
    <xf numFmtId="49" fontId="10" fillId="0" borderId="0" xfId="0" applyNumberFormat="true" applyFont="true"/>
    <xf numFmtId="49" fontId="11" fillId="0" borderId="0" xfId="0" applyNumberFormat="true" applyFont="true"/>
    <xf numFmtId="49" fontId="12" fillId="3" borderId="1" xfId="0" applyBorder="true" applyFill="true" applyAlignment="true" applyNumberFormat="true" applyFont="true">
      <alignment horizontal="center" vertical="center" wrapText="true"/>
    </xf>
    <xf numFmtId="49" fontId="12" fillId="3" borderId="11" xfId="0" applyBorder="true" applyFill="true" applyAlignment="true" applyNumberFormat="true" applyFont="true">
      <alignment horizontal="center" vertical="center"/>
    </xf>
    <xf numFmtId="49" fontId="12" fillId="3" borderId="2" xfId="0" applyBorder="true" applyFill="true" applyAlignment="true" applyNumberFormat="true" applyFont="true">
      <alignment horizontal="center" vertical="center" wrapText="true"/>
    </xf>
    <xf numFmtId="49" fontId="12" fillId="3" borderId="12" xfId="0" applyBorder="true" applyFill="true" applyAlignment="true" applyNumberFormat="true" applyFont="true">
      <alignment horizontal="center" vertical="center" wrapText="true"/>
    </xf>
    <xf numFmtId="49" fontId="12" fillId="3" borderId="13" xfId="0" applyBorder="true" applyFill="true" applyAlignment="true" applyNumberFormat="true" applyFont="true">
      <alignment horizontal="center" vertical="center" wrapText="true"/>
    </xf>
    <xf numFmtId="49" fontId="12" fillId="3" borderId="14" xfId="0" applyBorder="true" applyFill="true" applyAlignment="true" applyNumberFormat="true" applyFont="true">
      <alignment horizontal="center" vertical="center" wrapText="true"/>
    </xf>
    <xf numFmtId="49" fontId="12" fillId="3" borderId="9" xfId="0" applyBorder="true" applyFill="true" applyAlignment="true" applyNumberFormat="true" applyFont="true">
      <alignment horizontal="center" vertical="center" wrapText="true"/>
    </xf>
    <xf numFmtId="49" fontId="12" fillId="3" borderId="15" xfId="0" applyBorder="true" applyFill="true" applyAlignment="true" applyNumberFormat="true" applyFont="true">
      <alignment horizontal="center" vertical="center" wrapText="true"/>
    </xf>
    <xf numFmtId="49" fontId="12" fillId="3" borderId="16" xfId="0" applyBorder="true" applyFill="true" applyAlignment="true" applyNumberFormat="true" applyFont="true">
      <alignment horizontal="center" vertical="center" wrapText="true"/>
    </xf>
    <xf numFmtId="49" fontId="13" fillId="0" borderId="17" xfId="0" applyBorder="true" applyAlignment="true" applyNumberFormat="true" applyFont="true">
      <alignment horizontal="center" vertical="center"/>
    </xf>
    <xf numFmtId="170" fontId="14" fillId="0" borderId="18" xfId="0" applyBorder="true" applyAlignment="true" applyNumberFormat="true" applyFont="true">
      <alignment horizontal="right" vertical="center"/>
    </xf>
    <xf numFmtId="170" fontId="13" fillId="4" borderId="19" xfId="0" applyBorder="true" applyFill="true" applyAlignment="true" applyNumberFormat="true" applyFont="true">
      <alignment horizontal="right" vertical="center"/>
    </xf>
    <xf numFmtId="170" fontId="13" fillId="0" borderId="20" xfId="0" applyBorder="true" applyAlignment="true" applyNumberFormat="true" applyFont="true">
      <alignment horizontal="right" vertical="center"/>
    </xf>
    <xf numFmtId="170" fontId="13" fillId="7" borderId="20" xfId="0" applyBorder="true" applyFill="true" applyAlignment="true" applyNumberFormat="true" applyFont="true">
      <alignment horizontal="right" vertical="center"/>
    </xf>
    <xf numFmtId="170" fontId="13" fillId="0" borderId="8" xfId="0" applyBorder="true" applyAlignment="true" applyNumberFormat="true" applyFont="true">
      <alignment horizontal="right" vertical="center"/>
    </xf>
    <xf numFmtId="0" fontId="13" fillId="4" borderId="22" xfId="0" applyBorder="true" applyFill="true" applyAlignment="true" applyFont="true">
      <alignment horizontal="justify" vertical="top" wrapText="true"/>
    </xf>
    <xf numFmtId="49" fontId="13" fillId="0" borderId="3" xfId="0" applyBorder="true" applyAlignment="true" applyNumberFormat="true" applyFont="true">
      <alignment horizontal="center" vertical="center"/>
    </xf>
    <xf numFmtId="170" fontId="14" fillId="0" borderId="4" xfId="0" applyBorder="true" applyAlignment="true" applyNumberFormat="true" applyFont="true">
      <alignment horizontal="right" vertical="center"/>
    </xf>
    <xf numFmtId="170" fontId="13" fillId="7" borderId="23" xfId="0" applyBorder="true" applyFill="true" applyAlignment="true" applyNumberFormat="true" applyFont="true">
      <alignment horizontal="right" vertical="center"/>
    </xf>
    <xf numFmtId="170" fontId="13" fillId="6" borderId="19" xfId="0" applyBorder="true" applyFill="true" applyAlignment="true" applyNumberFormat="true" applyFont="true">
      <alignment horizontal="right" vertical="center"/>
    </xf>
    <xf numFmtId="170" fontId="13" fillId="6" borderId="19" xfId="0" applyBorder="true" applyFill="true" applyAlignment="true" applyNumberFormat="true" applyFont="true">
      <alignment horizontal="right" vertical="center"/>
    </xf>
    <xf numFmtId="170" fontId="13" fillId="0" borderId="23" xfId="0" applyBorder="true" applyAlignment="true" applyNumberFormat="true" applyFont="true">
      <alignment horizontal="right" vertical="center"/>
    </xf>
    <xf numFmtId="170" fontId="13" fillId="0" borderId="6" xfId="0" applyBorder="true" applyAlignment="true" applyNumberFormat="true" applyFont="true">
      <alignment horizontal="right" vertical="center"/>
    </xf>
    <xf numFmtId="0" fontId="13" fillId="6" borderId="22" xfId="0" applyBorder="true" applyFill="true" applyAlignment="true" applyFont="true">
      <alignment horizontal="justify" vertical="top" wrapText="true"/>
    </xf>
    <xf numFmtId="0" fontId="13" fillId="6" borderId="22" xfId="0" applyBorder="true" applyFill="true" applyAlignment="true" applyFont="true">
      <alignment horizontal="justify" vertical="top" wrapText="true"/>
    </xf>
    <xf numFmtId="0" fontId="13" fillId="3" borderId="0" xfId="0" applyFill="true" applyFont="true"/>
    <xf numFmtId="49" fontId="6" fillId="0" borderId="0" xfId="0" applyAlignment="true" applyNumberFormat="true" applyFont="true">
      <alignment horizontal="center" vertical="center"/>
    </xf>
    <xf numFmtId="49" fontId="6" fillId="0" borderId="0" xfId="0" applyAlignment="true" applyNumberFormat="true" applyFont="true">
      <alignment horizontal="center" vertical="top"/>
    </xf>
    <xf numFmtId="49" fontId="11" fillId="0" borderId="0" xfId="0" applyAlignment="true" applyNumberFormat="true" applyFont="true">
      <alignment horizontal="center" vertical="center"/>
    </xf>
    <xf numFmtId="49" fontId="12" fillId="3" borderId="1" xfId="0" applyBorder="true" applyFill="true" applyAlignment="true" applyNumberFormat="true" applyFont="true">
      <alignment horizontal="center" vertical="center"/>
    </xf>
    <xf numFmtId="49" fontId="12" fillId="3" borderId="2" xfId="0" applyBorder="true" applyFill="true" applyAlignment="true" applyNumberFormat="true" applyFont="true">
      <alignment horizontal="center" vertical="center"/>
    </xf>
    <xf numFmtId="49" fontId="12" fillId="3" borderId="9" xfId="0" applyBorder="true" applyFill="true" applyAlignment="true" applyNumberFormat="true" applyFont="true">
      <alignment horizontal="center" vertical="center"/>
    </xf>
    <xf numFmtId="49" fontId="12" fillId="3" borderId="10" xfId="0" applyBorder="true" applyFill="true" applyAlignment="true" applyNumberFormat="true" applyFont="true">
      <alignment horizontal="center" vertical="center"/>
    </xf>
    <xf numFmtId="49" fontId="10" fillId="0" borderId="0" xfId="0" applyNumberFormat="true" applyFont="true"/>
    <xf numFmtId="49" fontId="11" fillId="0" borderId="0" xfId="0" applyNumberFormat="true" applyFont="true"/>
    <xf numFmtId="49" fontId="12" fillId="3" borderId="1" xfId="0" applyBorder="true" applyFill="true" applyAlignment="true" applyNumberFormat="true" applyFont="true">
      <alignment horizontal="center" vertical="center" wrapText="true"/>
    </xf>
    <xf numFmtId="49" fontId="12" fillId="3" borderId="11" xfId="0" applyBorder="true" applyFill="true" applyAlignment="true" applyNumberFormat="true" applyFont="true">
      <alignment horizontal="center" vertical="center"/>
    </xf>
    <xf numFmtId="49" fontId="12" fillId="3" borderId="2" xfId="0" applyBorder="true" applyFill="true" applyAlignment="true" applyNumberFormat="true" applyFont="true">
      <alignment horizontal="center" vertical="center" wrapText="true"/>
    </xf>
    <xf numFmtId="49" fontId="12" fillId="3" borderId="12" xfId="0" applyBorder="true" applyFill="true" applyAlignment="true" applyNumberFormat="true" applyFont="true">
      <alignment horizontal="center" vertical="center" wrapText="true"/>
    </xf>
    <xf numFmtId="49" fontId="12" fillId="3" borderId="13" xfId="0" applyBorder="true" applyFill="true" applyAlignment="true" applyNumberFormat="true" applyFont="true">
      <alignment horizontal="center" vertical="center" wrapText="true"/>
    </xf>
    <xf numFmtId="49" fontId="12" fillId="3" borderId="14" xfId="0" applyBorder="true" applyFill="true" applyAlignment="true" applyNumberFormat="true" applyFont="true">
      <alignment horizontal="center" vertical="center" wrapText="true"/>
    </xf>
    <xf numFmtId="49" fontId="12" fillId="3" borderId="24" xfId="0" applyBorder="true" applyFill="true" applyAlignment="true" applyNumberFormat="true" applyFont="true">
      <alignment horizontal="center" vertical="center" wrapText="true"/>
    </xf>
    <xf numFmtId="49" fontId="12" fillId="3" borderId="25" xfId="0" applyBorder="true" applyFill="true" applyAlignment="true" applyNumberFormat="true" applyFont="true">
      <alignment horizontal="center" vertical="center" wrapText="true"/>
    </xf>
    <xf numFmtId="49" fontId="12" fillId="3" borderId="16" xfId="0" applyBorder="true" applyFill="true" applyAlignment="true" applyNumberFormat="true" applyFont="true">
      <alignment horizontal="center" vertical="center" wrapText="true"/>
    </xf>
    <xf numFmtId="49" fontId="13" fillId="0" borderId="3" xfId="0" applyBorder="true" applyAlignment="true" applyNumberFormat="true" applyFont="true">
      <alignment horizontal="center" vertical="center"/>
    </xf>
    <xf numFmtId="170" fontId="14" fillId="0" borderId="4" xfId="0" applyBorder="true" applyAlignment="true" applyNumberFormat="true" applyFont="true">
      <alignment horizontal="right" vertical="center"/>
    </xf>
    <xf numFmtId="170" fontId="13" fillId="4" borderId="26" xfId="0" applyBorder="true" applyFill="true" applyAlignment="true" applyNumberFormat="true" applyFont="true">
      <alignment horizontal="right" vertical="center"/>
    </xf>
    <xf numFmtId="170" fontId="14" fillId="8" borderId="4" xfId="0" applyBorder="true" applyFill="true" applyAlignment="true" applyNumberFormat="true" applyFont="true">
      <alignment horizontal="right" vertical="center"/>
    </xf>
    <xf numFmtId="170" fontId="13" fillId="4" borderId="23" xfId="0" applyBorder="true" applyFill="true" applyAlignment="true" applyNumberFormat="true" applyFont="true">
      <alignment horizontal="right" vertical="center"/>
    </xf>
    <xf numFmtId="170" fontId="13" fillId="0" borderId="6" xfId="0" applyBorder="true" applyAlignment="true" applyNumberFormat="true" applyFont="true">
      <alignment horizontal="right" vertical="center"/>
    </xf>
    <xf numFmtId="0" fontId="13" fillId="4" borderId="5" xfId="0" applyBorder="true" applyFill="true" applyAlignment="true" applyFont="true">
      <alignment horizontal="justify" vertical="top" wrapText="true"/>
    </xf>
    <xf numFmtId="170" fontId="14" fillId="8" borderId="18" xfId="0" applyBorder="true" applyFill="true" applyAlignment="true" applyNumberFormat="true" applyFont="true">
      <alignment horizontal="right" vertical="center"/>
    </xf>
    <xf numFmtId="170" fontId="13" fillId="0" borderId="8" xfId="0" applyBorder="true" applyAlignment="true" applyNumberFormat="true" applyFont="true">
      <alignment horizontal="right" vertical="center"/>
    </xf>
    <xf numFmtId="170" fontId="13" fillId="6" borderId="26" xfId="0" applyBorder="true" applyFill="true" applyAlignment="true" applyNumberFormat="true" applyFont="true">
      <alignment horizontal="right" vertical="center"/>
    </xf>
    <xf numFmtId="170" fontId="13" fillId="6" borderId="26" xfId="0" applyBorder="true" applyFill="true" applyAlignment="true" applyNumberFormat="true" applyFont="true">
      <alignment horizontal="right" vertical="center"/>
    </xf>
    <xf numFmtId="170" fontId="13" fillId="6" borderId="23" xfId="0" applyBorder="true" applyFill="true" applyAlignment="true" applyNumberFormat="true" applyFont="true">
      <alignment horizontal="right" vertical="center"/>
    </xf>
    <xf numFmtId="170" fontId="13" fillId="6" borderId="23" xfId="0" applyBorder="true" applyFill="true" applyAlignment="true" applyNumberFormat="true" applyFont="true">
      <alignment horizontal="right" vertical="center"/>
    </xf>
    <xf numFmtId="0" fontId="13" fillId="6" borderId="5" xfId="0" applyBorder="true" applyFill="true" applyAlignment="true" applyFont="true">
      <alignment horizontal="justify" vertical="top" wrapText="true"/>
    </xf>
    <xf numFmtId="0" fontId="13" fillId="6" borderId="5" xfId="0" applyBorder="true" applyFill="true" applyAlignment="true" applyFont="true">
      <alignment horizontal="justify" vertical="top" wrapText="true"/>
    </xf>
    <xf numFmtId="0" fontId="13" fillId="3" borderId="0" xfId="0" applyFill="true" applyFont="true"/>
    <xf numFmtId="49" fontId="6" fillId="0" borderId="0" xfId="0" applyAlignment="true" applyNumberFormat="true" applyFont="true">
      <alignment horizontal="center" vertical="center"/>
    </xf>
    <xf numFmtId="0" fontId="15" fillId="0" borderId="0" xfId="0" applyFont="true"/>
    <xf numFmtId="49" fontId="6" fillId="0" borderId="0" xfId="0" applyAlignment="true" applyNumberFormat="true" applyFont="true">
      <alignment horizontal="center" vertical="top"/>
    </xf>
    <xf numFmtId="0" fontId="15" fillId="0" borderId="0" xfId="0" applyAlignment="true" applyFont="true">
      <alignment vertical="top"/>
    </xf>
    <xf numFmtId="49" fontId="11" fillId="0" borderId="0" xfId="0" applyAlignment="true" applyNumberFormat="true" applyFont="true">
      <alignment horizontal="center" vertical="center"/>
    </xf>
    <xf numFmtId="49" fontId="12" fillId="3" borderId="1" xfId="0" applyBorder="true" applyFill="true" applyAlignment="true" applyNumberFormat="true" applyFont="true">
      <alignment horizontal="center" vertical="center"/>
    </xf>
    <xf numFmtId="49" fontId="12" fillId="3" borderId="2" xfId="0" applyBorder="true" applyFill="true" applyAlignment="true" applyNumberFormat="true" applyFont="true">
      <alignment horizontal="center" vertical="center"/>
    </xf>
    <xf numFmtId="0" fontId="0" fillId="0" borderId="0" xfId="0"/>
    <xf numFmtId="49" fontId="12" fillId="3" borderId="9" xfId="0" applyBorder="true" applyFill="true" applyAlignment="true" applyNumberFormat="true" applyFont="true">
      <alignment horizontal="center" vertical="center"/>
    </xf>
    <xf numFmtId="49" fontId="12" fillId="3" borderId="10" xfId="0" applyBorder="true" applyFill="true" applyAlignment="true" applyNumberFormat="true" applyFont="true">
      <alignment horizontal="center" vertical="center"/>
    </xf>
    <xf numFmtId="49" fontId="10" fillId="0" borderId="0" xfId="0" applyNumberFormat="true" applyFont="true"/>
    <xf numFmtId="49" fontId="11" fillId="0" borderId="0" xfId="0" applyNumberFormat="true" applyFont="true"/>
    <xf numFmtId="49" fontId="12" fillId="3" borderId="1" xfId="0" applyBorder="true" applyFill="true" applyAlignment="true" applyNumberFormat="true" applyFont="true">
      <alignment horizontal="center" vertical="center" wrapText="true"/>
    </xf>
    <xf numFmtId="49" fontId="12" fillId="3" borderId="11" xfId="0" applyBorder="true" applyFill="true" applyAlignment="true" applyNumberFormat="true" applyFont="true">
      <alignment horizontal="center" vertical="center"/>
    </xf>
    <xf numFmtId="49" fontId="12" fillId="3" borderId="2" xfId="0" applyBorder="true" applyFill="true" applyAlignment="true" applyNumberFormat="true" applyFont="true">
      <alignment horizontal="center" vertical="center" wrapText="true"/>
    </xf>
    <xf numFmtId="0" fontId="0" fillId="0" borderId="0" xfId="0"/>
    <xf numFmtId="49" fontId="12" fillId="3" borderId="12" xfId="0" applyBorder="true" applyFill="true" applyAlignment="true" applyNumberFormat="true" applyFont="true">
      <alignment horizontal="center" vertical="center" wrapText="true"/>
    </xf>
    <xf numFmtId="49" fontId="12" fillId="3" borderId="13" xfId="0" applyBorder="true" applyFill="true" applyAlignment="true" applyNumberFormat="true" applyFont="true">
      <alignment horizontal="center" vertical="center" wrapText="true"/>
    </xf>
    <xf numFmtId="49" fontId="12" fillId="3" borderId="14" xfId="0" applyBorder="true" applyFill="true" applyAlignment="true" applyNumberFormat="true" applyFont="true">
      <alignment horizontal="center" vertical="center" wrapText="true"/>
    </xf>
    <xf numFmtId="49" fontId="12" fillId="3" borderId="9" xfId="0" applyBorder="true" applyFill="true" applyAlignment="true" applyNumberFormat="true" applyFont="true">
      <alignment horizontal="center" vertical="center" wrapText="true"/>
    </xf>
    <xf numFmtId="49" fontId="12" fillId="3" borderId="15" xfId="0" applyBorder="true" applyFill="true" applyAlignment="true" applyNumberFormat="true" applyFont="true">
      <alignment horizontal="center" vertical="center" wrapText="true"/>
    </xf>
    <xf numFmtId="49" fontId="12" fillId="3" borderId="16" xfId="0" applyBorder="true" applyFill="true" applyAlignment="true" applyNumberFormat="true" applyFont="true">
      <alignment horizontal="center" vertical="center" wrapText="true"/>
    </xf>
    <xf numFmtId="49" fontId="13" fillId="0" borderId="17" xfId="0" applyBorder="true" applyAlignment="true" applyNumberFormat="true" applyFont="true">
      <alignment horizontal="center" vertical="center"/>
    </xf>
    <xf numFmtId="169" fontId="14" fillId="0" borderId="18" xfId="0" applyBorder="true" applyAlignment="true" applyNumberFormat="true" applyFont="true">
      <alignment horizontal="right" vertical="center"/>
    </xf>
    <xf numFmtId="169" fontId="13" fillId="4" borderId="19" xfId="0" applyBorder="true" applyFill="true" applyAlignment="true" applyNumberFormat="true" applyFont="true">
      <alignment horizontal="right" vertical="center"/>
    </xf>
    <xf numFmtId="169" fontId="13" fillId="0" borderId="20" xfId="0" applyBorder="true" applyAlignment="true" applyNumberFormat="true" applyFont="true">
      <alignment horizontal="right" vertical="center"/>
    </xf>
    <xf numFmtId="169" fontId="13" fillId="7" borderId="20" xfId="0" applyBorder="true" applyFill="true" applyAlignment="true" applyNumberFormat="true" applyFont="true">
      <alignment horizontal="right" vertical="center"/>
    </xf>
    <xf numFmtId="169" fontId="13" fillId="0" borderId="8" xfId="0" applyBorder="true" applyAlignment="true" applyNumberFormat="true" applyFont="true">
      <alignment horizontal="right" vertical="center"/>
    </xf>
    <xf numFmtId="0" fontId="13" fillId="4" borderId="18" xfId="0" applyBorder="true" applyFill="true" applyAlignment="true" applyFont="true">
      <alignment horizontal="justify" vertical="top" wrapText="true"/>
    </xf>
    <xf numFmtId="49" fontId="13" fillId="0" borderId="3" xfId="0" applyBorder="true" applyAlignment="true" applyNumberFormat="true" applyFont="true">
      <alignment horizontal="center" vertical="center"/>
    </xf>
    <xf numFmtId="169" fontId="14" fillId="0" borderId="4" xfId="0" applyBorder="true" applyAlignment="true" applyNumberFormat="true" applyFont="true">
      <alignment horizontal="right" vertical="center"/>
    </xf>
    <xf numFmtId="169" fontId="13" fillId="6" borderId="19" xfId="0" applyBorder="true" applyFill="true" applyAlignment="true" applyNumberFormat="true" applyFont="true">
      <alignment horizontal="right" vertical="center"/>
    </xf>
    <xf numFmtId="169" fontId="13" fillId="6" borderId="19" xfId="0" applyBorder="true" applyFill="true" applyAlignment="true" applyNumberFormat="true" applyFont="true">
      <alignment horizontal="right" vertical="center"/>
    </xf>
    <xf numFmtId="0" fontId="13" fillId="6" borderId="18" xfId="0" applyBorder="true" applyFill="true" applyAlignment="true" applyFont="true">
      <alignment horizontal="justify" vertical="top" wrapText="true"/>
    </xf>
    <xf numFmtId="0" fontId="13" fillId="6" borderId="18" xfId="0" applyBorder="true" applyFill="true" applyAlignment="true" applyFont="true">
      <alignment horizontal="justify" vertical="top" wrapText="true"/>
    </xf>
    <xf numFmtId="0" fontId="13" fillId="3" borderId="0" xfId="0" applyFill="true" applyFont="true"/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2.5703125" hidden="false"/>
    <col min="2" max="2" style="0" customWidth="true" width="35.71484375" hidden="false"/>
    <col min="3" max="3" style="0" customWidth="true" width="2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  <col min="8" max="8" style="0" customWidth="true" width="20.71484375" hidden="false"/>
    <col min="9" max="9" style="0" customWidth="true" width="20.71484375" hidden="false"/>
    <col min="10" max="10" style="0" customWidth="true" width="20.71484375" hidden="false"/>
  </cols>
  <sheetData>
    <row r="1" customHeight="true" ht="30.0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</row>
    <row r="2" customHeight="true" ht="30.0">
      <c r="A2" s="1"/>
      <c r="B2" s="1" t="s">
        <v>2</v>
      </c>
      <c r="C2" s="2" t="s">
        <v>3</v>
      </c>
      <c r="D2" s="1"/>
      <c r="E2" s="1"/>
      <c r="F2" s="1"/>
      <c r="G2" s="1"/>
      <c r="H2" s="1"/>
      <c r="I2" s="1"/>
      <c r="J2" s="1"/>
    </row>
    <row r="3" customHeight="true" ht="30.0">
      <c r="A3" s="1"/>
      <c r="B3" s="1" t="s">
        <v>4</v>
      </c>
      <c r="C3" s="3" t="s">
        <v>5</v>
      </c>
      <c r="D3" s="1"/>
      <c r="E3" s="1"/>
      <c r="F3" s="1"/>
      <c r="G3" s="1"/>
      <c r="H3" s="1"/>
      <c r="I3" s="1"/>
      <c r="J3" s="1"/>
    </row>
    <row r="4" customHeight="true" ht="30.0">
      <c r="A4" s="1"/>
      <c r="B4" s="1" t="s">
        <v>6</v>
      </c>
      <c r="C4" s="4" t="s">
        <v>7</v>
      </c>
      <c r="D4" s="5" t="s">
        <v>8</v>
      </c>
      <c r="E4" s="1"/>
      <c r="F4" s="1"/>
      <c r="G4" s="1"/>
      <c r="H4" s="1"/>
      <c r="I4" s="1"/>
      <c r="J4" s="1"/>
    </row>
    <row r="5" customHeight="true" ht="39.75">
      <c r="A5" s="6"/>
      <c r="B5" s="7" t="s">
        <v>9</v>
      </c>
      <c r="C5" s="7"/>
      <c r="D5" s="7"/>
      <c r="E5" s="7"/>
      <c r="F5" s="7"/>
      <c r="G5" s="7"/>
      <c r="H5" s="7"/>
      <c r="I5" s="7"/>
      <c r="J5" s="7"/>
    </row>
    <row r="6" customHeight="true" ht="19.5">
      <c r="A6" s="8"/>
      <c r="B6" s="9"/>
      <c r="C6" s="9"/>
      <c r="D6" s="9"/>
      <c r="E6" s="9"/>
      <c r="F6" s="9"/>
      <c r="G6" s="9"/>
      <c r="H6" s="9"/>
      <c r="I6" s="9"/>
      <c r="J6" s="9"/>
    </row>
    <row r="7" customHeight="true" ht="39.75">
      <c r="A7" s="8"/>
      <c r="B7" s="10" t="s">
        <v>10</v>
      </c>
      <c r="C7" s="8"/>
      <c r="D7" s="8"/>
      <c r="E7" s="8"/>
      <c r="F7" s="8"/>
      <c r="G7" s="8"/>
      <c r="H7" s="8"/>
      <c r="I7" s="8"/>
      <c r="J7" s="8"/>
    </row>
    <row r="8" customHeight="true" ht="39.75">
      <c r="A8" s="11"/>
      <c r="B8" s="12" t="s">
        <v>11</v>
      </c>
      <c r="C8" s="13"/>
      <c r="D8" s="13" t="s">
        <v>12</v>
      </c>
      <c r="E8" s="13"/>
      <c r="F8" s="13"/>
      <c r="G8" s="13"/>
      <c r="H8" s="13"/>
      <c r="I8" s="13"/>
      <c r="J8" s="14"/>
    </row>
    <row r="9" customHeight="true" ht="30.0">
      <c r="A9" s="11"/>
      <c r="B9" s="12" t="s">
        <v>13</v>
      </c>
      <c r="C9" s="13" t="s">
        <v>14</v>
      </c>
      <c r="D9" s="13" t="s">
        <v>15</v>
      </c>
      <c r="E9" s="13" t="s">
        <v>16</v>
      </c>
      <c r="F9" s="13" t="s">
        <v>17</v>
      </c>
      <c r="G9" s="13" t="s">
        <v>18</v>
      </c>
      <c r="H9" s="13" t="s">
        <v>19</v>
      </c>
      <c r="I9" s="13"/>
      <c r="J9" s="14"/>
    </row>
    <row r="10" customHeight="true" ht="30.0">
      <c r="A10" s="11"/>
      <c r="B10" s="12"/>
      <c r="C10" s="13"/>
      <c r="D10" s="13"/>
      <c r="E10" s="13"/>
      <c r="F10" s="13"/>
      <c r="G10" s="13"/>
      <c r="H10" s="13" t="s">
        <v>20</v>
      </c>
      <c r="I10" s="13" t="s">
        <v>21</v>
      </c>
      <c r="J10" s="14" t="s">
        <v>22</v>
      </c>
    </row>
    <row r="11" customHeight="true" ht="30.0">
      <c r="A11" s="11"/>
      <c r="B11" s="15" t="s">
        <v>23</v>
      </c>
      <c r="C11" s="15" t="s">
        <v>5</v>
      </c>
      <c r="D11" s="16">
        <f>IF(C4="JANEIRO",BEN_AA!$H$9,IF(C4="FEVEREIRO",BEN_AA!$H$10,IF(C4="MARÇO",BEN_AA!$H$11,IF(C4="ABRIL",BEN_AA!$H$12,IF(C4="MAIO",BEN_AA!$H$13,IF(C4="JUNHO",BEN_AA!$H$14,IF(C4="JULHO",BEN_AA!$H$15,IF(C4="AGOSTO",BEN_AA!$H$16,IF(C4="SETEMBRO",BEN_AA!$H$17,IF(C4="OUTUBRO",BEN_AA!$H$18,IF(C4="NOVEMBRO",BEN_AA!$H$19,IF(C4="DEZEMBRO",BEN_AA!$H$20,0))))))))))))</f>
      </c>
      <c r="E11" s="17">
        <f>IF(C4="JANEIRO",BEN_APE!$H$9,IF(C4="FEVEREIRO",BEN_APE!$H$10,IF(C4="MARÇO",BEN_APE!$H$11,IF(C4="ABRIL",BEN_APE!$H$12,IF(C4="MAIO",BEN_APE!$H$13,IF(C4="JUNHO",BEN_APE!$H$14,IF(C4="JULHO",BEN_APE!$H$15,IF(C4="AGOSTO",BEN_APE!$H$16,IF(C4="SETEMBRO",BEN_APE!$H$17,IF(C4="OUTUBRO",BEN_APE!$H$18,IF(C4="NOVEMBRO",BEN_APE!$H$19,IF(C4="DEZEMBRO",BEN_APE!$H$20,0))))))))))))</f>
      </c>
      <c r="F11" s="18">
        <f>IF(C4="JANEIRO",BEN_AT!$H$9,IF(C4="FEVEREIRO",BEN_AT!$H$10,IF(C4="MARÇO",BEN_AT!$H$11,IF(C4="ABRIL",BEN_AT!$H$12,IF(C4="MAIO",BEN_AT!$H$13,IF(C4="JUNHO",BEN_AT!$H$14,IF(C4="JULHO",BEN_AT!$H$15,IF(C4="AGOSTO",BEN_AT!$H$16,IF(C4="SETEMBRO",BEN_AT!$H$17,IF(C4="OUTUBRO",BEN_AT!$H$18,IF(C4="NOVEMBRO",BEN_AT!$H$19,IF(C4="DEZEMBRO",BEN_AT!$H$20,0))))))))))))</f>
      </c>
      <c r="G11" s="19" t="n">
        <v>0.0</v>
      </c>
      <c r="H11" s="20">
        <f>IF(C4="JANEIRO",BEN_AMO!$F$9,IF(C4="FEVEREIRO",BEN_AMO!$F$10,IF(C4="MARÇO",BEN_AMO!$F$11,IF(C4="ABRIL",BEN_AMO!$F$12,IF(C4="MAIO",BEN_AMO!$F$13,IF(C4="JUNHO",BEN_AMO!$F$14,IF(C4="JULHO",BEN_AMO!$F$15,IF(C4="AGOSTO",BEN_AMO!$F$16,IF(C4="SETEMBRO",BEN_AMO!$F$17,IF(C4="OUTUBRO",BEN_AMO!$F$18,IF(C4="NOVEMBRO",BEN_AMO!$F$19,IF(C4="DEZEMBRO",BEN_AMO!$F$20,0))))))))))))</f>
      </c>
      <c r="I11" s="21">
        <f>IF(C4="JANEIRO",BEN_AMO!$G$9,IF(C4="FEVEREIRO",BEN_AMO!$G$10,IF(C4="MARÇO",BEN_AMO!$G$11,IF(C4="ABRIL",BEN_AMO!$G$12,IF(C4="MAIO",BEN_AMO!$G$13,IF(C4="JUNHO",BEN_AMO!$G$14,IF(C4="JULHO",BEN_AMO!$G$15,IF(C4="AGOSTO",BEN_AMO!$G$16,IF(C4="SETEMBRO",BEN_AMO!$G$17,IF(C4="OUTUBRO",BEN_AMO!$G$18,IF(C4="NOVEMBRO",BEN_AMO!$G$19,IF(C4="DEZEMBRO",BEN_AMO!$G$20, ))))))))))))</f>
      </c>
      <c r="J11" s="22">
        <f>H11+I11</f>
      </c>
    </row>
    <row r="12" customHeight="true" ht="30.0">
      <c r="A12" s="11"/>
      <c r="B12" s="23" t="s">
        <v>22</v>
      </c>
      <c r="C12" s="12"/>
      <c r="D12" s="24">
        <f>SUM(D11:D11)</f>
      </c>
      <c r="E12" s="24">
        <f>SUM(E11:E11)</f>
      </c>
      <c r="F12" s="24">
        <f>SUM(F11:F11)</f>
      </c>
      <c r="G12" s="24">
        <f>SUM(G11:G11)</f>
      </c>
      <c r="H12" s="24">
        <f>SUM(H11:H11)</f>
      </c>
      <c r="I12" s="24">
        <f>SUM(I11:I11)</f>
      </c>
      <c r="J12" s="25">
        <f>SUM(J11:J11)</f>
      </c>
    </row>
    <row r="13" customHeight="true" ht="30.0">
      <c r="A13" s="11"/>
      <c r="B13" s="26"/>
      <c r="C13" s="26"/>
      <c r="D13" s="26"/>
      <c r="E13" s="26"/>
      <c r="F13" s="26"/>
      <c r="G13" s="26"/>
      <c r="H13" s="26"/>
      <c r="I13" s="26"/>
      <c r="J13" s="26"/>
    </row>
    <row r="14" customHeight="true" ht="30.0">
      <c r="A14" s="11"/>
      <c r="B14" s="27" t="s">
        <v>24</v>
      </c>
      <c r="C14" s="27"/>
      <c r="D14" s="27"/>
      <c r="E14" s="27"/>
      <c r="F14" s="27"/>
      <c r="G14" s="27"/>
      <c r="H14" s="27"/>
      <c r="I14" s="27"/>
      <c r="J14" s="27"/>
    </row>
    <row r="15" customHeight="true" ht="39.75">
      <c r="A15" s="11"/>
      <c r="B15" s="23" t="s">
        <v>25</v>
      </c>
      <c r="C15" s="12"/>
      <c r="D15" s="13" t="s">
        <v>26</v>
      </c>
      <c r="E15" s="14" t="s">
        <v>27</v>
      </c>
      <c r="F15" s="23"/>
      <c r="G15" s="23"/>
      <c r="H15" s="23"/>
      <c r="I15" s="23"/>
      <c r="J15" s="23"/>
    </row>
    <row r="16" customHeight="true" ht="30.0">
      <c r="A16" s="11"/>
      <c r="B16" s="28" t="s">
        <v>28</v>
      </c>
      <c r="C16" s="29"/>
      <c r="D16" s="30" t="n">
        <v>910.08</v>
      </c>
      <c r="E16" s="31" t="s">
        <v>29</v>
      </c>
      <c r="F16" s="32"/>
      <c r="G16" s="32"/>
      <c r="H16" s="32"/>
      <c r="I16" s="32"/>
      <c r="J16" s="32"/>
    </row>
    <row r="17" customHeight="true" ht="30.0">
      <c r="A17" s="11"/>
      <c r="B17" s="28" t="s">
        <v>30</v>
      </c>
      <c r="C17" s="29"/>
      <c r="D17" s="30" t="n">
        <v>719.62</v>
      </c>
      <c r="E17" s="31" t="s">
        <v>31</v>
      </c>
      <c r="F17" s="32"/>
      <c r="G17" s="32"/>
      <c r="H17" s="32"/>
      <c r="I17" s="32"/>
      <c r="J17" s="32"/>
    </row>
    <row r="18" customHeight="true" ht="30.0">
      <c r="A18" s="11"/>
      <c r="B18" s="28" t="s">
        <v>32</v>
      </c>
      <c r="C18" s="29"/>
      <c r="D18" s="30"/>
      <c r="E18" s="31"/>
      <c r="F18" s="32"/>
      <c r="G18" s="32"/>
      <c r="H18" s="32"/>
      <c r="I18" s="32"/>
      <c r="J18" s="32"/>
    </row>
    <row r="19" customHeight="true" ht="30.0">
      <c r="A19" s="11"/>
      <c r="B19" s="28" t="s">
        <v>33</v>
      </c>
      <c r="C19" s="29"/>
      <c r="D19" s="33" t="s">
        <v>34</v>
      </c>
      <c r="E19" s="31" t="s">
        <v>35</v>
      </c>
      <c r="F19" s="32"/>
      <c r="G19" s="32"/>
      <c r="H19" s="32"/>
      <c r="I19" s="32"/>
      <c r="J19" s="32"/>
    </row>
    <row r="20" customHeight="true" ht="30.0">
      <c r="A20" s="11"/>
      <c r="B20" s="28" t="s">
        <v>36</v>
      </c>
      <c r="C20" s="29"/>
      <c r="D20" s="30">
        <f>IF(C11="TSE",441.88,249.4)</f>
      </c>
      <c r="E20" s="34" t="s">
        <v>37</v>
      </c>
      <c r="F20" s="28"/>
      <c r="G20" s="28"/>
      <c r="H20" s="28"/>
      <c r="I20" s="28"/>
      <c r="J20" s="28"/>
    </row>
    <row r="21" customHeight="true" ht="15.0">
      <c r="A21" s="35"/>
      <c r="B21" s="36"/>
      <c r="C21" s="36"/>
      <c r="D21" s="36"/>
      <c r="E21" s="37"/>
      <c r="F21" s="37"/>
      <c r="G21" s="37"/>
      <c r="H21" s="37"/>
      <c r="I21" s="37"/>
      <c r="J21" s="37"/>
    </row>
    <row r="22" customHeight="true" ht="15.0">
      <c r="A22" s="35"/>
      <c r="B22" s="38"/>
      <c r="C22" s="38"/>
      <c r="D22" s="38"/>
      <c r="E22" s="38"/>
      <c r="F22" s="38"/>
      <c r="G22" s="38"/>
      <c r="H22" s="38"/>
      <c r="I22" s="38"/>
      <c r="J22" s="38"/>
    </row>
    <row r="23" customHeight="true" ht="15.0">
      <c r="A23" s="35"/>
      <c r="B23" s="35"/>
      <c r="C23" s="35"/>
      <c r="D23" s="35"/>
      <c r="E23" s="35"/>
      <c r="F23" s="35"/>
      <c r="G23" s="35"/>
      <c r="H23" s="35"/>
      <c r="I23" s="35"/>
      <c r="J23" s="35"/>
    </row>
    <row r="24" customHeight="true" ht="15.0">
      <c r="A24" s="35"/>
      <c r="B24" s="35"/>
      <c r="C24" s="35"/>
      <c r="D24" s="35"/>
      <c r="E24" s="35"/>
      <c r="F24" s="35"/>
      <c r="G24" s="35"/>
      <c r="H24" s="39"/>
      <c r="I24" s="35"/>
      <c r="J24" s="35"/>
    </row>
  </sheetData>
  <mergeCells>
    <mergeCell ref="B22:J22"/>
    <mergeCell ref="D8:J8"/>
    <mergeCell ref="D9:D10"/>
    <mergeCell ref="E9:E10"/>
    <mergeCell ref="F9:F10"/>
    <mergeCell ref="G9:G10"/>
    <mergeCell ref="H9:J9"/>
    <mergeCell ref="E15:J15"/>
    <mergeCell ref="B16:C16"/>
    <mergeCell ref="B19:C19"/>
    <mergeCell ref="E19:J19"/>
    <mergeCell ref="B15:C15"/>
    <mergeCell ref="B20:C20"/>
    <mergeCell ref="E20:J20"/>
    <mergeCell ref="B17:C17"/>
    <mergeCell ref="B5:J5"/>
    <mergeCell ref="E17:J17"/>
    <mergeCell ref="B18:C18"/>
    <mergeCell ref="E18:J18"/>
    <mergeCell ref="E16:J16"/>
    <mergeCell ref="B12:C12"/>
    <mergeCell ref="B13:J13"/>
    <mergeCell ref="B14:J14"/>
    <mergeCell ref="B8:C8"/>
    <mergeCell ref="B9:B10"/>
    <mergeCell ref="C9:C10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2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3.85546875" hidden="false"/>
    <col min="2" max="2" style="0" customWidth="true" width="15.71484375" hidden="false"/>
    <col min="3" max="3" style="0" customWidth="true" width="15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60.71484375" hidden="false"/>
    <col min="10" max="10" style="0" customWidth="true" width="69.0" hidden="false"/>
    <col min="11" max="11" style="0" customWidth="true" width="9.14453125" hidden="false"/>
  </cols>
  <sheetData>
    <row r="1" customHeight="true" ht="39.75">
      <c r="A1" s="40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1"/>
    </row>
    <row r="2" customHeight="true" ht="39.75">
      <c r="A2" s="42" t="s">
        <v>39</v>
      </c>
      <c r="B2" s="42"/>
      <c r="C2" s="42"/>
      <c r="D2" s="42"/>
      <c r="E2" s="42"/>
      <c r="F2" s="42"/>
      <c r="G2" s="42"/>
      <c r="H2" s="42"/>
      <c r="I2" s="42"/>
      <c r="J2" s="42"/>
      <c r="K2" s="43"/>
    </row>
    <row r="3" customHeight="true" ht="19.5">
      <c r="A3" s="44" t="s">
        <v>40</v>
      </c>
      <c r="B3" s="45" t="s">
        <v>7</v>
      </c>
      <c r="C3" s="46" t="s">
        <v>8</v>
      </c>
      <c r="D3" s="44"/>
      <c r="E3" s="44"/>
      <c r="F3" s="44"/>
      <c r="G3" s="44"/>
      <c r="H3" s="44"/>
      <c r="I3" s="44"/>
      <c r="J3" s="44"/>
      <c r="K3" s="47"/>
    </row>
    <row r="4" customHeight="true" ht="19.5">
      <c r="A4" s="44" t="s">
        <v>4</v>
      </c>
      <c r="B4" s="48" t="s">
        <v>23</v>
      </c>
      <c r="C4" s="49" t="s">
        <v>5</v>
      </c>
      <c r="D4" s="44"/>
      <c r="E4" s="44"/>
      <c r="F4" s="44"/>
      <c r="G4" s="44"/>
      <c r="H4" s="44"/>
      <c r="I4" s="44"/>
      <c r="J4" s="44"/>
      <c r="K4" s="47"/>
    </row>
    <row r="5" customHeight="true" ht="9.75">
      <c r="A5" s="50"/>
      <c r="B5" s="51"/>
      <c r="C5" s="50"/>
      <c r="D5" s="50"/>
      <c r="E5" s="50"/>
      <c r="F5" s="50"/>
      <c r="G5" s="50"/>
      <c r="H5" s="50"/>
      <c r="I5" s="50"/>
      <c r="J5" s="50"/>
      <c r="K5" s="47"/>
    </row>
    <row r="6" customHeight="true" ht="30.0">
      <c r="A6" s="52" t="s">
        <v>41</v>
      </c>
      <c r="B6" s="53" t="s">
        <v>42</v>
      </c>
      <c r="C6" s="53"/>
      <c r="D6" s="53"/>
      <c r="E6" s="53"/>
      <c r="F6" s="53"/>
      <c r="G6" s="53"/>
      <c r="H6" s="53"/>
      <c r="I6" s="53"/>
      <c r="J6" s="54" t="s">
        <v>43</v>
      </c>
      <c r="K6" s="55"/>
    </row>
    <row r="7" customHeight="true" ht="30.0">
      <c r="A7" s="56"/>
      <c r="B7" s="57" t="s">
        <v>44</v>
      </c>
      <c r="C7" s="57"/>
      <c r="D7" s="57"/>
      <c r="E7" s="57"/>
      <c r="F7" s="57" t="s">
        <v>45</v>
      </c>
      <c r="G7" s="57"/>
      <c r="H7" s="57"/>
      <c r="I7" s="57" t="s">
        <v>46</v>
      </c>
      <c r="J7" s="58"/>
      <c r="K7" s="55"/>
    </row>
    <row r="8" customHeight="true" ht="30.0">
      <c r="A8" s="59"/>
      <c r="B8" s="60" t="s">
        <v>47</v>
      </c>
      <c r="C8" s="60" t="s">
        <v>48</v>
      </c>
      <c r="D8" s="60" t="s">
        <v>49</v>
      </c>
      <c r="E8" s="60" t="s">
        <v>50</v>
      </c>
      <c r="F8" s="60" t="s">
        <v>20</v>
      </c>
      <c r="G8" s="60" t="s">
        <v>21</v>
      </c>
      <c r="H8" s="60" t="s">
        <v>22</v>
      </c>
      <c r="I8" s="60"/>
      <c r="J8" s="61"/>
      <c r="K8" s="55"/>
    </row>
    <row r="9" customHeight="true" ht="60.0">
      <c r="A9" s="62" t="s">
        <v>51</v>
      </c>
      <c r="B9" s="63" t="n">
        <v>197.0</v>
      </c>
      <c r="C9" s="64" t="n">
        <v>1.0</v>
      </c>
      <c r="D9" s="64" t="n">
        <v>6.0</v>
      </c>
      <c r="E9" s="63">
        <f>B9+C9-D9</f>
      </c>
      <c r="F9" s="65" t="n">
        <v>0.0</v>
      </c>
      <c r="G9" s="66">
        <f>E9</f>
      </c>
      <c r="H9" s="67">
        <f>G9</f>
      </c>
      <c r="I9" s="68" t="s">
        <v>52</v>
      </c>
      <c r="J9" s="68" t="s">
        <v>53</v>
      </c>
      <c r="K9" s="55"/>
    </row>
    <row r="10" customHeight="true" ht="60.0">
      <c r="A10" s="69" t="s">
        <v>54</v>
      </c>
      <c r="B10" s="70">
        <f>H9</f>
      </c>
      <c r="C10" s="64" t="n">
        <v>2.0</v>
      </c>
      <c r="D10" s="64" t="n">
        <v>3.0</v>
      </c>
      <c r="E10" s="63">
        <f>B10+C10-D10</f>
      </c>
      <c r="F10" s="65" t="n">
        <v>0.0</v>
      </c>
      <c r="G10" s="66">
        <f>E10</f>
      </c>
      <c r="H10" s="67">
        <f>G10</f>
      </c>
      <c r="I10" s="68">
        <f>I9</f>
      </c>
      <c r="J10" s="68" t="s">
        <v>55</v>
      </c>
      <c r="K10" s="55"/>
    </row>
    <row r="11" customHeight="true" ht="60.0">
      <c r="A11" s="69" t="s">
        <v>56</v>
      </c>
      <c r="B11" s="70">
        <f>H10</f>
      </c>
      <c r="C11" s="64" t="n">
        <v>6.0</v>
      </c>
      <c r="D11" s="64" t="n">
        <v>4.0</v>
      </c>
      <c r="E11" s="63">
        <f>B11+C11-D11</f>
      </c>
      <c r="F11" s="65" t="n">
        <v>0.0</v>
      </c>
      <c r="G11" s="66">
        <f>E11</f>
      </c>
      <c r="H11" s="67">
        <f>G11</f>
      </c>
      <c r="I11" s="68">
        <f>I10</f>
      </c>
      <c r="J11" s="68" t="s">
        <v>57</v>
      </c>
      <c r="K11" s="55"/>
    </row>
    <row r="12" customHeight="true" ht="60.0">
      <c r="A12" s="69" t="s">
        <v>58</v>
      </c>
      <c r="B12" s="70">
        <f>H11</f>
      </c>
      <c r="C12" s="64" t="n">
        <v>5.0</v>
      </c>
      <c r="D12" s="64" t="n">
        <v>4.0</v>
      </c>
      <c r="E12" s="63">
        <f>B12+C12-D12</f>
      </c>
      <c r="F12" s="65" t="n">
        <v>0.0</v>
      </c>
      <c r="G12" s="66">
        <f>E12</f>
      </c>
      <c r="H12" s="67">
        <f>G12</f>
      </c>
      <c r="I12" s="68">
        <f>I11</f>
      </c>
      <c r="J12" s="68" t="s">
        <v>59</v>
      </c>
      <c r="K12" s="55"/>
    </row>
    <row r="13" customHeight="true" ht="60.0">
      <c r="A13" s="69" t="s">
        <v>60</v>
      </c>
      <c r="B13" s="70">
        <f>H12</f>
      </c>
      <c r="C13" s="64" t="n">
        <v>6.0</v>
      </c>
      <c r="D13" s="64" t="n">
        <v>0.0</v>
      </c>
      <c r="E13" s="63">
        <f>B13+C13-D13</f>
      </c>
      <c r="F13" s="65" t="n">
        <v>0.0</v>
      </c>
      <c r="G13" s="66">
        <f>E13</f>
      </c>
      <c r="H13" s="67">
        <f>G13</f>
      </c>
      <c r="I13" s="68">
        <f>I12</f>
      </c>
      <c r="J13" s="68" t="s">
        <v>61</v>
      </c>
      <c r="K13" s="55"/>
    </row>
    <row r="14" customHeight="true" ht="60.0">
      <c r="A14" s="69" t="s">
        <v>62</v>
      </c>
      <c r="B14" s="70">
        <f>H13</f>
      </c>
      <c r="C14" s="64" t="n">
        <v>7.0</v>
      </c>
      <c r="D14" s="64" t="n">
        <v>2.0</v>
      </c>
      <c r="E14" s="63">
        <f>B14+C14-D14</f>
      </c>
      <c r="F14" s="65" t="n">
        <v>0.0</v>
      </c>
      <c r="G14" s="66">
        <f>E14</f>
      </c>
      <c r="H14" s="67">
        <f>G14</f>
      </c>
      <c r="I14" s="68">
        <f>I13</f>
      </c>
      <c r="J14" s="68" t="s">
        <v>63</v>
      </c>
      <c r="K14" s="55"/>
    </row>
    <row r="15" customHeight="true" ht="60.0">
      <c r="A15" s="69" t="s">
        <v>64</v>
      </c>
      <c r="B15" s="70">
        <f>H14</f>
      </c>
      <c r="C15" s="64" t="n">
        <v>6.0</v>
      </c>
      <c r="D15" s="64" t="n">
        <v>8.0</v>
      </c>
      <c r="E15" s="63">
        <f>B15+C15-D15</f>
      </c>
      <c r="F15" s="65" t="n">
        <v>0.0</v>
      </c>
      <c r="G15" s="66">
        <f>E15</f>
      </c>
      <c r="H15" s="67">
        <f>G15</f>
      </c>
      <c r="I15" s="68">
        <f>I14</f>
      </c>
      <c r="J15" s="68" t="s">
        <v>65</v>
      </c>
      <c r="K15" s="55"/>
    </row>
    <row r="16" customHeight="true" ht="60.0">
      <c r="A16" s="69" t="s">
        <v>66</v>
      </c>
      <c r="B16" s="70">
        <f>H15</f>
      </c>
      <c r="C16" s="64" t="n">
        <v>1.0</v>
      </c>
      <c r="D16" s="64" t="n">
        <v>3.0</v>
      </c>
      <c r="E16" s="63">
        <f>B16+C16-D16</f>
      </c>
      <c r="F16" s="65" t="n">
        <v>0.0</v>
      </c>
      <c r="G16" s="66">
        <f>E16</f>
      </c>
      <c r="H16" s="67">
        <f>G16</f>
      </c>
      <c r="I16" s="68">
        <f>I15</f>
      </c>
      <c r="J16" s="68" t="s">
        <v>67</v>
      </c>
      <c r="K16" s="55"/>
    </row>
    <row r="17" customHeight="true" ht="60.0">
      <c r="A17" s="69" t="s">
        <v>68</v>
      </c>
      <c r="B17" s="70">
        <f>H16</f>
      </c>
      <c r="C17" s="64" t="n">
        <v>3.0</v>
      </c>
      <c r="D17" s="64" t="n">
        <v>3.0</v>
      </c>
      <c r="E17" s="63">
        <f>B17+C17-D17</f>
      </c>
      <c r="F17" s="65" t="n">
        <v>0.0</v>
      </c>
      <c r="G17" s="66">
        <f>E17</f>
      </c>
      <c r="H17" s="67">
        <f>G17</f>
      </c>
      <c r="I17" s="68">
        <f>I16</f>
      </c>
      <c r="J17" s="68" t="s">
        <v>69</v>
      </c>
      <c r="K17" s="55"/>
    </row>
    <row r="18" customHeight="true" ht="60.0">
      <c r="A18" s="69" t="s">
        <v>70</v>
      </c>
      <c r="B18" s="70">
        <f>H17</f>
      </c>
      <c r="C18" s="64" t="n">
        <v>6.0</v>
      </c>
      <c r="D18" s="64" t="n">
        <v>5.0</v>
      </c>
      <c r="E18" s="63">
        <f>B18+C18-D18</f>
      </c>
      <c r="F18" s="65" t="n">
        <v>0.0</v>
      </c>
      <c r="G18" s="66">
        <f>E18</f>
      </c>
      <c r="H18" s="67">
        <f>G18</f>
      </c>
      <c r="I18" s="68">
        <f>I17</f>
      </c>
      <c r="J18" s="68" t="s">
        <v>71</v>
      </c>
      <c r="K18" s="55"/>
    </row>
    <row r="19" customHeight="true" ht="60.0">
      <c r="A19" s="69" t="s">
        <v>72</v>
      </c>
      <c r="B19" s="70">
        <f>H18</f>
      </c>
      <c r="C19" s="64" t="n">
        <v>3.0</v>
      </c>
      <c r="D19" s="64" t="n">
        <v>3.0</v>
      </c>
      <c r="E19" s="63">
        <f>B19+C19-D19</f>
      </c>
      <c r="F19" s="65" t="n">
        <v>0.0</v>
      </c>
      <c r="G19" s="66">
        <f>E19</f>
      </c>
      <c r="H19" s="67">
        <f>G19</f>
      </c>
      <c r="I19" s="68">
        <f>I18</f>
      </c>
      <c r="J19" s="68" t="s">
        <v>73</v>
      </c>
      <c r="K19" s="55"/>
    </row>
    <row r="20" customHeight="true" ht="60.0">
      <c r="A20" s="69" t="s">
        <v>74</v>
      </c>
      <c r="B20" s="70">
        <f>H19</f>
      </c>
      <c r="C20" s="71" t="n">
        <v>4.0</v>
      </c>
      <c r="D20" s="72" t="n">
        <v>3.0</v>
      </c>
      <c r="E20" s="63">
        <f>B20+C20-D20</f>
      </c>
      <c r="F20" s="65" t="n">
        <v>0.0</v>
      </c>
      <c r="G20" s="66">
        <f>E20</f>
      </c>
      <c r="H20" s="67">
        <f>G20</f>
      </c>
      <c r="I20" s="73">
        <f>I19</f>
      </c>
      <c r="J20" s="74" t="s">
        <v>75</v>
      </c>
      <c r="K20" s="55"/>
    </row>
    <row r="21" customHeight="true" ht="19.5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47"/>
    </row>
  </sheetData>
  <mergeCells>
    <mergeCell ref="A1:J1"/>
    <mergeCell ref="A2:J2"/>
    <mergeCell ref="A6:A8"/>
    <mergeCell ref="B6:I6"/>
    <mergeCell ref="J6:J8"/>
    <mergeCell ref="B7:E7"/>
    <mergeCell ref="F7:H7"/>
    <mergeCell ref="I7:I8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3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15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60.71484375" hidden="false"/>
    <col min="10" max="10" style="0" customWidth="true" width="60.71484375" hidden="false"/>
  </cols>
  <sheetData>
    <row r="1" customHeight="true" ht="39.75">
      <c r="A1" s="76" t="s">
        <v>76</v>
      </c>
      <c r="B1" s="76"/>
      <c r="C1" s="76"/>
      <c r="D1" s="76"/>
      <c r="E1" s="76"/>
      <c r="F1" s="76"/>
      <c r="G1" s="76"/>
      <c r="H1" s="76"/>
      <c r="I1" s="76"/>
      <c r="J1" s="76"/>
    </row>
    <row r="2" customHeight="true" ht="39.75">
      <c r="A2" s="77" t="s">
        <v>77</v>
      </c>
      <c r="B2" s="77"/>
      <c r="C2" s="77"/>
      <c r="D2" s="77"/>
      <c r="E2" s="77"/>
      <c r="F2" s="77"/>
      <c r="G2" s="77"/>
      <c r="H2" s="77"/>
      <c r="I2" s="77"/>
      <c r="J2" s="77"/>
    </row>
    <row r="3" customHeight="true" ht="19.5">
      <c r="A3" s="78" t="s">
        <v>40</v>
      </c>
      <c r="B3" s="79" t="s">
        <v>7</v>
      </c>
      <c r="C3" s="80" t="s">
        <v>8</v>
      </c>
      <c r="D3" s="78"/>
      <c r="E3" s="78"/>
      <c r="F3" s="78"/>
      <c r="G3" s="78"/>
      <c r="H3" s="78"/>
      <c r="I3" s="78"/>
      <c r="J3" s="78"/>
    </row>
    <row r="4" customHeight="true" ht="19.5">
      <c r="A4" s="78" t="s">
        <v>4</v>
      </c>
      <c r="B4" s="81" t="s">
        <v>23</v>
      </c>
      <c r="C4" s="82" t="s">
        <v>5</v>
      </c>
      <c r="D4" s="78"/>
      <c r="E4" s="78"/>
      <c r="F4" s="78"/>
      <c r="G4" s="78"/>
      <c r="H4" s="78"/>
      <c r="I4" s="78"/>
      <c r="J4" s="78"/>
    </row>
    <row r="5" customHeight="true" ht="9.75">
      <c r="A5" s="83"/>
      <c r="B5" s="84"/>
      <c r="C5" s="83"/>
      <c r="D5" s="83"/>
      <c r="E5" s="83"/>
      <c r="F5" s="83"/>
      <c r="G5" s="83"/>
      <c r="H5" s="83"/>
      <c r="I5" s="83"/>
      <c r="J5" s="83"/>
    </row>
    <row r="6" customHeight="true" ht="30.0">
      <c r="A6" s="85" t="s">
        <v>41</v>
      </c>
      <c r="B6" s="86" t="s">
        <v>42</v>
      </c>
      <c r="C6" s="86"/>
      <c r="D6" s="86"/>
      <c r="E6" s="86"/>
      <c r="F6" s="86"/>
      <c r="G6" s="86"/>
      <c r="H6" s="86"/>
      <c r="I6" s="86"/>
      <c r="J6" s="87" t="s">
        <v>43</v>
      </c>
    </row>
    <row r="7" customHeight="true" ht="30.0">
      <c r="A7" s="88"/>
      <c r="B7" s="89" t="s">
        <v>44</v>
      </c>
      <c r="C7" s="89"/>
      <c r="D7" s="89"/>
      <c r="E7" s="89"/>
      <c r="F7" s="89" t="s">
        <v>45</v>
      </c>
      <c r="G7" s="89"/>
      <c r="H7" s="89"/>
      <c r="I7" s="89" t="s">
        <v>46</v>
      </c>
      <c r="J7" s="90"/>
    </row>
    <row r="8" customHeight="true" ht="30.0">
      <c r="A8" s="91"/>
      <c r="B8" s="92" t="s">
        <v>47</v>
      </c>
      <c r="C8" s="92" t="s">
        <v>48</v>
      </c>
      <c r="D8" s="92" t="s">
        <v>49</v>
      </c>
      <c r="E8" s="92" t="s">
        <v>50</v>
      </c>
      <c r="F8" s="92" t="s">
        <v>20</v>
      </c>
      <c r="G8" s="92" t="s">
        <v>21</v>
      </c>
      <c r="H8" s="92" t="s">
        <v>22</v>
      </c>
      <c r="I8" s="92"/>
      <c r="J8" s="93"/>
    </row>
    <row r="9" customHeight="true" ht="60.0">
      <c r="A9" s="94" t="s">
        <v>51</v>
      </c>
      <c r="B9" s="95" t="n">
        <v>888.0</v>
      </c>
      <c r="C9" s="96" t="n">
        <v>1.0</v>
      </c>
      <c r="D9" s="96" t="n">
        <v>3.0</v>
      </c>
      <c r="E9" s="95">
        <f>B9+C9-D9</f>
      </c>
      <c r="F9" s="97">
        <f>E9</f>
      </c>
      <c r="G9" s="98" t="n">
        <v>0.0</v>
      </c>
      <c r="H9" s="99">
        <f>F9</f>
      </c>
      <c r="I9" s="100" t="s">
        <v>78</v>
      </c>
      <c r="J9" s="100" t="s">
        <v>79</v>
      </c>
    </row>
    <row r="10" customHeight="true" ht="60.0">
      <c r="A10" s="101" t="s">
        <v>54</v>
      </c>
      <c r="B10" s="102">
        <f>E9</f>
      </c>
      <c r="C10" s="96" t="n">
        <v>2.0</v>
      </c>
      <c r="D10" s="96" t="n">
        <v>3.0</v>
      </c>
      <c r="E10" s="95">
        <f>B10+C10-D10</f>
      </c>
      <c r="F10" s="97">
        <f>E10</f>
      </c>
      <c r="G10" s="103" t="n">
        <v>0.0</v>
      </c>
      <c r="H10" s="99">
        <f>F10</f>
      </c>
      <c r="I10" s="100">
        <f>I9</f>
      </c>
      <c r="J10" s="100" t="s">
        <v>80</v>
      </c>
    </row>
    <row r="11" customHeight="true" ht="60.0">
      <c r="A11" s="101" t="s">
        <v>56</v>
      </c>
      <c r="B11" s="102">
        <f>E10</f>
      </c>
      <c r="C11" s="96" t="n">
        <v>5.0</v>
      </c>
      <c r="D11" s="96" t="n">
        <v>0.0</v>
      </c>
      <c r="E11" s="95">
        <f>B11+C11-D11</f>
      </c>
      <c r="F11" s="97">
        <f>E11</f>
      </c>
      <c r="G11" s="103" t="n">
        <v>0.0</v>
      </c>
      <c r="H11" s="99">
        <f>F11</f>
      </c>
      <c r="I11" s="100">
        <f>I10</f>
      </c>
      <c r="J11" s="100" t="s">
        <v>81</v>
      </c>
    </row>
    <row r="12" customHeight="true" ht="60.0">
      <c r="A12" s="101" t="s">
        <v>58</v>
      </c>
      <c r="B12" s="102">
        <f>E11</f>
      </c>
      <c r="C12" s="96" t="n">
        <v>3.0</v>
      </c>
      <c r="D12" s="96" t="n">
        <v>3.0</v>
      </c>
      <c r="E12" s="95">
        <f>B12+C12-D12</f>
      </c>
      <c r="F12" s="97">
        <f>E12</f>
      </c>
      <c r="G12" s="103" t="n">
        <v>0.0</v>
      </c>
      <c r="H12" s="99">
        <f>F12</f>
      </c>
      <c r="I12" s="100">
        <f>I11</f>
      </c>
      <c r="J12" s="100" t="s">
        <v>82</v>
      </c>
    </row>
    <row r="13" customHeight="true" ht="60.0">
      <c r="A13" s="101" t="s">
        <v>60</v>
      </c>
      <c r="B13" s="102">
        <f>E12</f>
      </c>
      <c r="C13" s="96" t="n">
        <v>1.0</v>
      </c>
      <c r="D13" s="96" t="n">
        <v>1.0</v>
      </c>
      <c r="E13" s="95">
        <f>B13+C13-D13</f>
      </c>
      <c r="F13" s="97">
        <f>E13</f>
      </c>
      <c r="G13" s="103" t="n">
        <v>0.0</v>
      </c>
      <c r="H13" s="99">
        <f>F13</f>
      </c>
      <c r="I13" s="100">
        <f>I12</f>
      </c>
      <c r="J13" s="100" t="s">
        <v>83</v>
      </c>
    </row>
    <row r="14" customHeight="true" ht="60.0">
      <c r="A14" s="101" t="s">
        <v>62</v>
      </c>
      <c r="B14" s="102">
        <f>E13</f>
      </c>
      <c r="C14" s="96" t="n">
        <v>10.0</v>
      </c>
      <c r="D14" s="96" t="n">
        <v>8.0</v>
      </c>
      <c r="E14" s="95">
        <f>B14+C14-D14</f>
      </c>
      <c r="F14" s="97">
        <f>E14</f>
      </c>
      <c r="G14" s="103" t="n">
        <v>0.0</v>
      </c>
      <c r="H14" s="99">
        <f>F14</f>
      </c>
      <c r="I14" s="100">
        <f>I13</f>
      </c>
      <c r="J14" s="100" t="s">
        <v>84</v>
      </c>
    </row>
    <row r="15" customHeight="true" ht="60.0">
      <c r="A15" s="101" t="s">
        <v>64</v>
      </c>
      <c r="B15" s="102">
        <f>E14</f>
      </c>
      <c r="C15" s="96" t="n">
        <v>2.0</v>
      </c>
      <c r="D15" s="96" t="n">
        <v>3.0</v>
      </c>
      <c r="E15" s="95">
        <f>B15+C15-D15</f>
      </c>
      <c r="F15" s="97">
        <f>E15</f>
      </c>
      <c r="G15" s="103" t="n">
        <v>0.0</v>
      </c>
      <c r="H15" s="99">
        <f>F15</f>
      </c>
      <c r="I15" s="100">
        <f>I14</f>
      </c>
      <c r="J15" s="100" t="s">
        <v>85</v>
      </c>
    </row>
    <row r="16" customHeight="true" ht="60.0">
      <c r="A16" s="101" t="s">
        <v>66</v>
      </c>
      <c r="B16" s="102">
        <f>E15</f>
      </c>
      <c r="C16" s="96" t="n">
        <v>2.0</v>
      </c>
      <c r="D16" s="96" t="n">
        <v>2.0</v>
      </c>
      <c r="E16" s="95">
        <f>B16+C16-D16</f>
      </c>
      <c r="F16" s="97">
        <f>E16</f>
      </c>
      <c r="G16" s="103" t="n">
        <v>0.0</v>
      </c>
      <c r="H16" s="99">
        <f>F16</f>
      </c>
      <c r="I16" s="100">
        <f>I15</f>
      </c>
      <c r="J16" s="100" t="s">
        <v>86</v>
      </c>
    </row>
    <row r="17" customHeight="true" ht="60.0">
      <c r="A17" s="101" t="s">
        <v>68</v>
      </c>
      <c r="B17" s="102">
        <f>E16</f>
      </c>
      <c r="C17" s="96" t="n">
        <v>6.0</v>
      </c>
      <c r="D17" s="96" t="n">
        <v>6.0</v>
      </c>
      <c r="E17" s="95">
        <f>B17+C17-D17</f>
      </c>
      <c r="F17" s="97">
        <f>E17</f>
      </c>
      <c r="G17" s="103" t="n">
        <v>0.0</v>
      </c>
      <c r="H17" s="99">
        <f>F17</f>
      </c>
      <c r="I17" s="100">
        <f>I16</f>
      </c>
      <c r="J17" s="100" t="s">
        <v>87</v>
      </c>
    </row>
    <row r="18" customHeight="true" ht="60.0">
      <c r="A18" s="101" t="s">
        <v>70</v>
      </c>
      <c r="B18" s="102">
        <f>E17</f>
      </c>
      <c r="C18" s="96" t="n">
        <v>2.0</v>
      </c>
      <c r="D18" s="96" t="n">
        <v>0.0</v>
      </c>
      <c r="E18" s="95">
        <f>B18+C18-D18</f>
      </c>
      <c r="F18" s="97">
        <f>E18</f>
      </c>
      <c r="G18" s="103" t="n">
        <v>0.0</v>
      </c>
      <c r="H18" s="99">
        <f>F18</f>
      </c>
      <c r="I18" s="100">
        <f>I17</f>
      </c>
      <c r="J18" s="100" t="s">
        <v>88</v>
      </c>
    </row>
    <row r="19" customHeight="true" ht="60.0">
      <c r="A19" s="101" t="s">
        <v>72</v>
      </c>
      <c r="B19" s="102">
        <f>E18</f>
      </c>
      <c r="C19" s="96" t="n">
        <v>0.0</v>
      </c>
      <c r="D19" s="96" t="n">
        <v>2.0</v>
      </c>
      <c r="E19" s="95">
        <f>B19+C19-D19</f>
      </c>
      <c r="F19" s="97">
        <f>E19</f>
      </c>
      <c r="G19" s="103" t="n">
        <v>0.0</v>
      </c>
      <c r="H19" s="99">
        <f>F19</f>
      </c>
      <c r="I19" s="100">
        <f>I18</f>
      </c>
      <c r="J19" s="100" t="s">
        <v>89</v>
      </c>
    </row>
    <row r="20" customHeight="true" ht="60.0">
      <c r="A20" s="101" t="s">
        <v>74</v>
      </c>
      <c r="B20" s="102">
        <f>E19</f>
      </c>
      <c r="C20" s="104" t="n">
        <v>8.0</v>
      </c>
      <c r="D20" s="105" t="n">
        <v>2.0</v>
      </c>
      <c r="E20" s="102">
        <f>B20+C20-D20</f>
      </c>
      <c r="F20" s="106">
        <f>E20</f>
      </c>
      <c r="G20" s="103" t="n">
        <v>0.0</v>
      </c>
      <c r="H20" s="107">
        <f>F20</f>
      </c>
      <c r="I20" s="108">
        <f>I19</f>
      </c>
      <c r="J20" s="109" t="s">
        <v>90</v>
      </c>
    </row>
    <row r="21" customHeight="true" ht="19.5">
      <c r="A21" s="110"/>
      <c r="B21" s="110"/>
      <c r="C21" s="110"/>
      <c r="D21" s="110"/>
      <c r="E21" s="110"/>
      <c r="F21" s="110"/>
      <c r="G21" s="110"/>
      <c r="H21" s="110"/>
      <c r="I21" s="110"/>
      <c r="J21" s="110"/>
    </row>
  </sheetData>
  <mergeCells>
    <mergeCell ref="B7:E7"/>
    <mergeCell ref="I7:I8"/>
    <mergeCell ref="A1:J1"/>
    <mergeCell ref="A2:J2"/>
    <mergeCell ref="A6:A8"/>
    <mergeCell ref="B6:I6"/>
    <mergeCell ref="J6:J8"/>
    <mergeCell ref="F7:H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4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15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60.71484375" hidden="false"/>
    <col min="10" max="10" style="0" customWidth="true" width="76.71484375" hidden="false"/>
  </cols>
  <sheetData>
    <row r="1" customHeight="true" ht="39.75">
      <c r="A1" s="111" t="s">
        <v>91</v>
      </c>
      <c r="B1" s="111"/>
      <c r="C1" s="111"/>
      <c r="D1" s="111"/>
      <c r="E1" s="111"/>
      <c r="F1" s="111"/>
      <c r="G1" s="111"/>
      <c r="H1" s="111"/>
      <c r="I1" s="111"/>
      <c r="J1" s="111"/>
    </row>
    <row r="2" customHeight="true" ht="39.75">
      <c r="A2" s="112" t="s">
        <v>92</v>
      </c>
      <c r="B2" s="112"/>
      <c r="C2" s="112"/>
      <c r="D2" s="112"/>
      <c r="E2" s="112"/>
      <c r="F2" s="112"/>
      <c r="G2" s="112"/>
      <c r="H2" s="112"/>
      <c r="I2" s="112"/>
      <c r="J2" s="112"/>
    </row>
    <row r="3" customHeight="true" ht="19.5">
      <c r="A3" s="113" t="s">
        <v>40</v>
      </c>
      <c r="B3" s="114" t="s">
        <v>7</v>
      </c>
      <c r="C3" s="115" t="s">
        <v>8</v>
      </c>
      <c r="D3" s="113"/>
      <c r="E3" s="113"/>
      <c r="F3" s="113"/>
      <c r="G3" s="113"/>
      <c r="H3" s="113"/>
      <c r="I3" s="113"/>
      <c r="J3" s="113"/>
    </row>
    <row r="4" customHeight="true" ht="19.5">
      <c r="A4" s="113" t="s">
        <v>4</v>
      </c>
      <c r="B4" s="116" t="s">
        <v>23</v>
      </c>
      <c r="C4" s="117" t="s">
        <v>5</v>
      </c>
      <c r="D4" s="113"/>
      <c r="E4" s="113"/>
      <c r="F4" s="113"/>
      <c r="G4" s="113"/>
      <c r="H4" s="113"/>
      <c r="I4" s="113"/>
      <c r="J4" s="113"/>
    </row>
    <row r="5" customHeight="true" ht="9.75">
      <c r="A5" s="118"/>
      <c r="B5" s="119"/>
      <c r="C5" s="118"/>
      <c r="D5" s="118"/>
      <c r="E5" s="118"/>
      <c r="F5" s="118"/>
      <c r="G5" s="118"/>
      <c r="H5" s="118"/>
      <c r="I5" s="118"/>
      <c r="J5" s="118"/>
    </row>
    <row r="6" customHeight="true" ht="30.0">
      <c r="A6" s="120" t="s">
        <v>41</v>
      </c>
      <c r="B6" s="121" t="s">
        <v>42</v>
      </c>
      <c r="C6" s="121"/>
      <c r="D6" s="121"/>
      <c r="E6" s="121"/>
      <c r="F6" s="121"/>
      <c r="G6" s="121"/>
      <c r="H6" s="121"/>
      <c r="I6" s="121"/>
      <c r="J6" s="122" t="s">
        <v>43</v>
      </c>
    </row>
    <row r="7" customHeight="true" ht="30.0">
      <c r="A7" s="123"/>
      <c r="B7" s="124" t="s">
        <v>44</v>
      </c>
      <c r="C7" s="124"/>
      <c r="D7" s="124"/>
      <c r="E7" s="124"/>
      <c r="F7" s="124" t="s">
        <v>45</v>
      </c>
      <c r="G7" s="124"/>
      <c r="H7" s="124"/>
      <c r="I7" s="124" t="s">
        <v>46</v>
      </c>
      <c r="J7" s="125"/>
    </row>
    <row r="8" customHeight="true" ht="30.0">
      <c r="A8" s="126"/>
      <c r="B8" s="127" t="s">
        <v>47</v>
      </c>
      <c r="C8" s="127" t="s">
        <v>48</v>
      </c>
      <c r="D8" s="127" t="s">
        <v>49</v>
      </c>
      <c r="E8" s="127" t="s">
        <v>50</v>
      </c>
      <c r="F8" s="127" t="s">
        <v>20</v>
      </c>
      <c r="G8" s="127" t="s">
        <v>21</v>
      </c>
      <c r="H8" s="127" t="s">
        <v>22</v>
      </c>
      <c r="I8" s="127"/>
      <c r="J8" s="128"/>
    </row>
    <row r="9" customHeight="true" ht="60.0">
      <c r="A9" s="129" t="s">
        <v>51</v>
      </c>
      <c r="B9" s="130" t="n">
        <v>3135.0</v>
      </c>
      <c r="C9" s="131" t="n">
        <v>8.0</v>
      </c>
      <c r="D9" s="131" t="n">
        <v>11.0</v>
      </c>
      <c r="E9" s="132">
        <f>B9+C9-D9</f>
      </c>
      <c r="F9" s="133" t="n">
        <v>1186.0</v>
      </c>
      <c r="G9" s="133" t="n">
        <v>1946.0</v>
      </c>
      <c r="H9" s="134">
        <f>F9+G9</f>
      </c>
      <c r="I9" s="135" t="s">
        <v>93</v>
      </c>
      <c r="J9" s="135" t="s">
        <v>94</v>
      </c>
    </row>
    <row r="10" customHeight="true" ht="60.0">
      <c r="A10" s="129" t="s">
        <v>54</v>
      </c>
      <c r="B10" s="130">
        <f>E9</f>
      </c>
      <c r="C10" s="131" t="n">
        <v>15.0</v>
      </c>
      <c r="D10" s="131" t="n">
        <v>4.0</v>
      </c>
      <c r="E10" s="136">
        <f>B10+C10-D10</f>
      </c>
      <c r="F10" s="133" t="n">
        <v>1191.0</v>
      </c>
      <c r="G10" s="133" t="n">
        <v>1952.0</v>
      </c>
      <c r="H10" s="137">
        <f>F10+G10</f>
      </c>
      <c r="I10" s="135">
        <f>I9</f>
      </c>
      <c r="J10" s="135" t="s">
        <v>95</v>
      </c>
    </row>
    <row r="11" customHeight="true" ht="60.0">
      <c r="A11" s="129" t="s">
        <v>56</v>
      </c>
      <c r="B11" s="130">
        <f>E10</f>
      </c>
      <c r="C11" s="131" t="n">
        <v>16.0</v>
      </c>
      <c r="D11" s="131" t="n">
        <v>17.0</v>
      </c>
      <c r="E11" s="136">
        <f>B11+C11-D11</f>
      </c>
      <c r="F11" s="133" t="n">
        <v>1189.0</v>
      </c>
      <c r="G11" s="133" t="n">
        <v>1953.0</v>
      </c>
      <c r="H11" s="137">
        <f>F11+G11</f>
      </c>
      <c r="I11" s="135">
        <f>I10</f>
      </c>
      <c r="J11" s="135" t="s">
        <v>96</v>
      </c>
    </row>
    <row r="12" customHeight="true" ht="60.0">
      <c r="A12" s="129" t="s">
        <v>58</v>
      </c>
      <c r="B12" s="130">
        <f>E11</f>
      </c>
      <c r="C12" s="131" t="n">
        <v>8.0</v>
      </c>
      <c r="D12" s="131" t="n">
        <v>5.0</v>
      </c>
      <c r="E12" s="136">
        <f>B12+C12-D12</f>
      </c>
      <c r="F12" s="133">
        <f>F11</f>
      </c>
      <c r="G12" s="133" t="n">
        <v>1956.0</v>
      </c>
      <c r="H12" s="137">
        <f>F12+G12</f>
      </c>
      <c r="I12" s="135">
        <f>I11</f>
      </c>
      <c r="J12" s="135" t="s">
        <v>97</v>
      </c>
    </row>
    <row r="13" customHeight="true" ht="60.0">
      <c r="A13" s="129" t="s">
        <v>60</v>
      </c>
      <c r="B13" s="130">
        <f>E12</f>
      </c>
      <c r="C13" s="131" t="n">
        <v>5.0</v>
      </c>
      <c r="D13" s="131" t="n">
        <v>14.0</v>
      </c>
      <c r="E13" s="136">
        <f>B13+C13-D13</f>
      </c>
      <c r="F13" s="133" t="n">
        <v>1186.0</v>
      </c>
      <c r="G13" s="133" t="n">
        <v>1950.0</v>
      </c>
      <c r="H13" s="137">
        <f>F13+G13</f>
      </c>
      <c r="I13" s="135">
        <f>I12</f>
      </c>
      <c r="J13" s="135" t="s">
        <v>98</v>
      </c>
    </row>
    <row r="14" customHeight="true" ht="60.0">
      <c r="A14" s="129" t="s">
        <v>62</v>
      </c>
      <c r="B14" s="130">
        <f>E13</f>
      </c>
      <c r="C14" s="131" t="n">
        <v>17.0</v>
      </c>
      <c r="D14" s="131" t="n">
        <v>9.0</v>
      </c>
      <c r="E14" s="136">
        <f>B14+C14-D14</f>
      </c>
      <c r="F14" s="133">
        <f>F13</f>
      </c>
      <c r="G14" s="133" t="n">
        <v>1958.0</v>
      </c>
      <c r="H14" s="137">
        <f>F14+G14</f>
      </c>
      <c r="I14" s="135">
        <f>I13</f>
      </c>
      <c r="J14" s="135" t="s">
        <v>99</v>
      </c>
    </row>
    <row r="15" customHeight="true" ht="60.0">
      <c r="A15" s="129" t="s">
        <v>64</v>
      </c>
      <c r="B15" s="130">
        <f>E14</f>
      </c>
      <c r="C15" s="131" t="n">
        <v>9.0</v>
      </c>
      <c r="D15" s="131" t="n">
        <v>4.0</v>
      </c>
      <c r="E15" s="136">
        <f>B15+C15-D15</f>
      </c>
      <c r="F15" s="133" t="n">
        <v>1189.0</v>
      </c>
      <c r="G15" s="133" t="n">
        <v>1960.0</v>
      </c>
      <c r="H15" s="137">
        <f>F15+G15</f>
      </c>
      <c r="I15" s="135">
        <f>I14</f>
      </c>
      <c r="J15" s="135" t="s">
        <v>100</v>
      </c>
    </row>
    <row r="16" customHeight="true" ht="60.0">
      <c r="A16" s="129" t="s">
        <v>66</v>
      </c>
      <c r="B16" s="130">
        <f>E15</f>
      </c>
      <c r="C16" s="131" t="n">
        <v>10.0</v>
      </c>
      <c r="D16" s="131" t="n">
        <v>12.0</v>
      </c>
      <c r="E16" s="136">
        <f>B16+C16-D16</f>
      </c>
      <c r="F16" s="133" t="n">
        <v>1190.0</v>
      </c>
      <c r="G16" s="133" t="n">
        <v>1957.0</v>
      </c>
      <c r="H16" s="137">
        <f>F16+G16</f>
      </c>
      <c r="I16" s="135">
        <f>I15</f>
      </c>
      <c r="J16" s="135" t="s">
        <v>101</v>
      </c>
    </row>
    <row r="17" customHeight="true" ht="60.0">
      <c r="A17" s="129" t="s">
        <v>68</v>
      </c>
      <c r="B17" s="130">
        <f>E16</f>
      </c>
      <c r="C17" s="131" t="n">
        <v>9.0</v>
      </c>
      <c r="D17" s="131" t="n">
        <v>5.0</v>
      </c>
      <c r="E17" s="136">
        <f>B17+C17-D17</f>
      </c>
      <c r="F17" s="133">
        <f>F16</f>
      </c>
      <c r="G17" s="133" t="n">
        <v>1961.0</v>
      </c>
      <c r="H17" s="137">
        <f>F17+G17</f>
      </c>
      <c r="I17" s="135">
        <f>I16</f>
      </c>
      <c r="J17" s="135" t="s">
        <v>102</v>
      </c>
    </row>
    <row r="18" customHeight="true" ht="60.0">
      <c r="A18" s="129" t="s">
        <v>70</v>
      </c>
      <c r="B18" s="130">
        <f>E17</f>
      </c>
      <c r="C18" s="131" t="n">
        <v>9.0</v>
      </c>
      <c r="D18" s="131" t="n">
        <v>5.0</v>
      </c>
      <c r="E18" s="136">
        <f>B18+C18-D18</f>
      </c>
      <c r="F18" s="133" t="n">
        <v>1192.0</v>
      </c>
      <c r="G18" s="133" t="n">
        <v>1963.0</v>
      </c>
      <c r="H18" s="137">
        <f>F18+G18</f>
      </c>
      <c r="I18" s="135">
        <f>I17</f>
      </c>
      <c r="J18" s="135" t="s">
        <v>103</v>
      </c>
    </row>
    <row r="19" customHeight="true" ht="60.0">
      <c r="A19" s="129" t="s">
        <v>72</v>
      </c>
      <c r="B19" s="130">
        <f>E18</f>
      </c>
      <c r="C19" s="131" t="n">
        <v>9.0</v>
      </c>
      <c r="D19" s="131" t="n">
        <v>2.0</v>
      </c>
      <c r="E19" s="136">
        <f>B19+C19-D19</f>
      </c>
      <c r="F19" s="133" t="n">
        <v>1191.0</v>
      </c>
      <c r="G19" s="133" t="n">
        <v>1971.0</v>
      </c>
      <c r="H19" s="137">
        <f>F19+G19</f>
      </c>
      <c r="I19" s="135">
        <f>I18</f>
      </c>
      <c r="J19" s="135" t="s">
        <v>104</v>
      </c>
    </row>
    <row r="20" customHeight="true" ht="60.0">
      <c r="A20" s="129" t="s">
        <v>74</v>
      </c>
      <c r="B20" s="130">
        <f>E19</f>
      </c>
      <c r="C20" s="138" t="n">
        <v>23.0</v>
      </c>
      <c r="D20" s="139" t="n">
        <v>3.0</v>
      </c>
      <c r="E20" s="136">
        <f>B20+C20-D20</f>
      </c>
      <c r="F20" s="140" t="n">
        <v>1197.0</v>
      </c>
      <c r="G20" s="141" t="n">
        <v>1985.0</v>
      </c>
      <c r="H20" s="137">
        <f>F20+G20</f>
      </c>
      <c r="I20" s="142">
        <f>I19</f>
      </c>
      <c r="J20" s="143" t="s">
        <v>105</v>
      </c>
    </row>
    <row r="21" customHeight="true" ht="19.5">
      <c r="A21" s="144"/>
      <c r="B21" s="144"/>
      <c r="C21" s="144"/>
      <c r="D21" s="144"/>
      <c r="E21" s="144"/>
      <c r="F21" s="144"/>
      <c r="G21" s="144"/>
      <c r="H21" s="144"/>
      <c r="I21" s="144"/>
      <c r="J21" s="144"/>
    </row>
  </sheetData>
  <mergeCells>
    <mergeCell ref="A1:J1"/>
    <mergeCell ref="A2:J2"/>
    <mergeCell ref="A6:A8"/>
    <mergeCell ref="B6:I6"/>
    <mergeCell ref="J6:J8"/>
    <mergeCell ref="B7:E7"/>
    <mergeCell ref="F7:H7"/>
    <mergeCell ref="I7:I8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5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15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60.71484375" hidden="false"/>
    <col min="10" max="10" style="0" customWidth="true" width="60.71484375" hidden="false"/>
    <col min="11" max="11" style="0" customWidth="true" width="9.14453125" hidden="false"/>
  </cols>
  <sheetData>
    <row r="1" customHeight="true" ht="39.75">
      <c r="A1" s="145" t="s">
        <v>106</v>
      </c>
      <c r="B1" s="145"/>
      <c r="C1" s="145"/>
      <c r="D1" s="145"/>
      <c r="E1" s="145"/>
      <c r="F1" s="145"/>
      <c r="G1" s="145"/>
      <c r="H1" s="145"/>
      <c r="I1" s="145"/>
      <c r="J1" s="145"/>
      <c r="K1" s="146"/>
    </row>
    <row r="2" customHeight="true" ht="39.75">
      <c r="A2" s="147" t="s">
        <v>107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customHeight="true" ht="19.5">
      <c r="A3" s="149" t="s">
        <v>40</v>
      </c>
      <c r="B3" s="150" t="s">
        <v>7</v>
      </c>
      <c r="C3" s="151" t="s">
        <v>8</v>
      </c>
      <c r="D3" s="149"/>
      <c r="E3" s="149"/>
      <c r="F3" s="149"/>
      <c r="G3" s="149"/>
      <c r="H3" s="149"/>
      <c r="I3" s="149"/>
      <c r="J3" s="149"/>
      <c r="K3" s="152"/>
    </row>
    <row r="4" customHeight="true" ht="19.5">
      <c r="A4" s="149" t="s">
        <v>4</v>
      </c>
      <c r="B4" s="153" t="s">
        <v>23</v>
      </c>
      <c r="C4" s="154" t="s">
        <v>5</v>
      </c>
      <c r="D4" s="149"/>
      <c r="E4" s="149"/>
      <c r="F4" s="149"/>
      <c r="G4" s="149"/>
      <c r="H4" s="149"/>
      <c r="I4" s="149"/>
      <c r="J4" s="149"/>
      <c r="K4" s="152"/>
    </row>
    <row r="5" customHeight="true" ht="9.75">
      <c r="A5" s="155"/>
      <c r="B5" s="156"/>
      <c r="C5" s="155"/>
      <c r="D5" s="155"/>
      <c r="E5" s="155"/>
      <c r="F5" s="155"/>
      <c r="G5" s="155"/>
      <c r="H5" s="155"/>
      <c r="I5" s="155"/>
      <c r="J5" s="155"/>
      <c r="K5" s="152"/>
    </row>
    <row r="6" customHeight="true" ht="30.0">
      <c r="A6" s="157" t="s">
        <v>41</v>
      </c>
      <c r="B6" s="158" t="s">
        <v>42</v>
      </c>
      <c r="C6" s="158"/>
      <c r="D6" s="158"/>
      <c r="E6" s="158"/>
      <c r="F6" s="158"/>
      <c r="G6" s="158"/>
      <c r="H6" s="158"/>
      <c r="I6" s="158"/>
      <c r="J6" s="159" t="s">
        <v>43</v>
      </c>
      <c r="K6" s="160"/>
    </row>
    <row r="7" customHeight="true" ht="30.0">
      <c r="A7" s="161"/>
      <c r="B7" s="162" t="s">
        <v>44</v>
      </c>
      <c r="C7" s="162"/>
      <c r="D7" s="162"/>
      <c r="E7" s="162"/>
      <c r="F7" s="162" t="s">
        <v>45</v>
      </c>
      <c r="G7" s="162"/>
      <c r="H7" s="162"/>
      <c r="I7" s="162" t="s">
        <v>46</v>
      </c>
      <c r="J7" s="163"/>
      <c r="K7" s="160"/>
    </row>
    <row r="8" customHeight="true" ht="30.0">
      <c r="A8" s="164"/>
      <c r="B8" s="165" t="s">
        <v>47</v>
      </c>
      <c r="C8" s="165" t="s">
        <v>48</v>
      </c>
      <c r="D8" s="165" t="s">
        <v>49</v>
      </c>
      <c r="E8" s="165" t="s">
        <v>50</v>
      </c>
      <c r="F8" s="165" t="s">
        <v>20</v>
      </c>
      <c r="G8" s="165" t="s">
        <v>21</v>
      </c>
      <c r="H8" s="165" t="s">
        <v>22</v>
      </c>
      <c r="I8" s="165"/>
      <c r="J8" s="166"/>
      <c r="K8" s="160"/>
    </row>
    <row r="9" customHeight="true" ht="60.0">
      <c r="A9" s="167" t="s">
        <v>51</v>
      </c>
      <c r="B9" s="168" t="n">
        <v>3.0</v>
      </c>
      <c r="C9" s="169" t="n">
        <v>0.0</v>
      </c>
      <c r="D9" s="169" t="n">
        <v>0.0</v>
      </c>
      <c r="E9" s="168">
        <f>B9+C9-D9</f>
      </c>
      <c r="F9" s="170">
        <f>E9</f>
      </c>
      <c r="G9" s="171" t="n">
        <v>0.0</v>
      </c>
      <c r="H9" s="172">
        <f>F9</f>
      </c>
      <c r="I9" s="173" t="s">
        <v>108</v>
      </c>
      <c r="J9" s="173"/>
      <c r="K9" s="160"/>
    </row>
    <row r="10" customHeight="true" ht="60.0">
      <c r="A10" s="174" t="s">
        <v>54</v>
      </c>
      <c r="B10" s="175">
        <f>H9</f>
      </c>
      <c r="C10" s="169" t="n">
        <v>0.0</v>
      </c>
      <c r="D10" s="169" t="n">
        <v>0.0</v>
      </c>
      <c r="E10" s="168">
        <f>B10+C10-D10</f>
      </c>
      <c r="F10" s="170">
        <f>E10</f>
      </c>
      <c r="G10" s="171" t="n">
        <v>0.0</v>
      </c>
      <c r="H10" s="172">
        <f>F10</f>
      </c>
      <c r="I10" s="173">
        <f>I9</f>
      </c>
      <c r="J10" s="173"/>
      <c r="K10" s="160"/>
    </row>
    <row r="11" customHeight="true" ht="60.0">
      <c r="A11" s="174" t="s">
        <v>56</v>
      </c>
      <c r="B11" s="175">
        <f>H10</f>
      </c>
      <c r="C11" s="169" t="n">
        <v>0.0</v>
      </c>
      <c r="D11" s="169" t="n">
        <v>0.0</v>
      </c>
      <c r="E11" s="168">
        <f>B11+C11-D11</f>
      </c>
      <c r="F11" s="170">
        <f>E11</f>
      </c>
      <c r="G11" s="171" t="n">
        <v>0.0</v>
      </c>
      <c r="H11" s="172">
        <f>F11</f>
      </c>
      <c r="I11" s="173">
        <f>I10</f>
      </c>
      <c r="J11" s="173"/>
      <c r="K11" s="160"/>
    </row>
    <row r="12" customHeight="true" ht="60.0">
      <c r="A12" s="174" t="s">
        <v>58</v>
      </c>
      <c r="B12" s="175">
        <f>H11</f>
      </c>
      <c r="C12" s="169" t="n">
        <v>0.0</v>
      </c>
      <c r="D12" s="169" t="n">
        <v>0.0</v>
      </c>
      <c r="E12" s="168">
        <f>B12+C12-D12</f>
      </c>
      <c r="F12" s="170">
        <f>E12</f>
      </c>
      <c r="G12" s="171" t="n">
        <v>0.0</v>
      </c>
      <c r="H12" s="172">
        <f>F12</f>
      </c>
      <c r="I12" s="173">
        <f>I11</f>
      </c>
      <c r="J12" s="173" t="s">
        <v>109</v>
      </c>
      <c r="K12" s="160"/>
    </row>
    <row r="13" customHeight="true" ht="60.0">
      <c r="A13" s="174" t="s">
        <v>60</v>
      </c>
      <c r="B13" s="175">
        <f>H12</f>
      </c>
      <c r="C13" s="169" t="n">
        <v>0.0</v>
      </c>
      <c r="D13" s="169" t="n">
        <v>0.0</v>
      </c>
      <c r="E13" s="168">
        <f>B13+C13-D13</f>
      </c>
      <c r="F13" s="170">
        <f>E13</f>
      </c>
      <c r="G13" s="171" t="n">
        <v>0.0</v>
      </c>
      <c r="H13" s="172">
        <f>F13</f>
      </c>
      <c r="I13" s="173">
        <f>I12</f>
      </c>
      <c r="J13" s="173"/>
      <c r="K13" s="160"/>
    </row>
    <row r="14" customHeight="true" ht="60.0">
      <c r="A14" s="174" t="s">
        <v>62</v>
      </c>
      <c r="B14" s="175">
        <f>H13</f>
      </c>
      <c r="C14" s="169" t="n">
        <v>0.0</v>
      </c>
      <c r="D14" s="169" t="n">
        <v>0.0</v>
      </c>
      <c r="E14" s="168">
        <f>B14+C14-D14</f>
      </c>
      <c r="F14" s="170">
        <f>E14</f>
      </c>
      <c r="G14" s="171" t="n">
        <v>0.0</v>
      </c>
      <c r="H14" s="172">
        <f>F14</f>
      </c>
      <c r="I14" s="173">
        <f>I13</f>
      </c>
      <c r="J14" s="173"/>
      <c r="K14" s="160"/>
    </row>
    <row r="15" customHeight="true" ht="60.0">
      <c r="A15" s="174" t="s">
        <v>64</v>
      </c>
      <c r="B15" s="175">
        <f>H14</f>
      </c>
      <c r="C15" s="169" t="n">
        <v>0.0</v>
      </c>
      <c r="D15" s="169" t="n">
        <v>0.0</v>
      </c>
      <c r="E15" s="168">
        <f>B15+C15-D15</f>
      </c>
      <c r="F15" s="170">
        <f>E15</f>
      </c>
      <c r="G15" s="171" t="n">
        <v>0.0</v>
      </c>
      <c r="H15" s="172">
        <f>F15</f>
      </c>
      <c r="I15" s="173">
        <f>I14</f>
      </c>
      <c r="J15" s="173"/>
      <c r="K15" s="160"/>
    </row>
    <row r="16" customHeight="true" ht="60.0">
      <c r="A16" s="174" t="s">
        <v>66</v>
      </c>
      <c r="B16" s="175">
        <f>H15</f>
      </c>
      <c r="C16" s="169" t="n">
        <v>0.0</v>
      </c>
      <c r="D16" s="169" t="n">
        <v>0.0</v>
      </c>
      <c r="E16" s="168">
        <f>B16+C16-D16</f>
      </c>
      <c r="F16" s="170">
        <f>E16</f>
      </c>
      <c r="G16" s="171" t="n">
        <v>0.0</v>
      </c>
      <c r="H16" s="172">
        <f>F16</f>
      </c>
      <c r="I16" s="173">
        <f>I15</f>
      </c>
      <c r="J16" s="173"/>
      <c r="K16" s="160"/>
    </row>
    <row r="17" customHeight="true" ht="60.0">
      <c r="A17" s="174" t="s">
        <v>68</v>
      </c>
      <c r="B17" s="175">
        <f>H16</f>
      </c>
      <c r="C17" s="169" t="n">
        <v>0.0</v>
      </c>
      <c r="D17" s="169" t="n">
        <v>0.0</v>
      </c>
      <c r="E17" s="168">
        <f>B17+C17-D17</f>
      </c>
      <c r="F17" s="170">
        <f>E17</f>
      </c>
      <c r="G17" s="171" t="n">
        <v>0.0</v>
      </c>
      <c r="H17" s="172">
        <f>F17</f>
      </c>
      <c r="I17" s="173">
        <f>I16</f>
      </c>
      <c r="J17" s="173" t="s">
        <v>110</v>
      </c>
      <c r="K17" s="160"/>
    </row>
    <row r="18" customHeight="true" ht="60.0">
      <c r="A18" s="174" t="s">
        <v>70</v>
      </c>
      <c r="B18" s="175">
        <f>H17</f>
      </c>
      <c r="C18" s="169" t="n">
        <v>5.0</v>
      </c>
      <c r="D18" s="169" t="n">
        <v>0.0</v>
      </c>
      <c r="E18" s="168">
        <f>B18+C18-D18</f>
      </c>
      <c r="F18" s="170">
        <f>E18</f>
      </c>
      <c r="G18" s="171" t="n">
        <v>0.0</v>
      </c>
      <c r="H18" s="172">
        <f>F18</f>
      </c>
      <c r="I18" s="173">
        <f>I17</f>
      </c>
      <c r="J18" s="173" t="s">
        <v>111</v>
      </c>
      <c r="K18" s="160"/>
    </row>
    <row r="19" customHeight="true" ht="60.0">
      <c r="A19" s="174" t="s">
        <v>72</v>
      </c>
      <c r="B19" s="175">
        <f>H18</f>
      </c>
      <c r="C19" s="169" t="n">
        <v>0.0</v>
      </c>
      <c r="D19" s="169" t="n">
        <v>5.0</v>
      </c>
      <c r="E19" s="168">
        <f>B19+C19-D19</f>
      </c>
      <c r="F19" s="170">
        <f>E19</f>
      </c>
      <c r="G19" s="171" t="n">
        <v>0.0</v>
      </c>
      <c r="H19" s="172">
        <f>F19</f>
      </c>
      <c r="I19" s="173">
        <f>I18</f>
      </c>
      <c r="J19" s="173" t="s">
        <v>112</v>
      </c>
      <c r="K19" s="160"/>
    </row>
    <row r="20" customHeight="true" ht="60.0">
      <c r="A20" s="174" t="s">
        <v>74</v>
      </c>
      <c r="B20" s="175">
        <f>H19</f>
      </c>
      <c r="C20" s="176" t="n">
        <v>0.0</v>
      </c>
      <c r="D20" s="177" t="n">
        <v>0.0</v>
      </c>
      <c r="E20" s="168">
        <f>B20+C20-D20</f>
      </c>
      <c r="F20" s="170">
        <f>E20</f>
      </c>
      <c r="G20" s="171" t="n">
        <v>0.0</v>
      </c>
      <c r="H20" s="172">
        <f>F20</f>
      </c>
      <c r="I20" s="178">
        <f>I19</f>
      </c>
      <c r="J20" s="179" t="s">
        <v>113</v>
      </c>
      <c r="K20" s="160"/>
    </row>
    <row r="21" customHeight="true" ht="19.5">
      <c r="A21" s="180"/>
      <c r="B21" s="180"/>
      <c r="C21" s="180"/>
      <c r="D21" s="180"/>
      <c r="E21" s="180"/>
      <c r="F21" s="180"/>
      <c r="G21" s="180"/>
      <c r="H21" s="180"/>
      <c r="I21" s="180"/>
      <c r="J21" s="180"/>
      <c r="K21" s="152"/>
    </row>
  </sheetData>
  <mergeCells>
    <mergeCell ref="A1:J1"/>
    <mergeCell ref="A2:J2"/>
    <mergeCell ref="A6:A8"/>
    <mergeCell ref="B6:I6"/>
    <mergeCell ref="J6:J8"/>
    <mergeCell ref="B7:E7"/>
    <mergeCell ref="F7:H7"/>
    <mergeCell ref="I7:I8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2021-01-18T19:57:37Z</dcterms:created>
  <dc:creator>Apache POI</dc:creator>
</coreProperties>
</file>