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19815" windowHeight="6345" activeTab="2"/>
  </bookViews>
  <sheets>
    <sheet name="TSE_RELATORIO_UO_TRANSPARENCIA " sheetId="1" r:id="rId1"/>
    <sheet name="ANEXO IV-B" sheetId="2" r:id="rId2"/>
    <sheet name="ANEXO IV-C" sheetId="3" r:id="rId3"/>
    <sheet name="ANEXO IV-D" sheetId="4" r:id="rId4"/>
    <sheet name="ANEXO-IV-G" sheetId="5" r:id="rId5"/>
    <sheet name="Anexo IV-H" sheetId="6" r:id="rId6"/>
  </sheets>
  <calcPr calcId="125725"/>
</workbook>
</file>

<file path=xl/calcChain.xml><?xml version="1.0" encoding="utf-8"?>
<calcChain xmlns="http://schemas.openxmlformats.org/spreadsheetml/2006/main">
  <c r="F48" i="5"/>
  <c r="F49" s="1"/>
  <c r="F31"/>
  <c r="G52" i="4"/>
  <c r="G51"/>
  <c r="F51"/>
  <c r="E51"/>
  <c r="H51" s="1"/>
  <c r="H50"/>
  <c r="H49"/>
  <c r="H48"/>
  <c r="H47"/>
  <c r="H46"/>
  <c r="H45"/>
  <c r="H44"/>
  <c r="H43"/>
  <c r="H42"/>
  <c r="H41"/>
  <c r="H40"/>
  <c r="H39"/>
  <c r="G37"/>
  <c r="F37"/>
  <c r="E37"/>
  <c r="H37" s="1"/>
  <c r="H36"/>
  <c r="H35"/>
  <c r="H34"/>
  <c r="H33"/>
  <c r="H32"/>
  <c r="H31"/>
  <c r="H30"/>
  <c r="H29"/>
  <c r="H28"/>
  <c r="H27"/>
  <c r="H26"/>
  <c r="H25"/>
  <c r="H24"/>
  <c r="G23"/>
  <c r="F23"/>
  <c r="F52" s="1"/>
  <c r="E23"/>
  <c r="E52" s="1"/>
  <c r="H22"/>
  <c r="H21"/>
  <c r="H20"/>
  <c r="H19"/>
  <c r="H18"/>
  <c r="H17"/>
  <c r="H16"/>
  <c r="H15"/>
  <c r="H14"/>
  <c r="H13"/>
  <c r="H12"/>
  <c r="H11"/>
  <c r="H10"/>
  <c r="K26" i="3"/>
  <c r="J26"/>
  <c r="I26"/>
  <c r="H26"/>
  <c r="C26"/>
  <c r="K25"/>
  <c r="J25"/>
  <c r="I25"/>
  <c r="H25"/>
  <c r="G25"/>
  <c r="F25"/>
  <c r="E25"/>
  <c r="D25"/>
  <c r="L25" s="1"/>
  <c r="C25"/>
  <c r="L24"/>
  <c r="L23"/>
  <c r="L22"/>
  <c r="L21"/>
  <c r="L20"/>
  <c r="L19"/>
  <c r="L18"/>
  <c r="K16"/>
  <c r="J16"/>
  <c r="I16"/>
  <c r="H16"/>
  <c r="G16"/>
  <c r="G26" s="1"/>
  <c r="F16"/>
  <c r="F26" s="1"/>
  <c r="E16"/>
  <c r="E26" s="1"/>
  <c r="D16"/>
  <c r="L16" s="1"/>
  <c r="C16"/>
  <c r="L15"/>
  <c r="L14"/>
  <c r="L13"/>
  <c r="L12"/>
  <c r="G27" i="2"/>
  <c r="G26"/>
  <c r="F26"/>
  <c r="F27" s="1"/>
  <c r="D26"/>
  <c r="C26"/>
  <c r="E25"/>
  <c r="H25" s="1"/>
  <c r="E24"/>
  <c r="H24" s="1"/>
  <c r="H23"/>
  <c r="E23"/>
  <c r="H22"/>
  <c r="E22"/>
  <c r="E21"/>
  <c r="H21" s="1"/>
  <c r="E20"/>
  <c r="H20" s="1"/>
  <c r="H19"/>
  <c r="E19"/>
  <c r="E26" s="1"/>
  <c r="G17"/>
  <c r="F17"/>
  <c r="D17"/>
  <c r="D27" s="1"/>
  <c r="C17"/>
  <c r="C27" s="1"/>
  <c r="H16"/>
  <c r="E16"/>
  <c r="H15"/>
  <c r="E15"/>
  <c r="E14"/>
  <c r="H14" s="1"/>
  <c r="E13"/>
  <c r="E17" s="1"/>
  <c r="E27" s="1"/>
  <c r="N53" i="1"/>
  <c r="L53"/>
  <c r="K53"/>
  <c r="F53"/>
  <c r="M52"/>
  <c r="N51"/>
  <c r="L51"/>
  <c r="K51"/>
  <c r="I51"/>
  <c r="G51"/>
  <c r="F51"/>
  <c r="M50"/>
  <c r="H50"/>
  <c r="J50" s="1"/>
  <c r="M49"/>
  <c r="H49"/>
  <c r="J49" s="1"/>
  <c r="M48"/>
  <c r="J48"/>
  <c r="H48"/>
  <c r="M47"/>
  <c r="H47"/>
  <c r="J47" s="1"/>
  <c r="M46"/>
  <c r="J46"/>
  <c r="H46"/>
  <c r="M45"/>
  <c r="J45"/>
  <c r="H45"/>
  <c r="M44"/>
  <c r="H44"/>
  <c r="J44" s="1"/>
  <c r="M43"/>
  <c r="J43"/>
  <c r="H43"/>
  <c r="M42"/>
  <c r="H42"/>
  <c r="J42" s="1"/>
  <c r="M41"/>
  <c r="H41"/>
  <c r="J41" s="1"/>
  <c r="M40"/>
  <c r="J40"/>
  <c r="H40"/>
  <c r="M39"/>
  <c r="H39"/>
  <c r="J39" s="1"/>
  <c r="M38"/>
  <c r="M51" s="1"/>
  <c r="J38"/>
  <c r="H38"/>
  <c r="N37"/>
  <c r="L37"/>
  <c r="K37"/>
  <c r="I37"/>
  <c r="G37"/>
  <c r="F37"/>
  <c r="M36"/>
  <c r="H36"/>
  <c r="J36" s="1"/>
  <c r="M35"/>
  <c r="H35"/>
  <c r="J35" s="1"/>
  <c r="M34"/>
  <c r="J34"/>
  <c r="H34"/>
  <c r="M33"/>
  <c r="H33"/>
  <c r="J33" s="1"/>
  <c r="M32"/>
  <c r="J32"/>
  <c r="H32"/>
  <c r="M31"/>
  <c r="J31"/>
  <c r="H31"/>
  <c r="M30"/>
  <c r="H30"/>
  <c r="J30" s="1"/>
  <c r="M29"/>
  <c r="J29"/>
  <c r="H29"/>
  <c r="M28"/>
  <c r="H28"/>
  <c r="J28" s="1"/>
  <c r="M27"/>
  <c r="H27"/>
  <c r="J27" s="1"/>
  <c r="M26"/>
  <c r="J26"/>
  <c r="H26"/>
  <c r="M25"/>
  <c r="H25"/>
  <c r="J25" s="1"/>
  <c r="M24"/>
  <c r="M37" s="1"/>
  <c r="J24"/>
  <c r="H24"/>
  <c r="N23"/>
  <c r="L23"/>
  <c r="K23"/>
  <c r="I23"/>
  <c r="I53" s="1"/>
  <c r="G23"/>
  <c r="G53" s="1"/>
  <c r="F23"/>
  <c r="M22"/>
  <c r="H22"/>
  <c r="J22" s="1"/>
  <c r="M21"/>
  <c r="H21"/>
  <c r="J21" s="1"/>
  <c r="M20"/>
  <c r="J20"/>
  <c r="H20"/>
  <c r="M19"/>
  <c r="H19"/>
  <c r="J19" s="1"/>
  <c r="M18"/>
  <c r="J18"/>
  <c r="H18"/>
  <c r="M17"/>
  <c r="J17"/>
  <c r="H17"/>
  <c r="M16"/>
  <c r="H16"/>
  <c r="J16" s="1"/>
  <c r="M15"/>
  <c r="J15"/>
  <c r="H15"/>
  <c r="M14"/>
  <c r="H14"/>
  <c r="J14" s="1"/>
  <c r="M13"/>
  <c r="H13"/>
  <c r="J13" s="1"/>
  <c r="M12"/>
  <c r="J12"/>
  <c r="H12"/>
  <c r="M11"/>
  <c r="H11"/>
  <c r="J11" s="1"/>
  <c r="M10"/>
  <c r="M23" s="1"/>
  <c r="J10"/>
  <c r="H10"/>
  <c r="M53" l="1"/>
  <c r="H26" i="2"/>
  <c r="J23" i="1"/>
  <c r="J53" s="1"/>
  <c r="J37"/>
  <c r="J51"/>
  <c r="H23"/>
  <c r="H37"/>
  <c r="H51"/>
  <c r="H13" i="2"/>
  <c r="H17" s="1"/>
  <c r="H23" i="4"/>
  <c r="H52" s="1"/>
  <c r="D26" i="3"/>
  <c r="L26" s="1"/>
  <c r="H27" i="2" l="1"/>
  <c r="H53" i="1"/>
</calcChain>
</file>

<file path=xl/sharedStrings.xml><?xml version="1.0" encoding="utf-8"?>
<sst xmlns="http://schemas.openxmlformats.org/spreadsheetml/2006/main" count="279" uniqueCount="126">
  <si>
    <t>PODER JUDICIÁRIO</t>
  </si>
  <si>
    <t>ÓRGÃO:</t>
  </si>
  <si>
    <t>JUSTIÇA ELEITORAL</t>
  </si>
  <si>
    <t>UNIDADE:</t>
  </si>
  <si>
    <t>TSE</t>
  </si>
  <si>
    <t>DATA DE REFERÊNCIA:</t>
  </si>
  <si>
    <t>ABRIL</t>
  </si>
  <si>
    <t xml:space="preserve"> RESOLUÇÃO 102 CNJ - ANEXO IV- QUANTITATIVO DE CARGOS E FUNÇÕES</t>
  </si>
  <si>
    <t>a) Cargos Efetivos do quadro de pessoal do Órgão</t>
  </si>
  <si>
    <t>CARREIRA / CLASSE /
ESCOLARIDADE /
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</si>
  <si>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</si>
  <si>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</si>
  <si>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</si>
  <si>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</si>
  <si>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</si>
  <si>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</si>
  <si>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</si>
  <si>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BENEFICÁRIOS DE PENSÃO</t>
  </si>
  <si>
    <t>ESTÁVEIS</t>
  </si>
  <si>
    <t>NÃO-ESTÁVEIS</t>
  </si>
  <si>
    <t>SUBTOTAL</t>
  </si>
  <si>
    <t>C</t>
  </si>
  <si>
    <t>A</t>
  </si>
  <si>
    <t>S</t>
  </si>
  <si>
    <t>N</t>
  </si>
  <si>
    <t>B</t>
  </si>
  <si>
    <t>U</t>
  </si>
  <si>
    <t>P</t>
  </si>
  <si>
    <t>L</t>
  </si>
  <si>
    <t>E</t>
  </si>
  <si>
    <t>I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</si>
  <si>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</si>
  <si>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</si>
  <si>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</si>
  <si>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</si>
  <si>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</si>
  <si>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</si>
  <si>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</si>
  <si>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</si>
  <si>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</si>
  <si>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</si>
  <si>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</si>
  <si>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</si>
  <si>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</si>
  <si>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b) Cargos em Comissão e Funções de Confiança do quadro de pessoal do Órgão</t>
  </si>
  <si>
    <t>DENOMINAÇÃO/NÍVEL</t>
  </si>
  <si>
    <t>COM VÍNCULO EFETIVO</t>
  </si>
  <si>
    <t>SEM VÍNCULO EFETIVO</t>
  </si>
  <si>
    <t>OPTANTE
REMUNERAÇÃO
CARGO EFETIVO</t>
  </si>
  <si>
    <t>REMUNERAÇÃO
INTEGRAL
CARGO/FUNÇÃO</t>
  </si>
  <si>
    <t>CARGOS EM COMISSÃO</t>
  </si>
  <si>
    <t>CJ-04</t>
  </si>
  <si>
    <t>CJ-03</t>
  </si>
  <si>
    <t>CJ-02</t>
  </si>
  <si>
    <t>CJ-01</t>
  </si>
  <si>
    <t>TOTAL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</si>
  <si>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</si>
  <si>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</si>
  <si>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</si>
  <si>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</si>
  <si>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</si>
  <si>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</si>
  <si>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</si>
  <si>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PRÓ-LABORE</t>
  </si>
  <si>
    <t>TOTAL FUNÇÕES</t>
  </si>
  <si>
    <t>Nota:</t>
  </si>
  <si>
    <r>
      <rPr>
        <b/>
        <sz val="12"/>
        <color rgb="FF000000"/>
        <rFont val="Arial"/>
      </rPr>
      <t xml:space="preserve">1) </t>
    </r>
    <r>
      <rPr>
        <sz val="12"/>
        <color rgb="FF000000"/>
        <rFont val="Arial"/>
      </rPr>
      <t>As funções de Chefe de Cartório Eleitoral, nível FC-6, e Assistente I, nível FC-l, criadas para as Zonas Eleitorais, bom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</si>
  <si>
    <t>c) Origem Funcional dos ocupantes de Cargos em Comissão e Funções de Confiança</t>
  </si>
  <si>
    <t>DENOMINAÇÃO /
NÍVEL</t>
  </si>
  <si>
    <t>OCUPADOS POR SERVIDORES COM VÍNCULO EFETIVO</t>
  </si>
  <si>
    <t>OCUPADOS POR
SERVIDORES
SEM VÍNCULO
EFETIVO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</si>
  <si>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</si>
  <si>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</si>
  <si>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</si>
  <si>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</si>
  <si>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</si>
  <si>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</si>
  <si>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</si>
  <si>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TOTAL DE CARGOS</t>
  </si>
  <si>
    <t>CHEFIA DE CARTÓRIO - PRÓ-LABORE</t>
  </si>
  <si>
    <t>TOTAL DE FUNÇÕES</t>
  </si>
  <si>
    <t>d) Situação Funcional dos Servidores Ativos do quadro de pessoal do Órgão</t>
  </si>
  <si>
    <t>CARREIRA / 
CLASSE / PADRÃO</t>
  </si>
  <si>
    <t>SERVIDORES ATIVOS</t>
  </si>
  <si>
    <t>EXERCÍCIO NO ÓRGÃO</t>
  </si>
  <si>
    <t>CEDIDOS A OUTROS ÓRGÃOS</t>
  </si>
  <si>
    <t>OUTROS AFASTAMENTOS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</si>
  <si>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</si>
  <si>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</si>
  <si>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</si>
  <si>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</si>
  <si>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MINISTROS DE TRIBUNAIS SUPERIORES (STF/STJ)</t>
  </si>
  <si>
    <t>MINISTROS TITULARES TSE</t>
  </si>
  <si>
    <t>MINISTROS SUBSTITUTOS TSE</t>
  </si>
  <si>
    <t>DESEMBARGADOR</t>
  </si>
  <si>
    <t>MEMBROS TITULARES TRE</t>
  </si>
  <si>
    <t>MEMBROS SUBSTITUTOS TRE</t>
  </si>
  <si>
    <t>JUIZ AUXILIAR (Art. 96, § 3ª, da Lei nº 9504/1997)</t>
  </si>
  <si>
    <t>JUIZ FEDERAL</t>
  </si>
  <si>
    <t>JUIZ AUXILIAR</t>
  </si>
  <si>
    <t>JUIZ AUDITOR MILITAR</t>
  </si>
  <si>
    <t>JUIZ DO TRABALHO</t>
  </si>
  <si>
    <t>JUIZ DE DIREITO</t>
  </si>
  <si>
    <t xml:space="preserve">MEMBROS SUBSTITUTOS TRE </t>
  </si>
  <si>
    <t>JUIZ ELEITORAL TITULAR</t>
  </si>
  <si>
    <t>JUIZ ELEITORAL SUBSTITUTO</t>
  </si>
  <si>
    <t>JUIZ COLABORADOR</t>
  </si>
  <si>
    <t>JUIZ SUBSTITUTO</t>
  </si>
  <si>
    <t>SUBTOTAL [A]</t>
  </si>
  <si>
    <t>g.1) Membros Juristas e do Ministério Público junto à Justiça Eleitoral¹</t>
  </si>
  <si>
    <t>ADVOGADO</t>
  </si>
  <si>
    <t>PROCURADOR GERAL DA REPÚBLICA</t>
  </si>
  <si>
    <t>PROCURADOR GERAL ELEITORAL</t>
  </si>
  <si>
    <t>PROCURADOR GERAL ELEITORAL SUBSTITUTO</t>
  </si>
  <si>
    <t>PROCURADOR GERAL ELEITORAL AUXILIAR</t>
  </si>
  <si>
    <t>PROCURADOR DA REPÚBLICA</t>
  </si>
  <si>
    <t>PROCURADOR REGIONAL ELEITORAL</t>
  </si>
  <si>
    <t>PROCURADOR REGIONAL ELEITORAL SUBSTITUTO</t>
  </si>
  <si>
    <t>PROCURADOR REGIONAL ELEITORAL AUXILIAR</t>
  </si>
  <si>
    <t>PROMOTOR PÚBLICO</t>
  </si>
  <si>
    <t>PROMOTOR ELEITORAL</t>
  </si>
  <si>
    <t>PROMOTOR ELEITORAL SUBSTITUTO</t>
  </si>
  <si>
    <t>SUBTOTAL [B]</t>
  </si>
  <si>
    <t>TOTAL [C = A + B]</t>
  </si>
  <si>
    <t>Nota(s):</t>
  </si>
  <si>
    <r>
      <rPr>
        <b/>
        <sz val="12"/>
        <color rgb="FF000000"/>
        <rFont val="Arial"/>
      </rPr>
      <t>1)</t>
    </r>
    <r>
      <rPr>
        <sz val="12"/>
        <color rgb="FF000000"/>
        <rFont val="Arial"/>
      </rPr>
      <t xml:space="preserve"> O presente anexo foi alterado com a inclusão de informações de membros do Ministério Público e Advogados (Juristas) que exercem atribuições específicas no âmbito da estrutura da Justiça Eleitoral.</t>
    </r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</si>
</sst>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General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80" formatCode="_([$€-2]* #,##0.00_);_([$€-2]* \(#,##0.00\);_([$€-2]* &quot;-&quot;??_)"/>
    <numFmt numFmtId="181" formatCode="_(&quot;R$ &quot;* #,##0.00_);_(&quot;R$ &quot;* \(#,##0.00\);_(&quot;R$ &quot;* &quot;-&quot;??_);_(@_)"/>
    <numFmt numFmtId="182" formatCode="_-* #,##0_-;\-* #,##0_-;_-* &quot;-&quot;??_-;_-@_-"/>
    <numFmt numFmtId="183" formatCode="_(* #,##0_);_(* \(#,##0\);_(* &quot;-&quot;??_);_(@_)"/>
    <numFmt numFmtId="184" formatCode="_(* #,##0_);_(* \(#,##0\);_(* \-??_);_(@_)"/>
    <numFmt numFmtId="185" formatCode="_-* #,##0_-;\-* #,##0_-;_-* \-??_-;_-@_-"/>
  </numFmts>
  <fonts count="45">
    <font>
      <sz val="10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10"/>
      <color rgb="FF000000"/>
      <name val="Courier New"/>
    </font>
    <font>
      <sz val="11"/>
      <color rgb="FF800080"/>
      <name val="Calibri"/>
    </font>
    <font>
      <sz val="7"/>
      <color rgb="FF000000"/>
      <name val="Times New Roman"/>
    </font>
    <font>
      <sz val="11"/>
      <color rgb="FF008000"/>
      <name val="Calibri"/>
    </font>
    <font>
      <sz val="1"/>
      <color rgb="FF000000"/>
      <name val="Courier New"/>
    </font>
    <font>
      <i/>
      <sz val="1"/>
      <color rgb="FF000000"/>
      <name val="Courier New"/>
    </font>
    <font>
      <sz val="8"/>
      <color rgb="FF9999FF"/>
      <name val="Arial"/>
    </font>
    <font>
      <b/>
      <sz val="14"/>
      <color rgb="FF9999FF"/>
      <name val="Arial"/>
    </font>
    <font>
      <b/>
      <sz val="11"/>
      <color rgb="FFFF9900"/>
      <name val="Calibri"/>
    </font>
    <font>
      <b/>
      <sz val="9"/>
      <color rgb="FF000000"/>
      <name val="Times New Roman"/>
    </font>
    <font>
      <b/>
      <sz val="11"/>
      <color rgb="FFFFFFFF"/>
      <name val="Calibri"/>
    </font>
    <font>
      <sz val="11"/>
      <color rgb="FFFF9900"/>
      <name val="Calibri"/>
    </font>
    <font>
      <sz val="11"/>
      <color rgb="FF333399"/>
      <name val="Calibri"/>
    </font>
    <font>
      <i/>
      <sz val="11"/>
      <color rgb="FF808080"/>
      <name val="Calibri"/>
    </font>
    <font>
      <sz val="12"/>
      <color rgb="FF000000"/>
      <name val="Times New Roman"/>
    </font>
    <font>
      <b/>
      <sz val="15"/>
      <color rgb="FF003366"/>
      <name val="Calibri"/>
    </font>
    <font>
      <b/>
      <sz val="13"/>
      <color rgb="FF003366"/>
      <name val="Calibri"/>
    </font>
    <font>
      <b/>
      <sz val="11"/>
      <color rgb="FF003366"/>
      <name val="Calibri"/>
    </font>
    <font>
      <i/>
      <sz val="12"/>
      <color rgb="FF000000"/>
      <name val="Times New Roman"/>
    </font>
    <font>
      <sz val="11"/>
      <color rgb="FF993300"/>
      <name val="Calibri"/>
    </font>
    <font>
      <b/>
      <sz val="11"/>
      <color rgb="FF333333"/>
      <name val="Calibri"/>
    </font>
    <font>
      <sz val="11"/>
      <color rgb="FFFF0000"/>
      <name val="Calibri"/>
    </font>
    <font>
      <b/>
      <sz val="18"/>
      <color rgb="FF003366"/>
      <name val="Cambria"/>
    </font>
    <font>
      <b/>
      <sz val="14"/>
      <color rgb="FF000000"/>
      <name val="Times New Roman"/>
    </font>
    <font>
      <b/>
      <sz val="18"/>
      <color rgb="FF333399"/>
      <name val="Cambria"/>
    </font>
    <font>
      <b/>
      <sz val="1"/>
      <color rgb="FF000000"/>
      <name val="Courier New"/>
    </font>
    <font>
      <b/>
      <sz val="11"/>
      <color rgb="FF000000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8"/>
      <color rgb="FF0000FF"/>
      <name val="Arial"/>
    </font>
    <font>
      <sz val="10"/>
      <color rgb="FF000000"/>
      <name val="Courier"/>
    </font>
    <font>
      <b/>
      <sz val="18"/>
      <color rgb="FF000000"/>
      <name val="Arial"/>
    </font>
    <font>
      <sz val="16"/>
      <color rgb="FF000000"/>
      <name val="Arial"/>
    </font>
    <font>
      <b/>
      <sz val="16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sz val="9"/>
      <color rgb="FF000000"/>
      <name val="Times New Roman"/>
    </font>
    <font>
      <b/>
      <sz val="10"/>
      <color rgb="FF000000"/>
      <name val="Arial"/>
    </font>
    <font>
      <sz val="11"/>
      <color rgb="FF000000"/>
      <name val="Arial"/>
    </font>
    <font>
      <sz val="9"/>
      <color rgb="FF000000"/>
      <name val="Arial"/>
    </font>
    <font>
      <sz val="18"/>
      <color rgb="FF000000"/>
      <name val="Arial"/>
    </font>
    <font>
      <sz val="10"/>
      <color rgb="FF000000"/>
      <name val="Arial"/>
    </font>
  </fonts>
  <fills count="4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FF99CC"/>
      </patternFill>
    </fill>
    <fill>
      <patternFill patternType="solid">
        <fgColor rgb="FFCCFFCC"/>
      </patternFill>
    </fill>
    <fill>
      <patternFill patternType="solid">
        <fgColor rgb="FFCC99FF"/>
      </patternFill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99CCFF"/>
      </patternFill>
    </fill>
    <fill>
      <patternFill patternType="solid">
        <fgColor rgb="FFFF8080"/>
      </patternFill>
    </fill>
    <fill>
      <patternFill patternType="solid">
        <fgColor rgb="FF00FF00"/>
      </patternFill>
    </fill>
    <fill>
      <patternFill patternType="solid">
        <fgColor rgb="FF0066CC"/>
      </patternFill>
    </fill>
    <fill>
      <patternFill patternType="solid">
        <fgColor rgb="FF800080"/>
      </patternFill>
    </fill>
    <fill>
      <patternFill patternType="solid">
        <fgColor rgb="FF33CCCC"/>
      </patternFill>
    </fill>
    <fill>
      <patternFill patternType="solid">
        <fgColor rgb="FFFF9900"/>
      </patternFill>
    </fill>
    <fill>
      <patternFill patternType="solid">
        <fgColor rgb="FFC0C0C0"/>
      </patternFill>
    </fill>
    <fill>
      <patternFill patternType="solid">
        <fgColor rgb="FF333399"/>
      </patternFill>
    </fill>
    <fill>
      <patternFill patternType="solid">
        <fgColor rgb="FFFF0000"/>
      </patternFill>
    </fill>
    <fill>
      <patternFill patternType="solid">
        <fgColor rgb="FFFF6600"/>
      </patternFill>
    </fill>
    <fill>
      <patternFill patternType="solid">
        <fgColor rgb="FFFFFF99"/>
      </patternFill>
    </fill>
    <fill>
      <patternFill patternType="solid">
        <fgColor rgb="FFD8D8D8"/>
        <bgColor rgb="FF000000"/>
      </patternFill>
    </fill>
    <fill>
      <patternFill patternType="solid">
        <fgColor rgb="FFD8D8D8"/>
      </patternFill>
    </fill>
  </fills>
  <borders count="31">
    <border>
      <left/>
      <right/>
      <top/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583">
    <xf numFmtId="0" fontId="0" fillId="0" borderId="0"/>
    <xf numFmtId="0" fontId="1" fillId="3" borderId="0"/>
    <xf numFmtId="0" fontId="1" fillId="5" borderId="0"/>
    <xf numFmtId="0" fontId="1" fillId="7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5" borderId="0"/>
    <xf numFmtId="0" fontId="1" fillId="5" borderId="0"/>
    <xf numFmtId="0" fontId="1" fillId="5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8" borderId="0"/>
    <xf numFmtId="0" fontId="1" fillId="8" borderId="0"/>
    <xf numFmtId="0" fontId="1" fillId="9" borderId="0"/>
    <xf numFmtId="0" fontId="1" fillId="11" borderId="0"/>
    <xf numFmtId="0" fontId="1" fillId="5" borderId="0"/>
    <xf numFmtId="0" fontId="1" fillId="9" borderId="0"/>
    <xf numFmtId="0" fontId="1" fillId="12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2" fillId="13" borderId="0"/>
    <xf numFmtId="0" fontId="2" fillId="10" borderId="0"/>
    <xf numFmtId="0" fontId="2" fillId="11" borderId="0"/>
    <xf numFmtId="0" fontId="2" fillId="14" borderId="0"/>
    <xf numFmtId="0" fontId="2" fillId="15" borderId="0"/>
    <xf numFmtId="0" fontId="2" fillId="16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0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164" fontId="3" fillId="0" borderId="1"/>
    <xf numFmtId="0" fontId="4" fillId="3" borderId="0"/>
    <xf numFmtId="164" fontId="5" fillId="0" borderId="0">
      <alignment horizontal="right"/>
    </xf>
    <xf numFmtId="164" fontId="5" fillId="0" borderId="0">
      <alignment horizontal="left"/>
    </xf>
    <xf numFmtId="0" fontId="6" fillId="4" borderId="0"/>
    <xf numFmtId="0" fontId="6" fillId="4" borderId="0"/>
    <xf numFmtId="2" fontId="7" fillId="0" borderId="0">
      <protection locked="0"/>
    </xf>
    <xf numFmtId="2" fontId="8" fillId="0" borderId="0">
      <protection locked="0"/>
    </xf>
    <xf numFmtId="0" fontId="9" fillId="0" borderId="0"/>
    <xf numFmtId="0" fontId="10" fillId="0" borderId="0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2" fillId="0" borderId="0">
      <alignment vertical="center"/>
    </xf>
    <xf numFmtId="0" fontId="13" fillId="21" borderId="3"/>
    <xf numFmtId="0" fontId="13" fillId="21" borderId="3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3" fillId="21" borderId="3"/>
    <xf numFmtId="166" fontId="44" fillId="0" borderId="0"/>
    <xf numFmtId="166" fontId="44" fillId="0" borderId="0"/>
    <xf numFmtId="40" fontId="1" fillId="0" borderId="0"/>
    <xf numFmtId="3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168" fontId="1" fillId="0" borderId="0"/>
    <xf numFmtId="169" fontId="1" fillId="0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15" fillId="7" borderId="2"/>
    <xf numFmtId="0" fontId="15" fillId="7" borderId="2"/>
    <xf numFmtId="170" fontId="44" fillId="0" borderId="0"/>
    <xf numFmtId="0" fontId="16" fillId="0" borderId="0"/>
    <xf numFmtId="0" fontId="17" fillId="0" borderId="5">
      <alignment horizontal="center"/>
    </xf>
    <xf numFmtId="2" fontId="1" fillId="0" borderId="0"/>
    <xf numFmtId="2" fontId="1" fillId="0" borderId="0"/>
    <xf numFmtId="0" fontId="6" fillId="4" borderId="0"/>
    <xf numFmtId="0" fontId="18" fillId="0" borderId="6"/>
    <xf numFmtId="0" fontId="19" fillId="0" borderId="7"/>
    <xf numFmtId="0" fontId="20" fillId="0" borderId="8"/>
    <xf numFmtId="0" fontId="20" fillId="0" borderId="0"/>
    <xf numFmtId="0" fontId="3" fillId="0" borderId="0"/>
    <xf numFmtId="0" fontId="15" fillId="7" borderId="2"/>
    <xf numFmtId="0" fontId="17" fillId="0" borderId="9">
      <alignment horizontal="center"/>
    </xf>
    <xf numFmtId="0" fontId="21" fillId="0" borderId="10">
      <alignment horizontal="center"/>
    </xf>
    <xf numFmtId="0" fontId="14" fillId="0" borderId="4"/>
    <xf numFmtId="166" fontId="1" fillId="0" borderId="0"/>
    <xf numFmtId="172" fontId="44" fillId="0" borderId="0"/>
    <xf numFmtId="167" fontId="1" fillId="0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3" borderId="11"/>
    <xf numFmtId="0" fontId="44" fillId="23" borderId="11"/>
    <xf numFmtId="0" fontId="44" fillId="23" borderId="11"/>
    <xf numFmtId="0" fontId="44" fillId="23" borderId="11"/>
    <xf numFmtId="10" fontId="1" fillId="0" borderId="0"/>
    <xf numFmtId="173" fontId="7" fillId="0" borderId="0">
      <protection locked="0"/>
    </xf>
    <xf numFmtId="174" fontId="7" fillId="0" borderId="0">
      <protection locked="0"/>
    </xf>
    <xf numFmtId="9" fontId="44" fillId="0" borderId="0"/>
    <xf numFmtId="9" fontId="44" fillId="0" borderId="0"/>
    <xf numFmtId="9" fontId="1" fillId="0" borderId="0"/>
    <xf numFmtId="9" fontId="1" fillId="0" borderId="0"/>
    <xf numFmtId="9" fontId="44" fillId="0" borderId="0"/>
    <xf numFmtId="9" fontId="1" fillId="0" borderId="0"/>
    <xf numFmtId="9" fontId="44" fillId="0" borderId="0"/>
    <xf numFmtId="9" fontId="44" fillId="0" borderId="0"/>
    <xf numFmtId="9" fontId="44" fillId="0" borderId="0"/>
    <xf numFmtId="0" fontId="5" fillId="0" borderId="0"/>
    <xf numFmtId="0" fontId="23" fillId="8" borderId="12"/>
    <xf numFmtId="0" fontId="23" fillId="8" borderId="12"/>
    <xf numFmtId="0" fontId="23" fillId="8" borderId="12"/>
    <xf numFmtId="0" fontId="23" fillId="8" borderId="12"/>
    <xf numFmtId="0" fontId="23" fillId="8" borderId="12"/>
    <xf numFmtId="38" fontId="1" fillId="0" borderId="0"/>
    <xf numFmtId="175" fontId="44" fillId="0" borderId="0">
      <protection locked="0"/>
    </xf>
    <xf numFmtId="166" fontId="44" fillId="0" borderId="0"/>
    <xf numFmtId="43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43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1" fillId="0" borderId="0"/>
    <xf numFmtId="17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7" fontId="1" fillId="0" borderId="0"/>
    <xf numFmtId="178" fontId="1" fillId="0" borderId="0"/>
    <xf numFmtId="0" fontId="25" fillId="0" borderId="0"/>
    <xf numFmtId="0" fontId="26" fillId="0" borderId="13"/>
    <xf numFmtId="0" fontId="18" fillId="0" borderId="6"/>
    <xf numFmtId="0" fontId="18" fillId="0" borderId="6"/>
    <xf numFmtId="0" fontId="18" fillId="0" borderId="6"/>
    <xf numFmtId="0" fontId="18" fillId="0" borderId="6"/>
    <xf numFmtId="0" fontId="18" fillId="0" borderId="6"/>
    <xf numFmtId="0" fontId="27" fillId="0" borderId="0"/>
    <xf numFmtId="0" fontId="25" fillId="0" borderId="0"/>
    <xf numFmtId="0" fontId="19" fillId="0" borderId="7"/>
    <xf numFmtId="0" fontId="19" fillId="0" borderId="7"/>
    <xf numFmtId="0" fontId="19" fillId="0" borderId="7"/>
    <xf numFmtId="0" fontId="19" fillId="0" borderId="7"/>
    <xf numFmtId="0" fontId="19" fillId="0" borderId="7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6" fillId="0" borderId="14"/>
    <xf numFmtId="2" fontId="28" fillId="0" borderId="0">
      <protection locked="0"/>
    </xf>
    <xf numFmtId="2" fontId="28" fillId="0" borderId="0">
      <protection locked="0"/>
    </xf>
    <xf numFmtId="0" fontId="29" fillId="0" borderId="15"/>
    <xf numFmtId="174" fontId="7" fillId="0" borderId="0">
      <protection locked="0"/>
    </xf>
    <xf numFmtId="43" fontId="1" fillId="0" borderId="0"/>
    <xf numFmtId="166" fontId="44" fillId="0" borderId="0"/>
    <xf numFmtId="176" fontId="44" fillId="0" borderId="0"/>
    <xf numFmtId="166" fontId="44" fillId="0" borderId="0"/>
    <xf numFmtId="176" fontId="44" fillId="0" borderId="0"/>
    <xf numFmtId="3" fontId="1" fillId="0" borderId="0"/>
    <xf numFmtId="0" fontId="1" fillId="24" borderId="0"/>
    <xf numFmtId="0" fontId="1" fillId="25" borderId="0"/>
    <xf numFmtId="0" fontId="1" fillId="26" borderId="0"/>
    <xf numFmtId="0" fontId="1" fillId="28" borderId="0"/>
    <xf numFmtId="0" fontId="1" fillId="29" borderId="0"/>
    <xf numFmtId="0" fontId="1" fillId="30" borderId="0"/>
    <xf numFmtId="0" fontId="1" fillId="32" borderId="0"/>
    <xf numFmtId="0" fontId="1" fillId="27" borderId="0"/>
    <xf numFmtId="0" fontId="1" fillId="30" borderId="0"/>
    <xf numFmtId="0" fontId="2" fillId="33" borderId="0"/>
    <xf numFmtId="0" fontId="2" fillId="32" borderId="0"/>
    <xf numFmtId="0" fontId="2" fillId="35" borderId="0"/>
    <xf numFmtId="0" fontId="2" fillId="36" borderId="0"/>
    <xf numFmtId="0" fontId="11" fillId="8" borderId="2"/>
    <xf numFmtId="0" fontId="11" fillId="8" borderId="2"/>
    <xf numFmtId="0" fontId="11" fillId="8" borderId="2"/>
    <xf numFmtId="0" fontId="11" fillId="37" borderId="2"/>
    <xf numFmtId="0" fontId="2" fillId="38" borderId="0"/>
    <xf numFmtId="0" fontId="2" fillId="39" borderId="0"/>
    <xf numFmtId="0" fontId="2" fillId="34" borderId="0"/>
    <xf numFmtId="0" fontId="2" fillId="35" borderId="0"/>
    <xf numFmtId="0" fontId="2" fillId="40" borderId="0"/>
    <xf numFmtId="0" fontId="15" fillId="7" borderId="2"/>
    <xf numFmtId="0" fontId="15" fillId="7" borderId="2"/>
    <xf numFmtId="0" fontId="15" fillId="29" borderId="2"/>
    <xf numFmtId="180" fontId="44" fillId="0" borderId="0"/>
    <xf numFmtId="180" fontId="44" fillId="0" borderId="0"/>
    <xf numFmtId="0" fontId="30" fillId="0" borderId="0">
      <alignment vertical="top"/>
      <protection locked="0"/>
    </xf>
    <xf numFmtId="0" fontId="30" fillId="0" borderId="0">
      <alignment vertical="top"/>
      <protection locked="0"/>
    </xf>
    <xf numFmtId="0" fontId="31" fillId="0" borderId="0">
      <alignment vertical="top"/>
      <protection locked="0"/>
    </xf>
    <xf numFmtId="0" fontId="32" fillId="0" borderId="0">
      <alignment vertical="top"/>
      <protection locked="0"/>
    </xf>
    <xf numFmtId="0" fontId="15" fillId="7" borderId="2"/>
    <xf numFmtId="181" fontId="44" fillId="0" borderId="0"/>
    <xf numFmtId="0" fontId="22" fillId="41" borderId="0"/>
    <xf numFmtId="0" fontId="1" fillId="27" borderId="0"/>
    <xf numFmtId="0" fontId="2" fillId="34" borderId="0"/>
    <xf numFmtId="0" fontId="1" fillId="5" borderId="0"/>
    <xf numFmtId="0" fontId="1" fillId="5" borderId="0"/>
    <xf numFmtId="0" fontId="22" fillId="22" borderId="0"/>
    <xf numFmtId="0" fontId="1" fillId="2" borderId="0"/>
    <xf numFmtId="0" fontId="2" fillId="14" borderId="0"/>
    <xf numFmtId="0" fontId="20" fillId="0" borderId="8"/>
    <xf numFmtId="178" fontId="1" fillId="0" borderId="0"/>
    <xf numFmtId="0" fontId="11" fillId="8" borderId="2"/>
    <xf numFmtId="166" fontId="44" fillId="0" borderId="0"/>
    <xf numFmtId="43" fontId="44" fillId="0" borderId="0"/>
    <xf numFmtId="0" fontId="21" fillId="0" borderId="10">
      <alignment horizontal="center"/>
    </xf>
    <xf numFmtId="0" fontId="2" fillId="16" borderId="0"/>
    <xf numFmtId="0" fontId="2" fillId="18" borderId="0"/>
    <xf numFmtId="180" fontId="44" fillId="0" borderId="0"/>
    <xf numFmtId="166" fontId="1" fillId="0" borderId="0"/>
    <xf numFmtId="0" fontId="14" fillId="0" borderId="4"/>
    <xf numFmtId="0" fontId="1" fillId="9" borderId="0"/>
    <xf numFmtId="0" fontId="1" fillId="5" borderId="0"/>
    <xf numFmtId="164" fontId="5" fillId="0" borderId="0">
      <alignment horizontal="right"/>
    </xf>
    <xf numFmtId="0" fontId="2" fillId="36" borderId="0"/>
    <xf numFmtId="0" fontId="2" fillId="16" borderId="0"/>
    <xf numFmtId="0" fontId="2" fillId="16" borderId="0"/>
    <xf numFmtId="2" fontId="1" fillId="0" borderId="0"/>
    <xf numFmtId="0" fontId="1" fillId="6" borderId="0"/>
    <xf numFmtId="0" fontId="26" fillId="0" borderId="14"/>
    <xf numFmtId="9" fontId="1" fillId="0" borderId="0"/>
    <xf numFmtId="9" fontId="44" fillId="0" borderId="0"/>
    <xf numFmtId="9" fontId="44" fillId="0" borderId="0"/>
    <xf numFmtId="9" fontId="44" fillId="0" borderId="0"/>
    <xf numFmtId="9" fontId="44" fillId="0" borderId="0"/>
    <xf numFmtId="166" fontId="44" fillId="0" borderId="0"/>
    <xf numFmtId="2" fontId="1" fillId="0" borderId="0"/>
    <xf numFmtId="0" fontId="2" fillId="16" borderId="0"/>
    <xf numFmtId="0" fontId="23" fillId="8" borderId="12"/>
    <xf numFmtId="0" fontId="23" fillId="8" borderId="12"/>
    <xf numFmtId="43" fontId="44" fillId="0" borderId="0"/>
    <xf numFmtId="0" fontId="11" fillId="8" borderId="2"/>
    <xf numFmtId="2" fontId="8" fillId="0" borderId="0">
      <protection locked="0"/>
    </xf>
    <xf numFmtId="0" fontId="11" fillId="8" borderId="2"/>
    <xf numFmtId="0" fontId="11" fillId="8" borderId="2"/>
    <xf numFmtId="0" fontId="23" fillId="37" borderId="12"/>
    <xf numFmtId="2" fontId="7" fillId="0" borderId="0">
      <protection locked="0"/>
    </xf>
    <xf numFmtId="0" fontId="23" fillId="8" borderId="12"/>
    <xf numFmtId="0" fontId="11" fillId="37" borderId="2"/>
    <xf numFmtId="0" fontId="1" fillId="0" borderId="0"/>
    <xf numFmtId="0" fontId="18" fillId="0" borderId="6"/>
    <xf numFmtId="180" fontId="44" fillId="0" borderId="0"/>
    <xf numFmtId="0" fontId="20" fillId="0" borderId="0"/>
    <xf numFmtId="180" fontId="44" fillId="0" borderId="0"/>
    <xf numFmtId="0" fontId="19" fillId="0" borderId="7"/>
    <xf numFmtId="0" fontId="20" fillId="0" borderId="8"/>
    <xf numFmtId="0" fontId="19" fillId="0" borderId="7"/>
    <xf numFmtId="43" fontId="1" fillId="0" borderId="0"/>
    <xf numFmtId="0" fontId="2" fillId="18" borderId="0"/>
    <xf numFmtId="0" fontId="6" fillId="4" borderId="0"/>
    <xf numFmtId="0" fontId="1" fillId="0" borderId="0"/>
    <xf numFmtId="166" fontId="44" fillId="0" borderId="0"/>
    <xf numFmtId="0" fontId="13" fillId="21" borderId="3"/>
    <xf numFmtId="0" fontId="15" fillId="7" borderId="2"/>
    <xf numFmtId="166" fontId="44" fillId="0" borderId="0"/>
    <xf numFmtId="0" fontId="15" fillId="7" borderId="2"/>
    <xf numFmtId="0" fontId="2" fillId="15" borderId="0"/>
    <xf numFmtId="0" fontId="33" fillId="0" borderId="0"/>
    <xf numFmtId="43" fontId="44" fillId="0" borderId="0"/>
    <xf numFmtId="0" fontId="25" fillId="0" borderId="0"/>
    <xf numFmtId="0" fontId="4" fillId="3" borderId="0"/>
    <xf numFmtId="0" fontId="18" fillId="0" borderId="6"/>
    <xf numFmtId="0" fontId="15" fillId="7" borderId="2"/>
    <xf numFmtId="0" fontId="25" fillId="0" borderId="0"/>
    <xf numFmtId="166" fontId="44" fillId="0" borderId="0"/>
    <xf numFmtId="166" fontId="44" fillId="0" borderId="0"/>
    <xf numFmtId="43" fontId="1" fillId="0" borderId="0"/>
    <xf numFmtId="9" fontId="44" fillId="0" borderId="0"/>
    <xf numFmtId="9" fontId="44" fillId="0" borderId="0"/>
    <xf numFmtId="0" fontId="25" fillId="0" borderId="0"/>
    <xf numFmtId="0" fontId="1" fillId="10" borderId="0"/>
    <xf numFmtId="9" fontId="44" fillId="0" borderId="0"/>
    <xf numFmtId="43" fontId="44" fillId="0" borderId="0"/>
    <xf numFmtId="9" fontId="1" fillId="0" borderId="0"/>
    <xf numFmtId="0" fontId="1" fillId="7" borderId="0"/>
    <xf numFmtId="0" fontId="2" fillId="38" borderId="0"/>
    <xf numFmtId="0" fontId="44" fillId="23" borderId="11"/>
    <xf numFmtId="0" fontId="1" fillId="8" borderId="0"/>
    <xf numFmtId="0" fontId="2" fillId="17" borderId="0"/>
    <xf numFmtId="0" fontId="44" fillId="23" borderId="11"/>
    <xf numFmtId="0" fontId="1" fillId="29" borderId="0"/>
    <xf numFmtId="0" fontId="15" fillId="7" borderId="2"/>
    <xf numFmtId="0" fontId="44" fillId="23" borderId="11"/>
    <xf numFmtId="43" fontId="44" fillId="0" borderId="0"/>
    <xf numFmtId="0" fontId="44" fillId="23" borderId="11"/>
    <xf numFmtId="0" fontId="44" fillId="23" borderId="11"/>
    <xf numFmtId="0" fontId="2" fillId="17" borderId="0"/>
    <xf numFmtId="169" fontId="1" fillId="0" borderId="0"/>
    <xf numFmtId="166" fontId="44" fillId="0" borderId="0"/>
    <xf numFmtId="0" fontId="1" fillId="7" borderId="0"/>
    <xf numFmtId="0" fontId="2" fillId="17" borderId="0"/>
    <xf numFmtId="0" fontId="2" fillId="14" borderId="0"/>
    <xf numFmtId="166" fontId="44" fillId="0" borderId="0"/>
    <xf numFmtId="4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4" fillId="0" borderId="0"/>
    <xf numFmtId="0" fontId="1" fillId="29" borderId="0"/>
    <xf numFmtId="0" fontId="1" fillId="5" borderId="0"/>
    <xf numFmtId="0" fontId="1" fillId="31" borderId="0"/>
    <xf numFmtId="4" fontId="44" fillId="0" borderId="0"/>
    <xf numFmtId="0" fontId="1" fillId="25" borderId="0"/>
    <xf numFmtId="0" fontId="16" fillId="0" borderId="0"/>
    <xf numFmtId="0" fontId="1" fillId="24" borderId="0"/>
    <xf numFmtId="0" fontId="2" fillId="11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16"/>
    <xf numFmtId="0" fontId="1" fillId="23" borderId="16"/>
    <xf numFmtId="0" fontId="44" fillId="23" borderId="11"/>
    <xf numFmtId="0" fontId="44" fillId="23" borderId="11"/>
    <xf numFmtId="0" fontId="44" fillId="23" borderId="11"/>
    <xf numFmtId="0" fontId="44" fillId="23" borderId="11"/>
    <xf numFmtId="0" fontId="44" fillId="23" borderId="11"/>
    <xf numFmtId="0" fontId="44" fillId="23" borderId="11"/>
    <xf numFmtId="0" fontId="44" fillId="23" borderId="11"/>
    <xf numFmtId="0" fontId="44" fillId="23" borderId="11"/>
    <xf numFmtId="0" fontId="23" fillId="8" borderId="12"/>
    <xf numFmtId="9" fontId="44" fillId="0" borderId="0"/>
    <xf numFmtId="9" fontId="1" fillId="0" borderId="0"/>
    <xf numFmtId="0" fontId="23" fillId="8" borderId="12"/>
    <xf numFmtId="0" fontId="23" fillId="8" borderId="12"/>
    <xf numFmtId="0" fontId="23" fillId="8" borderId="12"/>
    <xf numFmtId="0" fontId="23" fillId="37" borderId="12"/>
    <xf numFmtId="166" fontId="44" fillId="0" borderId="0"/>
    <xf numFmtId="166" fontId="44" fillId="0" borderId="0"/>
    <xf numFmtId="166" fontId="44" fillId="0" borderId="0"/>
    <xf numFmtId="166" fontId="44" fillId="0" borderId="0"/>
    <xf numFmtId="43" fontId="44" fillId="0" borderId="0"/>
    <xf numFmtId="43" fontId="44" fillId="0" borderId="0"/>
    <xf numFmtId="43" fontId="44" fillId="0" borderId="0"/>
    <xf numFmtId="43" fontId="1" fillId="0" borderId="0"/>
    <xf numFmtId="166" fontId="44" fillId="0" borderId="0"/>
    <xf numFmtId="43" fontId="44" fillId="0" borderId="0"/>
    <xf numFmtId="166" fontId="44" fillId="0" borderId="0"/>
    <xf numFmtId="166" fontId="44" fillId="0" borderId="0"/>
    <xf numFmtId="166" fontId="44" fillId="0" borderId="0"/>
    <xf numFmtId="0" fontId="25" fillId="0" borderId="0"/>
    <xf numFmtId="0" fontId="29" fillId="0" borderId="15"/>
    <xf numFmtId="4" fontId="44" fillId="0" borderId="0"/>
    <xf numFmtId="4" fontId="44" fillId="0" borderId="0"/>
    <xf numFmtId="176" fontId="44" fillId="0" borderId="0"/>
    <xf numFmtId="176" fontId="44" fillId="0" borderId="0"/>
  </cellStyleXfs>
  <cellXfs count="156">
    <xf numFmtId="0" fontId="0" fillId="0" borderId="0" xfId="0"/>
    <xf numFmtId="0" fontId="37" fillId="0" borderId="18" xfId="0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 wrapText="1"/>
    </xf>
    <xf numFmtId="0" fontId="37" fillId="0" borderId="30" xfId="0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left" vertical="center" wrapText="1"/>
    </xf>
    <xf numFmtId="0" fontId="37" fillId="0" borderId="28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left" vertical="center"/>
    </xf>
    <xf numFmtId="0" fontId="38" fillId="42" borderId="25" xfId="0" applyFont="1" applyFill="1" applyBorder="1" applyAlignment="1">
      <alignment horizontal="center" vertical="center" wrapText="1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7" fillId="42" borderId="22" xfId="0" applyFont="1" applyFill="1" applyBorder="1" applyAlignment="1">
      <alignment horizontal="center" vertical="center" wrapText="1"/>
    </xf>
    <xf numFmtId="0" fontId="37" fillId="42" borderId="23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center" vertical="center" wrapText="1"/>
    </xf>
    <xf numFmtId="0" fontId="37" fillId="42" borderId="19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left" vertical="center"/>
    </xf>
    <xf numFmtId="0" fontId="37" fillId="0" borderId="27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37" fillId="0" borderId="26" xfId="0" applyFont="1" applyFill="1" applyBorder="1" applyAlignment="1">
      <alignment horizontal="left" vertical="center"/>
    </xf>
    <xf numFmtId="0" fontId="37" fillId="0" borderId="28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37" fillId="0" borderId="18" xfId="0" applyFont="1" applyFill="1" applyBorder="1" applyAlignment="1">
      <alignment horizontal="left" vertical="center"/>
    </xf>
    <xf numFmtId="0" fontId="37" fillId="0" borderId="30" xfId="0" applyFont="1" applyFill="1" applyBorder="1" applyAlignment="1">
      <alignment horizontal="left" vertical="center"/>
    </xf>
    <xf numFmtId="0" fontId="38" fillId="0" borderId="0" xfId="0" applyFont="1" applyFill="1" applyAlignment="1">
      <alignment horizontal="justify" vertical="top" wrapText="1"/>
    </xf>
    <xf numFmtId="0" fontId="38" fillId="43" borderId="17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justify" vertical="center" wrapText="1"/>
    </xf>
    <xf numFmtId="0" fontId="37" fillId="0" borderId="27" xfId="0" applyFont="1" applyFill="1" applyBorder="1" applyAlignment="1">
      <alignment horizontal="left" vertical="center" wrapText="1"/>
    </xf>
    <xf numFmtId="0" fontId="37" fillId="0" borderId="26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justify" vertical="top" wrapText="1"/>
    </xf>
    <xf numFmtId="0" fontId="37" fillId="42" borderId="17" xfId="0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/>
    </xf>
    <xf numFmtId="0" fontId="38" fillId="42" borderId="22" xfId="0" applyFont="1" applyFill="1" applyBorder="1" applyAlignment="1">
      <alignment horizontal="center" vertical="center" wrapText="1"/>
    </xf>
    <xf numFmtId="0" fontId="38" fillId="43" borderId="17" xfId="0" applyFont="1" applyFill="1" applyBorder="1" applyAlignment="1">
      <alignment horizontal="left" vertical="center"/>
    </xf>
    <xf numFmtId="0" fontId="38" fillId="43" borderId="17" xfId="0" applyFont="1" applyFill="1" applyBorder="1" applyAlignment="1">
      <alignment horizontal="left" vertical="center" wrapText="1"/>
    </xf>
    <xf numFmtId="182" fontId="38" fillId="42" borderId="17" xfId="0" applyNumberFormat="1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center" vertic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0" fontId="38" fillId="42" borderId="17" xfId="0" applyFont="1" applyFill="1" applyBorder="1" applyAlignment="1">
      <alignment horizontal="left" vertical="center" wrapText="1"/>
    </xf>
    <xf numFmtId="0" fontId="37" fillId="0" borderId="29" xfId="0" applyFont="1" applyFill="1" applyBorder="1" applyAlignment="1">
      <alignment horizontal="left" vertical="center" wrapText="1"/>
    </xf>
    <xf numFmtId="0" fontId="37" fillId="42" borderId="25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7" fillId="42" borderId="17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vertical="center"/>
    </xf>
    <xf numFmtId="0" fontId="37" fillId="42" borderId="19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vertical="center" wrapText="1"/>
    </xf>
    <xf numFmtId="182" fontId="37" fillId="0" borderId="17" xfId="0" applyNumberFormat="1" applyFont="1" applyFill="1" applyBorder="1" applyAlignment="1">
      <alignment vertical="center"/>
    </xf>
    <xf numFmtId="182" fontId="37" fillId="42" borderId="17" xfId="0" applyNumberFormat="1" applyFont="1" applyFill="1" applyBorder="1" applyAlignment="1">
      <alignment vertical="center" wrapText="1"/>
    </xf>
    <xf numFmtId="182" fontId="38" fillId="0" borderId="17" xfId="0" applyNumberFormat="1" applyFont="1" applyFill="1" applyBorder="1" applyAlignment="1">
      <alignment vertical="center" wrapText="1"/>
    </xf>
    <xf numFmtId="182" fontId="38" fillId="0" borderId="17" xfId="0" applyNumberFormat="1" applyFont="1" applyFill="1" applyBorder="1" applyAlignment="1">
      <alignment vertical="center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vertical="center"/>
    </xf>
    <xf numFmtId="0" fontId="38" fillId="0" borderId="18" xfId="0" applyFont="1" applyFill="1" applyBorder="1" applyAlignment="1">
      <alignment vertical="center"/>
    </xf>
    <xf numFmtId="182" fontId="38" fillId="42" borderId="17" xfId="0" applyNumberFormat="1" applyFont="1" applyFill="1" applyBorder="1" applyAlignment="1">
      <alignment vertical="center"/>
    </xf>
    <xf numFmtId="0" fontId="37" fillId="42" borderId="24" xfId="0" applyFont="1" applyFill="1" applyBorder="1" applyAlignment="1">
      <alignment horizontal="center" vertical="center" wrapText="1"/>
    </xf>
    <xf numFmtId="182" fontId="37" fillId="42" borderId="17" xfId="0" applyNumberFormat="1" applyFont="1" applyFill="1" applyBorder="1" applyAlignment="1">
      <alignment vertical="center"/>
    </xf>
    <xf numFmtId="182" fontId="37" fillId="0" borderId="17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36" fillId="0" borderId="0" xfId="0" applyFont="1" applyFill="1" applyAlignment="1">
      <alignment horizontal="left" vertical="center"/>
    </xf>
    <xf numFmtId="182" fontId="37" fillId="0" borderId="17" xfId="0" applyNumberFormat="1" applyFont="1" applyFill="1" applyBorder="1" applyAlignment="1">
      <alignment horizontal="center" vertical="center"/>
    </xf>
    <xf numFmtId="182" fontId="38" fillId="0" borderId="17" xfId="0" applyNumberFormat="1" applyFont="1" applyFill="1" applyBorder="1" applyAlignment="1">
      <alignment horizontal="center" vertical="center"/>
    </xf>
    <xf numFmtId="182" fontId="38" fillId="42" borderId="17" xfId="0" applyNumberFormat="1" applyFont="1" applyFill="1" applyBorder="1" applyAlignment="1">
      <alignment horizontal="center" vertical="center"/>
    </xf>
    <xf numFmtId="49" fontId="37" fillId="0" borderId="24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Alignment="1">
      <alignment horizontal="center" vertical="center" wrapText="1"/>
    </xf>
    <xf numFmtId="0" fontId="37" fillId="0" borderId="0" xfId="0" applyFont="1" applyFill="1" applyAlignment="1">
      <alignment vertical="top" wrapText="1"/>
    </xf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39" fillId="0" borderId="0" xfId="0" applyFont="1" applyFill="1"/>
    <xf numFmtId="0" fontId="1" fillId="0" borderId="0" xfId="0" applyFont="1" applyFill="1"/>
    <xf numFmtId="0" fontId="34" fillId="0" borderId="0" xfId="0" applyFont="1" applyFill="1"/>
    <xf numFmtId="0" fontId="34" fillId="0" borderId="0" xfId="0" applyFont="1" applyFill="1" applyAlignment="1">
      <alignment vertical="center"/>
    </xf>
    <xf numFmtId="0" fontId="35" fillId="0" borderId="0" xfId="0" applyFont="1" applyFill="1"/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5" fillId="0" borderId="0" xfId="0" applyFont="1" applyFill="1"/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8" fillId="43" borderId="17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/>
    </xf>
    <xf numFmtId="41" fontId="37" fillId="0" borderId="17" xfId="0" applyNumberFormat="1" applyFont="1" applyFill="1" applyBorder="1" applyAlignment="1">
      <alignment horizontal="right" vertical="center"/>
    </xf>
    <xf numFmtId="41" fontId="38" fillId="0" borderId="17" xfId="0" applyNumberFormat="1" applyFont="1" applyFill="1" applyBorder="1" applyAlignment="1">
      <alignment horizontal="right" vertical="center"/>
    </xf>
    <xf numFmtId="0" fontId="38" fillId="0" borderId="17" xfId="0" applyFont="1" applyFill="1" applyBorder="1" applyAlignment="1">
      <alignment horizontal="center" vertical="center"/>
    </xf>
    <xf numFmtId="41" fontId="37" fillId="42" borderId="17" xfId="0" applyNumberFormat="1" applyFont="1" applyFill="1" applyBorder="1" applyAlignment="1">
      <alignment horizontal="right" vertical="center"/>
    </xf>
    <xf numFmtId="0" fontId="41" fillId="0" borderId="17" xfId="0" applyFont="1" applyFill="1" applyBorder="1" applyAlignment="1">
      <alignment horizontal="left" vertical="center"/>
    </xf>
    <xf numFmtId="0" fontId="38" fillId="43" borderId="17" xfId="0" applyFont="1" applyFill="1" applyBorder="1" applyAlignment="1">
      <alignment horizontal="center" vertical="center"/>
    </xf>
    <xf numFmtId="41" fontId="38" fillId="43" borderId="17" xfId="0" applyNumberFormat="1" applyFont="1" applyFill="1" applyBorder="1" applyAlignment="1">
      <alignment horizontal="right" vertical="center"/>
    </xf>
    <xf numFmtId="0" fontId="38" fillId="0" borderId="0" xfId="0" applyFont="1" applyFill="1" applyAlignment="1">
      <alignment vertical="center"/>
    </xf>
    <xf numFmtId="0" fontId="37" fillId="0" borderId="0" xfId="0" applyFont="1" applyFill="1"/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left" vertical="center"/>
    </xf>
    <xf numFmtId="0" fontId="37" fillId="0" borderId="0" xfId="0" applyFont="1" applyFill="1" applyAlignment="1">
      <alignment vertical="center"/>
    </xf>
    <xf numFmtId="0" fontId="37" fillId="42" borderId="17" xfId="0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vertical="center"/>
    </xf>
    <xf numFmtId="0" fontId="37" fillId="42" borderId="19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horizontal="center" vertical="center" wrapText="1"/>
    </xf>
    <xf numFmtId="182" fontId="37" fillId="0" borderId="17" xfId="0" applyNumberFormat="1" applyFont="1" applyFill="1" applyBorder="1" applyAlignment="1">
      <alignment horizontal="center" vertical="center" wrapText="1"/>
    </xf>
    <xf numFmtId="182" fontId="38" fillId="0" borderId="17" xfId="0" applyNumberFormat="1" applyFont="1" applyFill="1" applyBorder="1" applyAlignment="1">
      <alignment horizontal="center" vertical="center" wrapText="1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6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7" fillId="42" borderId="18" xfId="0" applyFont="1" applyFill="1" applyBorder="1" applyAlignment="1">
      <alignment horizontal="center" vertical="center" wrapText="1"/>
    </xf>
    <xf numFmtId="182" fontId="38" fillId="42" borderId="17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3" fontId="38" fillId="0" borderId="0" xfId="0" applyNumberFormat="1" applyFont="1" applyFill="1" applyAlignment="1">
      <alignment horizontal="right" vertical="center" wrapText="1"/>
    </xf>
    <xf numFmtId="0" fontId="38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8" fillId="42" borderId="22" xfId="0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left" vertical="center"/>
    </xf>
    <xf numFmtId="41" fontId="37" fillId="0" borderId="17" xfId="0" applyNumberFormat="1" applyFont="1" applyFill="1" applyBorder="1" applyAlignment="1">
      <alignment horizontal="right" vertical="center" wrapText="1"/>
    </xf>
    <xf numFmtId="0" fontId="37" fillId="0" borderId="17" xfId="0" applyFont="1" applyFill="1" applyBorder="1" applyAlignment="1">
      <alignment horizontal="left" vertical="center" wrapText="1"/>
    </xf>
    <xf numFmtId="183" fontId="37" fillId="0" borderId="0" xfId="0" applyNumberFormat="1" applyFont="1" applyFill="1" applyAlignment="1">
      <alignment horizontal="center" vertical="center"/>
    </xf>
    <xf numFmtId="41" fontId="38" fillId="42" borderId="17" xfId="0" applyNumberFormat="1" applyFont="1" applyFill="1" applyBorder="1" applyAlignment="1">
      <alignment horizontal="right" vertical="center" wrapText="1"/>
    </xf>
    <xf numFmtId="0" fontId="38" fillId="0" borderId="0" xfId="0" applyFont="1" applyFill="1" applyAlignment="1">
      <alignment horizontal="center" vertical="center" wrapText="1"/>
    </xf>
    <xf numFmtId="3" fontId="38" fillId="0" borderId="0" xfId="0" applyNumberFormat="1" applyFont="1" applyFill="1" applyAlignment="1">
      <alignment horizontal="justify" vertical="center" wrapText="1"/>
    </xf>
    <xf numFmtId="0" fontId="38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36" fillId="0" borderId="0" xfId="0" applyFont="1" applyFill="1"/>
    <xf numFmtId="0" fontId="37" fillId="0" borderId="0" xfId="0" applyFont="1" applyFill="1" applyAlignment="1">
      <alignment vertical="center" wrapText="1"/>
    </xf>
    <xf numFmtId="0" fontId="37" fillId="0" borderId="0" xfId="0" applyFont="1" applyFill="1" applyAlignment="1">
      <alignment horizontal="center" vertical="center" wrapText="1"/>
    </xf>
    <xf numFmtId="184" fontId="37" fillId="0" borderId="0" xfId="0" applyNumberFormat="1" applyFont="1" applyFill="1" applyAlignment="1" applyProtection="1">
      <alignment horizontal="center" vertical="center" wrapText="1"/>
      <protection locked="0"/>
    </xf>
    <xf numFmtId="166" fontId="37" fillId="0" borderId="0" xfId="0" applyNumberFormat="1" applyFont="1" applyFill="1" applyAlignment="1">
      <alignment horizontal="center" vertical="center" wrapText="1"/>
    </xf>
    <xf numFmtId="182" fontId="37" fillId="0" borderId="0" xfId="0" applyNumberFormat="1" applyFont="1" applyFill="1" applyAlignment="1">
      <alignment horizontal="center" vertical="center" wrapText="1"/>
    </xf>
    <xf numFmtId="185" fontId="38" fillId="0" borderId="0" xfId="0" applyNumberFormat="1" applyFont="1" applyFill="1" applyAlignment="1">
      <alignment horizontal="center" vertical="center" wrapText="1"/>
    </xf>
    <xf numFmtId="0" fontId="38" fillId="0" borderId="0" xfId="0" applyFont="1" applyFill="1" applyAlignment="1">
      <alignment vertical="center" wrapText="1"/>
    </xf>
    <xf numFmtId="0" fontId="36" fillId="0" borderId="0" xfId="0" applyFont="1" applyFill="1" applyAlignment="1">
      <alignment wrapText="1"/>
    </xf>
    <xf numFmtId="49" fontId="37" fillId="0" borderId="0" xfId="0" applyNumberFormat="1" applyFont="1" applyFill="1" applyAlignment="1">
      <alignment vertical="center" wrapText="1"/>
    </xf>
    <xf numFmtId="2" fontId="37" fillId="0" borderId="0" xfId="0" applyNumberFormat="1" applyFont="1" applyFill="1" applyAlignment="1">
      <alignment horizontal="right" vertical="center" wrapText="1"/>
    </xf>
    <xf numFmtId="49" fontId="37" fillId="0" borderId="0" xfId="0" applyNumberFormat="1" applyFont="1" applyFill="1" applyAlignment="1">
      <alignment horizontal="right" vertical="center" wrapText="1"/>
    </xf>
    <xf numFmtId="0" fontId="37" fillId="0" borderId="0" xfId="0" applyFont="1" applyFill="1" applyAlignment="1">
      <alignment horizontal="justify" vertical="center" wrapText="1"/>
    </xf>
    <xf numFmtId="0" fontId="37" fillId="0" borderId="0" xfId="0" applyFont="1" applyFill="1" applyAlignment="1">
      <alignment horizontal="center" vertical="center"/>
    </xf>
  </cellXfs>
  <cellStyles count="583">
    <cellStyle name="Normal" xfId="0" builtinId="0" customBuiltin="1"/>
    <cellStyle name="Normal 10" xfId="512"/>
    <cellStyle name="Normal 100" xfId="435"/>
    <cellStyle name="Normal 101" xfId="434"/>
    <cellStyle name="Normal 102" xfId="189"/>
    <cellStyle name="Normal 103" xfId="437"/>
    <cellStyle name="Normal 104" xfId="436"/>
    <cellStyle name="Normal 105" xfId="439"/>
    <cellStyle name="Normal 106" xfId="438"/>
    <cellStyle name="Normal 107" xfId="441"/>
    <cellStyle name="Normal 108" xfId="440"/>
    <cellStyle name="Normal 109" xfId="176"/>
    <cellStyle name="Normal 11" xfId="513"/>
    <cellStyle name="Normal 110" xfId="442"/>
    <cellStyle name="Normal 111" xfId="574"/>
    <cellStyle name="Normal 112" xfId="240"/>
    <cellStyle name="Normal 113" xfId="330"/>
    <cellStyle name="Normal 114" xfId="575"/>
    <cellStyle name="Normal 115" xfId="292"/>
    <cellStyle name="Normal 116" xfId="54"/>
    <cellStyle name="Normal 117" xfId="53"/>
    <cellStyle name="Normal 118" xfId="36"/>
    <cellStyle name="Normal 119" xfId="325"/>
    <cellStyle name="Normal 12" xfId="302"/>
    <cellStyle name="Normal 120" xfId="423"/>
    <cellStyle name="Normal 121" xfId="38"/>
    <cellStyle name="Normal 122" xfId="154"/>
    <cellStyle name="Normal 123" xfId="422"/>
    <cellStyle name="Normal 124" xfId="312"/>
    <cellStyle name="Normal 125" xfId="177"/>
    <cellStyle name="Normal 126" xfId="425"/>
    <cellStyle name="Normal 127" xfId="424"/>
    <cellStyle name="Normal 128" xfId="52"/>
    <cellStyle name="Normal 129" xfId="427"/>
    <cellStyle name="Normal 13" xfId="304"/>
    <cellStyle name="Normal 130" xfId="426"/>
    <cellStyle name="Normal 131" xfId="153"/>
    <cellStyle name="Normal 132" xfId="429"/>
    <cellStyle name="Normal 133" xfId="33"/>
    <cellStyle name="Normal 134" xfId="150"/>
    <cellStyle name="Normal 135" xfId="428"/>
    <cellStyle name="Normal 136" xfId="431"/>
    <cellStyle name="Normal 137" xfId="430"/>
    <cellStyle name="Normal 138" xfId="14"/>
    <cellStyle name="Normal 139" xfId="168"/>
    <cellStyle name="Normal 14" xfId="305"/>
    <cellStyle name="Normal 140" xfId="119"/>
    <cellStyle name="Normal 141" xfId="545"/>
    <cellStyle name="Normal 142" xfId="564"/>
    <cellStyle name="Normal 143" xfId="411"/>
    <cellStyle name="Normal 144" xfId="546"/>
    <cellStyle name="Normal 145" xfId="103"/>
    <cellStyle name="Normal 146" xfId="413"/>
    <cellStyle name="Normal 147" xfId="412"/>
    <cellStyle name="Normal 148" xfId="415"/>
    <cellStyle name="Normal 149" xfId="414"/>
    <cellStyle name="Normal 15" xfId="306"/>
    <cellStyle name="Normal 150" xfId="149"/>
    <cellStyle name="Normal 151" xfId="417"/>
    <cellStyle name="Normal 152" xfId="416"/>
    <cellStyle name="Normal 153" xfId="419"/>
    <cellStyle name="Normal 154" xfId="493"/>
    <cellStyle name="Normal 155" xfId="254"/>
    <cellStyle name="Normal 156" xfId="418"/>
    <cellStyle name="Normal 157" xfId="494"/>
    <cellStyle name="Normal 158" xfId="253"/>
    <cellStyle name="Normal 159" xfId="6"/>
    <cellStyle name="Normal 16" xfId="492"/>
    <cellStyle name="Normal 160" xfId="420"/>
    <cellStyle name="Normal 161" xfId="188"/>
    <cellStyle name="Normal 162" xfId="115"/>
    <cellStyle name="Normal 163" xfId="146"/>
    <cellStyle name="Normal 164" xfId="180"/>
    <cellStyle name="Normal 165" xfId="147"/>
    <cellStyle name="Normal 166" xfId="401"/>
    <cellStyle name="Normal 167" xfId="400"/>
    <cellStyle name="Normal 168" xfId="403"/>
    <cellStyle name="Normal 169" xfId="402"/>
    <cellStyle name="Normal 17" xfId="579"/>
    <cellStyle name="Normal 170" xfId="405"/>
    <cellStyle name="Normal 171" xfId="404"/>
    <cellStyle name="Normal 172" xfId="407"/>
    <cellStyle name="Normal 173" xfId="406"/>
    <cellStyle name="Normal 174" xfId="409"/>
    <cellStyle name="Normal 175" xfId="408"/>
    <cellStyle name="Normal 176" xfId="443"/>
    <cellStyle name="Normal 177" xfId="282"/>
    <cellStyle name="Normal 178" xfId="290"/>
    <cellStyle name="Normal 179" xfId="389"/>
    <cellStyle name="Normal 18" xfId="495"/>
    <cellStyle name="Normal 180" xfId="458"/>
    <cellStyle name="Normal 181" xfId="391"/>
    <cellStyle name="Normal 182" xfId="390"/>
    <cellStyle name="Normal 183" xfId="393"/>
    <cellStyle name="Normal 184" xfId="392"/>
    <cellStyle name="Normal 185" xfId="395"/>
    <cellStyle name="Normal 186" xfId="247"/>
    <cellStyle name="Normal 187" xfId="394"/>
    <cellStyle name="Normal 188" xfId="248"/>
    <cellStyle name="Normal 189" xfId="397"/>
    <cellStyle name="Normal 19" xfId="580"/>
    <cellStyle name="Normal 190" xfId="249"/>
    <cellStyle name="Normal 191" xfId="396"/>
    <cellStyle name="Normal 192" xfId="250"/>
    <cellStyle name="Normal 193" xfId="251"/>
    <cellStyle name="Normal 194" xfId="398"/>
    <cellStyle name="Normal 195" xfId="195"/>
    <cellStyle name="Normal 196" xfId="229"/>
    <cellStyle name="Normal 197" xfId="241"/>
    <cellStyle name="Normal 198" xfId="246"/>
    <cellStyle name="Normal 199" xfId="261"/>
    <cellStyle name="Normal 2" xfId="173"/>
    <cellStyle name="Normal 20" xfId="496"/>
    <cellStyle name="Normal 200" xfId="56"/>
    <cellStyle name="Normal 201" xfId="381"/>
    <cellStyle name="Normal 202" xfId="380"/>
    <cellStyle name="Normal 203" xfId="383"/>
    <cellStyle name="Normal 204" xfId="382"/>
    <cellStyle name="Normal 205" xfId="208"/>
    <cellStyle name="Normal 206" xfId="385"/>
    <cellStyle name="Normal 207" xfId="384"/>
    <cellStyle name="Normal 208" xfId="97"/>
    <cellStyle name="Normal 209" xfId="386"/>
    <cellStyle name="Normal 21" xfId="581"/>
    <cellStyle name="Normal 210" xfId="387"/>
    <cellStyle name="Normal 211" xfId="24"/>
    <cellStyle name="Normal 212" xfId="537"/>
    <cellStyle name="Normal 213" xfId="538"/>
    <cellStyle name="Normal 214" xfId="370"/>
    <cellStyle name="Normal 215" xfId="372"/>
    <cellStyle name="Normal 216" xfId="371"/>
    <cellStyle name="Normal 217" xfId="59"/>
    <cellStyle name="Normal 218" xfId="374"/>
    <cellStyle name="Normal 219" xfId="568"/>
    <cellStyle name="Normal 22" xfId="106"/>
    <cellStyle name="Normal 220" xfId="58"/>
    <cellStyle name="Normal 221" xfId="373"/>
    <cellStyle name="Normal 222" xfId="569"/>
    <cellStyle name="Normal 223" xfId="376"/>
    <cellStyle name="Normal 224" xfId="242"/>
    <cellStyle name="Normal 225" xfId="262"/>
    <cellStyle name="Normal 226" xfId="375"/>
    <cellStyle name="Normal 227" xfId="244"/>
    <cellStyle name="Normal 228" xfId="332"/>
    <cellStyle name="Normal 229" xfId="378"/>
    <cellStyle name="Normal 23" xfId="509"/>
    <cellStyle name="Normal 230" xfId="377"/>
    <cellStyle name="Normal 231" xfId="379"/>
    <cellStyle name="Normal 232" xfId="360"/>
    <cellStyle name="Normal 233" xfId="3"/>
    <cellStyle name="Normal 234" xfId="101"/>
    <cellStyle name="Normal 235" xfId="318"/>
    <cellStyle name="Normal 236" xfId="98"/>
    <cellStyle name="Normal 237" xfId="100"/>
    <cellStyle name="Normal 238" xfId="122"/>
    <cellStyle name="Normal 239" xfId="123"/>
    <cellStyle name="Normal 24" xfId="237"/>
    <cellStyle name="Normal 240" xfId="156"/>
    <cellStyle name="Normal 241" xfId="211"/>
    <cellStyle name="Normal 242" xfId="236"/>
    <cellStyle name="Normal 243" xfId="362"/>
    <cellStyle name="Normal 244" xfId="361"/>
    <cellStyle name="Normal 245" xfId="364"/>
    <cellStyle name="Normal 246" xfId="578"/>
    <cellStyle name="Normal 247" xfId="363"/>
    <cellStyle name="Normal 248" xfId="366"/>
    <cellStyle name="Normal 249" xfId="365"/>
    <cellStyle name="Normal 25" xfId="508"/>
    <cellStyle name="Normal 250" xfId="367"/>
    <cellStyle name="Normal 251" xfId="369"/>
    <cellStyle name="Normal 252" xfId="368"/>
    <cellStyle name="Normal 253" xfId="350"/>
    <cellStyle name="Normal 254" xfId="200"/>
    <cellStyle name="Normal 255" xfId="349"/>
    <cellStyle name="Normal 256" xfId="143"/>
    <cellStyle name="Normal 257" xfId="179"/>
    <cellStyle name="Normal 258" xfId="351"/>
    <cellStyle name="Normal 259" xfId="66"/>
    <cellStyle name="Normal 26" xfId="28"/>
    <cellStyle name="Normal 260" xfId="353"/>
    <cellStyle name="Normal 261" xfId="352"/>
    <cellStyle name="Normal 262" xfId="355"/>
    <cellStyle name="Normal 263" xfId="354"/>
    <cellStyle name="Normal 264" xfId="357"/>
    <cellStyle name="Normal 265" xfId="356"/>
    <cellStyle name="Normal 266" xfId="359"/>
    <cellStyle name="Normal 267" xfId="358"/>
    <cellStyle name="Normal 268" xfId="216"/>
    <cellStyle name="Normal 269" xfId="301"/>
    <cellStyle name="Normal 27" xfId="209"/>
    <cellStyle name="Normal 270" xfId="215"/>
    <cellStyle name="Normal 271" xfId="26"/>
    <cellStyle name="Normal 272" xfId="295"/>
    <cellStyle name="Normal 273" xfId="294"/>
    <cellStyle name="Normal 274" xfId="541"/>
    <cellStyle name="Normal 275" xfId="83"/>
    <cellStyle name="Normal 276" xfId="540"/>
    <cellStyle name="Normal 277" xfId="296"/>
    <cellStyle name="Normal 278" xfId="291"/>
    <cellStyle name="Normal 279" xfId="287"/>
    <cellStyle name="Normal 28" xfId="276"/>
    <cellStyle name="Normal 280" xfId="20"/>
    <cellStyle name="Normal 281" xfId="445"/>
    <cellStyle name="Normal 282" xfId="343"/>
    <cellStyle name="Normal 283" xfId="342"/>
    <cellStyle name="Normal 284" xfId="345"/>
    <cellStyle name="Normal 285" xfId="145"/>
    <cellStyle name="Normal 286" xfId="344"/>
    <cellStyle name="Normal 287" xfId="346"/>
    <cellStyle name="Normal 288" xfId="245"/>
    <cellStyle name="Normal 289" xfId="348"/>
    <cellStyle name="Normal 29" xfId="279"/>
    <cellStyle name="Normal 290" xfId="286"/>
    <cellStyle name="Normal 291" xfId="142"/>
    <cellStyle name="Normal 292" xfId="347"/>
    <cellStyle name="Normal 293" xfId="60"/>
    <cellStyle name="Normal 294" xfId="67"/>
    <cellStyle name="Normal 295" xfId="65"/>
    <cellStyle name="Normal 296" xfId="31"/>
    <cellStyle name="Normal 297" xfId="63"/>
    <cellStyle name="Normal 298" xfId="2"/>
    <cellStyle name="Normal 299" xfId="104"/>
    <cellStyle name="Normal 3" xfId="85"/>
    <cellStyle name="Normal 30" xfId="280"/>
    <cellStyle name="Normal 300" xfId="107"/>
    <cellStyle name="Normal 301" xfId="151"/>
    <cellStyle name="Normal 302" xfId="388"/>
    <cellStyle name="Normal 303" xfId="228"/>
    <cellStyle name="Normal 304" xfId="108"/>
    <cellStyle name="Normal 305" xfId="557"/>
    <cellStyle name="Normal 306" xfId="319"/>
    <cellStyle name="Normal 307" xfId="183"/>
    <cellStyle name="Normal 308" xfId="461"/>
    <cellStyle name="Normal 309" xfId="462"/>
    <cellStyle name="Normal 31" xfId="554"/>
    <cellStyle name="Normal 310" xfId="519"/>
    <cellStyle name="Normal 311" xfId="518"/>
    <cellStyle name="Normal 312" xfId="561"/>
    <cellStyle name="Normal 313" xfId="223"/>
    <cellStyle name="Normal 314" xfId="271"/>
    <cellStyle name="Normal 315" xfId="238"/>
    <cellStyle name="Normal 316" xfId="529"/>
    <cellStyle name="Normal 317" xfId="124"/>
    <cellStyle name="Normal 318" xfId="528"/>
    <cellStyle name="Normal 319" xfId="464"/>
    <cellStyle name="Normal 32" xfId="169"/>
    <cellStyle name="Normal 320" xfId="463"/>
    <cellStyle name="Normal 321" xfId="460"/>
    <cellStyle name="Normal 322" xfId="535"/>
    <cellStyle name="Normal 323" xfId="22"/>
    <cellStyle name="Normal 324" xfId="224"/>
    <cellStyle name="Normal 325" xfId="61"/>
    <cellStyle name="Normal 326" xfId="57"/>
    <cellStyle name="Normal 327" xfId="314"/>
    <cellStyle name="Normal 328" xfId="62"/>
    <cellStyle name="Normal 329" xfId="111"/>
    <cellStyle name="Normal 33" xfId="166"/>
    <cellStyle name="Normal 330" xfId="283"/>
    <cellStyle name="Normal 331" xfId="582"/>
    <cellStyle name="Normal 332" xfId="71"/>
    <cellStyle name="Normal 333" xfId="468"/>
    <cellStyle name="Normal 334" xfId="190"/>
    <cellStyle name="Normal 335" xfId="523"/>
    <cellStyle name="Normal 336" xfId="141"/>
    <cellStyle name="Normal 337" xfId="171"/>
    <cellStyle name="Normal 338" xfId="10"/>
    <cellStyle name="Normal 339" xfId="308"/>
    <cellStyle name="Normal 34" xfId="16"/>
    <cellStyle name="Normal 340" xfId="4"/>
    <cellStyle name="Normal 341" xfId="9"/>
    <cellStyle name="Normal 342" xfId="175"/>
    <cellStyle name="Normal 343" xfId="174"/>
    <cellStyle name="Normal 344" xfId="75"/>
    <cellStyle name="Normal 345" xfId="1"/>
    <cellStyle name="Normal 346" xfId="73"/>
    <cellStyle name="Normal 347" xfId="329"/>
    <cellStyle name="Normal 348" xfId="55"/>
    <cellStyle name="Normal 349" xfId="514"/>
    <cellStyle name="Normal 35" xfId="18"/>
    <cellStyle name="Normal 350" xfId="511"/>
    <cellStyle name="Normal 351" xfId="515"/>
    <cellStyle name="Normal 352" xfId="562"/>
    <cellStyle name="Normal 353" xfId="300"/>
    <cellStyle name="Normal 354" xfId="341"/>
    <cellStyle name="Normal 355" xfId="199"/>
    <cellStyle name="Normal 356" xfId="198"/>
    <cellStyle name="Normal 357" xfId="196"/>
    <cellStyle name="Normal 358" xfId="525"/>
    <cellStyle name="Normal 359" xfId="524"/>
    <cellStyle name="Normal 36" xfId="309"/>
    <cellStyle name="Normal 360" xfId="277"/>
    <cellStyle name="Normal 361" xfId="307"/>
    <cellStyle name="Normal 362" xfId="549"/>
    <cellStyle name="Normal 363" xfId="313"/>
    <cellStyle name="Normal 364" xfId="17"/>
    <cellStyle name="Normal 365" xfId="51"/>
    <cellStyle name="Normal 366" xfId="49"/>
    <cellStyle name="Normal 367" xfId="45"/>
    <cellStyle name="Normal 368" xfId="446"/>
    <cellStyle name="Normal 369" xfId="444"/>
    <cellStyle name="Normal 37" xfId="42"/>
    <cellStyle name="Normal 370" xfId="78"/>
    <cellStyle name="Normal 371" xfId="504"/>
    <cellStyle name="Normal 372" xfId="82"/>
    <cellStyle name="Normal 373" xfId="505"/>
    <cellStyle name="Normal 374" xfId="227"/>
    <cellStyle name="Normal 375" xfId="473"/>
    <cellStyle name="Normal 376" xfId="472"/>
    <cellStyle name="Normal 377" xfId="93"/>
    <cellStyle name="Normal 378" xfId="95"/>
    <cellStyle name="Normal 379" xfId="138"/>
    <cellStyle name="Normal 38" xfId="12"/>
    <cellStyle name="Normal 380" xfId="96"/>
    <cellStyle name="Normal 381" xfId="40"/>
    <cellStyle name="Normal 382" xfId="317"/>
    <cellStyle name="Normal 383" xfId="80"/>
    <cellStyle name="Normal 384" xfId="467"/>
    <cellStyle name="Normal 385" xfId="202"/>
    <cellStyle name="Normal 386" xfId="90"/>
    <cellStyle name="Normal 387" xfId="91"/>
    <cellStyle name="Normal 388" xfId="88"/>
    <cellStyle name="Normal 389" xfId="89"/>
    <cellStyle name="Normal 39" xfId="328"/>
    <cellStyle name="Normal 390" xfId="482"/>
    <cellStyle name="Normal 391" xfId="92"/>
    <cellStyle name="Normal 392" xfId="486"/>
    <cellStyle name="Normal 393" xfId="485"/>
    <cellStyle name="Normal 394" xfId="501"/>
    <cellStyle name="Normal 395" xfId="500"/>
    <cellStyle name="Normal 396" xfId="489"/>
    <cellStyle name="Normal 397" xfId="469"/>
    <cellStyle name="Normal 398" xfId="497"/>
    <cellStyle name="Normal 399" xfId="491"/>
    <cellStyle name="Normal 4" xfId="84"/>
    <cellStyle name="Normal 40" xfId="170"/>
    <cellStyle name="Normal 400" xfId="172"/>
    <cellStyle name="Normal 401" xfId="299"/>
    <cellStyle name="Normal 402" xfId="298"/>
    <cellStyle name="Normal 403" xfId="114"/>
    <cellStyle name="Normal 404" xfId="130"/>
    <cellStyle name="Normal 405" xfId="102"/>
    <cellStyle name="Normal 406" xfId="221"/>
    <cellStyle name="Normal 407" xfId="87"/>
    <cellStyle name="Normal 408" xfId="264"/>
    <cellStyle name="Normal 409" xfId="323"/>
    <cellStyle name="Normal 41" xfId="476"/>
    <cellStyle name="Normal 410" xfId="260"/>
    <cellStyle name="Normal 411" xfId="263"/>
    <cellStyle name="Normal 412" xfId="484"/>
    <cellStyle name="Normal 413" xfId="478"/>
    <cellStyle name="Normal 414" xfId="479"/>
    <cellStyle name="Normal 415" xfId="483"/>
    <cellStyle name="Normal 416" xfId="86"/>
    <cellStyle name="Normal 417" xfId="11"/>
    <cellStyle name="Normal 418" xfId="410"/>
    <cellStyle name="Normal 419" xfId="399"/>
    <cellStyle name="Normal 42" xfId="470"/>
    <cellStyle name="Normal 420" xfId="498"/>
    <cellStyle name="Normal 421" xfId="140"/>
    <cellStyle name="Normal 422" xfId="499"/>
    <cellStyle name="Normal 423" xfId="139"/>
    <cellStyle name="Normal 424" xfId="285"/>
    <cellStyle name="Normal 425" xfId="432"/>
    <cellStyle name="Normal 426" xfId="421"/>
    <cellStyle name="Normal 427" xfId="281"/>
    <cellStyle name="Normal 428" xfId="284"/>
    <cellStyle name="Normal 429" xfId="32"/>
    <cellStyle name="Normal 43" xfId="480"/>
    <cellStyle name="Normal 430" xfId="159"/>
    <cellStyle name="Normal 431" xfId="453"/>
    <cellStyle name="Normal 432" xfId="311"/>
    <cellStyle name="Normal 433" xfId="158"/>
    <cellStyle name="Normal 434" xfId="452"/>
    <cellStyle name="Normal 435" xfId="552"/>
    <cellStyle name="Normal 436" xfId="451"/>
    <cellStyle name="Normal 437" xfId="326"/>
    <cellStyle name="Normal 438" xfId="450"/>
    <cellStyle name="Normal 439" xfId="565"/>
    <cellStyle name="Normal 44" xfId="477"/>
    <cellStyle name="Normal 440" xfId="457"/>
    <cellStyle name="Normal 441" xfId="456"/>
    <cellStyle name="Normal 442" xfId="27"/>
    <cellStyle name="Normal 443" xfId="155"/>
    <cellStyle name="Normal 444" xfId="455"/>
    <cellStyle name="Normal 445" xfId="30"/>
    <cellStyle name="Normal 446" xfId="454"/>
    <cellStyle name="Normal 447" xfId="15"/>
    <cellStyle name="Normal 448" xfId="41"/>
    <cellStyle name="Normal 449" xfId="13"/>
    <cellStyle name="Normal 45" xfId="481"/>
    <cellStyle name="Normal 450" xfId="257"/>
    <cellStyle name="Normal 451" xfId="255"/>
    <cellStyle name="Normal 452" xfId="449"/>
    <cellStyle name="Normal 453" xfId="339"/>
    <cellStyle name="Normal 454" xfId="99"/>
    <cellStyle name="Normal 455" xfId="167"/>
    <cellStyle name="Normal 456" xfId="269"/>
    <cellStyle name="Normal 457" xfId="459"/>
    <cellStyle name="Normal 458" xfId="465"/>
    <cellStyle name="Normal 459" xfId="466"/>
    <cellStyle name="Normal 46" xfId="447"/>
    <cellStyle name="Normal 460" xfId="256"/>
    <cellStyle name="Normal 461" xfId="258"/>
    <cellStyle name="Normal 462" xfId="259"/>
    <cellStyle name="Normal 463" xfId="137"/>
    <cellStyle name="Normal 464" xfId="136"/>
    <cellStyle name="Normal 465" xfId="133"/>
    <cellStyle name="Normal 466" xfId="293"/>
    <cellStyle name="Normal 467" xfId="316"/>
    <cellStyle name="Normal 468" xfId="77"/>
    <cellStyle name="Normal 469" xfId="76"/>
    <cellStyle name="Normal 47" xfId="448"/>
    <cellStyle name="Normal 470" xfId="72"/>
    <cellStyle name="Normal 471" xfId="321"/>
    <cellStyle name="Normal 472" xfId="471"/>
    <cellStyle name="Normal 473" xfId="474"/>
    <cellStyle name="Normal 474" xfId="475"/>
    <cellStyle name="Normal 475" xfId="35"/>
    <cellStyle name="Normal 476" xfId="275"/>
    <cellStyle name="Normal 477" xfId="274"/>
    <cellStyle name="Normal 478" xfId="7"/>
    <cellStyle name="Normal 479" xfId="337"/>
    <cellStyle name="Normal 48" xfId="47"/>
    <cellStyle name="Normal 480" xfId="5"/>
    <cellStyle name="Normal 481" xfId="126"/>
    <cellStyle name="Normal 482" xfId="577"/>
    <cellStyle name="Normal 483" xfId="490"/>
    <cellStyle name="Normal 484" xfId="117"/>
    <cellStyle name="Normal 485" xfId="340"/>
    <cellStyle name="Normal 486" xfId="194"/>
    <cellStyle name="Normal 487" xfId="252"/>
    <cellStyle name="Normal 488" xfId="232"/>
    <cellStyle name="Normal 489" xfId="506"/>
    <cellStyle name="Normal 49" xfId="64"/>
    <cellStyle name="Normal 490" xfId="507"/>
    <cellStyle name="Normal 491" xfId="231"/>
    <cellStyle name="Normal 492" xfId="230"/>
    <cellStyle name="Normal 493" xfId="148"/>
    <cellStyle name="Normal 494" xfId="132"/>
    <cellStyle name="Normal 495" xfId="267"/>
    <cellStyle name="Normal 496" xfId="152"/>
    <cellStyle name="Normal 497" xfId="270"/>
    <cellStyle name="Normal 498" xfId="272"/>
    <cellStyle name="Normal 499" xfId="273"/>
    <cellStyle name="Normal 5" xfId="79"/>
    <cellStyle name="Normal 50" xfId="315"/>
    <cellStyle name="Normal 500" xfId="192"/>
    <cellStyle name="Normal 501" xfId="265"/>
    <cellStyle name="Normal 502" xfId="161"/>
    <cellStyle name="Normal 503" xfId="165"/>
    <cellStyle name="Normal 504" xfId="164"/>
    <cellStyle name="Normal 505" xfId="19"/>
    <cellStyle name="Normal 506" xfId="21"/>
    <cellStyle name="Normal 507" xfId="23"/>
    <cellStyle name="Normal 508" xfId="310"/>
    <cellStyle name="Normal 509" xfId="547"/>
    <cellStyle name="Normal 51" xfId="70"/>
    <cellStyle name="Normal 510" xfId="548"/>
    <cellStyle name="Normal 511" xfId="43"/>
    <cellStyle name="Normal 512" xfId="210"/>
    <cellStyle name="Normal 513" xfId="235"/>
    <cellStyle name="Normal 514" xfId="327"/>
    <cellStyle name="Normal 515" xfId="556"/>
    <cellStyle name="Normal 516" xfId="197"/>
    <cellStyle name="Normal 517" xfId="162"/>
    <cellStyle name="Normal 518" xfId="203"/>
    <cellStyle name="Normal 519" xfId="201"/>
    <cellStyle name="Normal 52" xfId="69"/>
    <cellStyle name="Normal 520" xfId="516"/>
    <cellStyle name="Normal 521" xfId="266"/>
    <cellStyle name="Normal 522" xfId="510"/>
    <cellStyle name="Normal 523" xfId="520"/>
    <cellStyle name="Normal 524" xfId="517"/>
    <cellStyle name="Normal 525" xfId="521"/>
    <cellStyle name="Normal 526" xfId="157"/>
    <cellStyle name="Normal 527" xfId="533"/>
    <cellStyle name="Normal 528" xfId="204"/>
    <cellStyle name="Normal 529" xfId="560"/>
    <cellStyle name="Normal 53" xfId="8"/>
    <cellStyle name="Normal 530" xfId="336"/>
    <cellStyle name="Normal 531" xfId="37"/>
    <cellStyle name="Normal 532" xfId="335"/>
    <cellStyle name="Normal 533" xfId="338"/>
    <cellStyle name="Normal 534" xfId="566"/>
    <cellStyle name="Normal 535" xfId="576"/>
    <cellStyle name="Normal 536" xfId="110"/>
    <cellStyle name="Normal 537" xfId="243"/>
    <cellStyle name="Normal 538" xfId="125"/>
    <cellStyle name="Normal 539" xfId="121"/>
    <cellStyle name="Normal 54" xfId="39"/>
    <cellStyle name="Normal 540" xfId="129"/>
    <cellStyle name="Normal 541" xfId="128"/>
    <cellStyle name="Normal 542" xfId="120"/>
    <cellStyle name="Normal 543" xfId="324"/>
    <cellStyle name="Normal 544" xfId="487"/>
    <cellStyle name="Normal 545" xfId="488"/>
    <cellStyle name="Normal 546" xfId="536"/>
    <cellStyle name="Normal 547" xfId="534"/>
    <cellStyle name="Normal 548" xfId="118"/>
    <cellStyle name="Normal 549" xfId="542"/>
    <cellStyle name="Normal 55" xfId="127"/>
    <cellStyle name="Normal 550" xfId="539"/>
    <cellStyle name="Normal 551" xfId="544"/>
    <cellStyle name="Normal 552" xfId="543"/>
    <cellStyle name="Normal 553" xfId="567"/>
    <cellStyle name="Normal 554" xfId="105"/>
    <cellStyle name="Normal 555" xfId="212"/>
    <cellStyle name="Normal 556" xfId="213"/>
    <cellStyle name="Normal 557" xfId="558"/>
    <cellStyle name="Normal 558" xfId="559"/>
    <cellStyle name="Normal 559" xfId="233"/>
    <cellStyle name="Normal 56" xfId="239"/>
    <cellStyle name="Normal 560" xfId="134"/>
    <cellStyle name="Normal 561" xfId="551"/>
    <cellStyle name="Normal 562" xfId="553"/>
    <cellStyle name="Normal 563" xfId="555"/>
    <cellStyle name="Normal 564" xfId="205"/>
    <cellStyle name="Normal 565" xfId="303"/>
    <cellStyle name="Normal 566" xfId="206"/>
    <cellStyle name="Normal 567" xfId="207"/>
    <cellStyle name="Normal 568" xfId="550"/>
    <cellStyle name="Normal 569" xfId="144"/>
    <cellStyle name="Normal 57" xfId="234"/>
    <cellStyle name="Normal 570" xfId="502"/>
    <cellStyle name="Normal 571" xfId="503"/>
    <cellStyle name="Normal 572" xfId="570"/>
    <cellStyle name="Normal 573" xfId="571"/>
    <cellStyle name="Normal 574" xfId="131"/>
    <cellStyle name="Normal 575" xfId="331"/>
    <cellStyle name="Normal 576" xfId="572"/>
    <cellStyle name="Normal 577" xfId="573"/>
    <cellStyle name="Normal 578" xfId="288"/>
    <cellStyle name="Normal 579" xfId="289"/>
    <cellStyle name="Normal 58" xfId="34"/>
    <cellStyle name="Normal 580" xfId="94"/>
    <cellStyle name="Normal 581" xfId="50"/>
    <cellStyle name="Normal 582" xfId="160"/>
    <cellStyle name="Normal 583" xfId="29"/>
    <cellStyle name="Normal 59" xfId="191"/>
    <cellStyle name="Normal 6" xfId="322"/>
    <cellStyle name="Normal 60" xfId="109"/>
    <cellStyle name="Normal 61" xfId="178"/>
    <cellStyle name="Normal 62" xfId="193"/>
    <cellStyle name="Normal 63" xfId="135"/>
    <cellStyle name="Normal 64" xfId="46"/>
    <cellStyle name="Normal 65" xfId="48"/>
    <cellStyle name="Normal 66" xfId="68"/>
    <cellStyle name="Normal 67" xfId="81"/>
    <cellStyle name="Normal 68" xfId="116"/>
    <cellStyle name="Normal 69" xfId="320"/>
    <cellStyle name="Normal 7" xfId="25"/>
    <cellStyle name="Normal 70" xfId="112"/>
    <cellStyle name="Normal 71" xfId="113"/>
    <cellStyle name="Normal 72" xfId="182"/>
    <cellStyle name="Normal 73" xfId="44"/>
    <cellStyle name="Normal 74" xfId="522"/>
    <cellStyle name="Normal 75" xfId="527"/>
    <cellStyle name="Normal 76" xfId="526"/>
    <cellStyle name="Normal 77" xfId="297"/>
    <cellStyle name="Normal 78" xfId="531"/>
    <cellStyle name="Normal 79" xfId="217"/>
    <cellStyle name="Normal 8" xfId="268"/>
    <cellStyle name="Normal 80" xfId="530"/>
    <cellStyle name="Normal 81" xfId="218"/>
    <cellStyle name="Normal 82" xfId="219"/>
    <cellStyle name="Normal 83" xfId="532"/>
    <cellStyle name="Normal 84" xfId="220"/>
    <cellStyle name="Normal 85" xfId="214"/>
    <cellStyle name="Normal 86" xfId="181"/>
    <cellStyle name="Normal 87" xfId="225"/>
    <cellStyle name="Normal 88" xfId="222"/>
    <cellStyle name="Normal 89" xfId="74"/>
    <cellStyle name="Normal 9" xfId="163"/>
    <cellStyle name="Normal 90" xfId="563"/>
    <cellStyle name="Normal 91" xfId="226"/>
    <cellStyle name="Normal 92" xfId="184"/>
    <cellStyle name="Normal 93" xfId="333"/>
    <cellStyle name="Normal 94" xfId="187"/>
    <cellStyle name="Normal 95" xfId="334"/>
    <cellStyle name="Normal 96" xfId="185"/>
    <cellStyle name="Normal 97" xfId="186"/>
    <cellStyle name="Normal 98" xfId="278"/>
    <cellStyle name="Normal 99" xfId="4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showGridLines="0" topLeftCell="A7" workbookViewId="0"/>
  </sheetViews>
  <sheetFormatPr defaultColWidth="10.7109375" defaultRowHeight="15"/>
  <cols>
    <col min="1" max="1" width="1.7109375" style="49" customWidth="1"/>
    <col min="2" max="5" width="8.7109375" style="49" customWidth="1"/>
    <col min="6" max="10" width="15.7109375" style="49" customWidth="1"/>
    <col min="11" max="12" width="18.7109375" style="49" customWidth="1"/>
    <col min="13" max="13" width="15.7109375" style="49" customWidth="1"/>
    <col min="14" max="14" width="18.7109375" style="49" customWidth="1"/>
    <col min="15" max="15" width="9.140625" style="49" customWidth="1"/>
    <col min="16" max="16" width="10.7109375" style="49" customWidth="1"/>
    <col min="17" max="16384" width="10.7109375" style="49"/>
  </cols>
  <sheetData>
    <row r="1" spans="1:14" s="43" customFormat="1" ht="49.5" customHeight="1">
      <c r="B1" s="16" t="s">
        <v>0</v>
      </c>
      <c r="C1" s="16"/>
      <c r="D1" s="16"/>
      <c r="E1" s="16"/>
    </row>
    <row r="2" spans="1:14" s="44" customFormat="1" ht="30" customHeight="1">
      <c r="B2" s="30" t="s">
        <v>1</v>
      </c>
      <c r="C2" s="30"/>
      <c r="D2" s="30"/>
      <c r="E2" s="30"/>
      <c r="F2" s="45" t="s">
        <v>2</v>
      </c>
    </row>
    <row r="3" spans="1:14" s="44" customFormat="1" ht="30" customHeight="1">
      <c r="B3" s="30" t="s">
        <v>3</v>
      </c>
      <c r="C3" s="30"/>
      <c r="D3" s="30"/>
      <c r="E3" s="30"/>
      <c r="F3" s="46" t="s">
        <v>4</v>
      </c>
      <c r="G3" s="46"/>
    </row>
    <row r="4" spans="1:14" s="44" customFormat="1" ht="30" customHeight="1">
      <c r="B4" s="30" t="s">
        <v>5</v>
      </c>
      <c r="C4" s="30"/>
      <c r="D4" s="30"/>
      <c r="E4" s="30"/>
      <c r="F4" s="47" t="s">
        <v>6</v>
      </c>
      <c r="G4" s="48">
        <v>2022</v>
      </c>
    </row>
    <row r="5" spans="1:14" s="44" customFormat="1" ht="49.5" customHeight="1">
      <c r="B5" s="35" t="s">
        <v>7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44" customFormat="1" ht="49.5" customHeight="1">
      <c r="B6" s="45" t="s">
        <v>8</v>
      </c>
    </row>
    <row r="7" spans="1:14" ht="30" customHeight="1">
      <c r="B7" s="28" t="s">
        <v>9</v>
      </c>
      <c r="C7" s="28"/>
      <c r="D7" s="28"/>
      <c r="E7" s="28"/>
      <c r="F7" s="28" t="s">
        <v>10</v>
      </c>
      <c r="G7" s="28"/>
      <c r="H7" s="28"/>
      <c r="I7" s="28"/>
      <c r="J7" s="28"/>
      <c r="K7" s="28" t="s">
        <v>11</v>
      </c>
      <c r="L7" s="28"/>
      <c r="M7" s="28"/>
      <c r="N7" s="28"/>
    </row>
    <row r="8" spans="1:14" ht="30" customHeight="1">
      <c r="B8" s="28"/>
      <c r="C8" s="28"/>
      <c r="D8" s="28"/>
      <c r="E8" s="28"/>
      <c r="F8" s="28" t="s">
        <v>12</v>
      </c>
      <c r="G8" s="28"/>
      <c r="H8" s="28"/>
      <c r="I8" s="28" t="s">
        <v>13</v>
      </c>
      <c r="J8" s="28" t="s">
        <v>14</v>
      </c>
      <c r="K8" s="28" t="s">
        <v>15</v>
      </c>
      <c r="L8" s="28" t="s">
        <v>16</v>
      </c>
      <c r="M8" s="28" t="s">
        <v>14</v>
      </c>
      <c r="N8" s="28" t="s">
        <v>17</v>
      </c>
    </row>
    <row r="9" spans="1:14" ht="30" customHeight="1">
      <c r="B9" s="28"/>
      <c r="C9" s="28"/>
      <c r="D9" s="28"/>
      <c r="E9" s="28"/>
      <c r="F9" s="50" t="s">
        <v>18</v>
      </c>
      <c r="G9" s="50" t="s">
        <v>19</v>
      </c>
      <c r="H9" s="50" t="s">
        <v>20</v>
      </c>
      <c r="I9" s="28"/>
      <c r="J9" s="28"/>
      <c r="K9" s="28"/>
      <c r="L9" s="28"/>
      <c r="M9" s="28"/>
      <c r="N9" s="28"/>
    </row>
    <row r="10" spans="1:14" ht="24.75" customHeight="1">
      <c r="A10" s="51"/>
      <c r="B10" s="52"/>
      <c r="C10" s="13" t="s">
        <v>21</v>
      </c>
      <c r="D10" s="53"/>
      <c r="E10" s="50">
        <v>13</v>
      </c>
      <c r="F10" s="54">
        <v>244</v>
      </c>
      <c r="G10" s="54">
        <v>0</v>
      </c>
      <c r="H10" s="54">
        <f t="shared" ref="H10:H22" si="0">F10+G10</f>
        <v>244</v>
      </c>
      <c r="I10" s="55"/>
      <c r="J10" s="56">
        <f t="shared" ref="J10:J22" si="1">H10+I10</f>
        <v>244</v>
      </c>
      <c r="K10" s="54">
        <v>106</v>
      </c>
      <c r="L10" s="54">
        <v>38</v>
      </c>
      <c r="M10" s="57">
        <f t="shared" ref="M10:M22" si="2">K10+L10</f>
        <v>144</v>
      </c>
      <c r="N10" s="54">
        <v>47</v>
      </c>
    </row>
    <row r="11" spans="1:14" ht="24.75" customHeight="1">
      <c r="A11" s="51"/>
      <c r="B11" s="58"/>
      <c r="C11" s="8"/>
      <c r="D11" s="53"/>
      <c r="E11" s="50">
        <v>12</v>
      </c>
      <c r="F11" s="54">
        <v>9</v>
      </c>
      <c r="G11" s="54">
        <v>0</v>
      </c>
      <c r="H11" s="54">
        <f t="shared" si="0"/>
        <v>9</v>
      </c>
      <c r="I11" s="55"/>
      <c r="J11" s="56">
        <f t="shared" si="1"/>
        <v>9</v>
      </c>
      <c r="K11" s="54">
        <v>0</v>
      </c>
      <c r="L11" s="54">
        <v>0</v>
      </c>
      <c r="M11" s="57">
        <f t="shared" si="2"/>
        <v>0</v>
      </c>
      <c r="N11" s="54">
        <v>0</v>
      </c>
    </row>
    <row r="12" spans="1:14" ht="24.75" customHeight="1">
      <c r="A12" s="51"/>
      <c r="B12" s="58" t="s">
        <v>22</v>
      </c>
      <c r="C12" s="9"/>
      <c r="D12" s="60" t="s">
        <v>23</v>
      </c>
      <c r="E12" s="50">
        <v>11</v>
      </c>
      <c r="F12" s="54">
        <v>6</v>
      </c>
      <c r="G12" s="54">
        <v>0</v>
      </c>
      <c r="H12" s="54">
        <f t="shared" si="0"/>
        <v>6</v>
      </c>
      <c r="I12" s="55"/>
      <c r="J12" s="56">
        <f t="shared" si="1"/>
        <v>6</v>
      </c>
      <c r="K12" s="54">
        <v>1</v>
      </c>
      <c r="L12" s="54">
        <v>0</v>
      </c>
      <c r="M12" s="57">
        <f t="shared" si="2"/>
        <v>1</v>
      </c>
      <c r="N12" s="54">
        <v>0</v>
      </c>
    </row>
    <row r="13" spans="1:14" ht="24.75" customHeight="1">
      <c r="A13" s="51"/>
      <c r="B13" s="58" t="s">
        <v>24</v>
      </c>
      <c r="C13" s="13" t="s">
        <v>25</v>
      </c>
      <c r="D13" s="60" t="s">
        <v>26</v>
      </c>
      <c r="E13" s="50">
        <v>10</v>
      </c>
      <c r="F13" s="54">
        <v>10</v>
      </c>
      <c r="G13" s="54">
        <v>0</v>
      </c>
      <c r="H13" s="54">
        <f t="shared" si="0"/>
        <v>10</v>
      </c>
      <c r="I13" s="55"/>
      <c r="J13" s="56">
        <f t="shared" si="1"/>
        <v>10</v>
      </c>
      <c r="K13" s="54">
        <v>1</v>
      </c>
      <c r="L13" s="54">
        <v>0</v>
      </c>
      <c r="M13" s="57">
        <f t="shared" si="2"/>
        <v>1</v>
      </c>
      <c r="N13" s="54">
        <v>0</v>
      </c>
    </row>
    <row r="14" spans="1:14" ht="24.75" customHeight="1">
      <c r="A14" s="51"/>
      <c r="B14" s="58" t="s">
        <v>22</v>
      </c>
      <c r="C14" s="8"/>
      <c r="D14" s="60" t="s">
        <v>27</v>
      </c>
      <c r="E14" s="50">
        <v>9</v>
      </c>
      <c r="F14" s="54">
        <v>9</v>
      </c>
      <c r="G14" s="54">
        <v>0</v>
      </c>
      <c r="H14" s="54">
        <f t="shared" si="0"/>
        <v>9</v>
      </c>
      <c r="I14" s="55"/>
      <c r="J14" s="56">
        <f t="shared" si="1"/>
        <v>9</v>
      </c>
      <c r="K14" s="54">
        <v>0</v>
      </c>
      <c r="L14" s="54">
        <v>0</v>
      </c>
      <c r="M14" s="57">
        <f t="shared" si="2"/>
        <v>0</v>
      </c>
      <c r="N14" s="54">
        <v>0</v>
      </c>
    </row>
    <row r="15" spans="1:14" ht="24.75" customHeight="1">
      <c r="A15" s="51"/>
      <c r="B15" s="58" t="s">
        <v>28</v>
      </c>
      <c r="C15" s="8"/>
      <c r="D15" s="60" t="s">
        <v>29</v>
      </c>
      <c r="E15" s="50">
        <v>8</v>
      </c>
      <c r="F15" s="54">
        <v>13</v>
      </c>
      <c r="G15" s="54">
        <v>0</v>
      </c>
      <c r="H15" s="54">
        <f t="shared" si="0"/>
        <v>13</v>
      </c>
      <c r="I15" s="55"/>
      <c r="J15" s="56">
        <f t="shared" si="1"/>
        <v>13</v>
      </c>
      <c r="K15" s="54">
        <v>0</v>
      </c>
      <c r="L15" s="54">
        <v>0</v>
      </c>
      <c r="M15" s="57">
        <f t="shared" si="2"/>
        <v>0</v>
      </c>
      <c r="N15" s="54">
        <v>0</v>
      </c>
    </row>
    <row r="16" spans="1:14" ht="24.75" customHeight="1">
      <c r="A16" s="51"/>
      <c r="B16" s="58" t="s">
        <v>30</v>
      </c>
      <c r="C16" s="8"/>
      <c r="D16" s="60" t="s">
        <v>31</v>
      </c>
      <c r="E16" s="50">
        <v>7</v>
      </c>
      <c r="F16" s="54">
        <v>37</v>
      </c>
      <c r="G16" s="54">
        <v>0</v>
      </c>
      <c r="H16" s="54">
        <f t="shared" si="0"/>
        <v>37</v>
      </c>
      <c r="I16" s="55"/>
      <c r="J16" s="56">
        <f t="shared" si="1"/>
        <v>37</v>
      </c>
      <c r="K16" s="54">
        <v>0</v>
      </c>
      <c r="L16" s="54">
        <v>0</v>
      </c>
      <c r="M16" s="57">
        <f t="shared" si="2"/>
        <v>0</v>
      </c>
      <c r="N16" s="54">
        <v>0</v>
      </c>
    </row>
    <row r="17" spans="1:14" ht="24.75" customHeight="1">
      <c r="A17" s="51"/>
      <c r="B17" s="58" t="s">
        <v>23</v>
      </c>
      <c r="C17" s="9"/>
      <c r="D17" s="60" t="s">
        <v>30</v>
      </c>
      <c r="E17" s="50">
        <v>6</v>
      </c>
      <c r="F17" s="54">
        <v>66</v>
      </c>
      <c r="G17" s="54">
        <v>0</v>
      </c>
      <c r="H17" s="54">
        <f t="shared" si="0"/>
        <v>66</v>
      </c>
      <c r="I17" s="55"/>
      <c r="J17" s="56">
        <f t="shared" si="1"/>
        <v>66</v>
      </c>
      <c r="K17" s="54">
        <v>0</v>
      </c>
      <c r="L17" s="54">
        <v>0</v>
      </c>
      <c r="M17" s="57">
        <f t="shared" si="2"/>
        <v>0</v>
      </c>
      <c r="N17" s="54">
        <v>0</v>
      </c>
    </row>
    <row r="18" spans="1:14" ht="24.75" customHeight="1">
      <c r="A18" s="51"/>
      <c r="B18" s="58" t="s">
        <v>32</v>
      </c>
      <c r="C18" s="13" t="s">
        <v>22</v>
      </c>
      <c r="D18" s="60" t="s">
        <v>33</v>
      </c>
      <c r="E18" s="50">
        <v>5</v>
      </c>
      <c r="F18" s="54">
        <v>8</v>
      </c>
      <c r="G18" s="54">
        <v>0</v>
      </c>
      <c r="H18" s="54">
        <f t="shared" si="0"/>
        <v>8</v>
      </c>
      <c r="I18" s="55"/>
      <c r="J18" s="56">
        <f t="shared" si="1"/>
        <v>8</v>
      </c>
      <c r="K18" s="54">
        <v>0</v>
      </c>
      <c r="L18" s="54">
        <v>0</v>
      </c>
      <c r="M18" s="57">
        <f t="shared" si="2"/>
        <v>0</v>
      </c>
      <c r="N18" s="54">
        <v>0</v>
      </c>
    </row>
    <row r="19" spans="1:14" ht="24.75" customHeight="1">
      <c r="A19" s="51"/>
      <c r="B19" s="58" t="s">
        <v>22</v>
      </c>
      <c r="C19" s="8"/>
      <c r="D19" s="60" t="s">
        <v>31</v>
      </c>
      <c r="E19" s="50">
        <v>4</v>
      </c>
      <c r="F19" s="54">
        <v>0</v>
      </c>
      <c r="G19" s="54">
        <v>0</v>
      </c>
      <c r="H19" s="54">
        <f t="shared" si="0"/>
        <v>0</v>
      </c>
      <c r="I19" s="55"/>
      <c r="J19" s="56">
        <f t="shared" si="1"/>
        <v>0</v>
      </c>
      <c r="K19" s="54">
        <v>0</v>
      </c>
      <c r="L19" s="54">
        <v>0</v>
      </c>
      <c r="M19" s="57">
        <f t="shared" si="2"/>
        <v>0</v>
      </c>
      <c r="N19" s="54">
        <v>0</v>
      </c>
    </row>
    <row r="20" spans="1:14" ht="24.75" customHeight="1">
      <c r="A20" s="51"/>
      <c r="B20" s="58"/>
      <c r="C20" s="8"/>
      <c r="D20" s="53"/>
      <c r="E20" s="50">
        <v>3</v>
      </c>
      <c r="F20" s="54">
        <v>0</v>
      </c>
      <c r="G20" s="54">
        <v>14</v>
      </c>
      <c r="H20" s="54">
        <f t="shared" si="0"/>
        <v>14</v>
      </c>
      <c r="I20" s="55"/>
      <c r="J20" s="56">
        <f t="shared" si="1"/>
        <v>14</v>
      </c>
      <c r="K20" s="54">
        <v>0</v>
      </c>
      <c r="L20" s="54">
        <v>0</v>
      </c>
      <c r="M20" s="57">
        <f t="shared" si="2"/>
        <v>0</v>
      </c>
      <c r="N20" s="54">
        <v>0</v>
      </c>
    </row>
    <row r="21" spans="1:14" ht="24.75" customHeight="1">
      <c r="A21" s="51"/>
      <c r="B21" s="58"/>
      <c r="C21" s="8"/>
      <c r="D21" s="53"/>
      <c r="E21" s="50">
        <v>2</v>
      </c>
      <c r="F21" s="54">
        <v>0</v>
      </c>
      <c r="G21" s="54">
        <v>5</v>
      </c>
      <c r="H21" s="54">
        <f t="shared" si="0"/>
        <v>5</v>
      </c>
      <c r="I21" s="55"/>
      <c r="J21" s="56">
        <f t="shared" si="1"/>
        <v>5</v>
      </c>
      <c r="K21" s="54">
        <v>0</v>
      </c>
      <c r="L21" s="54">
        <v>0</v>
      </c>
      <c r="M21" s="57">
        <f t="shared" si="2"/>
        <v>0</v>
      </c>
      <c r="N21" s="54">
        <v>0</v>
      </c>
    </row>
    <row r="22" spans="1:14" ht="24.75" customHeight="1">
      <c r="A22" s="51"/>
      <c r="B22" s="59"/>
      <c r="C22" s="9"/>
      <c r="D22" s="53"/>
      <c r="E22" s="52">
        <v>1</v>
      </c>
      <c r="F22" s="54">
        <v>0</v>
      </c>
      <c r="G22" s="54">
        <v>5</v>
      </c>
      <c r="H22" s="54">
        <f t="shared" si="0"/>
        <v>5</v>
      </c>
      <c r="I22" s="54">
        <v>4</v>
      </c>
      <c r="J22" s="56">
        <f t="shared" si="1"/>
        <v>9</v>
      </c>
      <c r="K22" s="54">
        <v>0</v>
      </c>
      <c r="L22" s="54">
        <v>0</v>
      </c>
      <c r="M22" s="57">
        <f t="shared" si="2"/>
        <v>0</v>
      </c>
      <c r="N22" s="54">
        <v>0</v>
      </c>
    </row>
    <row r="23" spans="1:14" s="61" customFormat="1" ht="24.75" customHeight="1">
      <c r="A23" s="62"/>
      <c r="B23" s="31" t="s">
        <v>34</v>
      </c>
      <c r="C23" s="12"/>
      <c r="D23" s="12"/>
      <c r="E23" s="12"/>
      <c r="F23" s="63">
        <f t="shared" ref="F23:N23" si="3">SUM(F10:F22)</f>
        <v>402</v>
      </c>
      <c r="G23" s="63">
        <f t="shared" si="3"/>
        <v>24</v>
      </c>
      <c r="H23" s="63">
        <f t="shared" si="3"/>
        <v>426</v>
      </c>
      <c r="I23" s="63">
        <f t="shared" si="3"/>
        <v>4</v>
      </c>
      <c r="J23" s="63">
        <f t="shared" si="3"/>
        <v>430</v>
      </c>
      <c r="K23" s="63">
        <f t="shared" si="3"/>
        <v>108</v>
      </c>
      <c r="L23" s="63">
        <f t="shared" si="3"/>
        <v>38</v>
      </c>
      <c r="M23" s="63">
        <f t="shared" si="3"/>
        <v>146</v>
      </c>
      <c r="N23" s="63">
        <f t="shared" si="3"/>
        <v>47</v>
      </c>
    </row>
    <row r="24" spans="1:14" ht="24.75" customHeight="1">
      <c r="A24" s="51"/>
      <c r="B24" s="58"/>
      <c r="C24" s="13" t="s">
        <v>21</v>
      </c>
      <c r="D24" s="60"/>
      <c r="E24" s="59">
        <v>13</v>
      </c>
      <c r="F24" s="54">
        <v>309</v>
      </c>
      <c r="G24" s="54">
        <v>0</v>
      </c>
      <c r="H24" s="54">
        <f t="shared" ref="H24:H36" si="4">F24+G24</f>
        <v>309</v>
      </c>
      <c r="I24" s="55"/>
      <c r="J24" s="56">
        <f t="shared" ref="J24:J36" si="5">H24+I24</f>
        <v>309</v>
      </c>
      <c r="K24" s="54">
        <v>67</v>
      </c>
      <c r="L24" s="54">
        <v>36</v>
      </c>
      <c r="M24" s="57">
        <f t="shared" ref="M24:M36" si="6">K24+L24</f>
        <v>103</v>
      </c>
      <c r="N24" s="54">
        <v>45</v>
      </c>
    </row>
    <row r="25" spans="1:14" ht="24.75" customHeight="1">
      <c r="A25" s="51"/>
      <c r="B25" s="58"/>
      <c r="C25" s="8"/>
      <c r="D25" s="60"/>
      <c r="E25" s="50">
        <v>12</v>
      </c>
      <c r="F25" s="54">
        <v>12</v>
      </c>
      <c r="G25" s="54">
        <v>0</v>
      </c>
      <c r="H25" s="54">
        <f t="shared" si="4"/>
        <v>12</v>
      </c>
      <c r="I25" s="55"/>
      <c r="J25" s="56">
        <f t="shared" si="5"/>
        <v>12</v>
      </c>
      <c r="K25" s="54">
        <v>0</v>
      </c>
      <c r="L25" s="54">
        <v>0</v>
      </c>
      <c r="M25" s="57">
        <f t="shared" si="6"/>
        <v>0</v>
      </c>
      <c r="N25" s="54">
        <v>0</v>
      </c>
    </row>
    <row r="26" spans="1:14" ht="24.75" customHeight="1">
      <c r="A26" s="51"/>
      <c r="B26" s="58" t="s">
        <v>32</v>
      </c>
      <c r="C26" s="9"/>
      <c r="D26" s="60"/>
      <c r="E26" s="50">
        <v>11</v>
      </c>
      <c r="F26" s="54">
        <v>16</v>
      </c>
      <c r="G26" s="54">
        <v>0</v>
      </c>
      <c r="H26" s="54">
        <f t="shared" si="4"/>
        <v>16</v>
      </c>
      <c r="I26" s="55"/>
      <c r="J26" s="56">
        <f t="shared" si="5"/>
        <v>16</v>
      </c>
      <c r="K26" s="54">
        <v>0</v>
      </c>
      <c r="L26" s="54">
        <v>1</v>
      </c>
      <c r="M26" s="57">
        <f t="shared" si="6"/>
        <v>1</v>
      </c>
      <c r="N26" s="54">
        <v>1</v>
      </c>
    </row>
    <row r="27" spans="1:14" ht="24.75" customHeight="1">
      <c r="A27" s="51"/>
      <c r="B27" s="58" t="s">
        <v>35</v>
      </c>
      <c r="C27" s="13" t="s">
        <v>25</v>
      </c>
      <c r="D27" s="60" t="s">
        <v>36</v>
      </c>
      <c r="E27" s="50">
        <v>10</v>
      </c>
      <c r="F27" s="54">
        <v>10</v>
      </c>
      <c r="G27" s="54">
        <v>0</v>
      </c>
      <c r="H27" s="54">
        <f t="shared" si="4"/>
        <v>10</v>
      </c>
      <c r="I27" s="55"/>
      <c r="J27" s="56">
        <f t="shared" si="5"/>
        <v>10</v>
      </c>
      <c r="K27" s="54">
        <v>0</v>
      </c>
      <c r="L27" s="54">
        <v>0</v>
      </c>
      <c r="M27" s="57">
        <f t="shared" si="6"/>
        <v>0</v>
      </c>
      <c r="N27" s="54">
        <v>0</v>
      </c>
    </row>
    <row r="28" spans="1:14" ht="24.75" customHeight="1">
      <c r="A28" s="51"/>
      <c r="B28" s="58" t="s">
        <v>21</v>
      </c>
      <c r="C28" s="8"/>
      <c r="D28" s="60" t="s">
        <v>35</v>
      </c>
      <c r="E28" s="50">
        <v>9</v>
      </c>
      <c r="F28" s="54">
        <v>17</v>
      </c>
      <c r="G28" s="54">
        <v>0</v>
      </c>
      <c r="H28" s="54">
        <f t="shared" si="4"/>
        <v>17</v>
      </c>
      <c r="I28" s="55"/>
      <c r="J28" s="56">
        <f t="shared" si="5"/>
        <v>17</v>
      </c>
      <c r="K28" s="54">
        <v>0</v>
      </c>
      <c r="L28" s="54">
        <v>1</v>
      </c>
      <c r="M28" s="57">
        <f t="shared" si="6"/>
        <v>1</v>
      </c>
      <c r="N28" s="54">
        <v>1</v>
      </c>
    </row>
    <row r="29" spans="1:14" ht="24.75" customHeight="1">
      <c r="A29" s="51"/>
      <c r="B29" s="58" t="s">
        <v>24</v>
      </c>
      <c r="C29" s="8"/>
      <c r="D29" s="60" t="s">
        <v>37</v>
      </c>
      <c r="E29" s="50">
        <v>8</v>
      </c>
      <c r="F29" s="54">
        <v>20</v>
      </c>
      <c r="G29" s="54">
        <v>0</v>
      </c>
      <c r="H29" s="54">
        <f t="shared" si="4"/>
        <v>20</v>
      </c>
      <c r="I29" s="55"/>
      <c r="J29" s="56">
        <f t="shared" si="5"/>
        <v>20</v>
      </c>
      <c r="K29" s="54">
        <v>0</v>
      </c>
      <c r="L29" s="54">
        <v>0</v>
      </c>
      <c r="M29" s="57">
        <f t="shared" si="6"/>
        <v>0</v>
      </c>
      <c r="N29" s="54">
        <v>0</v>
      </c>
    </row>
    <row r="30" spans="1:14" ht="24.75" customHeight="1">
      <c r="A30" s="51"/>
      <c r="B30" s="58" t="s">
        <v>30</v>
      </c>
      <c r="C30" s="8"/>
      <c r="D30" s="60" t="s">
        <v>30</v>
      </c>
      <c r="E30" s="50">
        <v>7</v>
      </c>
      <c r="F30" s="54">
        <v>29</v>
      </c>
      <c r="G30" s="54">
        <v>0</v>
      </c>
      <c r="H30" s="54">
        <f t="shared" si="4"/>
        <v>29</v>
      </c>
      <c r="I30" s="55"/>
      <c r="J30" s="56">
        <f t="shared" si="5"/>
        <v>29</v>
      </c>
      <c r="K30" s="54">
        <v>0</v>
      </c>
      <c r="L30" s="54">
        <v>0</v>
      </c>
      <c r="M30" s="57">
        <f t="shared" si="6"/>
        <v>0</v>
      </c>
      <c r="N30" s="54">
        <v>0</v>
      </c>
    </row>
    <row r="31" spans="1:14" ht="24.75" customHeight="1">
      <c r="A31" s="51"/>
      <c r="B31" s="58" t="s">
        <v>21</v>
      </c>
      <c r="C31" s="9"/>
      <c r="D31" s="60" t="s">
        <v>33</v>
      </c>
      <c r="E31" s="50">
        <v>6</v>
      </c>
      <c r="F31" s="54">
        <v>6</v>
      </c>
      <c r="G31" s="54">
        <v>0</v>
      </c>
      <c r="H31" s="54">
        <f t="shared" si="4"/>
        <v>6</v>
      </c>
      <c r="I31" s="55"/>
      <c r="J31" s="56">
        <f t="shared" si="5"/>
        <v>6</v>
      </c>
      <c r="K31" s="54">
        <v>0</v>
      </c>
      <c r="L31" s="54">
        <v>0</v>
      </c>
      <c r="M31" s="57">
        <f t="shared" si="6"/>
        <v>0</v>
      </c>
      <c r="N31" s="54">
        <v>0</v>
      </c>
    </row>
    <row r="32" spans="1:14" ht="24.75" customHeight="1">
      <c r="A32" s="51"/>
      <c r="B32" s="58" t="s">
        <v>33</v>
      </c>
      <c r="C32" s="13" t="s">
        <v>22</v>
      </c>
      <c r="D32" s="60"/>
      <c r="E32" s="50">
        <v>5</v>
      </c>
      <c r="F32" s="54">
        <v>17</v>
      </c>
      <c r="G32" s="54">
        <v>0</v>
      </c>
      <c r="H32" s="54">
        <f t="shared" si="4"/>
        <v>17</v>
      </c>
      <c r="I32" s="55"/>
      <c r="J32" s="56">
        <f t="shared" si="5"/>
        <v>17</v>
      </c>
      <c r="K32" s="54">
        <v>1</v>
      </c>
      <c r="L32" s="54">
        <v>0</v>
      </c>
      <c r="M32" s="57">
        <f t="shared" si="6"/>
        <v>1</v>
      </c>
      <c r="N32" s="54">
        <v>0</v>
      </c>
    </row>
    <row r="33" spans="1:14" ht="24.75" customHeight="1">
      <c r="A33" s="51"/>
      <c r="B33" s="58"/>
      <c r="C33" s="8"/>
      <c r="D33" s="60"/>
      <c r="E33" s="50">
        <v>4</v>
      </c>
      <c r="F33" s="54">
        <v>2</v>
      </c>
      <c r="G33" s="54">
        <v>0</v>
      </c>
      <c r="H33" s="54">
        <f t="shared" si="4"/>
        <v>2</v>
      </c>
      <c r="I33" s="55"/>
      <c r="J33" s="56">
        <f t="shared" si="5"/>
        <v>2</v>
      </c>
      <c r="K33" s="54">
        <v>0</v>
      </c>
      <c r="L33" s="54">
        <v>0</v>
      </c>
      <c r="M33" s="57">
        <f t="shared" si="6"/>
        <v>0</v>
      </c>
      <c r="N33" s="54">
        <v>0</v>
      </c>
    </row>
    <row r="34" spans="1:14" ht="24.75" customHeight="1">
      <c r="A34" s="51"/>
      <c r="B34" s="58"/>
      <c r="C34" s="8"/>
      <c r="D34" s="60"/>
      <c r="E34" s="50">
        <v>3</v>
      </c>
      <c r="F34" s="54">
        <v>0</v>
      </c>
      <c r="G34" s="54">
        <v>7</v>
      </c>
      <c r="H34" s="54">
        <f t="shared" si="4"/>
        <v>7</v>
      </c>
      <c r="I34" s="55"/>
      <c r="J34" s="56">
        <f t="shared" si="5"/>
        <v>7</v>
      </c>
      <c r="K34" s="54">
        <v>0</v>
      </c>
      <c r="L34" s="54">
        <v>0</v>
      </c>
      <c r="M34" s="57">
        <f t="shared" si="6"/>
        <v>0</v>
      </c>
      <c r="N34" s="54">
        <v>0</v>
      </c>
    </row>
    <row r="35" spans="1:14" ht="24.75" customHeight="1">
      <c r="A35" s="51"/>
      <c r="B35" s="58"/>
      <c r="C35" s="8"/>
      <c r="D35" s="60"/>
      <c r="E35" s="50">
        <v>2</v>
      </c>
      <c r="F35" s="54">
        <v>0</v>
      </c>
      <c r="G35" s="54">
        <v>11</v>
      </c>
      <c r="H35" s="54">
        <f t="shared" si="4"/>
        <v>11</v>
      </c>
      <c r="I35" s="55"/>
      <c r="J35" s="56">
        <f t="shared" si="5"/>
        <v>11</v>
      </c>
      <c r="K35" s="54">
        <v>0</v>
      </c>
      <c r="L35" s="54">
        <v>0</v>
      </c>
      <c r="M35" s="57">
        <f t="shared" si="6"/>
        <v>0</v>
      </c>
      <c r="N35" s="54">
        <v>0</v>
      </c>
    </row>
    <row r="36" spans="1:14" ht="24.75" customHeight="1">
      <c r="A36" s="51"/>
      <c r="B36" s="59"/>
      <c r="C36" s="9"/>
      <c r="D36" s="60"/>
      <c r="E36" s="52">
        <v>1</v>
      </c>
      <c r="F36" s="54">
        <v>0</v>
      </c>
      <c r="G36" s="54">
        <v>4</v>
      </c>
      <c r="H36" s="54">
        <f t="shared" si="4"/>
        <v>4</v>
      </c>
      <c r="I36" s="54">
        <v>8</v>
      </c>
      <c r="J36" s="56">
        <f t="shared" si="5"/>
        <v>12</v>
      </c>
      <c r="K36" s="54">
        <v>0</v>
      </c>
      <c r="L36" s="54">
        <v>0</v>
      </c>
      <c r="M36" s="57">
        <f t="shared" si="6"/>
        <v>0</v>
      </c>
      <c r="N36" s="54">
        <v>0</v>
      </c>
    </row>
    <row r="37" spans="1:14" s="61" customFormat="1" ht="24.75" customHeight="1">
      <c r="A37" s="62"/>
      <c r="B37" s="31" t="s">
        <v>38</v>
      </c>
      <c r="C37" s="12"/>
      <c r="D37" s="12"/>
      <c r="E37" s="12"/>
      <c r="F37" s="63">
        <f t="shared" ref="F37:N37" si="7">SUM(F24:F36)</f>
        <v>438</v>
      </c>
      <c r="G37" s="63">
        <f t="shared" si="7"/>
        <v>22</v>
      </c>
      <c r="H37" s="63">
        <f t="shared" si="7"/>
        <v>460</v>
      </c>
      <c r="I37" s="63">
        <f t="shared" si="7"/>
        <v>8</v>
      </c>
      <c r="J37" s="63">
        <f t="shared" si="7"/>
        <v>468</v>
      </c>
      <c r="K37" s="63">
        <f t="shared" si="7"/>
        <v>68</v>
      </c>
      <c r="L37" s="63">
        <f t="shared" si="7"/>
        <v>38</v>
      </c>
      <c r="M37" s="63">
        <f t="shared" si="7"/>
        <v>106</v>
      </c>
      <c r="N37" s="63">
        <f t="shared" si="7"/>
        <v>47</v>
      </c>
    </row>
    <row r="38" spans="1:14" ht="24.75" customHeight="1">
      <c r="A38" s="51"/>
      <c r="B38" s="52"/>
      <c r="C38" s="13" t="s">
        <v>21</v>
      </c>
      <c r="D38" s="64"/>
      <c r="E38" s="50">
        <v>13</v>
      </c>
      <c r="F38" s="54">
        <v>0</v>
      </c>
      <c r="G38" s="54">
        <v>0</v>
      </c>
      <c r="H38" s="54">
        <f t="shared" ref="H38:H50" si="8">F38+G38</f>
        <v>0</v>
      </c>
      <c r="I38" s="55"/>
      <c r="J38" s="56">
        <f t="shared" ref="J38:J50" si="9">H38+I38</f>
        <v>0</v>
      </c>
      <c r="K38" s="54">
        <v>1</v>
      </c>
      <c r="L38" s="54">
        <v>0</v>
      </c>
      <c r="M38" s="57">
        <f t="shared" ref="M38:M50" si="10">K38+L38</f>
        <v>1</v>
      </c>
      <c r="N38" s="54">
        <v>0</v>
      </c>
    </row>
    <row r="39" spans="1:14" ht="24.75" customHeight="1">
      <c r="A39" s="51"/>
      <c r="B39" s="58"/>
      <c r="C39" s="8"/>
      <c r="D39" s="60" t="s">
        <v>39</v>
      </c>
      <c r="E39" s="50">
        <v>12</v>
      </c>
      <c r="F39" s="54">
        <v>0</v>
      </c>
      <c r="G39" s="54">
        <v>0</v>
      </c>
      <c r="H39" s="54">
        <f t="shared" si="8"/>
        <v>0</v>
      </c>
      <c r="I39" s="55"/>
      <c r="J39" s="56">
        <f t="shared" si="9"/>
        <v>0</v>
      </c>
      <c r="K39" s="54">
        <v>0</v>
      </c>
      <c r="L39" s="54">
        <v>0</v>
      </c>
      <c r="M39" s="57">
        <f t="shared" si="10"/>
        <v>0</v>
      </c>
      <c r="N39" s="54">
        <v>0</v>
      </c>
    </row>
    <row r="40" spans="1:14" ht="24.75" customHeight="1">
      <c r="A40" s="51"/>
      <c r="B40" s="58" t="s">
        <v>22</v>
      </c>
      <c r="C40" s="9"/>
      <c r="D40" s="60" t="s">
        <v>26</v>
      </c>
      <c r="E40" s="50">
        <v>11</v>
      </c>
      <c r="F40" s="54">
        <v>0</v>
      </c>
      <c r="G40" s="54">
        <v>0</v>
      </c>
      <c r="H40" s="54">
        <f t="shared" si="8"/>
        <v>0</v>
      </c>
      <c r="I40" s="55"/>
      <c r="J40" s="56">
        <f t="shared" si="9"/>
        <v>0</v>
      </c>
      <c r="K40" s="54">
        <v>0</v>
      </c>
      <c r="L40" s="54">
        <v>0</v>
      </c>
      <c r="M40" s="57">
        <f t="shared" si="10"/>
        <v>0</v>
      </c>
      <c r="N40" s="54">
        <v>0</v>
      </c>
    </row>
    <row r="41" spans="1:14" ht="24.75" customHeight="1">
      <c r="A41" s="51"/>
      <c r="B41" s="58" t="s">
        <v>26</v>
      </c>
      <c r="C41" s="13" t="s">
        <v>25</v>
      </c>
      <c r="D41" s="60" t="s">
        <v>24</v>
      </c>
      <c r="E41" s="50">
        <v>10</v>
      </c>
      <c r="F41" s="54">
        <v>0</v>
      </c>
      <c r="G41" s="54">
        <v>0</v>
      </c>
      <c r="H41" s="54">
        <f t="shared" si="8"/>
        <v>0</v>
      </c>
      <c r="I41" s="55"/>
      <c r="J41" s="56">
        <f t="shared" si="9"/>
        <v>0</v>
      </c>
      <c r="K41" s="54">
        <v>0</v>
      </c>
      <c r="L41" s="54">
        <v>0</v>
      </c>
      <c r="M41" s="57">
        <f t="shared" si="10"/>
        <v>0</v>
      </c>
      <c r="N41" s="54">
        <v>0</v>
      </c>
    </row>
    <row r="42" spans="1:14" ht="24.75" customHeight="1">
      <c r="A42" s="51"/>
      <c r="B42" s="58" t="s">
        <v>40</v>
      </c>
      <c r="C42" s="8"/>
      <c r="D42" s="60" t="s">
        <v>37</v>
      </c>
      <c r="E42" s="50">
        <v>9</v>
      </c>
      <c r="F42" s="54">
        <v>0</v>
      </c>
      <c r="G42" s="54">
        <v>0</v>
      </c>
      <c r="H42" s="54">
        <f t="shared" si="8"/>
        <v>0</v>
      </c>
      <c r="I42" s="55"/>
      <c r="J42" s="56">
        <f t="shared" si="9"/>
        <v>0</v>
      </c>
      <c r="K42" s="54">
        <v>0</v>
      </c>
      <c r="L42" s="54">
        <v>0</v>
      </c>
      <c r="M42" s="57">
        <f t="shared" si="10"/>
        <v>0</v>
      </c>
      <c r="N42" s="54">
        <v>0</v>
      </c>
    </row>
    <row r="43" spans="1:14" ht="24.75" customHeight="1">
      <c r="A43" s="51"/>
      <c r="B43" s="58" t="s">
        <v>30</v>
      </c>
      <c r="C43" s="8"/>
      <c r="D43" s="60" t="s">
        <v>22</v>
      </c>
      <c r="E43" s="50">
        <v>8</v>
      </c>
      <c r="F43" s="54">
        <v>0</v>
      </c>
      <c r="G43" s="54">
        <v>0</v>
      </c>
      <c r="H43" s="54">
        <f t="shared" si="8"/>
        <v>0</v>
      </c>
      <c r="I43" s="55"/>
      <c r="J43" s="56">
        <f t="shared" si="9"/>
        <v>0</v>
      </c>
      <c r="K43" s="54">
        <v>0</v>
      </c>
      <c r="L43" s="54">
        <v>0</v>
      </c>
      <c r="M43" s="57">
        <f t="shared" si="10"/>
        <v>0</v>
      </c>
      <c r="N43" s="54">
        <v>0</v>
      </c>
    </row>
    <row r="44" spans="1:14" ht="24.75" customHeight="1">
      <c r="A44" s="51"/>
      <c r="B44" s="58" t="s">
        <v>28</v>
      </c>
      <c r="C44" s="8"/>
      <c r="D44" s="60" t="s">
        <v>36</v>
      </c>
      <c r="E44" s="50">
        <v>7</v>
      </c>
      <c r="F44" s="54">
        <v>0</v>
      </c>
      <c r="G44" s="54">
        <v>0</v>
      </c>
      <c r="H44" s="54">
        <f t="shared" si="8"/>
        <v>0</v>
      </c>
      <c r="I44" s="55"/>
      <c r="J44" s="56">
        <f t="shared" si="9"/>
        <v>0</v>
      </c>
      <c r="K44" s="54">
        <v>0</v>
      </c>
      <c r="L44" s="54">
        <v>0</v>
      </c>
      <c r="M44" s="57">
        <f t="shared" si="10"/>
        <v>0</v>
      </c>
      <c r="N44" s="54">
        <v>0</v>
      </c>
    </row>
    <row r="45" spans="1:14" ht="24.75" customHeight="1">
      <c r="A45" s="51"/>
      <c r="B45" s="58" t="s">
        <v>30</v>
      </c>
      <c r="C45" s="9"/>
      <c r="D45" s="60" t="s">
        <v>29</v>
      </c>
      <c r="E45" s="50">
        <v>6</v>
      </c>
      <c r="F45" s="54">
        <v>0</v>
      </c>
      <c r="G45" s="54">
        <v>0</v>
      </c>
      <c r="H45" s="54">
        <f t="shared" si="8"/>
        <v>0</v>
      </c>
      <c r="I45" s="55"/>
      <c r="J45" s="56">
        <f t="shared" si="9"/>
        <v>0</v>
      </c>
      <c r="K45" s="54">
        <v>0</v>
      </c>
      <c r="L45" s="54">
        <v>0</v>
      </c>
      <c r="M45" s="57">
        <f t="shared" si="10"/>
        <v>0</v>
      </c>
      <c r="N45" s="54">
        <v>0</v>
      </c>
    </row>
    <row r="46" spans="1:14" ht="24.75" customHeight="1">
      <c r="A46" s="51"/>
      <c r="B46" s="58" t="s">
        <v>22</v>
      </c>
      <c r="C46" s="13" t="s">
        <v>22</v>
      </c>
      <c r="D46" s="60" t="s">
        <v>24</v>
      </c>
      <c r="E46" s="50">
        <v>5</v>
      </c>
      <c r="F46" s="54">
        <v>0</v>
      </c>
      <c r="G46" s="54">
        <v>0</v>
      </c>
      <c r="H46" s="54">
        <f t="shared" si="8"/>
        <v>0</v>
      </c>
      <c r="I46" s="55"/>
      <c r="J46" s="56">
        <f t="shared" si="9"/>
        <v>0</v>
      </c>
      <c r="K46" s="54">
        <v>0</v>
      </c>
      <c r="L46" s="54">
        <v>0</v>
      </c>
      <c r="M46" s="57">
        <f t="shared" si="10"/>
        <v>0</v>
      </c>
      <c r="N46" s="54">
        <v>0</v>
      </c>
    </row>
    <row r="47" spans="1:14" ht="24.75" customHeight="1">
      <c r="A47" s="51"/>
      <c r="B47" s="58" t="s">
        <v>31</v>
      </c>
      <c r="C47" s="8"/>
      <c r="D47" s="60" t="s">
        <v>32</v>
      </c>
      <c r="E47" s="50">
        <v>4</v>
      </c>
      <c r="F47" s="54">
        <v>0</v>
      </c>
      <c r="G47" s="54">
        <v>0</v>
      </c>
      <c r="H47" s="54">
        <f t="shared" si="8"/>
        <v>0</v>
      </c>
      <c r="I47" s="55"/>
      <c r="J47" s="56">
        <f t="shared" si="9"/>
        <v>0</v>
      </c>
      <c r="K47" s="54">
        <v>0</v>
      </c>
      <c r="L47" s="54">
        <v>0</v>
      </c>
      <c r="M47" s="57">
        <f t="shared" si="10"/>
        <v>0</v>
      </c>
      <c r="N47" s="54">
        <v>0</v>
      </c>
    </row>
    <row r="48" spans="1:14" ht="24.75" customHeight="1">
      <c r="A48" s="51"/>
      <c r="B48" s="58"/>
      <c r="C48" s="8"/>
      <c r="D48" s="60" t="s">
        <v>22</v>
      </c>
      <c r="E48" s="50">
        <v>3</v>
      </c>
      <c r="F48" s="54">
        <v>0</v>
      </c>
      <c r="G48" s="54">
        <v>0</v>
      </c>
      <c r="H48" s="54">
        <f t="shared" si="8"/>
        <v>0</v>
      </c>
      <c r="I48" s="55"/>
      <c r="J48" s="56">
        <f t="shared" si="9"/>
        <v>0</v>
      </c>
      <c r="K48" s="54">
        <v>0</v>
      </c>
      <c r="L48" s="54">
        <v>0</v>
      </c>
      <c r="M48" s="57">
        <f t="shared" si="10"/>
        <v>0</v>
      </c>
      <c r="N48" s="54">
        <v>0</v>
      </c>
    </row>
    <row r="49" spans="1:14" ht="24.75" customHeight="1">
      <c r="A49" s="51"/>
      <c r="B49" s="58"/>
      <c r="C49" s="8"/>
      <c r="D49" s="60" t="s">
        <v>28</v>
      </c>
      <c r="E49" s="50">
        <v>2</v>
      </c>
      <c r="F49" s="54">
        <v>0</v>
      </c>
      <c r="G49" s="54">
        <v>0</v>
      </c>
      <c r="H49" s="54">
        <f t="shared" si="8"/>
        <v>0</v>
      </c>
      <c r="I49" s="55"/>
      <c r="J49" s="56">
        <f t="shared" si="9"/>
        <v>0</v>
      </c>
      <c r="K49" s="54">
        <v>0</v>
      </c>
      <c r="L49" s="54">
        <v>0</v>
      </c>
      <c r="M49" s="57">
        <f t="shared" si="10"/>
        <v>0</v>
      </c>
      <c r="N49" s="54">
        <v>0</v>
      </c>
    </row>
    <row r="50" spans="1:14" ht="24.75" customHeight="1">
      <c r="A50" s="51"/>
      <c r="B50" s="59"/>
      <c r="C50" s="9"/>
      <c r="D50" s="59"/>
      <c r="E50" s="52">
        <v>1</v>
      </c>
      <c r="F50" s="54">
        <v>0</v>
      </c>
      <c r="G50" s="54">
        <v>0</v>
      </c>
      <c r="H50" s="54">
        <f t="shared" si="8"/>
        <v>0</v>
      </c>
      <c r="I50" s="65">
        <v>0</v>
      </c>
      <c r="J50" s="56">
        <f t="shared" si="9"/>
        <v>0</v>
      </c>
      <c r="K50" s="54">
        <v>0</v>
      </c>
      <c r="L50" s="54">
        <v>0</v>
      </c>
      <c r="M50" s="57">
        <f t="shared" si="10"/>
        <v>0</v>
      </c>
      <c r="N50" s="54">
        <v>0</v>
      </c>
    </row>
    <row r="51" spans="1:14" s="61" customFormat="1" ht="24.75" customHeight="1">
      <c r="B51" s="31" t="s">
        <v>41</v>
      </c>
      <c r="C51" s="12"/>
      <c r="D51" s="12"/>
      <c r="E51" s="12"/>
      <c r="F51" s="63">
        <f t="shared" ref="F51:N51" si="11">SUM(F38:F50)</f>
        <v>0</v>
      </c>
      <c r="G51" s="63">
        <f t="shared" si="11"/>
        <v>0</v>
      </c>
      <c r="H51" s="63">
        <f t="shared" si="11"/>
        <v>0</v>
      </c>
      <c r="I51" s="63">
        <f t="shared" si="11"/>
        <v>0</v>
      </c>
      <c r="J51" s="63">
        <f t="shared" si="11"/>
        <v>0</v>
      </c>
      <c r="K51" s="63">
        <f t="shared" si="11"/>
        <v>1</v>
      </c>
      <c r="L51" s="63">
        <f t="shared" si="11"/>
        <v>0</v>
      </c>
      <c r="M51" s="63">
        <f t="shared" si="11"/>
        <v>1</v>
      </c>
      <c r="N51" s="63">
        <f t="shared" si="11"/>
        <v>0</v>
      </c>
    </row>
    <row r="52" spans="1:14" ht="24.75" customHeight="1">
      <c r="B52" s="10" t="s">
        <v>42</v>
      </c>
      <c r="C52" s="11"/>
      <c r="D52" s="11"/>
      <c r="E52" s="42"/>
      <c r="F52" s="66"/>
      <c r="G52" s="66"/>
      <c r="H52" s="54"/>
      <c r="I52" s="66"/>
      <c r="J52" s="56"/>
      <c r="K52" s="54">
        <v>1</v>
      </c>
      <c r="L52" s="54">
        <v>5</v>
      </c>
      <c r="M52" s="57">
        <f>K52+L52</f>
        <v>6</v>
      </c>
      <c r="N52" s="54">
        <v>5</v>
      </c>
    </row>
    <row r="53" spans="1:14" s="61" customFormat="1" ht="24.75" customHeight="1">
      <c r="B53" s="31" t="s">
        <v>43</v>
      </c>
      <c r="C53" s="12"/>
      <c r="D53" s="12"/>
      <c r="E53" s="12"/>
      <c r="F53" s="63">
        <f t="shared" ref="F53:N53" si="12">+F23+F37+F51+F52</f>
        <v>840</v>
      </c>
      <c r="G53" s="63">
        <f t="shared" si="12"/>
        <v>46</v>
      </c>
      <c r="H53" s="63">
        <f t="shared" si="12"/>
        <v>886</v>
      </c>
      <c r="I53" s="63">
        <f t="shared" si="12"/>
        <v>12</v>
      </c>
      <c r="J53" s="63">
        <f t="shared" si="12"/>
        <v>898</v>
      </c>
      <c r="K53" s="63">
        <f t="shared" si="12"/>
        <v>178</v>
      </c>
      <c r="L53" s="63">
        <f t="shared" si="12"/>
        <v>81</v>
      </c>
      <c r="M53" s="63">
        <f t="shared" si="12"/>
        <v>259</v>
      </c>
      <c r="N53" s="63">
        <f t="shared" si="12"/>
        <v>99</v>
      </c>
    </row>
    <row r="54" spans="1:14" ht="24.75" customHeight="1"/>
    <row r="55" spans="1:14" ht="24.75" customHeight="1"/>
  </sheetData>
  <mergeCells count="29">
    <mergeCell ref="N8:N9"/>
    <mergeCell ref="C10:C12"/>
    <mergeCell ref="B1:E1"/>
    <mergeCell ref="B2:E2"/>
    <mergeCell ref="B3:E3"/>
    <mergeCell ref="B4:E4"/>
    <mergeCell ref="B5:N5"/>
    <mergeCell ref="B7:E9"/>
    <mergeCell ref="F7:J7"/>
    <mergeCell ref="K7:N7"/>
    <mergeCell ref="C32:C36"/>
    <mergeCell ref="J8:J9"/>
    <mergeCell ref="K8:K9"/>
    <mergeCell ref="L8:L9"/>
    <mergeCell ref="M8:M9"/>
    <mergeCell ref="C13:C17"/>
    <mergeCell ref="C18:C22"/>
    <mergeCell ref="B23:E23"/>
    <mergeCell ref="C24:C26"/>
    <mergeCell ref="C27:C31"/>
    <mergeCell ref="F8:H8"/>
    <mergeCell ref="I8:I9"/>
    <mergeCell ref="B53:E53"/>
    <mergeCell ref="B37:E37"/>
    <mergeCell ref="C38:C40"/>
    <mergeCell ref="C41:C45"/>
    <mergeCell ref="C46:C50"/>
    <mergeCell ref="B51:E51"/>
    <mergeCell ref="B52:E52"/>
  </mergeCells>
  <dataValidations count="1">
    <dataValidation type="whole" operator="greaterThanOrEqual" allowBlank="1" showInputMessage="1" showErrorMessage="1" sqref="F10:G22 I36 K52:L52 K24:L36 I22 F24:G36 K10:L22 K38:L50 N52 F38:G50 N24:N36 N10:N22 N38:N50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0" firstPageNumber="0" fitToWidth="0" fitToHeight="0" orientation="portrait" r:id="rId1"/>
  <webPublishItems count="1">
    <webPublishItem id="1642" divId="TSE_RELATORIO_UO_TRANSPARENCIA IV A_1642" sourceType="sheet" destinationFile="D:\Users\mayra.ferreira.TSEJUS\Desktop\TSE_RELATORIO_UO_TRANSPARENCIA IV 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1:IW35"/>
  <sheetViews>
    <sheetView showGridLines="0" workbookViewId="0"/>
  </sheetViews>
  <sheetFormatPr defaultColWidth="10.7109375" defaultRowHeight="15"/>
  <cols>
    <col min="1" max="1" width="1.7109375" style="76" customWidth="1"/>
    <col min="2" max="2" width="41.42578125" style="76" customWidth="1"/>
    <col min="3" max="8" width="25.7109375" style="76" customWidth="1"/>
    <col min="9" max="17" width="10.7109375" style="76" customWidth="1"/>
    <col min="18" max="21" width="10.7109375" style="67" customWidth="1"/>
    <col min="22" max="22" width="10.7109375" style="77" customWidth="1"/>
    <col min="23" max="24" width="10.7109375" style="67" customWidth="1"/>
    <col min="25" max="25" width="10.7109375" style="77" customWidth="1"/>
    <col min="26" max="30" width="10.7109375" style="67" customWidth="1"/>
    <col min="31" max="34" width="10.7109375" style="78" customWidth="1"/>
    <col min="35" max="35" width="10.7109375" style="67" customWidth="1"/>
    <col min="36" max="257" width="10.7109375" style="76" customWidth="1"/>
    <col min="258" max="259" width="10.7109375" style="79" customWidth="1"/>
    <col min="260" max="16384" width="10.7109375" style="79"/>
  </cols>
  <sheetData>
    <row r="1" spans="1:257" s="67" customFormat="1" ht="49.5" customHeight="1">
      <c r="A1" s="43"/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  <c r="IQ1" s="68"/>
      <c r="IR1" s="68"/>
      <c r="IS1" s="68"/>
      <c r="IT1" s="68"/>
      <c r="IU1" s="68"/>
      <c r="IV1" s="68"/>
      <c r="IW1" s="68"/>
    </row>
    <row r="2" spans="1:257" s="67" customFormat="1" ht="30" customHeight="1">
      <c r="A2" s="44"/>
      <c r="B2" s="44" t="s">
        <v>1</v>
      </c>
      <c r="C2" s="45" t="s">
        <v>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  <c r="IS2" s="68"/>
      <c r="IT2" s="68"/>
      <c r="IU2" s="68"/>
      <c r="IV2" s="68"/>
      <c r="IW2" s="68"/>
    </row>
    <row r="3" spans="1:257" s="67" customFormat="1" ht="30" customHeight="1">
      <c r="A3" s="44"/>
      <c r="B3" s="44" t="s">
        <v>3</v>
      </c>
      <c r="C3" s="46" t="s">
        <v>4</v>
      </c>
      <c r="D3" s="46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</row>
    <row r="4" spans="1:257" s="67" customFormat="1" ht="30" customHeight="1">
      <c r="A4" s="44"/>
      <c r="B4" s="44" t="s">
        <v>5</v>
      </c>
      <c r="C4" s="47" t="s">
        <v>6</v>
      </c>
      <c r="D4" s="69">
        <v>2022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  <c r="IW4" s="68"/>
    </row>
    <row r="5" spans="1:257" s="67" customFormat="1" ht="49.5" customHeight="1">
      <c r="A5" s="44"/>
      <c r="B5" s="35" t="s">
        <v>7</v>
      </c>
      <c r="C5" s="35"/>
      <c r="D5" s="35"/>
      <c r="E5" s="35"/>
      <c r="F5" s="35"/>
      <c r="G5" s="35"/>
      <c r="H5" s="35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  <c r="IW5" s="68"/>
    </row>
    <row r="6" spans="1:257" s="67" customFormat="1" ht="49.5" customHeight="1">
      <c r="A6" s="44"/>
      <c r="B6" s="45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8"/>
      <c r="IV6" s="68"/>
      <c r="IW6" s="68"/>
    </row>
    <row r="7" spans="1:257" s="67" customFormat="1" ht="34.5" customHeight="1">
      <c r="A7" s="49"/>
      <c r="B7" s="29" t="s">
        <v>45</v>
      </c>
      <c r="C7" s="29" t="s">
        <v>12</v>
      </c>
      <c r="D7" s="29"/>
      <c r="E7" s="29"/>
      <c r="F7" s="29"/>
      <c r="G7" s="29" t="s">
        <v>13</v>
      </c>
      <c r="H7" s="29" t="s">
        <v>14</v>
      </c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8"/>
      <c r="IV7" s="68"/>
      <c r="IW7" s="68"/>
    </row>
    <row r="8" spans="1:257" s="67" customFormat="1" ht="30" customHeight="1">
      <c r="A8" s="49"/>
      <c r="B8" s="29"/>
      <c r="C8" s="29" t="s">
        <v>46</v>
      </c>
      <c r="D8" s="29"/>
      <c r="E8" s="29"/>
      <c r="F8" s="29" t="s">
        <v>47</v>
      </c>
      <c r="G8" s="29"/>
      <c r="H8" s="2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8"/>
      <c r="IV8" s="68"/>
      <c r="IW8" s="68"/>
    </row>
    <row r="9" spans="1:257" s="67" customFormat="1" ht="19.5" customHeight="1">
      <c r="A9" s="49"/>
      <c r="B9" s="29"/>
      <c r="C9" s="29" t="s">
        <v>48</v>
      </c>
      <c r="D9" s="29" t="s">
        <v>49</v>
      </c>
      <c r="E9" s="29" t="s">
        <v>20</v>
      </c>
      <c r="F9" s="29"/>
      <c r="G9" s="29"/>
      <c r="H9" s="2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8"/>
      <c r="IV9" s="68"/>
      <c r="IW9" s="68"/>
    </row>
    <row r="10" spans="1:257" s="67" customFormat="1" ht="19.5" customHeight="1">
      <c r="A10" s="49"/>
      <c r="B10" s="29"/>
      <c r="C10" s="29"/>
      <c r="D10" s="29"/>
      <c r="E10" s="29"/>
      <c r="F10" s="29"/>
      <c r="G10" s="29"/>
      <c r="H10" s="2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8"/>
      <c r="IV10" s="68"/>
      <c r="IW10" s="68"/>
    </row>
    <row r="11" spans="1:257" s="67" customFormat="1" ht="19.5" customHeight="1">
      <c r="A11" s="49"/>
      <c r="B11" s="29"/>
      <c r="C11" s="29"/>
      <c r="D11" s="29"/>
      <c r="E11" s="29"/>
      <c r="F11" s="29"/>
      <c r="G11" s="29"/>
      <c r="H11" s="2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8"/>
      <c r="IV11" s="68"/>
      <c r="IW11" s="68"/>
    </row>
    <row r="12" spans="1:257" s="67" customFormat="1" ht="24.75" customHeight="1">
      <c r="A12" s="49"/>
      <c r="B12" s="40" t="s">
        <v>50</v>
      </c>
      <c r="C12" s="40"/>
      <c r="D12" s="40"/>
      <c r="E12" s="40"/>
      <c r="F12" s="40"/>
      <c r="G12" s="40"/>
      <c r="H12" s="40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8"/>
      <c r="IV12" s="68"/>
      <c r="IW12" s="68"/>
    </row>
    <row r="13" spans="1:257" s="67" customFormat="1" ht="24.75" customHeight="1">
      <c r="A13" s="49"/>
      <c r="B13" s="70" t="s">
        <v>51</v>
      </c>
      <c r="C13" s="54">
        <v>2</v>
      </c>
      <c r="D13" s="54">
        <v>0</v>
      </c>
      <c r="E13" s="54">
        <f>C13+D13</f>
        <v>2</v>
      </c>
      <c r="F13" s="54">
        <v>0</v>
      </c>
      <c r="G13" s="54">
        <v>0</v>
      </c>
      <c r="H13" s="57">
        <f>E13+F13+G13</f>
        <v>2</v>
      </c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8"/>
      <c r="IV13" s="68"/>
      <c r="IW13" s="68"/>
    </row>
    <row r="14" spans="1:257" s="67" customFormat="1" ht="24.75" customHeight="1">
      <c r="A14" s="49"/>
      <c r="B14" s="70" t="s">
        <v>52</v>
      </c>
      <c r="C14" s="54">
        <v>31</v>
      </c>
      <c r="D14" s="54">
        <v>0</v>
      </c>
      <c r="E14" s="54">
        <f>C14+D14</f>
        <v>31</v>
      </c>
      <c r="F14" s="54">
        <v>3</v>
      </c>
      <c r="G14" s="54">
        <v>2</v>
      </c>
      <c r="H14" s="57">
        <f>E14+F14+G14</f>
        <v>36</v>
      </c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8"/>
      <c r="IV14" s="68"/>
      <c r="IW14" s="68"/>
    </row>
    <row r="15" spans="1:257" s="67" customFormat="1" ht="24.75" customHeight="1">
      <c r="A15" s="49"/>
      <c r="B15" s="70" t="s">
        <v>53</v>
      </c>
      <c r="C15" s="54">
        <v>49</v>
      </c>
      <c r="D15" s="54">
        <v>0</v>
      </c>
      <c r="E15" s="54">
        <f>C15+D15</f>
        <v>49</v>
      </c>
      <c r="F15" s="54">
        <v>6</v>
      </c>
      <c r="G15" s="54">
        <v>4</v>
      </c>
      <c r="H15" s="57">
        <f>E15+F15+G15</f>
        <v>59</v>
      </c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8"/>
      <c r="IV15" s="68"/>
      <c r="IW15" s="68"/>
    </row>
    <row r="16" spans="1:257" s="67" customFormat="1" ht="24.75" customHeight="1">
      <c r="A16" s="49"/>
      <c r="B16" s="70" t="s">
        <v>54</v>
      </c>
      <c r="C16" s="54">
        <v>44</v>
      </c>
      <c r="D16" s="54">
        <v>0</v>
      </c>
      <c r="E16" s="54">
        <f>C16+D16</f>
        <v>44</v>
      </c>
      <c r="F16" s="54">
        <v>5</v>
      </c>
      <c r="G16" s="54">
        <v>23</v>
      </c>
      <c r="H16" s="57">
        <f>E16+F16+G16</f>
        <v>72</v>
      </c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8"/>
      <c r="IV16" s="68"/>
      <c r="IW16" s="68"/>
    </row>
    <row r="17" spans="1:257" s="67" customFormat="1" ht="24.75" customHeight="1">
      <c r="A17" s="49"/>
      <c r="B17" s="71" t="s">
        <v>55</v>
      </c>
      <c r="C17" s="57">
        <f t="shared" ref="C17:H17" si="0">SUM(C13:C16)</f>
        <v>126</v>
      </c>
      <c r="D17" s="57">
        <f t="shared" si="0"/>
        <v>0</v>
      </c>
      <c r="E17" s="57">
        <f t="shared" si="0"/>
        <v>126</v>
      </c>
      <c r="F17" s="57">
        <f t="shared" si="0"/>
        <v>14</v>
      </c>
      <c r="G17" s="57">
        <f t="shared" si="0"/>
        <v>29</v>
      </c>
      <c r="H17" s="57">
        <f t="shared" si="0"/>
        <v>169</v>
      </c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8"/>
      <c r="IV17" s="68"/>
      <c r="IW17" s="68"/>
    </row>
    <row r="18" spans="1:257" s="67" customFormat="1" ht="24.75" customHeight="1">
      <c r="A18" s="49"/>
      <c r="B18" s="34" t="s">
        <v>56</v>
      </c>
      <c r="C18" s="34"/>
      <c r="D18" s="34"/>
      <c r="E18" s="34"/>
      <c r="F18" s="34"/>
      <c r="G18" s="34"/>
      <c r="H18" s="34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8"/>
      <c r="IV18" s="68"/>
      <c r="IW18" s="68"/>
    </row>
    <row r="19" spans="1:257" s="67" customFormat="1" ht="24.75" customHeight="1">
      <c r="A19" s="49"/>
      <c r="B19" s="70" t="s">
        <v>57</v>
      </c>
      <c r="C19" s="54">
        <v>191</v>
      </c>
      <c r="D19" s="54">
        <v>0</v>
      </c>
      <c r="E19" s="54">
        <f t="shared" ref="E19:E25" si="1">C19+D19</f>
        <v>191</v>
      </c>
      <c r="F19" s="65">
        <v>0</v>
      </c>
      <c r="G19" s="54">
        <v>7</v>
      </c>
      <c r="H19" s="57">
        <f t="shared" ref="H19:H25" si="2">E19+G19</f>
        <v>198</v>
      </c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8"/>
      <c r="IV19" s="68"/>
      <c r="IW19" s="68"/>
    </row>
    <row r="20" spans="1:257" s="67" customFormat="1" ht="24.75" customHeight="1">
      <c r="A20" s="49"/>
      <c r="B20" s="70" t="s">
        <v>58</v>
      </c>
      <c r="C20" s="54">
        <v>37</v>
      </c>
      <c r="D20" s="54">
        <v>0</v>
      </c>
      <c r="E20" s="54">
        <f t="shared" si="1"/>
        <v>37</v>
      </c>
      <c r="F20" s="65">
        <v>0</v>
      </c>
      <c r="G20" s="54">
        <v>6</v>
      </c>
      <c r="H20" s="57">
        <f t="shared" si="2"/>
        <v>43</v>
      </c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8"/>
      <c r="IV20" s="68"/>
      <c r="IW20" s="68"/>
    </row>
    <row r="21" spans="1:257" s="67" customFormat="1" ht="24.75" customHeight="1">
      <c r="A21" s="49"/>
      <c r="B21" s="70" t="s">
        <v>59</v>
      </c>
      <c r="C21" s="54">
        <v>138</v>
      </c>
      <c r="D21" s="54">
        <v>0</v>
      </c>
      <c r="E21" s="54">
        <f t="shared" si="1"/>
        <v>138</v>
      </c>
      <c r="F21" s="65">
        <v>0</v>
      </c>
      <c r="G21" s="54">
        <v>1</v>
      </c>
      <c r="H21" s="57">
        <f t="shared" si="2"/>
        <v>139</v>
      </c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8"/>
      <c r="IV21" s="68"/>
      <c r="IW21" s="68"/>
    </row>
    <row r="22" spans="1:257" s="67" customFormat="1" ht="24.75" customHeight="1">
      <c r="A22" s="49"/>
      <c r="B22" s="70" t="s">
        <v>60</v>
      </c>
      <c r="C22" s="54">
        <v>105</v>
      </c>
      <c r="D22" s="54">
        <v>0</v>
      </c>
      <c r="E22" s="54">
        <f t="shared" si="1"/>
        <v>105</v>
      </c>
      <c r="F22" s="65">
        <v>0</v>
      </c>
      <c r="G22" s="54">
        <v>5</v>
      </c>
      <c r="H22" s="57">
        <f t="shared" si="2"/>
        <v>110</v>
      </c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8"/>
      <c r="IV22" s="68"/>
      <c r="IW22" s="68"/>
    </row>
    <row r="23" spans="1:257" s="67" customFormat="1" ht="24.75" customHeight="1">
      <c r="A23" s="49"/>
      <c r="B23" s="70" t="s">
        <v>61</v>
      </c>
      <c r="C23" s="54">
        <v>53</v>
      </c>
      <c r="D23" s="54">
        <v>0</v>
      </c>
      <c r="E23" s="54">
        <f t="shared" si="1"/>
        <v>53</v>
      </c>
      <c r="F23" s="65">
        <v>0</v>
      </c>
      <c r="G23" s="54">
        <v>4</v>
      </c>
      <c r="H23" s="57">
        <f t="shared" si="2"/>
        <v>57</v>
      </c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8"/>
      <c r="IV23" s="68"/>
      <c r="IW23" s="68"/>
    </row>
    <row r="24" spans="1:257" s="67" customFormat="1" ht="24.75" customHeight="1">
      <c r="A24" s="49"/>
      <c r="B24" s="70" t="s">
        <v>62</v>
      </c>
      <c r="C24" s="54">
        <v>69</v>
      </c>
      <c r="D24" s="54">
        <v>0</v>
      </c>
      <c r="E24" s="54">
        <f t="shared" si="1"/>
        <v>69</v>
      </c>
      <c r="F24" s="65">
        <v>0</v>
      </c>
      <c r="G24" s="54">
        <v>4</v>
      </c>
      <c r="H24" s="57">
        <f t="shared" si="2"/>
        <v>73</v>
      </c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8"/>
      <c r="IV24" s="68"/>
      <c r="IW24" s="68"/>
    </row>
    <row r="25" spans="1:257" s="67" customFormat="1" ht="24.75" customHeight="1">
      <c r="A25" s="49"/>
      <c r="B25" s="70" t="s">
        <v>63</v>
      </c>
      <c r="C25" s="54">
        <v>0</v>
      </c>
      <c r="D25" s="54">
        <v>0</v>
      </c>
      <c r="E25" s="54">
        <f t="shared" si="1"/>
        <v>0</v>
      </c>
      <c r="F25" s="65">
        <v>0</v>
      </c>
      <c r="G25" s="54">
        <v>0</v>
      </c>
      <c r="H25" s="57">
        <f t="shared" si="2"/>
        <v>0</v>
      </c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8"/>
      <c r="IV25" s="68"/>
      <c r="IW25" s="68"/>
    </row>
    <row r="26" spans="1:257" s="67" customFormat="1" ht="24.75" customHeight="1">
      <c r="A26" s="49"/>
      <c r="B26" s="71" t="s">
        <v>64</v>
      </c>
      <c r="C26" s="57">
        <f t="shared" ref="C26:H26" si="3">SUM(C19:C25)</f>
        <v>593</v>
      </c>
      <c r="D26" s="57">
        <f t="shared" si="3"/>
        <v>0</v>
      </c>
      <c r="E26" s="57">
        <f t="shared" si="3"/>
        <v>593</v>
      </c>
      <c r="F26" s="57">
        <f t="shared" si="3"/>
        <v>0</v>
      </c>
      <c r="G26" s="57">
        <f t="shared" si="3"/>
        <v>27</v>
      </c>
      <c r="H26" s="57">
        <f t="shared" si="3"/>
        <v>620</v>
      </c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8"/>
      <c r="GN26" s="68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8"/>
      <c r="HC26" s="68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8"/>
      <c r="HR26" s="68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8"/>
      <c r="IG26" s="68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8"/>
      <c r="IV26" s="68"/>
      <c r="IW26" s="68"/>
    </row>
    <row r="27" spans="1:257" s="67" customFormat="1" ht="24.75" customHeight="1">
      <c r="A27" s="49"/>
      <c r="B27" s="72" t="s">
        <v>14</v>
      </c>
      <c r="C27" s="63">
        <f t="shared" ref="C27:H27" si="4">C17+C26</f>
        <v>719</v>
      </c>
      <c r="D27" s="63">
        <f t="shared" si="4"/>
        <v>0</v>
      </c>
      <c r="E27" s="63">
        <f t="shared" si="4"/>
        <v>719</v>
      </c>
      <c r="F27" s="63">
        <f t="shared" si="4"/>
        <v>14</v>
      </c>
      <c r="G27" s="63">
        <f t="shared" si="4"/>
        <v>56</v>
      </c>
      <c r="H27" s="63">
        <f t="shared" si="4"/>
        <v>789</v>
      </c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8"/>
      <c r="IG27" s="68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8"/>
      <c r="IV27" s="68"/>
      <c r="IW27" s="68"/>
    </row>
    <row r="28" spans="1:257" s="67" customFormat="1" hidden="1">
      <c r="A28" s="49"/>
      <c r="B28" s="73"/>
      <c r="C28" s="73"/>
      <c r="D28" s="73"/>
      <c r="E28" s="73"/>
      <c r="F28" s="73"/>
      <c r="G28" s="73"/>
      <c r="H28" s="73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8"/>
      <c r="EU28" s="68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8"/>
      <c r="FJ28" s="68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8"/>
      <c r="FY28" s="68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8"/>
      <c r="GN28" s="68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8"/>
      <c r="HC28" s="68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8"/>
      <c r="HR28" s="68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8"/>
      <c r="IG28" s="68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8"/>
      <c r="IV28" s="68"/>
      <c r="IW28" s="68"/>
    </row>
    <row r="29" spans="1:257" s="67" customFormat="1" ht="19.5" customHeight="1">
      <c r="A29" s="49"/>
      <c r="B29" s="74"/>
      <c r="C29" s="74"/>
      <c r="D29" s="74"/>
      <c r="E29" s="74"/>
      <c r="F29" s="74"/>
      <c r="G29" s="74"/>
      <c r="H29" s="74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8"/>
      <c r="EU29" s="6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8"/>
      <c r="FY29" s="68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8"/>
      <c r="GN29" s="68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8"/>
      <c r="HC29" s="68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8"/>
      <c r="HR29" s="68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8"/>
      <c r="IG29" s="68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8"/>
      <c r="IV29" s="68"/>
      <c r="IW29" s="68"/>
    </row>
    <row r="30" spans="1:257" s="67" customFormat="1" ht="19.5" customHeight="1">
      <c r="A30" s="49"/>
      <c r="B30" s="61" t="s">
        <v>65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8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8"/>
      <c r="HC30" s="68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8"/>
      <c r="HR30" s="68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8"/>
      <c r="IG30" s="68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8"/>
      <c r="IV30" s="68"/>
      <c r="IW30" s="68"/>
    </row>
    <row r="31" spans="1:257" s="67" customFormat="1" ht="45.75" customHeight="1">
      <c r="A31" s="49"/>
      <c r="B31" s="27" t="s">
        <v>66</v>
      </c>
      <c r="C31" s="27"/>
      <c r="D31" s="27"/>
      <c r="E31" s="27"/>
      <c r="F31" s="27"/>
      <c r="G31" s="27"/>
      <c r="H31" s="27"/>
      <c r="I31" s="75"/>
      <c r="J31" s="75"/>
      <c r="K31" s="75"/>
      <c r="L31" s="75"/>
      <c r="M31" s="49"/>
      <c r="N31" s="49"/>
      <c r="O31" s="49"/>
      <c r="P31" s="49"/>
      <c r="Q31" s="49"/>
      <c r="R31" s="49"/>
      <c r="S31" s="49"/>
      <c r="T31" s="49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8"/>
      <c r="EU31" s="68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8"/>
      <c r="FJ31" s="68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8"/>
      <c r="FY31" s="68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8"/>
      <c r="GN31" s="68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8"/>
      <c r="HC31" s="68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8"/>
      <c r="HR31" s="68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8"/>
      <c r="IG31" s="68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8"/>
      <c r="IV31" s="68"/>
      <c r="IW31" s="68"/>
    </row>
    <row r="32" spans="1:257" s="67" customFormat="1" ht="19.5" customHeight="1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8"/>
      <c r="EU32" s="68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8"/>
      <c r="FJ32" s="68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8"/>
      <c r="FY32" s="68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8"/>
      <c r="GN32" s="68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8"/>
      <c r="HC32" s="68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8"/>
      <c r="HR32" s="68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8"/>
      <c r="IG32" s="68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8"/>
      <c r="IV32" s="68"/>
      <c r="IW32" s="68"/>
    </row>
    <row r="33" spans="1:257" s="67" customFormat="1" ht="19.5" customHeight="1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8"/>
      <c r="FY33" s="68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8"/>
      <c r="HC33" s="68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8"/>
      <c r="HR33" s="68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8"/>
      <c r="IG33" s="68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8"/>
      <c r="IV33" s="68"/>
      <c r="IW33" s="68"/>
    </row>
    <row r="34" spans="1:257" s="67" customFormat="1" ht="19.5" customHeight="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8"/>
      <c r="IV34" s="68"/>
      <c r="IW34" s="68"/>
    </row>
    <row r="35" spans="1:257" s="67" customFormat="1" ht="19.5" customHeight="1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8"/>
      <c r="FJ35" s="68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8"/>
      <c r="FY35" s="68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8"/>
      <c r="GN35" s="68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8"/>
      <c r="HC35" s="68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8"/>
      <c r="HR35" s="68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8"/>
      <c r="IG35" s="68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8"/>
      <c r="IV35" s="68"/>
      <c r="IW35" s="68"/>
    </row>
  </sheetData>
  <mergeCells count="13">
    <mergeCell ref="B18:H18"/>
    <mergeCell ref="B31:H31"/>
    <mergeCell ref="B5:H5"/>
    <mergeCell ref="B7:B11"/>
    <mergeCell ref="C7:F7"/>
    <mergeCell ref="G7:G11"/>
    <mergeCell ref="H7:H11"/>
    <mergeCell ref="C8:E8"/>
    <mergeCell ref="F8:F11"/>
    <mergeCell ref="C9:C11"/>
    <mergeCell ref="D9:D11"/>
    <mergeCell ref="E9:E11"/>
    <mergeCell ref="B12:H12"/>
  </mergeCells>
  <dataValidations count="1">
    <dataValidation type="whole" operator="greaterThanOrEqual" allowBlank="1" showInputMessage="1" showErrorMessage="1" sqref="F13:G16 G19:G25 C13:D16 C19:D25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landscape" r:id="rId1"/>
  <webPublishItems count="1">
    <webPublishItem id="13933" divId="TSE_RELATORIO_UO_TRANSPARENCIA IV A_13933" sourceType="sheet" destinationFile="D:\Users\mayra.ferreira.TSEJUS\Desktop\TSE_RELATORIO_UO_TRANSPARENCIA IV B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dimension ref="A1:IL40"/>
  <sheetViews>
    <sheetView showGridLines="0" tabSelected="1" workbookViewId="0"/>
  </sheetViews>
  <sheetFormatPr defaultColWidth="10.7109375" defaultRowHeight="15.75"/>
  <cols>
    <col min="1" max="1" width="3.42578125" style="49" customWidth="1"/>
    <col min="2" max="2" width="40.7109375" style="49" customWidth="1"/>
    <col min="3" max="11" width="20.7109375" style="49" customWidth="1"/>
    <col min="12" max="12" width="20.7109375" style="61" customWidth="1"/>
    <col min="13" max="13" width="10.28515625" style="49" customWidth="1"/>
    <col min="14" max="246" width="10.7109375" style="49" customWidth="1"/>
    <col min="247" max="247" width="10.7109375" style="100" customWidth="1"/>
    <col min="248" max="16384" width="10.7109375" style="100"/>
  </cols>
  <sheetData>
    <row r="1" spans="1:246" s="80" customFormat="1" ht="49.5" customHeight="1">
      <c r="A1" s="81"/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s="82" customFormat="1" ht="30" customHeight="1">
      <c r="A2" s="83"/>
      <c r="B2" s="83" t="s">
        <v>1</v>
      </c>
      <c r="C2" s="84" t="s">
        <v>2</v>
      </c>
      <c r="D2" s="85"/>
      <c r="E2" s="83"/>
      <c r="F2" s="83"/>
      <c r="G2" s="83"/>
      <c r="H2" s="83"/>
      <c r="I2" s="83"/>
      <c r="J2" s="83"/>
      <c r="K2" s="83"/>
      <c r="L2" s="84"/>
      <c r="M2" s="83"/>
      <c r="N2" s="83"/>
      <c r="O2" s="8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s="82" customFormat="1" ht="30" customHeight="1">
      <c r="A3" s="83"/>
      <c r="B3" s="83" t="s">
        <v>3</v>
      </c>
      <c r="C3" s="86" t="s">
        <v>4</v>
      </c>
      <c r="D3" s="85"/>
      <c r="E3" s="86"/>
      <c r="F3" s="83"/>
      <c r="G3" s="84"/>
      <c r="H3" s="84"/>
      <c r="I3" s="84"/>
      <c r="J3" s="84"/>
      <c r="K3" s="84"/>
      <c r="L3" s="84"/>
      <c r="M3" s="83"/>
      <c r="N3" s="83"/>
      <c r="O3" s="8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s="82" customFormat="1" ht="30" customHeight="1">
      <c r="A4" s="83"/>
      <c r="B4" s="83" t="s">
        <v>5</v>
      </c>
      <c r="C4" s="87" t="s">
        <v>6</v>
      </c>
      <c r="D4" s="88">
        <v>2022</v>
      </c>
      <c r="E4" s="85"/>
      <c r="F4" s="83"/>
      <c r="G4" s="84"/>
      <c r="H4" s="84"/>
      <c r="I4" s="84"/>
      <c r="J4" s="84"/>
      <c r="K4" s="84"/>
      <c r="L4" s="84"/>
      <c r="M4" s="83"/>
      <c r="N4" s="83"/>
      <c r="O4" s="83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s="82" customFormat="1" ht="19.5" customHeight="1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4"/>
      <c r="M5" s="83"/>
      <c r="N5" s="83"/>
      <c r="O5" s="83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s="82" customFormat="1" ht="49.5" customHeight="1">
      <c r="A6" s="83"/>
      <c r="B6" s="35" t="s">
        <v>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83"/>
      <c r="N6" s="83"/>
      <c r="O6" s="83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s="82" customFormat="1" ht="49.5" customHeight="1">
      <c r="A7" s="83"/>
      <c r="B7" s="84" t="s">
        <v>67</v>
      </c>
      <c r="C7" s="83"/>
      <c r="D7" s="83"/>
      <c r="E7" s="83"/>
      <c r="F7" s="83"/>
      <c r="G7" s="83"/>
      <c r="H7" s="83"/>
      <c r="I7" s="83"/>
      <c r="J7" s="83"/>
      <c r="K7" s="83"/>
      <c r="L7" s="84"/>
      <c r="M7" s="83"/>
      <c r="N7" s="83"/>
      <c r="O7" s="83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spans="1:246" ht="39.75" customHeight="1">
      <c r="A8" s="89"/>
      <c r="B8" s="23" t="s">
        <v>68</v>
      </c>
      <c r="C8" s="23" t="s">
        <v>69</v>
      </c>
      <c r="D8" s="23"/>
      <c r="E8" s="23"/>
      <c r="F8" s="23"/>
      <c r="G8" s="23"/>
      <c r="H8" s="23"/>
      <c r="I8" s="23"/>
      <c r="J8" s="23" t="s">
        <v>70</v>
      </c>
      <c r="K8" s="23" t="s">
        <v>13</v>
      </c>
      <c r="L8" s="23" t="s">
        <v>14</v>
      </c>
      <c r="M8" s="89"/>
      <c r="N8" s="89"/>
      <c r="O8" s="89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39.75" customHeight="1">
      <c r="A9" s="89"/>
      <c r="B9" s="23"/>
      <c r="C9" s="23" t="s">
        <v>71</v>
      </c>
      <c r="D9" s="23"/>
      <c r="E9" s="23"/>
      <c r="F9" s="23"/>
      <c r="G9" s="23" t="s">
        <v>72</v>
      </c>
      <c r="H9" s="23"/>
      <c r="I9" s="23"/>
      <c r="J9" s="23"/>
      <c r="K9" s="23"/>
      <c r="L9" s="23"/>
      <c r="M9" s="89"/>
      <c r="N9" s="89"/>
      <c r="O9" s="8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49.5" customHeight="1">
      <c r="A10" s="89"/>
      <c r="B10" s="23"/>
      <c r="C10" s="90" t="s">
        <v>73</v>
      </c>
      <c r="D10" s="90" t="s">
        <v>74</v>
      </c>
      <c r="E10" s="90" t="s">
        <v>75</v>
      </c>
      <c r="F10" s="90" t="s">
        <v>76</v>
      </c>
      <c r="G10" s="90" t="s">
        <v>77</v>
      </c>
      <c r="H10" s="90" t="s">
        <v>75</v>
      </c>
      <c r="I10" s="90" t="s">
        <v>76</v>
      </c>
      <c r="J10" s="23"/>
      <c r="K10" s="23"/>
      <c r="L10" s="23"/>
      <c r="M10" s="89"/>
      <c r="N10" s="89"/>
      <c r="O10" s="89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24.75" customHeight="1">
      <c r="A11" s="89"/>
      <c r="B11" s="33" t="s">
        <v>50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89"/>
      <c r="N11" s="89"/>
      <c r="O11" s="89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24.75" customHeight="1">
      <c r="A12" s="89"/>
      <c r="B12" s="91" t="s">
        <v>51</v>
      </c>
      <c r="C12" s="92">
        <v>1</v>
      </c>
      <c r="D12" s="92">
        <v>1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3">
        <f>SUM(C12:K12)</f>
        <v>2</v>
      </c>
      <c r="M12" s="89"/>
      <c r="N12" s="89"/>
      <c r="O12" s="89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24.75" customHeight="1">
      <c r="A13" s="89"/>
      <c r="B13" s="91" t="s">
        <v>52</v>
      </c>
      <c r="C13" s="92">
        <v>20</v>
      </c>
      <c r="D13" s="92">
        <v>9</v>
      </c>
      <c r="E13" s="92">
        <v>2</v>
      </c>
      <c r="F13" s="92">
        <v>0</v>
      </c>
      <c r="G13" s="92">
        <v>0</v>
      </c>
      <c r="H13" s="92">
        <v>0</v>
      </c>
      <c r="I13" s="92">
        <v>0</v>
      </c>
      <c r="J13" s="92">
        <v>3</v>
      </c>
      <c r="K13" s="92">
        <v>2</v>
      </c>
      <c r="L13" s="93">
        <f>SUM(C13:K13)</f>
        <v>36</v>
      </c>
      <c r="M13" s="89"/>
      <c r="N13" s="89"/>
      <c r="O13" s="89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24.75" customHeight="1">
      <c r="A14" s="89"/>
      <c r="B14" s="91" t="s">
        <v>53</v>
      </c>
      <c r="C14" s="92">
        <v>42</v>
      </c>
      <c r="D14" s="92">
        <v>4</v>
      </c>
      <c r="E14" s="92">
        <v>3</v>
      </c>
      <c r="F14" s="92">
        <v>0</v>
      </c>
      <c r="G14" s="92">
        <v>0</v>
      </c>
      <c r="H14" s="92">
        <v>0</v>
      </c>
      <c r="I14" s="92">
        <v>0</v>
      </c>
      <c r="J14" s="92">
        <v>6</v>
      </c>
      <c r="K14" s="92">
        <v>4</v>
      </c>
      <c r="L14" s="93">
        <f>SUM(C14:K14)</f>
        <v>59</v>
      </c>
      <c r="M14" s="89"/>
      <c r="N14" s="89"/>
      <c r="O14" s="89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24.75" customHeight="1">
      <c r="A15" s="89"/>
      <c r="B15" s="91" t="s">
        <v>54</v>
      </c>
      <c r="C15" s="92">
        <v>36</v>
      </c>
      <c r="D15" s="92">
        <v>8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5</v>
      </c>
      <c r="K15" s="92">
        <v>23</v>
      </c>
      <c r="L15" s="93">
        <f>SUM(C15:K15)</f>
        <v>72</v>
      </c>
      <c r="M15" s="89"/>
      <c r="N15" s="89"/>
      <c r="O15" s="89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24.75" customHeight="1">
      <c r="A16" s="89"/>
      <c r="B16" s="94" t="s">
        <v>78</v>
      </c>
      <c r="C16" s="93">
        <f t="shared" ref="C16:K16" si="0">SUM(C12:C15)</f>
        <v>99</v>
      </c>
      <c r="D16" s="93">
        <f t="shared" si="0"/>
        <v>22</v>
      </c>
      <c r="E16" s="93">
        <f t="shared" si="0"/>
        <v>5</v>
      </c>
      <c r="F16" s="93">
        <f t="shared" si="0"/>
        <v>0</v>
      </c>
      <c r="G16" s="93">
        <f t="shared" si="0"/>
        <v>0</v>
      </c>
      <c r="H16" s="93">
        <f t="shared" si="0"/>
        <v>0</v>
      </c>
      <c r="I16" s="93">
        <f t="shared" si="0"/>
        <v>0</v>
      </c>
      <c r="J16" s="93">
        <f t="shared" si="0"/>
        <v>14</v>
      </c>
      <c r="K16" s="93">
        <f t="shared" si="0"/>
        <v>29</v>
      </c>
      <c r="L16" s="93">
        <f>SUM(C16:K16)</f>
        <v>169</v>
      </c>
      <c r="M16" s="89"/>
      <c r="N16" s="89"/>
      <c r="O16" s="89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24.75" customHeight="1">
      <c r="A17" s="89"/>
      <c r="B17" s="32" t="s">
        <v>56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89"/>
      <c r="N17" s="89"/>
      <c r="O17" s="89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24.75" customHeight="1">
      <c r="A18" s="89"/>
      <c r="B18" s="91" t="s">
        <v>57</v>
      </c>
      <c r="C18" s="92">
        <v>172</v>
      </c>
      <c r="D18" s="92">
        <v>15</v>
      </c>
      <c r="E18" s="92">
        <v>1</v>
      </c>
      <c r="F18" s="92">
        <v>0</v>
      </c>
      <c r="G18" s="92">
        <v>3</v>
      </c>
      <c r="H18" s="92">
        <v>0</v>
      </c>
      <c r="I18" s="92">
        <v>0</v>
      </c>
      <c r="J18" s="95">
        <v>0</v>
      </c>
      <c r="K18" s="92">
        <v>7</v>
      </c>
      <c r="L18" s="93">
        <f t="shared" ref="L18:L26" si="1">SUM(C18:K18)</f>
        <v>198</v>
      </c>
      <c r="M18" s="89"/>
      <c r="N18" s="89"/>
      <c r="O18" s="89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24.75" customHeight="1">
      <c r="A19" s="89"/>
      <c r="B19" s="91" t="s">
        <v>58</v>
      </c>
      <c r="C19" s="92">
        <v>33</v>
      </c>
      <c r="D19" s="92">
        <v>3</v>
      </c>
      <c r="E19" s="92">
        <v>1</v>
      </c>
      <c r="F19" s="92">
        <v>0</v>
      </c>
      <c r="G19" s="92">
        <v>0</v>
      </c>
      <c r="H19" s="92">
        <v>0</v>
      </c>
      <c r="I19" s="92">
        <v>0</v>
      </c>
      <c r="J19" s="95">
        <v>0</v>
      </c>
      <c r="K19" s="92">
        <v>6</v>
      </c>
      <c r="L19" s="93">
        <f t="shared" si="1"/>
        <v>43</v>
      </c>
      <c r="M19" s="89"/>
      <c r="N19" s="89"/>
      <c r="O19" s="8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24.75" customHeight="1">
      <c r="A20" s="89"/>
      <c r="B20" s="91" t="s">
        <v>59</v>
      </c>
      <c r="C20" s="92">
        <v>125</v>
      </c>
      <c r="D20" s="92">
        <v>11</v>
      </c>
      <c r="E20" s="92">
        <v>1</v>
      </c>
      <c r="F20" s="92">
        <v>0</v>
      </c>
      <c r="G20" s="92">
        <v>0</v>
      </c>
      <c r="H20" s="92">
        <v>1</v>
      </c>
      <c r="I20" s="92">
        <v>0</v>
      </c>
      <c r="J20" s="95">
        <v>0</v>
      </c>
      <c r="K20" s="92">
        <v>1</v>
      </c>
      <c r="L20" s="93">
        <f t="shared" si="1"/>
        <v>139</v>
      </c>
      <c r="M20" s="89"/>
      <c r="N20" s="89"/>
      <c r="O20" s="89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24.75" customHeight="1">
      <c r="A21" s="89"/>
      <c r="B21" s="91" t="s">
        <v>60</v>
      </c>
      <c r="C21" s="92">
        <v>97</v>
      </c>
      <c r="D21" s="92">
        <v>8</v>
      </c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5">
        <v>0</v>
      </c>
      <c r="K21" s="92">
        <v>5</v>
      </c>
      <c r="L21" s="93">
        <f t="shared" si="1"/>
        <v>110</v>
      </c>
      <c r="M21" s="89"/>
      <c r="N21" s="89"/>
      <c r="O21" s="89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24.75" customHeight="1">
      <c r="A22" s="89"/>
      <c r="B22" s="91" t="s">
        <v>61</v>
      </c>
      <c r="C22" s="92">
        <v>51</v>
      </c>
      <c r="D22" s="92">
        <v>1</v>
      </c>
      <c r="E22" s="92">
        <v>0</v>
      </c>
      <c r="F22" s="92">
        <v>0</v>
      </c>
      <c r="G22" s="92">
        <v>1</v>
      </c>
      <c r="H22" s="92">
        <v>0</v>
      </c>
      <c r="I22" s="92">
        <v>0</v>
      </c>
      <c r="J22" s="95">
        <v>0</v>
      </c>
      <c r="K22" s="92">
        <v>4</v>
      </c>
      <c r="L22" s="93">
        <f t="shared" si="1"/>
        <v>57</v>
      </c>
      <c r="M22" s="89"/>
      <c r="N22" s="89"/>
      <c r="O22" s="89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24.75" customHeight="1">
      <c r="A23" s="89"/>
      <c r="B23" s="91" t="s">
        <v>62</v>
      </c>
      <c r="C23" s="92">
        <v>61</v>
      </c>
      <c r="D23" s="92">
        <v>3</v>
      </c>
      <c r="E23" s="92">
        <v>1</v>
      </c>
      <c r="F23" s="92">
        <v>2</v>
      </c>
      <c r="G23" s="92">
        <v>2</v>
      </c>
      <c r="H23" s="92">
        <v>0</v>
      </c>
      <c r="I23" s="92">
        <v>0</v>
      </c>
      <c r="J23" s="95">
        <v>0</v>
      </c>
      <c r="K23" s="92">
        <v>4</v>
      </c>
      <c r="L23" s="93">
        <f t="shared" si="1"/>
        <v>73</v>
      </c>
      <c r="M23" s="89"/>
      <c r="N23" s="89"/>
      <c r="O23" s="89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24.75" customHeight="1">
      <c r="A24" s="89"/>
      <c r="B24" s="96" t="s">
        <v>79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5">
        <v>0</v>
      </c>
      <c r="K24" s="92">
        <v>0</v>
      </c>
      <c r="L24" s="93">
        <f t="shared" si="1"/>
        <v>0</v>
      </c>
      <c r="M24" s="89"/>
      <c r="N24" s="89"/>
      <c r="O24" s="89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24.75" customHeight="1">
      <c r="A25" s="89"/>
      <c r="B25" s="94" t="s">
        <v>80</v>
      </c>
      <c r="C25" s="93">
        <f t="shared" ref="C25:K25" si="2">SUM(C18:C24)</f>
        <v>539</v>
      </c>
      <c r="D25" s="93">
        <f t="shared" si="2"/>
        <v>41</v>
      </c>
      <c r="E25" s="93">
        <f t="shared" si="2"/>
        <v>4</v>
      </c>
      <c r="F25" s="93">
        <f t="shared" si="2"/>
        <v>2</v>
      </c>
      <c r="G25" s="93">
        <f t="shared" si="2"/>
        <v>6</v>
      </c>
      <c r="H25" s="93">
        <f t="shared" si="2"/>
        <v>1</v>
      </c>
      <c r="I25" s="93">
        <f t="shared" si="2"/>
        <v>0</v>
      </c>
      <c r="J25" s="93">
        <f t="shared" si="2"/>
        <v>0</v>
      </c>
      <c r="K25" s="93">
        <f t="shared" si="2"/>
        <v>27</v>
      </c>
      <c r="L25" s="93">
        <f t="shared" si="1"/>
        <v>620</v>
      </c>
      <c r="M25" s="89"/>
      <c r="N25" s="89"/>
      <c r="O25" s="89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24.75" customHeight="1">
      <c r="A26" s="89"/>
      <c r="B26" s="97" t="s">
        <v>14</v>
      </c>
      <c r="C26" s="98">
        <f t="shared" ref="C26:K26" si="3">C16+C25</f>
        <v>638</v>
      </c>
      <c r="D26" s="98">
        <f t="shared" si="3"/>
        <v>63</v>
      </c>
      <c r="E26" s="98">
        <f t="shared" si="3"/>
        <v>9</v>
      </c>
      <c r="F26" s="98">
        <f t="shared" si="3"/>
        <v>2</v>
      </c>
      <c r="G26" s="98">
        <f t="shared" si="3"/>
        <v>6</v>
      </c>
      <c r="H26" s="98">
        <f t="shared" si="3"/>
        <v>1</v>
      </c>
      <c r="I26" s="98">
        <f t="shared" si="3"/>
        <v>0</v>
      </c>
      <c r="J26" s="98">
        <f t="shared" si="3"/>
        <v>14</v>
      </c>
      <c r="K26" s="98">
        <f t="shared" si="3"/>
        <v>56</v>
      </c>
      <c r="L26" s="98">
        <f t="shared" si="1"/>
        <v>789</v>
      </c>
      <c r="M26" s="89"/>
      <c r="N26" s="89"/>
      <c r="O26" s="89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9.5" customHeight="1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99"/>
      <c r="M27" s="89"/>
      <c r="N27" s="89"/>
      <c r="O27" s="89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24.75" customHeight="1">
      <c r="A28" s="89"/>
      <c r="B28" s="99" t="s">
        <v>65</v>
      </c>
      <c r="C28" s="89"/>
      <c r="D28" s="89"/>
      <c r="E28" s="89"/>
      <c r="F28" s="89"/>
      <c r="G28" s="89"/>
      <c r="H28" s="89"/>
      <c r="I28" s="89"/>
      <c r="J28" s="89"/>
      <c r="K28" s="89"/>
      <c r="L28" s="99"/>
      <c r="M28" s="89"/>
      <c r="N28" s="89"/>
      <c r="O28" s="89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30" customHeight="1">
      <c r="A29" s="89"/>
      <c r="B29" s="22" t="s">
        <v>66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89"/>
      <c r="N29" s="89"/>
      <c r="O29" s="8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9.5" customHeight="1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99"/>
      <c r="M30" s="89"/>
      <c r="N30" s="89"/>
      <c r="O30" s="89"/>
    </row>
    <row r="31" spans="1:246" ht="19.5" customHeight="1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99"/>
      <c r="M31" s="89"/>
      <c r="N31" s="89"/>
      <c r="O31" s="89"/>
    </row>
    <row r="32" spans="1:246" ht="19.5" customHeight="1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99"/>
      <c r="M32" s="89"/>
      <c r="N32" s="89"/>
      <c r="O32" s="89"/>
    </row>
    <row r="33" spans="1:15" ht="19.5" customHeight="1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99"/>
      <c r="M33" s="89"/>
      <c r="N33" s="89"/>
      <c r="O33" s="89"/>
    </row>
    <row r="34" spans="1:15" ht="19.5" customHeight="1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99"/>
      <c r="M34" s="89"/>
      <c r="N34" s="89"/>
      <c r="O34" s="89"/>
    </row>
    <row r="35" spans="1:15" ht="19.5" customHeight="1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99"/>
      <c r="M35" s="89"/>
      <c r="N35" s="89"/>
      <c r="O35" s="89"/>
    </row>
    <row r="36" spans="1:15" ht="19.5" customHeight="1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99"/>
      <c r="M36" s="89"/>
      <c r="N36" s="89"/>
      <c r="O36" s="89"/>
    </row>
    <row r="37" spans="1:15" ht="19.5" customHeight="1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99"/>
      <c r="M37" s="89"/>
      <c r="N37" s="89"/>
      <c r="O37" s="89"/>
    </row>
    <row r="38" spans="1:15" ht="19.5" customHeight="1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99"/>
      <c r="M38" s="89"/>
      <c r="N38" s="89"/>
      <c r="O38" s="89"/>
    </row>
    <row r="39" spans="1:15" ht="19.5" customHeight="1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99"/>
      <c r="M39" s="89"/>
      <c r="N39" s="89"/>
      <c r="O39" s="89"/>
    </row>
    <row r="40" spans="1:15" ht="19.5" customHeight="1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99"/>
      <c r="M40" s="89"/>
      <c r="N40" s="89"/>
      <c r="O40" s="89"/>
    </row>
  </sheetData>
  <mergeCells count="11">
    <mergeCell ref="B11:L11"/>
    <mergeCell ref="B17:L17"/>
    <mergeCell ref="B29:L29"/>
    <mergeCell ref="B6:L6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C12:K15 K18:K24 C18:I24">
      <formula1>0</formula1>
    </dataValidation>
  </dataValidations>
  <printOptions horizontalCentered="1"/>
  <pageMargins left="0.39370078740157483" right="0.39370078740157483" top="0.78740157480314965" bottom="0.78740157480314965" header="0.19685039370078741" footer="0.19685039370078741"/>
  <pageSetup paperSize="9" scale="55" firstPageNumber="0" fitToWidth="0" fitToHeight="0" orientation="landscape" r:id="rId1"/>
  <webPublishItems count="1">
    <webPublishItem id="62" divId="TSE_RELATORIO_UO_TRANSPARENCIA IV B_62" sourceType="sheet" destinationFile="D:\Users\mayra.ferreira.TSEJUS\Desktop\TSE_RELATORIO_UO_TRANSPARENCIA IV C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>
  <dimension ref="A1:T55"/>
  <sheetViews>
    <sheetView showGridLines="0" workbookViewId="0"/>
  </sheetViews>
  <sheetFormatPr defaultColWidth="10.7109375" defaultRowHeight="15.75"/>
  <cols>
    <col min="1" max="1" width="2.5703125" style="49" customWidth="1"/>
    <col min="2" max="4" width="12.7109375" style="49" customWidth="1"/>
    <col min="5" max="7" width="30.7109375" style="49" customWidth="1"/>
    <col min="8" max="8" width="30.7109375" style="61" customWidth="1"/>
    <col min="9" max="21" width="10.7109375" style="49" customWidth="1"/>
    <col min="22" max="16384" width="10.7109375" style="49"/>
  </cols>
  <sheetData>
    <row r="1" spans="1:20" s="43" customFormat="1" ht="49.5" customHeight="1">
      <c r="A1" s="101"/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s="44" customFormat="1" ht="30" customHeight="1">
      <c r="A2" s="102"/>
      <c r="B2" s="102" t="s">
        <v>1</v>
      </c>
      <c r="C2" s="102"/>
      <c r="D2" s="102"/>
      <c r="E2" s="103" t="s">
        <v>2</v>
      </c>
      <c r="F2" s="102"/>
      <c r="G2" s="102"/>
      <c r="H2" s="103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0" s="44" customFormat="1" ht="30" customHeight="1">
      <c r="A3" s="102"/>
      <c r="B3" s="102" t="s">
        <v>3</v>
      </c>
      <c r="C3" s="102"/>
      <c r="D3" s="102"/>
      <c r="E3" s="104" t="s">
        <v>4</v>
      </c>
      <c r="F3" s="104"/>
      <c r="G3" s="102"/>
      <c r="H3" s="103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</row>
    <row r="4" spans="1:20" s="44" customFormat="1" ht="30" customHeight="1">
      <c r="A4" s="102"/>
      <c r="B4" s="102" t="s">
        <v>5</v>
      </c>
      <c r="C4" s="102"/>
      <c r="D4" s="102"/>
      <c r="E4" s="105" t="s">
        <v>6</v>
      </c>
      <c r="F4" s="106">
        <v>2022</v>
      </c>
      <c r="G4" s="102"/>
      <c r="H4" s="103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1:20" s="44" customFormat="1" ht="19.5" customHeight="1">
      <c r="A5" s="102"/>
      <c r="B5" s="107"/>
      <c r="C5" s="102"/>
      <c r="D5" s="102"/>
      <c r="E5" s="102"/>
      <c r="F5" s="102"/>
      <c r="G5" s="102"/>
      <c r="H5" s="103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</row>
    <row r="6" spans="1:20" s="44" customFormat="1" ht="49.5" customHeight="1">
      <c r="A6" s="102"/>
      <c r="B6" s="35" t="s">
        <v>7</v>
      </c>
      <c r="C6" s="35"/>
      <c r="D6" s="35"/>
      <c r="E6" s="35"/>
      <c r="F6" s="35"/>
      <c r="G6" s="35"/>
      <c r="H6" s="35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</row>
    <row r="7" spans="1:20" s="44" customFormat="1" ht="49.5" customHeight="1">
      <c r="A7" s="102"/>
      <c r="B7" s="103" t="s">
        <v>81</v>
      </c>
      <c r="C7" s="102"/>
      <c r="D7" s="102"/>
      <c r="E7" s="102"/>
      <c r="F7" s="102"/>
      <c r="G7" s="102"/>
      <c r="H7" s="103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</row>
    <row r="8" spans="1:20" ht="39.75" customHeight="1">
      <c r="A8" s="108"/>
      <c r="B8" s="28" t="s">
        <v>82</v>
      </c>
      <c r="C8" s="28"/>
      <c r="D8" s="28"/>
      <c r="E8" s="28" t="s">
        <v>83</v>
      </c>
      <c r="F8" s="28"/>
      <c r="G8" s="28"/>
      <c r="H8" s="2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</row>
    <row r="9" spans="1:20" ht="39.75" customHeight="1">
      <c r="A9" s="108"/>
      <c r="B9" s="28"/>
      <c r="C9" s="28"/>
      <c r="D9" s="28"/>
      <c r="E9" s="109" t="s">
        <v>84</v>
      </c>
      <c r="F9" s="109" t="s">
        <v>85</v>
      </c>
      <c r="G9" s="109" t="s">
        <v>86</v>
      </c>
      <c r="H9" s="110" t="s">
        <v>14</v>
      </c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</row>
    <row r="10" spans="1:20" ht="24.75" customHeight="1">
      <c r="A10" s="111"/>
      <c r="B10" s="112"/>
      <c r="C10" s="113"/>
      <c r="D10" s="109">
        <v>13</v>
      </c>
      <c r="E10" s="114">
        <v>202</v>
      </c>
      <c r="F10" s="114">
        <v>42</v>
      </c>
      <c r="G10" s="114">
        <v>0</v>
      </c>
      <c r="H10" s="115">
        <f t="shared" ref="H10:H37" si="0">SUM(E10:G10)</f>
        <v>244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</row>
    <row r="11" spans="1:20" ht="24.75" customHeight="1">
      <c r="A11" s="111"/>
      <c r="B11" s="116"/>
      <c r="C11" s="113" t="s">
        <v>21</v>
      </c>
      <c r="D11" s="109">
        <v>12</v>
      </c>
      <c r="E11" s="114">
        <v>8</v>
      </c>
      <c r="F11" s="114">
        <v>1</v>
      </c>
      <c r="G11" s="114">
        <v>0</v>
      </c>
      <c r="H11" s="115">
        <f t="shared" si="0"/>
        <v>9</v>
      </c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</row>
    <row r="12" spans="1:20" ht="24.75" customHeight="1">
      <c r="A12" s="111"/>
      <c r="B12" s="116" t="s">
        <v>22</v>
      </c>
      <c r="C12" s="113"/>
      <c r="D12" s="109">
        <v>11</v>
      </c>
      <c r="E12" s="114">
        <v>6</v>
      </c>
      <c r="F12" s="114">
        <v>0</v>
      </c>
      <c r="G12" s="114">
        <v>0</v>
      </c>
      <c r="H12" s="115">
        <f t="shared" si="0"/>
        <v>6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</row>
    <row r="13" spans="1:20" ht="24.75" customHeight="1">
      <c r="A13" s="111"/>
      <c r="B13" s="116" t="s">
        <v>24</v>
      </c>
      <c r="C13" s="117"/>
      <c r="D13" s="109">
        <v>10</v>
      </c>
      <c r="E13" s="114">
        <v>8</v>
      </c>
      <c r="F13" s="114">
        <v>2</v>
      </c>
      <c r="G13" s="114">
        <v>0</v>
      </c>
      <c r="H13" s="115">
        <f t="shared" si="0"/>
        <v>10</v>
      </c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</row>
    <row r="14" spans="1:20" ht="24.75" customHeight="1">
      <c r="A14" s="111"/>
      <c r="B14" s="116" t="s">
        <v>22</v>
      </c>
      <c r="C14" s="113"/>
      <c r="D14" s="109">
        <v>9</v>
      </c>
      <c r="E14" s="114">
        <v>9</v>
      </c>
      <c r="F14" s="114">
        <v>0</v>
      </c>
      <c r="G14" s="114">
        <v>0</v>
      </c>
      <c r="H14" s="115">
        <f t="shared" si="0"/>
        <v>9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</row>
    <row r="15" spans="1:20" ht="24.75" customHeight="1">
      <c r="A15" s="111"/>
      <c r="B15" s="116" t="s">
        <v>28</v>
      </c>
      <c r="C15" s="113" t="s">
        <v>25</v>
      </c>
      <c r="D15" s="109">
        <v>8</v>
      </c>
      <c r="E15" s="114">
        <v>11</v>
      </c>
      <c r="F15" s="114">
        <v>2</v>
      </c>
      <c r="G15" s="114">
        <v>0</v>
      </c>
      <c r="H15" s="115">
        <f t="shared" si="0"/>
        <v>13</v>
      </c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</row>
    <row r="16" spans="1:20" ht="24.75" customHeight="1">
      <c r="A16" s="111"/>
      <c r="B16" s="116" t="s">
        <v>30</v>
      </c>
      <c r="C16" s="113"/>
      <c r="D16" s="109">
        <v>7</v>
      </c>
      <c r="E16" s="114">
        <v>35</v>
      </c>
      <c r="F16" s="114">
        <v>2</v>
      </c>
      <c r="G16" s="114">
        <v>0</v>
      </c>
      <c r="H16" s="115">
        <f t="shared" si="0"/>
        <v>37</v>
      </c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</row>
    <row r="17" spans="1:20" ht="24.75" customHeight="1">
      <c r="A17" s="111"/>
      <c r="B17" s="116" t="s">
        <v>23</v>
      </c>
      <c r="C17" s="113"/>
      <c r="D17" s="109">
        <v>6</v>
      </c>
      <c r="E17" s="114">
        <v>60</v>
      </c>
      <c r="F17" s="114">
        <v>5</v>
      </c>
      <c r="G17" s="114">
        <v>1</v>
      </c>
      <c r="H17" s="115">
        <f t="shared" si="0"/>
        <v>66</v>
      </c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</row>
    <row r="18" spans="1:20" ht="24.75" customHeight="1">
      <c r="A18" s="111"/>
      <c r="B18" s="116" t="s">
        <v>32</v>
      </c>
      <c r="C18" s="117"/>
      <c r="D18" s="109">
        <v>5</v>
      </c>
      <c r="E18" s="114">
        <v>8</v>
      </c>
      <c r="F18" s="114">
        <v>0</v>
      </c>
      <c r="G18" s="114">
        <v>0</v>
      </c>
      <c r="H18" s="115">
        <f t="shared" si="0"/>
        <v>8</v>
      </c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</row>
    <row r="19" spans="1:20" ht="24.75" customHeight="1">
      <c r="A19" s="111"/>
      <c r="B19" s="116" t="s">
        <v>22</v>
      </c>
      <c r="C19" s="113"/>
      <c r="D19" s="109">
        <v>4</v>
      </c>
      <c r="E19" s="114">
        <v>0</v>
      </c>
      <c r="F19" s="114">
        <v>0</v>
      </c>
      <c r="G19" s="114">
        <v>0</v>
      </c>
      <c r="H19" s="115">
        <f t="shared" si="0"/>
        <v>0</v>
      </c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</row>
    <row r="20" spans="1:20" ht="24.75" customHeight="1">
      <c r="A20" s="111"/>
      <c r="B20" s="116"/>
      <c r="C20" s="113" t="s">
        <v>22</v>
      </c>
      <c r="D20" s="109">
        <v>3</v>
      </c>
      <c r="E20" s="114">
        <v>14</v>
      </c>
      <c r="F20" s="114">
        <v>0</v>
      </c>
      <c r="G20" s="114">
        <v>0</v>
      </c>
      <c r="H20" s="115">
        <f t="shared" si="0"/>
        <v>14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</row>
    <row r="21" spans="1:20" ht="24.75" customHeight="1">
      <c r="A21" s="111"/>
      <c r="B21" s="116"/>
      <c r="C21" s="113"/>
      <c r="D21" s="109">
        <v>2</v>
      </c>
      <c r="E21" s="114">
        <v>5</v>
      </c>
      <c r="F21" s="114">
        <v>0</v>
      </c>
      <c r="G21" s="114">
        <v>0</v>
      </c>
      <c r="H21" s="115">
        <f t="shared" si="0"/>
        <v>5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</row>
    <row r="22" spans="1:20" ht="24.75" customHeight="1">
      <c r="A22" s="111"/>
      <c r="B22" s="118"/>
      <c r="C22" s="119"/>
      <c r="D22" s="112">
        <v>1</v>
      </c>
      <c r="E22" s="114">
        <v>5</v>
      </c>
      <c r="F22" s="114">
        <v>0</v>
      </c>
      <c r="G22" s="114">
        <v>0</v>
      </c>
      <c r="H22" s="115">
        <f t="shared" si="0"/>
        <v>5</v>
      </c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</row>
    <row r="23" spans="1:20" ht="24.75" customHeight="1">
      <c r="A23" s="111"/>
      <c r="B23" s="31" t="s">
        <v>34</v>
      </c>
      <c r="C23" s="12"/>
      <c r="D23" s="7"/>
      <c r="E23" s="120">
        <f>SUM(E10:E22)</f>
        <v>371</v>
      </c>
      <c r="F23" s="120">
        <f>SUM(F10:F22)</f>
        <v>54</v>
      </c>
      <c r="G23" s="120">
        <f>SUM(G10:G22)</f>
        <v>1</v>
      </c>
      <c r="H23" s="120">
        <f t="shared" si="0"/>
        <v>426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</row>
    <row r="24" spans="1:20" ht="24.75" customHeight="1">
      <c r="A24" s="111"/>
      <c r="B24" s="112"/>
      <c r="C24" s="117"/>
      <c r="D24" s="109">
        <v>13</v>
      </c>
      <c r="E24" s="114">
        <v>277</v>
      </c>
      <c r="F24" s="114">
        <v>28</v>
      </c>
      <c r="G24" s="114">
        <v>4</v>
      </c>
      <c r="H24" s="115">
        <f t="shared" si="0"/>
        <v>309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</row>
    <row r="25" spans="1:20" ht="24.75" customHeight="1">
      <c r="A25" s="111"/>
      <c r="B25" s="116"/>
      <c r="C25" s="113" t="s">
        <v>21</v>
      </c>
      <c r="D25" s="109">
        <v>12</v>
      </c>
      <c r="E25" s="114">
        <v>11</v>
      </c>
      <c r="F25" s="114">
        <v>1</v>
      </c>
      <c r="G25" s="114">
        <v>0</v>
      </c>
      <c r="H25" s="115">
        <f t="shared" si="0"/>
        <v>12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</row>
    <row r="26" spans="1:20" ht="24.75" customHeight="1">
      <c r="A26" s="111"/>
      <c r="B26" s="116" t="s">
        <v>32</v>
      </c>
      <c r="C26" s="113"/>
      <c r="D26" s="109">
        <v>11</v>
      </c>
      <c r="E26" s="114">
        <v>14</v>
      </c>
      <c r="F26" s="114">
        <v>2</v>
      </c>
      <c r="G26" s="114">
        <v>0</v>
      </c>
      <c r="H26" s="115">
        <f t="shared" si="0"/>
        <v>16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</row>
    <row r="27" spans="1:20" ht="24.75" customHeight="1">
      <c r="A27" s="111"/>
      <c r="B27" s="116" t="s">
        <v>35</v>
      </c>
      <c r="C27" s="117"/>
      <c r="D27" s="109">
        <v>10</v>
      </c>
      <c r="E27" s="114">
        <v>6</v>
      </c>
      <c r="F27" s="114">
        <v>4</v>
      </c>
      <c r="G27" s="114">
        <v>0</v>
      </c>
      <c r="H27" s="115">
        <f t="shared" si="0"/>
        <v>10</v>
      </c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</row>
    <row r="28" spans="1:20" ht="24.75" customHeight="1">
      <c r="A28" s="111"/>
      <c r="B28" s="116" t="s">
        <v>21</v>
      </c>
      <c r="C28" s="113"/>
      <c r="D28" s="109">
        <v>9</v>
      </c>
      <c r="E28" s="114">
        <v>14</v>
      </c>
      <c r="F28" s="114">
        <v>3</v>
      </c>
      <c r="G28" s="114">
        <v>0</v>
      </c>
      <c r="H28" s="115">
        <f t="shared" si="0"/>
        <v>17</v>
      </c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</row>
    <row r="29" spans="1:20" ht="24.75" customHeight="1">
      <c r="A29" s="111"/>
      <c r="B29" s="116" t="s">
        <v>24</v>
      </c>
      <c r="C29" s="113" t="s">
        <v>25</v>
      </c>
      <c r="D29" s="109">
        <v>8</v>
      </c>
      <c r="E29" s="114">
        <v>18</v>
      </c>
      <c r="F29" s="114">
        <v>2</v>
      </c>
      <c r="G29" s="114">
        <v>0</v>
      </c>
      <c r="H29" s="115">
        <f t="shared" si="0"/>
        <v>20</v>
      </c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</row>
    <row r="30" spans="1:20" ht="24.75" customHeight="1">
      <c r="A30" s="111"/>
      <c r="B30" s="116" t="s">
        <v>30</v>
      </c>
      <c r="C30" s="113"/>
      <c r="D30" s="109">
        <v>7</v>
      </c>
      <c r="E30" s="114">
        <v>27</v>
      </c>
      <c r="F30" s="114">
        <v>2</v>
      </c>
      <c r="G30" s="114">
        <v>0</v>
      </c>
      <c r="H30" s="115">
        <f t="shared" si="0"/>
        <v>29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</row>
    <row r="31" spans="1:20" ht="24.75" customHeight="1">
      <c r="A31" s="111"/>
      <c r="B31" s="116" t="s">
        <v>21</v>
      </c>
      <c r="C31" s="113"/>
      <c r="D31" s="109">
        <v>6</v>
      </c>
      <c r="E31" s="114">
        <v>6</v>
      </c>
      <c r="F31" s="114">
        <v>0</v>
      </c>
      <c r="G31" s="114">
        <v>0</v>
      </c>
      <c r="H31" s="115">
        <f t="shared" si="0"/>
        <v>6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</row>
    <row r="32" spans="1:20" ht="24.75" customHeight="1">
      <c r="A32" s="111"/>
      <c r="B32" s="116" t="s">
        <v>33</v>
      </c>
      <c r="C32" s="117"/>
      <c r="D32" s="109">
        <v>5</v>
      </c>
      <c r="E32" s="114">
        <v>17</v>
      </c>
      <c r="F32" s="114">
        <v>0</v>
      </c>
      <c r="G32" s="114">
        <v>0</v>
      </c>
      <c r="H32" s="115">
        <f t="shared" si="0"/>
        <v>17</v>
      </c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</row>
    <row r="33" spans="1:20" ht="24.75" customHeight="1">
      <c r="A33" s="111"/>
      <c r="B33" s="116"/>
      <c r="C33" s="113"/>
      <c r="D33" s="109">
        <v>4</v>
      </c>
      <c r="E33" s="114">
        <v>2</v>
      </c>
      <c r="F33" s="114">
        <v>0</v>
      </c>
      <c r="G33" s="114">
        <v>0</v>
      </c>
      <c r="H33" s="115">
        <f t="shared" si="0"/>
        <v>2</v>
      </c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</row>
    <row r="34" spans="1:20" ht="24.75" customHeight="1">
      <c r="A34" s="111"/>
      <c r="B34" s="116"/>
      <c r="C34" s="113" t="s">
        <v>22</v>
      </c>
      <c r="D34" s="109">
        <v>3</v>
      </c>
      <c r="E34" s="114">
        <v>7</v>
      </c>
      <c r="F34" s="114">
        <v>0</v>
      </c>
      <c r="G34" s="114">
        <v>0</v>
      </c>
      <c r="H34" s="115">
        <f t="shared" si="0"/>
        <v>7</v>
      </c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</row>
    <row r="35" spans="1:20" ht="24.75" customHeight="1">
      <c r="A35" s="111"/>
      <c r="B35" s="116"/>
      <c r="C35" s="113"/>
      <c r="D35" s="109">
        <v>2</v>
      </c>
      <c r="E35" s="114">
        <v>11</v>
      </c>
      <c r="F35" s="114">
        <v>0</v>
      </c>
      <c r="G35" s="114">
        <v>0</v>
      </c>
      <c r="H35" s="115">
        <f t="shared" si="0"/>
        <v>11</v>
      </c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</row>
    <row r="36" spans="1:20" ht="24.75" customHeight="1">
      <c r="A36" s="111"/>
      <c r="B36" s="118"/>
      <c r="C36" s="119"/>
      <c r="D36" s="112">
        <v>1</v>
      </c>
      <c r="E36" s="114">
        <v>4</v>
      </c>
      <c r="F36" s="114">
        <v>0</v>
      </c>
      <c r="G36" s="114">
        <v>0</v>
      </c>
      <c r="H36" s="115">
        <f t="shared" si="0"/>
        <v>4</v>
      </c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</row>
    <row r="37" spans="1:20" ht="24.75" customHeight="1">
      <c r="A37" s="111"/>
      <c r="B37" s="31" t="s">
        <v>38</v>
      </c>
      <c r="C37" s="12"/>
      <c r="D37" s="7"/>
      <c r="E37" s="120">
        <f>SUM(E24:E36)</f>
        <v>414</v>
      </c>
      <c r="F37" s="120">
        <f>SUM(F24:F36)</f>
        <v>42</v>
      </c>
      <c r="G37" s="120">
        <f>SUM(G24:G36)</f>
        <v>4</v>
      </c>
      <c r="H37" s="120">
        <f t="shared" si="0"/>
        <v>460</v>
      </c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</row>
    <row r="38" spans="1:20" ht="24.75" customHeight="1">
      <c r="A38" s="111"/>
      <c r="B38" s="112"/>
      <c r="C38" s="112"/>
      <c r="D38" s="109">
        <v>13</v>
      </c>
      <c r="E38" s="114">
        <v>0</v>
      </c>
      <c r="F38" s="114">
        <v>0</v>
      </c>
      <c r="G38" s="114">
        <v>0</v>
      </c>
      <c r="H38" s="115">
        <v>0</v>
      </c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</row>
    <row r="39" spans="1:20" ht="24.75" customHeight="1">
      <c r="A39" s="111"/>
      <c r="B39" s="116"/>
      <c r="C39" s="113" t="s">
        <v>21</v>
      </c>
      <c r="D39" s="109">
        <v>12</v>
      </c>
      <c r="E39" s="114">
        <v>0</v>
      </c>
      <c r="F39" s="114">
        <v>0</v>
      </c>
      <c r="G39" s="114">
        <v>0</v>
      </c>
      <c r="H39" s="115">
        <f t="shared" ref="H39:H51" si="1">SUM(E39:G39)</f>
        <v>0</v>
      </c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</row>
    <row r="40" spans="1:20" ht="24.75" customHeight="1">
      <c r="A40" s="111"/>
      <c r="B40" s="116" t="s">
        <v>22</v>
      </c>
      <c r="C40" s="118"/>
      <c r="D40" s="109">
        <v>11</v>
      </c>
      <c r="E40" s="114">
        <v>0</v>
      </c>
      <c r="F40" s="114">
        <v>0</v>
      </c>
      <c r="G40" s="114">
        <v>0</v>
      </c>
      <c r="H40" s="115">
        <f t="shared" si="1"/>
        <v>0</v>
      </c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</row>
    <row r="41" spans="1:20" ht="24.75" customHeight="1">
      <c r="A41" s="111"/>
      <c r="B41" s="116" t="s">
        <v>26</v>
      </c>
      <c r="C41" s="113"/>
      <c r="D41" s="109">
        <v>10</v>
      </c>
      <c r="E41" s="114">
        <v>0</v>
      </c>
      <c r="F41" s="114">
        <v>0</v>
      </c>
      <c r="G41" s="114">
        <v>0</v>
      </c>
      <c r="H41" s="115">
        <f t="shared" si="1"/>
        <v>0</v>
      </c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</row>
    <row r="42" spans="1:20" ht="24.75" customHeight="1">
      <c r="A42" s="111"/>
      <c r="B42" s="116" t="s">
        <v>40</v>
      </c>
      <c r="C42" s="113"/>
      <c r="D42" s="109">
        <v>9</v>
      </c>
      <c r="E42" s="114">
        <v>0</v>
      </c>
      <c r="F42" s="114">
        <v>0</v>
      </c>
      <c r="G42" s="114">
        <v>0</v>
      </c>
      <c r="H42" s="115">
        <f t="shared" si="1"/>
        <v>0</v>
      </c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</row>
    <row r="43" spans="1:20" ht="24.75" customHeight="1">
      <c r="A43" s="111"/>
      <c r="B43" s="116" t="s">
        <v>30</v>
      </c>
      <c r="C43" s="113" t="s">
        <v>25</v>
      </c>
      <c r="D43" s="109">
        <v>8</v>
      </c>
      <c r="E43" s="114">
        <v>0</v>
      </c>
      <c r="F43" s="114">
        <v>0</v>
      </c>
      <c r="G43" s="114">
        <v>0</v>
      </c>
      <c r="H43" s="115">
        <f t="shared" si="1"/>
        <v>0</v>
      </c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</row>
    <row r="44" spans="1:20" ht="24.75" customHeight="1">
      <c r="A44" s="111"/>
      <c r="B44" s="116" t="s">
        <v>28</v>
      </c>
      <c r="C44" s="113"/>
      <c r="D44" s="109">
        <v>7</v>
      </c>
      <c r="E44" s="114">
        <v>0</v>
      </c>
      <c r="F44" s="114">
        <v>0</v>
      </c>
      <c r="G44" s="114">
        <v>0</v>
      </c>
      <c r="H44" s="115">
        <f t="shared" si="1"/>
        <v>0</v>
      </c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</row>
    <row r="45" spans="1:20" ht="24.75" customHeight="1">
      <c r="A45" s="111"/>
      <c r="B45" s="116" t="s">
        <v>30</v>
      </c>
      <c r="C45" s="113"/>
      <c r="D45" s="109">
        <v>6</v>
      </c>
      <c r="E45" s="114">
        <v>0</v>
      </c>
      <c r="F45" s="114">
        <v>0</v>
      </c>
      <c r="G45" s="114">
        <v>0</v>
      </c>
      <c r="H45" s="115">
        <f t="shared" si="1"/>
        <v>0</v>
      </c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</row>
    <row r="46" spans="1:20" ht="24.75" customHeight="1">
      <c r="A46" s="111"/>
      <c r="B46" s="116" t="s">
        <v>22</v>
      </c>
      <c r="C46" s="112"/>
      <c r="D46" s="109">
        <v>5</v>
      </c>
      <c r="E46" s="114">
        <v>0</v>
      </c>
      <c r="F46" s="114">
        <v>0</v>
      </c>
      <c r="G46" s="114">
        <v>0</v>
      </c>
      <c r="H46" s="115">
        <f t="shared" si="1"/>
        <v>0</v>
      </c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</row>
    <row r="47" spans="1:20" ht="24.75" customHeight="1">
      <c r="A47" s="111"/>
      <c r="B47" s="116" t="s">
        <v>31</v>
      </c>
      <c r="C47" s="113"/>
      <c r="D47" s="109">
        <v>4</v>
      </c>
      <c r="E47" s="114">
        <v>0</v>
      </c>
      <c r="F47" s="114">
        <v>0</v>
      </c>
      <c r="G47" s="114">
        <v>0</v>
      </c>
      <c r="H47" s="115">
        <f t="shared" si="1"/>
        <v>0</v>
      </c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</row>
    <row r="48" spans="1:20" ht="24.75" customHeight="1">
      <c r="A48" s="111"/>
      <c r="B48" s="116"/>
      <c r="C48" s="113" t="s">
        <v>22</v>
      </c>
      <c r="D48" s="109">
        <v>3</v>
      </c>
      <c r="E48" s="114">
        <v>0</v>
      </c>
      <c r="F48" s="114">
        <v>0</v>
      </c>
      <c r="G48" s="114">
        <v>0</v>
      </c>
      <c r="H48" s="115">
        <f t="shared" si="1"/>
        <v>0</v>
      </c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</row>
    <row r="49" spans="1:20" ht="24.75" customHeight="1">
      <c r="A49" s="111"/>
      <c r="B49" s="116"/>
      <c r="C49" s="113"/>
      <c r="D49" s="109">
        <v>2</v>
      </c>
      <c r="E49" s="114">
        <v>0</v>
      </c>
      <c r="F49" s="114">
        <v>0</v>
      </c>
      <c r="G49" s="114">
        <v>0</v>
      </c>
      <c r="H49" s="115">
        <f t="shared" si="1"/>
        <v>0</v>
      </c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</row>
    <row r="50" spans="1:20" ht="24.75" customHeight="1">
      <c r="A50" s="111"/>
      <c r="B50" s="118"/>
      <c r="C50" s="113"/>
      <c r="D50" s="112">
        <v>1</v>
      </c>
      <c r="E50" s="114">
        <v>0</v>
      </c>
      <c r="F50" s="114">
        <v>0</v>
      </c>
      <c r="G50" s="114">
        <v>0</v>
      </c>
      <c r="H50" s="115">
        <f t="shared" si="1"/>
        <v>0</v>
      </c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</row>
    <row r="51" spans="1:20" ht="24.75" customHeight="1">
      <c r="A51" s="108"/>
      <c r="B51" s="29" t="s">
        <v>41</v>
      </c>
      <c r="C51" s="29"/>
      <c r="D51" s="29"/>
      <c r="E51" s="120">
        <f>SUM(E38:E50)</f>
        <v>0</v>
      </c>
      <c r="F51" s="120">
        <f>SUM(F38:F50)</f>
        <v>0</v>
      </c>
      <c r="G51" s="120">
        <f>SUM(G38:G50)</f>
        <v>0</v>
      </c>
      <c r="H51" s="120">
        <f t="shared" si="1"/>
        <v>0</v>
      </c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</row>
    <row r="52" spans="1:20" ht="24.75" customHeight="1">
      <c r="A52" s="108"/>
      <c r="B52" s="29" t="s">
        <v>55</v>
      </c>
      <c r="C52" s="29"/>
      <c r="D52" s="29"/>
      <c r="E52" s="120">
        <f>E23+E37+E51</f>
        <v>785</v>
      </c>
      <c r="F52" s="120">
        <f>F23+F37+F51</f>
        <v>96</v>
      </c>
      <c r="G52" s="120">
        <f>G23+G37+G51</f>
        <v>5</v>
      </c>
      <c r="H52" s="120">
        <f>H51+H37+H23</f>
        <v>886</v>
      </c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</row>
    <row r="53" spans="1:20" ht="19.5" customHeight="1">
      <c r="A53" s="108"/>
      <c r="B53" s="121"/>
      <c r="C53" s="121"/>
      <c r="D53" s="121"/>
      <c r="E53" s="122"/>
      <c r="F53" s="122"/>
      <c r="G53" s="122"/>
      <c r="H53" s="122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</row>
    <row r="54" spans="1:20" ht="19.5" customHeight="1">
      <c r="A54" s="108"/>
      <c r="B54" s="108"/>
      <c r="C54" s="108"/>
      <c r="D54" s="108"/>
      <c r="E54" s="108"/>
      <c r="F54" s="108"/>
      <c r="G54" s="108"/>
      <c r="H54" s="123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</row>
    <row r="55" spans="1:20" ht="19.5" customHeight="1">
      <c r="A55" s="108"/>
      <c r="B55" s="108"/>
      <c r="C55" s="108"/>
      <c r="D55" s="108"/>
      <c r="E55" s="108"/>
      <c r="F55" s="108"/>
      <c r="G55" s="108"/>
      <c r="H55" s="123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</row>
  </sheetData>
  <mergeCells count="7">
    <mergeCell ref="B52:D52"/>
    <mergeCell ref="B6:H6"/>
    <mergeCell ref="B8:D9"/>
    <mergeCell ref="E8:H8"/>
    <mergeCell ref="B23:D23"/>
    <mergeCell ref="B37:D37"/>
    <mergeCell ref="B51:D51"/>
  </mergeCells>
  <dataValidations count="2">
    <dataValidation type="list" allowBlank="1" showInputMessage="1" showErrorMessage="1" sqref="H3">
      <formula1>#REF!</formula1>
    </dataValidation>
    <dataValidation type="whole" operator="greaterThanOrEqual" allowBlank="1" showInputMessage="1" showErrorMessage="1" errorTitle="Informação inválida" error="O campo aceita apenas números inteiros maiores ou iguais a 0(zero)" sqref="E10:G22 H38 E38:G50 E24:G36">
      <formula1>0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55" firstPageNumber="0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Z55"/>
  <sheetViews>
    <sheetView showGridLines="0" workbookViewId="0"/>
  </sheetViews>
  <sheetFormatPr defaultColWidth="10.7109375" defaultRowHeight="12"/>
  <cols>
    <col min="1" max="1" width="1.7109375" style="140" customWidth="1"/>
    <col min="2" max="2" width="35.7109375" style="140" customWidth="1"/>
    <col min="3" max="4" width="25.7109375" style="140" customWidth="1"/>
    <col min="5" max="5" width="60.7109375" style="140" customWidth="1"/>
    <col min="6" max="6" width="25.7109375" style="140" customWidth="1"/>
    <col min="7" max="11" width="10.7109375" style="140" customWidth="1"/>
    <col min="12" max="16384" width="10.7109375" style="140"/>
  </cols>
  <sheetData>
    <row r="1" spans="1:234" ht="49.5" customHeight="1">
      <c r="A1" s="124"/>
      <c r="B1" s="124" t="s">
        <v>0</v>
      </c>
      <c r="C1" s="124"/>
      <c r="D1" s="124"/>
      <c r="E1" s="124"/>
      <c r="F1" s="124"/>
      <c r="G1" s="124"/>
      <c r="H1" s="124"/>
      <c r="I1" s="124"/>
      <c r="J1" s="124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</row>
    <row r="2" spans="1:234" ht="30" customHeight="1">
      <c r="A2" s="125"/>
      <c r="B2" s="125" t="s">
        <v>1</v>
      </c>
      <c r="C2" s="126" t="s">
        <v>2</v>
      </c>
      <c r="D2" s="125"/>
      <c r="E2" s="125"/>
      <c r="F2" s="125"/>
      <c r="G2" s="125"/>
      <c r="H2" s="125"/>
      <c r="I2" s="125"/>
      <c r="J2" s="125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</row>
    <row r="3" spans="1:234" ht="30" customHeight="1">
      <c r="A3" s="125"/>
      <c r="B3" s="125" t="s">
        <v>3</v>
      </c>
      <c r="C3" s="127" t="s">
        <v>4</v>
      </c>
      <c r="D3" s="127"/>
      <c r="E3" s="125"/>
      <c r="F3" s="125"/>
      <c r="G3" s="125"/>
      <c r="H3" s="125"/>
      <c r="I3" s="125"/>
      <c r="J3" s="125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</row>
    <row r="4" spans="1:234" ht="30" customHeight="1">
      <c r="A4" s="125"/>
      <c r="B4" s="125" t="s">
        <v>5</v>
      </c>
      <c r="C4" s="128" t="s">
        <v>6</v>
      </c>
      <c r="D4" s="126">
        <v>2022</v>
      </c>
      <c r="E4" s="125"/>
      <c r="F4" s="125"/>
      <c r="G4" s="125"/>
      <c r="H4" s="125"/>
      <c r="I4" s="125"/>
      <c r="J4" s="125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</row>
    <row r="5" spans="1:234" ht="49.5" customHeight="1">
      <c r="A5" s="125"/>
      <c r="B5" s="35" t="s">
        <v>7</v>
      </c>
      <c r="C5" s="35"/>
      <c r="D5" s="35"/>
      <c r="E5" s="35"/>
      <c r="F5" s="35"/>
      <c r="G5" s="125"/>
      <c r="H5" s="125"/>
      <c r="I5" s="125"/>
      <c r="J5" s="12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</row>
    <row r="6" spans="1:234" ht="39.75" customHeight="1">
      <c r="A6" s="125"/>
      <c r="B6" s="126" t="s">
        <v>87</v>
      </c>
      <c r="C6" s="126"/>
      <c r="D6" s="125"/>
      <c r="E6" s="125"/>
      <c r="F6" s="125"/>
      <c r="G6" s="125"/>
      <c r="H6" s="125"/>
      <c r="I6" s="125"/>
      <c r="J6" s="125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</row>
    <row r="7" spans="1:234" ht="30" customHeight="1">
      <c r="A7" s="129"/>
      <c r="B7" s="31" t="s">
        <v>88</v>
      </c>
      <c r="C7" s="12"/>
      <c r="D7" s="7"/>
      <c r="E7" s="130" t="s">
        <v>89</v>
      </c>
      <c r="F7" s="131" t="s">
        <v>90</v>
      </c>
      <c r="G7" s="129"/>
      <c r="H7" s="129"/>
      <c r="I7" s="129"/>
      <c r="J7" s="129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</row>
    <row r="8" spans="1:234" ht="24.75" customHeight="1">
      <c r="A8" s="129"/>
      <c r="B8" s="36" t="s">
        <v>91</v>
      </c>
      <c r="C8" s="2"/>
      <c r="D8" s="26"/>
      <c r="E8" s="132" t="s">
        <v>92</v>
      </c>
      <c r="F8" s="133">
        <v>5</v>
      </c>
      <c r="G8" s="129"/>
      <c r="H8" s="129"/>
      <c r="I8" s="129"/>
      <c r="J8" s="129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</row>
    <row r="9" spans="1:234" ht="24.75" customHeight="1">
      <c r="A9" s="129"/>
      <c r="B9" s="25"/>
      <c r="C9" s="5"/>
      <c r="D9" s="41"/>
      <c r="E9" s="132" t="s">
        <v>93</v>
      </c>
      <c r="F9" s="133">
        <v>5</v>
      </c>
      <c r="G9" s="129"/>
      <c r="H9" s="129"/>
      <c r="I9" s="129"/>
      <c r="J9" s="12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</row>
    <row r="10" spans="1:234" ht="24.75" customHeight="1">
      <c r="A10" s="129"/>
      <c r="B10" s="6" t="s">
        <v>94</v>
      </c>
      <c r="C10" s="37"/>
      <c r="D10" s="17"/>
      <c r="E10" s="134" t="s">
        <v>95</v>
      </c>
      <c r="F10" s="133">
        <v>0</v>
      </c>
      <c r="G10" s="129"/>
      <c r="H10" s="129"/>
      <c r="I10" s="129"/>
      <c r="J10" s="129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</row>
    <row r="11" spans="1:234" ht="24.75" customHeight="1">
      <c r="A11" s="129"/>
      <c r="B11" s="21"/>
      <c r="C11" s="19"/>
      <c r="D11" s="20"/>
      <c r="E11" s="134" t="s">
        <v>96</v>
      </c>
      <c r="F11" s="133">
        <v>0</v>
      </c>
      <c r="G11" s="129"/>
      <c r="H11" s="129"/>
      <c r="I11" s="129"/>
      <c r="J11" s="129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</row>
    <row r="12" spans="1:234" ht="24.75" customHeight="1">
      <c r="A12" s="129"/>
      <c r="B12" s="15"/>
      <c r="C12" s="18"/>
      <c r="D12" s="14"/>
      <c r="E12" s="134" t="s">
        <v>97</v>
      </c>
      <c r="F12" s="133">
        <v>0</v>
      </c>
      <c r="G12" s="135"/>
      <c r="H12" s="135"/>
      <c r="I12" s="135"/>
      <c r="J12" s="135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</row>
    <row r="13" spans="1:234" ht="24.75" customHeight="1">
      <c r="A13" s="129"/>
      <c r="B13" s="6" t="s">
        <v>98</v>
      </c>
      <c r="C13" s="37"/>
      <c r="D13" s="17"/>
      <c r="E13" s="134" t="s">
        <v>95</v>
      </c>
      <c r="F13" s="133">
        <v>0</v>
      </c>
      <c r="G13" s="135"/>
      <c r="H13" s="135"/>
      <c r="I13" s="135"/>
      <c r="J13" s="135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</row>
    <row r="14" spans="1:234" ht="24.75" customHeight="1">
      <c r="A14" s="129"/>
      <c r="B14" s="21"/>
      <c r="C14" s="19"/>
      <c r="D14" s="20"/>
      <c r="E14" s="134" t="s">
        <v>96</v>
      </c>
      <c r="F14" s="133">
        <v>0</v>
      </c>
      <c r="G14" s="135"/>
      <c r="H14" s="135"/>
      <c r="I14" s="135"/>
      <c r="J14" s="135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</row>
    <row r="15" spans="1:234" ht="24.75" customHeight="1">
      <c r="A15" s="129"/>
      <c r="B15" s="21"/>
      <c r="C15" s="19"/>
      <c r="D15" s="20"/>
      <c r="E15" s="134" t="s">
        <v>97</v>
      </c>
      <c r="F15" s="133">
        <v>0</v>
      </c>
      <c r="G15" s="135"/>
      <c r="H15" s="135"/>
      <c r="I15" s="135"/>
      <c r="J15" s="13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</row>
    <row r="16" spans="1:234" ht="24.75" customHeight="1">
      <c r="A16" s="129"/>
      <c r="B16" s="15"/>
      <c r="C16" s="18"/>
      <c r="D16" s="14"/>
      <c r="E16" s="134" t="s">
        <v>99</v>
      </c>
      <c r="F16" s="133">
        <v>4</v>
      </c>
      <c r="G16" s="129"/>
      <c r="H16" s="129"/>
      <c r="I16" s="129"/>
      <c r="J16" s="129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</row>
    <row r="17" spans="1:234" ht="24.75" customHeight="1">
      <c r="A17" s="129"/>
      <c r="B17" s="39" t="s">
        <v>100</v>
      </c>
      <c r="C17" s="39"/>
      <c r="D17" s="39"/>
      <c r="E17" s="134" t="s">
        <v>99</v>
      </c>
      <c r="F17" s="133">
        <v>0</v>
      </c>
      <c r="G17" s="129"/>
      <c r="H17" s="129"/>
      <c r="I17" s="129"/>
      <c r="J17" s="129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</row>
    <row r="18" spans="1:234" ht="24.75" customHeight="1">
      <c r="A18" s="129"/>
      <c r="B18" s="39" t="s">
        <v>101</v>
      </c>
      <c r="C18" s="39"/>
      <c r="D18" s="39"/>
      <c r="E18" s="134" t="s">
        <v>99</v>
      </c>
      <c r="F18" s="133">
        <v>0</v>
      </c>
      <c r="G18" s="129"/>
      <c r="H18" s="129"/>
      <c r="I18" s="129"/>
      <c r="J18" s="129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</row>
    <row r="19" spans="1:234" ht="24.75" customHeight="1">
      <c r="A19" s="129"/>
      <c r="B19" s="36" t="s">
        <v>102</v>
      </c>
      <c r="C19" s="37"/>
      <c r="D19" s="17"/>
      <c r="E19" s="134" t="s">
        <v>95</v>
      </c>
      <c r="F19" s="133">
        <v>0</v>
      </c>
      <c r="G19" s="129"/>
      <c r="H19" s="129"/>
      <c r="I19" s="129"/>
      <c r="J19" s="12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</row>
    <row r="20" spans="1:234" ht="24.75" customHeight="1">
      <c r="A20" s="129"/>
      <c r="B20" s="21"/>
      <c r="C20" s="19"/>
      <c r="D20" s="20"/>
      <c r="E20" s="134" t="s">
        <v>103</v>
      </c>
      <c r="F20" s="133">
        <v>0</v>
      </c>
      <c r="G20" s="129"/>
      <c r="H20" s="129"/>
      <c r="I20" s="129"/>
      <c r="J20" s="129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</row>
    <row r="21" spans="1:234" ht="24.75" customHeight="1">
      <c r="A21" s="129"/>
      <c r="B21" s="21"/>
      <c r="C21" s="19"/>
      <c r="D21" s="20"/>
      <c r="E21" s="134" t="s">
        <v>104</v>
      </c>
      <c r="F21" s="133">
        <v>0</v>
      </c>
      <c r="G21" s="129"/>
      <c r="H21" s="129"/>
      <c r="I21" s="129"/>
      <c r="J21" s="129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</row>
    <row r="22" spans="1:234" ht="24.75" customHeight="1">
      <c r="A22" s="129"/>
      <c r="B22" s="21"/>
      <c r="C22" s="19"/>
      <c r="D22" s="20"/>
      <c r="E22" s="134" t="s">
        <v>105</v>
      </c>
      <c r="F22" s="133">
        <v>0</v>
      </c>
      <c r="G22" s="129"/>
      <c r="H22" s="129"/>
      <c r="I22" s="129"/>
      <c r="J22" s="129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</row>
    <row r="23" spans="1:234" ht="24.75" customHeight="1">
      <c r="A23" s="129"/>
      <c r="B23" s="21"/>
      <c r="C23" s="19"/>
      <c r="D23" s="20"/>
      <c r="E23" s="134" t="s">
        <v>97</v>
      </c>
      <c r="F23" s="133">
        <v>0</v>
      </c>
      <c r="G23" s="129"/>
      <c r="H23" s="129"/>
      <c r="I23" s="129"/>
      <c r="J23" s="129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</row>
    <row r="24" spans="1:234" ht="24.75" customHeight="1">
      <c r="A24" s="129"/>
      <c r="B24" s="21"/>
      <c r="C24" s="19"/>
      <c r="D24" s="20"/>
      <c r="E24" s="134" t="s">
        <v>99</v>
      </c>
      <c r="F24" s="133">
        <v>8</v>
      </c>
      <c r="G24" s="129"/>
      <c r="H24" s="129"/>
      <c r="I24" s="129"/>
      <c r="J24" s="129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</row>
    <row r="25" spans="1:234" ht="24.75" customHeight="1">
      <c r="A25" s="129"/>
      <c r="B25" s="15"/>
      <c r="C25" s="18"/>
      <c r="D25" s="14"/>
      <c r="E25" s="134" t="s">
        <v>106</v>
      </c>
      <c r="F25" s="133">
        <v>0</v>
      </c>
      <c r="G25" s="129"/>
      <c r="H25" s="129"/>
      <c r="I25" s="129"/>
      <c r="J25" s="129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</row>
    <row r="26" spans="1:234" ht="24.75" customHeight="1">
      <c r="A26" s="129"/>
      <c r="B26" s="36" t="s">
        <v>107</v>
      </c>
      <c r="C26" s="2"/>
      <c r="D26" s="26"/>
      <c r="E26" s="134" t="s">
        <v>104</v>
      </c>
      <c r="F26" s="133">
        <v>0</v>
      </c>
      <c r="G26" s="129"/>
      <c r="H26" s="129"/>
      <c r="I26" s="129"/>
      <c r="J26" s="129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</row>
    <row r="27" spans="1:234" ht="24.75" customHeight="1">
      <c r="A27" s="129"/>
      <c r="B27" s="3"/>
      <c r="C27" s="38"/>
      <c r="D27" s="1"/>
      <c r="E27" s="134" t="s">
        <v>105</v>
      </c>
      <c r="F27" s="133">
        <v>0</v>
      </c>
      <c r="G27" s="129"/>
      <c r="H27" s="129"/>
      <c r="I27" s="129"/>
      <c r="J27" s="129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</row>
    <row r="28" spans="1:234" ht="24.75" customHeight="1">
      <c r="A28" s="129"/>
      <c r="B28" s="3"/>
      <c r="C28" s="38"/>
      <c r="D28" s="1"/>
      <c r="E28" s="134" t="s">
        <v>97</v>
      </c>
      <c r="F28" s="133">
        <v>0</v>
      </c>
      <c r="G28" s="129"/>
      <c r="H28" s="129"/>
      <c r="I28" s="129"/>
      <c r="J28" s="129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</row>
    <row r="29" spans="1:234" ht="24.75" customHeight="1">
      <c r="A29" s="129"/>
      <c r="B29" s="3"/>
      <c r="C29" s="38"/>
      <c r="D29" s="1"/>
      <c r="E29" s="134" t="s">
        <v>99</v>
      </c>
      <c r="F29" s="133">
        <v>0</v>
      </c>
      <c r="G29" s="129"/>
      <c r="H29" s="129"/>
      <c r="I29" s="129"/>
      <c r="J29" s="1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</row>
    <row r="30" spans="1:234" ht="24.75" customHeight="1">
      <c r="A30" s="129"/>
      <c r="B30" s="3"/>
      <c r="C30" s="38"/>
      <c r="D30" s="1"/>
      <c r="E30" s="134" t="s">
        <v>106</v>
      </c>
      <c r="F30" s="133">
        <v>0</v>
      </c>
      <c r="G30" s="129"/>
      <c r="H30" s="129"/>
      <c r="I30" s="129"/>
      <c r="J30" s="129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</row>
    <row r="31" spans="1:234" ht="24.75" customHeight="1">
      <c r="A31" s="129"/>
      <c r="B31" s="29" t="s">
        <v>108</v>
      </c>
      <c r="C31" s="29"/>
      <c r="D31" s="29"/>
      <c r="E31" s="29"/>
      <c r="F31" s="136">
        <f>SUM(F8:F30)</f>
        <v>22</v>
      </c>
      <c r="G31" s="129"/>
      <c r="H31" s="129"/>
      <c r="I31" s="129"/>
      <c r="J31" s="129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</row>
    <row r="32" spans="1:234" ht="24.75" customHeight="1">
      <c r="A32" s="129"/>
      <c r="B32" s="137"/>
      <c r="C32" s="137"/>
      <c r="D32" s="137"/>
      <c r="E32" s="137"/>
      <c r="F32" s="138"/>
      <c r="G32" s="129"/>
      <c r="H32" s="129"/>
      <c r="I32" s="129"/>
      <c r="J32" s="129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</row>
    <row r="33" spans="1:234" ht="39.75" customHeight="1">
      <c r="A33" s="125"/>
      <c r="B33" s="4" t="s">
        <v>109</v>
      </c>
      <c r="C33" s="4"/>
      <c r="D33" s="4"/>
      <c r="E33" s="4"/>
      <c r="F33" s="4"/>
      <c r="G33" s="125"/>
      <c r="H33" s="125"/>
      <c r="I33" s="125"/>
      <c r="J33" s="125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</row>
    <row r="34" spans="1:234" ht="24.75" customHeight="1">
      <c r="A34" s="129"/>
      <c r="B34" s="29" t="s">
        <v>88</v>
      </c>
      <c r="C34" s="29"/>
      <c r="D34" s="29"/>
      <c r="E34" s="130" t="s">
        <v>89</v>
      </c>
      <c r="F34" s="131" t="s">
        <v>90</v>
      </c>
      <c r="G34" s="129"/>
      <c r="H34" s="129"/>
      <c r="I34" s="129"/>
      <c r="J34" s="129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</row>
    <row r="35" spans="1:234" ht="24.75" customHeight="1">
      <c r="A35" s="129"/>
      <c r="B35" s="36" t="s">
        <v>110</v>
      </c>
      <c r="C35" s="37"/>
      <c r="D35" s="17"/>
      <c r="E35" s="132" t="s">
        <v>92</v>
      </c>
      <c r="F35" s="133">
        <v>2</v>
      </c>
      <c r="G35" s="129"/>
      <c r="H35" s="129"/>
      <c r="I35" s="129"/>
      <c r="J35" s="129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</row>
    <row r="36" spans="1:234" ht="24.75" customHeight="1">
      <c r="A36" s="129"/>
      <c r="B36" s="21"/>
      <c r="C36" s="19"/>
      <c r="D36" s="20"/>
      <c r="E36" s="132" t="s">
        <v>93</v>
      </c>
      <c r="F36" s="133">
        <v>1</v>
      </c>
      <c r="G36" s="129"/>
      <c r="H36" s="129"/>
      <c r="I36" s="129"/>
      <c r="J36" s="129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</row>
    <row r="37" spans="1:234" ht="24.75" customHeight="1">
      <c r="A37" s="129"/>
      <c r="B37" s="21"/>
      <c r="C37" s="19"/>
      <c r="D37" s="20"/>
      <c r="E37" s="134" t="s">
        <v>95</v>
      </c>
      <c r="F37" s="133">
        <v>0</v>
      </c>
      <c r="G37" s="129"/>
      <c r="H37" s="129"/>
      <c r="I37" s="129"/>
      <c r="J37" s="129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</row>
    <row r="38" spans="1:234" ht="24.75" customHeight="1">
      <c r="A38" s="129"/>
      <c r="B38" s="21"/>
      <c r="C38" s="19"/>
      <c r="D38" s="20"/>
      <c r="E38" s="134" t="s">
        <v>96</v>
      </c>
      <c r="F38" s="133">
        <v>0</v>
      </c>
      <c r="G38" s="129"/>
      <c r="H38" s="129"/>
      <c r="I38" s="129"/>
      <c r="J38" s="129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</row>
    <row r="39" spans="1:234" ht="24.75" customHeight="1">
      <c r="A39" s="129"/>
      <c r="B39" s="15"/>
      <c r="C39" s="18"/>
      <c r="D39" s="14"/>
      <c r="E39" s="134" t="s">
        <v>97</v>
      </c>
      <c r="F39" s="133">
        <v>0</v>
      </c>
      <c r="G39" s="129"/>
      <c r="H39" s="129"/>
      <c r="I39" s="129"/>
      <c r="J39" s="12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</row>
    <row r="40" spans="1:234" ht="24.75" customHeight="1">
      <c r="A40" s="129"/>
      <c r="B40" s="36" t="s">
        <v>111</v>
      </c>
      <c r="C40" s="37"/>
      <c r="D40" s="17"/>
      <c r="E40" s="134" t="s">
        <v>112</v>
      </c>
      <c r="F40" s="133">
        <v>1</v>
      </c>
      <c r="G40" s="129"/>
      <c r="H40" s="129"/>
      <c r="I40" s="129"/>
      <c r="J40" s="129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</row>
    <row r="41" spans="1:234" ht="24.75" customHeight="1">
      <c r="A41" s="129"/>
      <c r="B41" s="3"/>
      <c r="C41" s="19"/>
      <c r="D41" s="20"/>
      <c r="E41" s="134" t="s">
        <v>113</v>
      </c>
      <c r="F41" s="133">
        <v>1</v>
      </c>
      <c r="G41" s="129"/>
      <c r="H41" s="129"/>
      <c r="I41" s="129"/>
      <c r="J41" s="129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</row>
    <row r="42" spans="1:234" ht="24.75" customHeight="1">
      <c r="A42" s="129"/>
      <c r="B42" s="15"/>
      <c r="C42" s="18"/>
      <c r="D42" s="14"/>
      <c r="E42" s="134" t="s">
        <v>114</v>
      </c>
      <c r="F42" s="133">
        <v>0</v>
      </c>
      <c r="G42" s="129"/>
      <c r="H42" s="129"/>
      <c r="I42" s="129"/>
      <c r="J42" s="129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</row>
    <row r="43" spans="1:234" ht="24.75" customHeight="1">
      <c r="A43" s="129"/>
      <c r="B43" s="36" t="s">
        <v>115</v>
      </c>
      <c r="C43" s="37"/>
      <c r="D43" s="17"/>
      <c r="E43" s="134" t="s">
        <v>116</v>
      </c>
      <c r="F43" s="133">
        <v>0</v>
      </c>
      <c r="G43" s="129"/>
      <c r="H43" s="129"/>
      <c r="I43" s="129"/>
      <c r="J43" s="129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</row>
    <row r="44" spans="1:234" ht="24.75" customHeight="1">
      <c r="A44" s="129"/>
      <c r="B44" s="3"/>
      <c r="C44" s="19"/>
      <c r="D44" s="20"/>
      <c r="E44" s="134" t="s">
        <v>117</v>
      </c>
      <c r="F44" s="133">
        <v>0</v>
      </c>
      <c r="G44" s="129"/>
      <c r="H44" s="129"/>
      <c r="I44" s="129"/>
      <c r="J44" s="129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</row>
    <row r="45" spans="1:234" ht="24.75" customHeight="1">
      <c r="A45" s="129"/>
      <c r="B45" s="15"/>
      <c r="C45" s="18"/>
      <c r="D45" s="14"/>
      <c r="E45" s="134" t="s">
        <v>118</v>
      </c>
      <c r="F45" s="133">
        <v>0</v>
      </c>
      <c r="G45" s="129"/>
      <c r="H45" s="129"/>
      <c r="I45" s="129"/>
      <c r="J45" s="129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</row>
    <row r="46" spans="1:234" ht="24.75" customHeight="1">
      <c r="A46" s="129"/>
      <c r="B46" s="36" t="s">
        <v>119</v>
      </c>
      <c r="C46" s="37"/>
      <c r="D46" s="17"/>
      <c r="E46" s="134" t="s">
        <v>120</v>
      </c>
      <c r="F46" s="133">
        <v>0</v>
      </c>
      <c r="G46" s="129"/>
      <c r="H46" s="129"/>
      <c r="I46" s="129"/>
      <c r="J46" s="129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</row>
    <row r="47" spans="1:234" ht="24.75" customHeight="1">
      <c r="A47" s="129"/>
      <c r="B47" s="15"/>
      <c r="C47" s="18"/>
      <c r="D47" s="14"/>
      <c r="E47" s="134" t="s">
        <v>121</v>
      </c>
      <c r="F47" s="133">
        <v>0</v>
      </c>
      <c r="G47" s="129"/>
      <c r="H47" s="129"/>
      <c r="I47" s="129"/>
      <c r="J47" s="129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</row>
    <row r="48" spans="1:234" ht="24.75" customHeight="1">
      <c r="A48" s="129"/>
      <c r="B48" s="29" t="s">
        <v>122</v>
      </c>
      <c r="C48" s="29"/>
      <c r="D48" s="29"/>
      <c r="E48" s="29"/>
      <c r="F48" s="136">
        <f>SUM(F35:F47)</f>
        <v>5</v>
      </c>
      <c r="G48" s="129"/>
      <c r="H48" s="129"/>
      <c r="I48" s="129"/>
      <c r="J48" s="129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</row>
    <row r="49" spans="1:234" ht="24.75" customHeight="1">
      <c r="A49" s="129"/>
      <c r="B49" s="29" t="s">
        <v>123</v>
      </c>
      <c r="C49" s="29"/>
      <c r="D49" s="29"/>
      <c r="E49" s="29"/>
      <c r="F49" s="136">
        <f>F48+F31</f>
        <v>27</v>
      </c>
      <c r="G49" s="129"/>
      <c r="H49" s="129"/>
      <c r="I49" s="129"/>
      <c r="J49" s="12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</row>
    <row r="50" spans="1:234" ht="24.75" customHeight="1">
      <c r="A50" s="129"/>
      <c r="B50" s="139" t="s">
        <v>124</v>
      </c>
      <c r="C50" s="129"/>
      <c r="D50" s="129"/>
      <c r="E50" s="129"/>
      <c r="F50" s="129"/>
      <c r="G50" s="129"/>
      <c r="H50" s="129"/>
      <c r="I50" s="129"/>
      <c r="J50" s="129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</row>
    <row r="51" spans="1:234" ht="33.75" customHeight="1">
      <c r="A51" s="129"/>
      <c r="B51" s="24" t="s">
        <v>125</v>
      </c>
      <c r="C51" s="24"/>
      <c r="D51" s="24"/>
      <c r="E51" s="24"/>
      <c r="F51" s="24"/>
      <c r="G51" s="129"/>
      <c r="H51" s="129"/>
      <c r="I51" s="129"/>
      <c r="J51" s="129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</row>
    <row r="52" spans="1:234" ht="19.5" customHeight="1">
      <c r="A52" s="129"/>
      <c r="B52" s="129"/>
      <c r="C52" s="129"/>
      <c r="D52" s="129"/>
      <c r="E52" s="129"/>
      <c r="F52" s="129"/>
      <c r="G52" s="129"/>
      <c r="H52" s="129"/>
      <c r="I52" s="129"/>
      <c r="J52" s="129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</row>
    <row r="53" spans="1:234" ht="19.5" customHeight="1">
      <c r="A53" s="129"/>
      <c r="B53" s="129"/>
      <c r="C53" s="129"/>
      <c r="D53" s="129"/>
      <c r="E53" s="129"/>
      <c r="F53" s="129"/>
      <c r="G53" s="129"/>
      <c r="H53" s="129"/>
      <c r="I53" s="129"/>
      <c r="J53" s="129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</row>
    <row r="54" spans="1:234" ht="19.5" customHeight="1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</row>
    <row r="55" spans="1:234" ht="19.5" customHeight="1">
      <c r="A55" s="129"/>
      <c r="B55" s="129"/>
      <c r="C55" s="129"/>
      <c r="D55" s="129"/>
      <c r="E55" s="129"/>
      <c r="F55" s="129"/>
      <c r="G55" s="129"/>
      <c r="H55" s="129"/>
      <c r="I55" s="129"/>
      <c r="J55" s="129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</row>
  </sheetData>
  <mergeCells count="19">
    <mergeCell ref="B31:E31"/>
    <mergeCell ref="B33:F33"/>
    <mergeCell ref="B34:D34"/>
    <mergeCell ref="B5:F5"/>
    <mergeCell ref="B7:D7"/>
    <mergeCell ref="B8:D9"/>
    <mergeCell ref="B10:D12"/>
    <mergeCell ref="B13:D16"/>
    <mergeCell ref="B17:D17"/>
    <mergeCell ref="B18:D18"/>
    <mergeCell ref="B19:D25"/>
    <mergeCell ref="B26:D30"/>
    <mergeCell ref="B51:F51"/>
    <mergeCell ref="B35:D39"/>
    <mergeCell ref="B40:D42"/>
    <mergeCell ref="B43:D45"/>
    <mergeCell ref="B46:D47"/>
    <mergeCell ref="B48:E48"/>
    <mergeCell ref="B49:E49"/>
  </mergeCells>
  <dataValidations count="1">
    <dataValidation type="whole" operator="greaterThanOrEqual" allowBlank="1" showInputMessage="1" showErrorMessage="1" sqref="F35:F47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B1:J24"/>
  <sheetViews>
    <sheetView showGridLines="0" workbookViewId="0"/>
  </sheetViews>
  <sheetFormatPr defaultColWidth="10.7109375" defaultRowHeight="15"/>
  <cols>
    <col min="1" max="1" width="10.7109375" style="49" customWidth="1"/>
    <col min="2" max="16384" width="10.7109375" style="49"/>
  </cols>
  <sheetData>
    <row r="1" spans="2:10" s="141" customFormat="1" ht="19.5" customHeight="1">
      <c r="B1" s="43"/>
    </row>
    <row r="2" spans="2:10" s="44" customFormat="1" ht="19.5" customHeight="1">
      <c r="C2" s="45"/>
    </row>
    <row r="3" spans="2:10" s="44" customFormat="1" ht="19.5" customHeight="1">
      <c r="C3" s="47"/>
    </row>
    <row r="4" spans="2:10" s="44" customFormat="1" ht="19.5" customHeight="1">
      <c r="C4" s="47"/>
      <c r="D4" s="47"/>
    </row>
    <row r="5" spans="2:10" s="82" customFormat="1" ht="19.5" customHeight="1">
      <c r="B5" s="142"/>
      <c r="C5" s="142"/>
      <c r="D5" s="142"/>
      <c r="E5" s="142"/>
      <c r="F5" s="142"/>
      <c r="G5" s="142"/>
      <c r="H5" s="142"/>
      <c r="I5" s="142"/>
      <c r="J5" s="142"/>
    </row>
    <row r="6" spans="2:10" s="44" customFormat="1" ht="19.5" customHeight="1">
      <c r="B6" s="48"/>
      <c r="C6" s="48"/>
      <c r="D6" s="48"/>
      <c r="E6" s="48"/>
      <c r="F6" s="48"/>
      <c r="G6" s="48"/>
      <c r="H6" s="48"/>
      <c r="I6" s="48"/>
      <c r="J6" s="48"/>
    </row>
    <row r="7" spans="2:10" s="44" customFormat="1" ht="19.5" customHeight="1">
      <c r="B7" s="45"/>
    </row>
    <row r="8" spans="2:10" ht="19.5" customHeight="1">
      <c r="B8" s="143"/>
      <c r="C8" s="143"/>
      <c r="D8" s="143"/>
      <c r="E8" s="143"/>
      <c r="F8" s="143"/>
      <c r="G8" s="143"/>
      <c r="H8" s="143"/>
      <c r="I8" s="143"/>
      <c r="J8" s="143"/>
    </row>
    <row r="9" spans="2:10" ht="19.5" customHeight="1">
      <c r="B9" s="143"/>
      <c r="C9" s="143"/>
      <c r="D9" s="143"/>
      <c r="E9" s="143"/>
      <c r="F9" s="143"/>
      <c r="G9" s="143"/>
      <c r="H9" s="143"/>
      <c r="I9" s="143"/>
      <c r="J9" s="143"/>
    </row>
    <row r="10" spans="2:10" ht="19.5" customHeight="1">
      <c r="B10" s="143"/>
      <c r="C10" s="143"/>
      <c r="D10" s="143"/>
      <c r="E10" s="143"/>
      <c r="F10" s="143"/>
      <c r="G10" s="143"/>
      <c r="H10" s="144"/>
      <c r="I10" s="144"/>
      <c r="J10" s="144"/>
    </row>
    <row r="11" spans="2:10" ht="19.5" customHeight="1">
      <c r="B11" s="74"/>
      <c r="C11" s="74"/>
      <c r="D11" s="145"/>
      <c r="E11" s="145"/>
      <c r="F11" s="145"/>
      <c r="G11" s="146"/>
      <c r="H11" s="145"/>
      <c r="I11" s="145"/>
      <c r="J11" s="147"/>
    </row>
    <row r="12" spans="2:10" ht="19.5" customHeight="1">
      <c r="B12" s="143"/>
      <c r="C12" s="143"/>
      <c r="D12" s="148"/>
      <c r="E12" s="148"/>
      <c r="F12" s="148"/>
      <c r="G12" s="148"/>
      <c r="H12" s="148"/>
      <c r="I12" s="148"/>
      <c r="J12" s="148"/>
    </row>
    <row r="13" spans="2:10" ht="19.5" customHeight="1">
      <c r="B13" s="149"/>
      <c r="C13" s="149"/>
      <c r="D13" s="149"/>
      <c r="E13" s="149"/>
      <c r="F13" s="149"/>
      <c r="G13" s="149"/>
      <c r="H13" s="149"/>
      <c r="I13" s="149"/>
      <c r="J13" s="149"/>
    </row>
    <row r="14" spans="2:10" ht="19.5" customHeight="1">
      <c r="B14" s="150"/>
      <c r="C14" s="150"/>
      <c r="D14" s="150"/>
      <c r="E14" s="150"/>
      <c r="F14" s="150"/>
      <c r="G14" s="150"/>
      <c r="H14" s="150"/>
      <c r="I14" s="150"/>
      <c r="J14" s="150"/>
    </row>
    <row r="15" spans="2:10" ht="19.5" customHeight="1">
      <c r="B15" s="143"/>
      <c r="C15" s="143"/>
      <c r="D15" s="144"/>
      <c r="E15" s="143"/>
      <c r="F15" s="143"/>
      <c r="G15" s="143"/>
      <c r="H15" s="143"/>
      <c r="I15" s="143"/>
      <c r="J15" s="143"/>
    </row>
    <row r="16" spans="2:10" ht="19.5" customHeight="1">
      <c r="B16" s="151"/>
      <c r="C16" s="151"/>
      <c r="D16" s="152"/>
      <c r="E16" s="151"/>
      <c r="F16" s="151"/>
      <c r="G16" s="151"/>
      <c r="H16" s="151"/>
      <c r="I16" s="151"/>
      <c r="J16" s="151"/>
    </row>
    <row r="17" spans="2:10" ht="19.5" customHeight="1">
      <c r="B17" s="151"/>
      <c r="C17" s="151"/>
      <c r="D17" s="152"/>
      <c r="E17" s="151"/>
      <c r="F17" s="151"/>
      <c r="G17" s="151"/>
      <c r="H17" s="151"/>
      <c r="I17" s="151"/>
      <c r="J17" s="151"/>
    </row>
    <row r="18" spans="2:10" ht="19.5" customHeight="1">
      <c r="B18" s="151"/>
      <c r="C18" s="151"/>
      <c r="D18" s="152"/>
      <c r="E18" s="151"/>
      <c r="F18" s="151"/>
      <c r="G18" s="151"/>
      <c r="H18" s="151"/>
      <c r="I18" s="151"/>
      <c r="J18" s="151"/>
    </row>
    <row r="19" spans="2:10" ht="19.5" customHeight="1">
      <c r="B19" s="151"/>
      <c r="C19" s="151"/>
      <c r="D19" s="153"/>
      <c r="E19" s="151"/>
      <c r="F19" s="151"/>
      <c r="G19" s="151"/>
      <c r="H19" s="151"/>
      <c r="I19" s="151"/>
      <c r="J19" s="151"/>
    </row>
    <row r="20" spans="2:10" ht="19.5" customHeight="1">
      <c r="B20" s="151"/>
      <c r="C20" s="151"/>
      <c r="D20" s="152"/>
      <c r="E20" s="151"/>
      <c r="F20" s="151"/>
      <c r="G20" s="151"/>
      <c r="H20" s="151"/>
      <c r="I20" s="151"/>
      <c r="J20" s="151"/>
    </row>
    <row r="21" spans="2:10" ht="19.5" customHeight="1">
      <c r="B21" s="154"/>
      <c r="C21" s="154"/>
      <c r="D21" s="154"/>
      <c r="E21" s="144"/>
      <c r="F21" s="144"/>
      <c r="G21" s="144"/>
      <c r="H21" s="144"/>
      <c r="I21" s="144"/>
      <c r="J21" s="144"/>
    </row>
    <row r="22" spans="2:10" ht="19.5" customHeight="1">
      <c r="B22" s="143"/>
      <c r="C22" s="143"/>
      <c r="D22" s="143"/>
      <c r="E22" s="143"/>
      <c r="F22" s="143"/>
      <c r="G22" s="143"/>
      <c r="H22" s="143"/>
      <c r="I22" s="143"/>
      <c r="J22" s="143"/>
    </row>
    <row r="24" spans="2:10" ht="19.5" customHeight="1">
      <c r="H24" s="155"/>
    </row>
  </sheetData>
  <dataValidations count="1">
    <dataValidation type="whole" operator="greaterThanOrEqual" allowBlank="1" showInputMessage="1" showErrorMessage="1" sqref="D11:F11 H11:I11">
      <formula1>0</formula1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60" firstPageNumber="0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TSE_RELATORIO_UO_TRANSPARENCIA </vt:lpstr>
      <vt:lpstr>ANEXO IV-B</vt:lpstr>
      <vt:lpstr>ANEXO IV-C</vt:lpstr>
      <vt:lpstr>ANEXO IV-D</vt:lpstr>
      <vt:lpstr>ANEXO-IV-G</vt:lpstr>
      <vt:lpstr>Anexo IV-H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Villela Ferreira</cp:lastModifiedBy>
  <cp:lastPrinted>2022-05-11T19:24:03Z</cp:lastPrinted>
  <dcterms:created xsi:type="dcterms:W3CDTF">2022-05-09T19:47:49Z</dcterms:created>
  <dcterms:modified xsi:type="dcterms:W3CDTF">2022-05-11T19:25:39Z</dcterms:modified>
</cp:coreProperties>
</file>