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19815" windowHeight="6345" activeTab="3"/>
  </bookViews>
  <sheets>
    <sheet name="TSE_RELATORIO_UO_TRANSPARENCIA 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F48" i="5"/>
  <c r="F49" s="1"/>
  <c r="F31"/>
  <c r="G52" i="4"/>
  <c r="G51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F23"/>
  <c r="F52" s="1"/>
  <c r="E23"/>
  <c r="E52" s="1"/>
  <c r="H22"/>
  <c r="H21"/>
  <c r="H20"/>
  <c r="H19"/>
  <c r="H18"/>
  <c r="H17"/>
  <c r="H16"/>
  <c r="H15"/>
  <c r="H14"/>
  <c r="H13"/>
  <c r="H12"/>
  <c r="H11"/>
  <c r="H10"/>
  <c r="K26" i="3"/>
  <c r="J26"/>
  <c r="I26"/>
  <c r="H26"/>
  <c r="C26"/>
  <c r="K25"/>
  <c r="J25"/>
  <c r="I25"/>
  <c r="H25"/>
  <c r="G25"/>
  <c r="F25"/>
  <c r="E25"/>
  <c r="D25"/>
  <c r="L25" s="1"/>
  <c r="C25"/>
  <c r="L24"/>
  <c r="L23"/>
  <c r="L22"/>
  <c r="L21"/>
  <c r="L20"/>
  <c r="L19"/>
  <c r="L18"/>
  <c r="K16"/>
  <c r="J16"/>
  <c r="I16"/>
  <c r="H16"/>
  <c r="G16"/>
  <c r="G26" s="1"/>
  <c r="F16"/>
  <c r="F26" s="1"/>
  <c r="E16"/>
  <c r="E26" s="1"/>
  <c r="D16"/>
  <c r="L16" s="1"/>
  <c r="C16"/>
  <c r="L15"/>
  <c r="L14"/>
  <c r="L13"/>
  <c r="L12"/>
  <c r="G27" i="2"/>
  <c r="G26"/>
  <c r="F26"/>
  <c r="F27" s="1"/>
  <c r="D26"/>
  <c r="C26"/>
  <c r="E25"/>
  <c r="H25" s="1"/>
  <c r="E24"/>
  <c r="H24" s="1"/>
  <c r="H23"/>
  <c r="E23"/>
  <c r="H22"/>
  <c r="E22"/>
  <c r="E21"/>
  <c r="H21" s="1"/>
  <c r="E20"/>
  <c r="H20" s="1"/>
  <c r="H19"/>
  <c r="E19"/>
  <c r="E26" s="1"/>
  <c r="G17"/>
  <c r="F17"/>
  <c r="D17"/>
  <c r="D27" s="1"/>
  <c r="C17"/>
  <c r="C27" s="1"/>
  <c r="H16"/>
  <c r="E16"/>
  <c r="H15"/>
  <c r="E15"/>
  <c r="E14"/>
  <c r="H14" s="1"/>
  <c r="E13"/>
  <c r="E17" s="1"/>
  <c r="E27" s="1"/>
  <c r="N53" i="1"/>
  <c r="L53"/>
  <c r="K53"/>
  <c r="F53"/>
  <c r="M52"/>
  <c r="N51"/>
  <c r="L51"/>
  <c r="K51"/>
  <c r="I51"/>
  <c r="G51"/>
  <c r="F51"/>
  <c r="M50"/>
  <c r="H50"/>
  <c r="J50" s="1"/>
  <c r="M49"/>
  <c r="H49"/>
  <c r="J49" s="1"/>
  <c r="M48"/>
  <c r="J48"/>
  <c r="H48"/>
  <c r="M47"/>
  <c r="H47"/>
  <c r="J47" s="1"/>
  <c r="M46"/>
  <c r="J46"/>
  <c r="H46"/>
  <c r="M45"/>
  <c r="J45"/>
  <c r="H45"/>
  <c r="M44"/>
  <c r="H44"/>
  <c r="J44" s="1"/>
  <c r="M43"/>
  <c r="J43"/>
  <c r="H43"/>
  <c r="M42"/>
  <c r="H42"/>
  <c r="J42" s="1"/>
  <c r="M41"/>
  <c r="H41"/>
  <c r="J41" s="1"/>
  <c r="M40"/>
  <c r="J40"/>
  <c r="H40"/>
  <c r="M39"/>
  <c r="H39"/>
  <c r="J39" s="1"/>
  <c r="M38"/>
  <c r="M51" s="1"/>
  <c r="J38"/>
  <c r="H38"/>
  <c r="N37"/>
  <c r="L37"/>
  <c r="K37"/>
  <c r="I37"/>
  <c r="G37"/>
  <c r="F37"/>
  <c r="M36"/>
  <c r="H36"/>
  <c r="J36" s="1"/>
  <c r="M35"/>
  <c r="H35"/>
  <c r="J35" s="1"/>
  <c r="M34"/>
  <c r="J34"/>
  <c r="H34"/>
  <c r="M33"/>
  <c r="H33"/>
  <c r="J33" s="1"/>
  <c r="M32"/>
  <c r="J32"/>
  <c r="H32"/>
  <c r="M31"/>
  <c r="J31"/>
  <c r="H31"/>
  <c r="M30"/>
  <c r="H30"/>
  <c r="J30" s="1"/>
  <c r="M29"/>
  <c r="J29"/>
  <c r="H29"/>
  <c r="M28"/>
  <c r="H28"/>
  <c r="J28" s="1"/>
  <c r="M27"/>
  <c r="H27"/>
  <c r="J27" s="1"/>
  <c r="M26"/>
  <c r="J26"/>
  <c r="H26"/>
  <c r="M25"/>
  <c r="H25"/>
  <c r="J25" s="1"/>
  <c r="M24"/>
  <c r="M37" s="1"/>
  <c r="J24"/>
  <c r="H24"/>
  <c r="N23"/>
  <c r="L23"/>
  <c r="K23"/>
  <c r="I23"/>
  <c r="I53" s="1"/>
  <c r="G23"/>
  <c r="G53" s="1"/>
  <c r="F23"/>
  <c r="M22"/>
  <c r="H22"/>
  <c r="J22" s="1"/>
  <c r="M21"/>
  <c r="H21"/>
  <c r="J21" s="1"/>
  <c r="M20"/>
  <c r="J20"/>
  <c r="H20"/>
  <c r="M19"/>
  <c r="H19"/>
  <c r="J19" s="1"/>
  <c r="M18"/>
  <c r="J18"/>
  <c r="H18"/>
  <c r="M17"/>
  <c r="J17"/>
  <c r="H17"/>
  <c r="M16"/>
  <c r="H16"/>
  <c r="J16" s="1"/>
  <c r="M15"/>
  <c r="J15"/>
  <c r="H15"/>
  <c r="M14"/>
  <c r="H14"/>
  <c r="J14" s="1"/>
  <c r="M13"/>
  <c r="H13"/>
  <c r="J13" s="1"/>
  <c r="M12"/>
  <c r="J12"/>
  <c r="H12"/>
  <c r="M11"/>
  <c r="H11"/>
  <c r="J11" s="1"/>
  <c r="M10"/>
  <c r="M23" s="1"/>
  <c r="J10"/>
  <c r="H10"/>
  <c r="M53" l="1"/>
  <c r="H26" i="2"/>
  <c r="J23" i="1"/>
  <c r="J53" s="1"/>
  <c r="J37"/>
  <c r="J51"/>
  <c r="H23"/>
  <c r="H37"/>
  <c r="H51"/>
  <c r="H13" i="2"/>
  <c r="H17" s="1"/>
  <c r="H23" i="4"/>
  <c r="H52" s="1"/>
  <c r="D26" i="3"/>
  <c r="L26" s="1"/>
  <c r="H27" i="2" l="1"/>
  <c r="H53" i="1"/>
</calcChain>
</file>

<file path=xl/sharedStrings.xml><?xml version="1.0" encoding="utf-8"?>
<sst xmlns="http://schemas.openxmlformats.org/spreadsheetml/2006/main" count="279" uniqueCount="126">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</sst>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5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sz val="10"/>
      <color rgb="FF000000"/>
      <name val="Arial"/>
    </font>
  </fonts>
  <fills count="4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D8D8D8"/>
        <bgColor rgb="FF000000"/>
      </patternFill>
    </fill>
    <fill>
      <patternFill patternType="solid">
        <fgColor rgb="FFD8D8D8"/>
      </patternFill>
    </fill>
  </fills>
  <borders count="3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4" fillId="0" borderId="0"/>
    <xf numFmtId="166" fontId="44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4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4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23" borderId="11"/>
    <xf numFmtId="0" fontId="44" fillId="23" borderId="11"/>
    <xf numFmtId="0" fontId="44" fillId="23" borderId="11"/>
    <xf numFmtId="0" fontId="44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4" fillId="0" borderId="0"/>
    <xf numFmtId="9" fontId="44" fillId="0" borderId="0"/>
    <xf numFmtId="9" fontId="1" fillId="0" borderId="0"/>
    <xf numFmtId="9" fontId="1" fillId="0" borderId="0"/>
    <xf numFmtId="9" fontId="44" fillId="0" borderId="0"/>
    <xf numFmtId="9" fontId="1" fillId="0" borderId="0"/>
    <xf numFmtId="9" fontId="44" fillId="0" borderId="0"/>
    <xf numFmtId="9" fontId="44" fillId="0" borderId="0"/>
    <xf numFmtId="9" fontId="44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4" fillId="0" borderId="0">
      <protection locked="0"/>
    </xf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166" fontId="1" fillId="0" borderId="0"/>
    <xf numFmtId="176" fontId="44" fillId="0" borderId="0"/>
    <xf numFmtId="166" fontId="44" fillId="0" borderId="0"/>
    <xf numFmtId="166" fontId="44" fillId="0" borderId="0"/>
    <xf numFmtId="166" fontId="44" fillId="0" borderId="0"/>
    <xf numFmtId="166" fontId="4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4" fillId="0" borderId="0"/>
    <xf numFmtId="176" fontId="44" fillId="0" borderId="0"/>
    <xf numFmtId="166" fontId="44" fillId="0" borderId="0"/>
    <xf numFmtId="176" fontId="44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4" fillId="0" borderId="0"/>
    <xf numFmtId="180" fontId="44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4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4" fillId="0" borderId="0"/>
    <xf numFmtId="43" fontId="44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4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4" fillId="0" borderId="0"/>
    <xf numFmtId="9" fontId="44" fillId="0" borderId="0"/>
    <xf numFmtId="9" fontId="44" fillId="0" borderId="0"/>
    <xf numFmtId="9" fontId="44" fillId="0" borderId="0"/>
    <xf numFmtId="166" fontId="44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4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4" fillId="0" borderId="0"/>
    <xf numFmtId="0" fontId="20" fillId="0" borderId="0"/>
    <xf numFmtId="180" fontId="44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4" fillId="0" borderId="0"/>
    <xf numFmtId="0" fontId="13" fillId="21" borderId="3"/>
    <xf numFmtId="0" fontId="15" fillId="7" borderId="2"/>
    <xf numFmtId="166" fontId="44" fillId="0" borderId="0"/>
    <xf numFmtId="0" fontId="15" fillId="7" borderId="2"/>
    <xf numFmtId="0" fontId="2" fillId="15" borderId="0"/>
    <xf numFmtId="0" fontId="33" fillId="0" borderId="0"/>
    <xf numFmtId="43" fontId="44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4" fillId="0" borderId="0"/>
    <xf numFmtId="166" fontId="44" fillId="0" borderId="0"/>
    <xf numFmtId="43" fontId="1" fillId="0" borderId="0"/>
    <xf numFmtId="9" fontId="44" fillId="0" borderId="0"/>
    <xf numFmtId="9" fontId="44" fillId="0" borderId="0"/>
    <xf numFmtId="0" fontId="25" fillId="0" borderId="0"/>
    <xf numFmtId="0" fontId="1" fillId="10" borderId="0"/>
    <xf numFmtId="9" fontId="44" fillId="0" borderId="0"/>
    <xf numFmtId="43" fontId="44" fillId="0" borderId="0"/>
    <xf numFmtId="9" fontId="1" fillId="0" borderId="0"/>
    <xf numFmtId="0" fontId="1" fillId="7" borderId="0"/>
    <xf numFmtId="0" fontId="2" fillId="38" borderId="0"/>
    <xf numFmtId="0" fontId="44" fillId="23" borderId="11"/>
    <xf numFmtId="0" fontId="1" fillId="8" borderId="0"/>
    <xf numFmtId="0" fontId="2" fillId="17" borderId="0"/>
    <xf numFmtId="0" fontId="44" fillId="23" borderId="11"/>
    <xf numFmtId="0" fontId="1" fillId="29" borderId="0"/>
    <xf numFmtId="0" fontId="15" fillId="7" borderId="2"/>
    <xf numFmtId="0" fontId="44" fillId="23" borderId="11"/>
    <xf numFmtId="43" fontId="44" fillId="0" borderId="0"/>
    <xf numFmtId="0" fontId="44" fillId="23" borderId="11"/>
    <xf numFmtId="0" fontId="44" fillId="23" borderId="11"/>
    <xf numFmtId="0" fontId="2" fillId="17" borderId="0"/>
    <xf numFmtId="169" fontId="1" fillId="0" borderId="0"/>
    <xf numFmtId="166" fontId="44" fillId="0" borderId="0"/>
    <xf numFmtId="0" fontId="1" fillId="7" borderId="0"/>
    <xf numFmtId="0" fontId="2" fillId="17" borderId="0"/>
    <xf numFmtId="0" fontId="2" fillId="14" borderId="0"/>
    <xf numFmtId="166" fontId="44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4" fillId="0" borderId="0"/>
    <xf numFmtId="0" fontId="1" fillId="29" borderId="0"/>
    <xf numFmtId="0" fontId="1" fillId="5" borderId="0"/>
    <xf numFmtId="0" fontId="1" fillId="31" borderId="0"/>
    <xf numFmtId="4" fontId="44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44" fillId="23" borderId="11"/>
    <xf numFmtId="0" fontId="23" fillId="8" borderId="12"/>
    <xf numFmtId="9" fontId="44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4" fillId="0" borderId="0"/>
    <xf numFmtId="166" fontId="44" fillId="0" borderId="0"/>
    <xf numFmtId="166" fontId="44" fillId="0" borderId="0"/>
    <xf numFmtId="166" fontId="44" fillId="0" borderId="0"/>
    <xf numFmtId="43" fontId="44" fillId="0" borderId="0"/>
    <xf numFmtId="43" fontId="44" fillId="0" borderId="0"/>
    <xf numFmtId="43" fontId="44" fillId="0" borderId="0"/>
    <xf numFmtId="43" fontId="1" fillId="0" borderId="0"/>
    <xf numFmtId="166" fontId="44" fillId="0" borderId="0"/>
    <xf numFmtId="43" fontId="44" fillId="0" borderId="0"/>
    <xf numFmtId="166" fontId="44" fillId="0" borderId="0"/>
    <xf numFmtId="166" fontId="44" fillId="0" borderId="0"/>
    <xf numFmtId="166" fontId="44" fillId="0" borderId="0"/>
    <xf numFmtId="0" fontId="25" fillId="0" borderId="0"/>
    <xf numFmtId="0" fontId="29" fillId="0" borderId="15"/>
    <xf numFmtId="4" fontId="44" fillId="0" borderId="0"/>
    <xf numFmtId="4" fontId="44" fillId="0" borderId="0"/>
    <xf numFmtId="176" fontId="44" fillId="0" borderId="0"/>
    <xf numFmtId="176" fontId="44" fillId="0" borderId="0"/>
  </cellStyleXfs>
  <cellXfs count="156">
    <xf numFmtId="0" fontId="0" fillId="0" borderId="0" xfId="0"/>
    <xf numFmtId="0" fontId="37" fillId="0" borderId="18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 wrapText="1"/>
    </xf>
    <xf numFmtId="0" fontId="37" fillId="0" borderId="30" xfId="0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28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left" vertical="center"/>
    </xf>
    <xf numFmtId="0" fontId="38" fillId="42" borderId="25" xfId="0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22" xfId="0" applyFont="1" applyFill="1" applyBorder="1" applyAlignment="1">
      <alignment horizontal="center" vertical="center" wrapText="1"/>
    </xf>
    <xf numFmtId="0" fontId="37" fillId="42" borderId="23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7" fillId="42" borderId="1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0" fontId="37" fillId="0" borderId="27" xfId="0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37" fillId="0" borderId="28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18" xfId="0" applyFont="1" applyFill="1" applyBorder="1" applyAlignment="1">
      <alignment horizontal="left" vertical="center"/>
    </xf>
    <xf numFmtId="0" fontId="37" fillId="0" borderId="30" xfId="0" applyFont="1" applyFill="1" applyBorder="1" applyAlignment="1">
      <alignment horizontal="left" vertical="center"/>
    </xf>
    <xf numFmtId="0" fontId="38" fillId="0" borderId="0" xfId="0" applyFont="1" applyFill="1" applyAlignment="1">
      <alignment horizontal="justify" vertical="top" wrapText="1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27" xfId="0" applyFont="1" applyFill="1" applyBorder="1" applyAlignment="1">
      <alignment horizontal="left" vertical="center" wrapText="1"/>
    </xf>
    <xf numFmtId="0" fontId="37" fillId="0" borderId="26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justify" vertical="top" wrapText="1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3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left" vertical="center" wrapText="1"/>
    </xf>
    <xf numFmtId="182" fontId="38" fillId="42" borderId="17" xfId="0" applyNumberFormat="1" applyFont="1" applyFill="1" applyBorder="1" applyAlignment="1">
      <alignment horizontal="left" vertical="center" wrapText="1"/>
    </xf>
    <xf numFmtId="0" fontId="36" fillId="0" borderId="0" xfId="0" applyFont="1" applyFill="1" applyAlignment="1">
      <alignment horizontal="center" vertic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24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 wrapText="1"/>
    </xf>
    <xf numFmtId="0" fontId="37" fillId="0" borderId="1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left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7" fillId="42" borderId="25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vertical="center" wrapText="1"/>
    </xf>
    <xf numFmtId="182" fontId="37" fillId="0" borderId="17" xfId="0" applyNumberFormat="1" applyFont="1" applyFill="1" applyBorder="1" applyAlignment="1">
      <alignment vertical="center"/>
    </xf>
    <xf numFmtId="182" fontId="37" fillId="42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 wrapText="1"/>
    </xf>
    <xf numFmtId="182" fontId="38" fillId="0" borderId="17" xfId="0" applyNumberFormat="1" applyFont="1" applyFill="1" applyBorder="1" applyAlignment="1">
      <alignment vertical="center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vertical="center"/>
    </xf>
    <xf numFmtId="0" fontId="38" fillId="0" borderId="18" xfId="0" applyFont="1" applyFill="1" applyBorder="1" applyAlignment="1">
      <alignment vertical="center"/>
    </xf>
    <xf numFmtId="182" fontId="38" fillId="42" borderId="17" xfId="0" applyNumberFormat="1" applyFont="1" applyFill="1" applyBorder="1" applyAlignment="1">
      <alignment vertical="center"/>
    </xf>
    <xf numFmtId="0" fontId="37" fillId="42" borderId="24" xfId="0" applyFont="1" applyFill="1" applyBorder="1" applyAlignment="1">
      <alignment horizontal="center" vertical="center" wrapText="1"/>
    </xf>
    <xf numFmtId="182" fontId="37" fillId="42" borderId="17" xfId="0" applyNumberFormat="1" applyFont="1" applyFill="1" applyBorder="1" applyAlignment="1">
      <alignment vertical="center"/>
    </xf>
    <xf numFmtId="182" fontId="37" fillId="0" borderId="17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182" fontId="37" fillId="0" borderId="17" xfId="0" applyNumberFormat="1" applyFont="1" applyFill="1" applyBorder="1" applyAlignment="1">
      <alignment horizontal="center" vertical="center"/>
    </xf>
    <xf numFmtId="182" fontId="38" fillId="0" borderId="17" xfId="0" applyNumberFormat="1" applyFont="1" applyFill="1" applyBorder="1" applyAlignment="1">
      <alignment horizontal="center" vertical="center"/>
    </xf>
    <xf numFmtId="182" fontId="38" fillId="42" borderId="17" xfId="0" applyNumberFormat="1" applyFont="1" applyFill="1" applyBorder="1" applyAlignment="1">
      <alignment horizontal="center" vertical="center"/>
    </xf>
    <xf numFmtId="49" fontId="37" fillId="0" borderId="2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39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39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5" fillId="0" borderId="0" xfId="0" applyFont="1" applyFill="1"/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3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/>
    </xf>
    <xf numFmtId="41" fontId="37" fillId="0" borderId="17" xfId="0" applyNumberFormat="1" applyFont="1" applyFill="1" applyBorder="1" applyAlignment="1">
      <alignment horizontal="right" vertical="center"/>
    </xf>
    <xf numFmtId="41" fontId="38" fillId="0" borderId="17" xfId="0" applyNumberFormat="1" applyFont="1" applyFill="1" applyBorder="1" applyAlignment="1">
      <alignment horizontal="right" vertical="center"/>
    </xf>
    <xf numFmtId="0" fontId="38" fillId="0" borderId="17" xfId="0" applyFont="1" applyFill="1" applyBorder="1" applyAlignment="1">
      <alignment horizontal="center" vertical="center"/>
    </xf>
    <xf numFmtId="41" fontId="37" fillId="42" borderId="17" xfId="0" applyNumberFormat="1" applyFont="1" applyFill="1" applyBorder="1" applyAlignment="1">
      <alignment horizontal="right" vertical="center"/>
    </xf>
    <xf numFmtId="0" fontId="41" fillId="0" borderId="17" xfId="0" applyFont="1" applyFill="1" applyBorder="1" applyAlignment="1">
      <alignment horizontal="left" vertical="center"/>
    </xf>
    <xf numFmtId="0" fontId="38" fillId="43" borderId="17" xfId="0" applyFont="1" applyFill="1" applyBorder="1" applyAlignment="1">
      <alignment horizontal="center" vertical="center"/>
    </xf>
    <xf numFmtId="41" fontId="38" fillId="43" borderId="17" xfId="0" applyNumberFormat="1" applyFont="1" applyFill="1" applyBorder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37" fillId="0" borderId="0" xfId="0" applyFont="1" applyFill="1"/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7" fillId="0" borderId="0" xfId="0" applyFont="1" applyFill="1" applyAlignment="1">
      <alignment vertical="center"/>
    </xf>
    <xf numFmtId="0" fontId="37" fillId="42" borderId="17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vertical="center"/>
    </xf>
    <xf numFmtId="0" fontId="37" fillId="42" borderId="19" xfId="0" applyFont="1" applyFill="1" applyBorder="1" applyAlignment="1">
      <alignment horizontal="center" vertical="center" wrapText="1"/>
    </xf>
    <xf numFmtId="0" fontId="37" fillId="42" borderId="0" xfId="0" applyFont="1" applyFill="1" applyAlignment="1">
      <alignment horizontal="center" vertical="center" wrapText="1"/>
    </xf>
    <xf numFmtId="182" fontId="37" fillId="0" borderId="17" xfId="0" applyNumberFormat="1" applyFont="1" applyFill="1" applyBorder="1" applyAlignment="1">
      <alignment horizontal="center" vertical="center" wrapText="1"/>
    </xf>
    <xf numFmtId="182" fontId="38" fillId="0" borderId="17" xfId="0" applyNumberFormat="1" applyFont="1" applyFill="1" applyBorder="1" applyAlignment="1">
      <alignment horizontal="center" vertical="center" wrapText="1"/>
    </xf>
    <xf numFmtId="0" fontId="37" fillId="42" borderId="20" xfId="0" applyFont="1" applyFill="1" applyBorder="1" applyAlignment="1">
      <alignment horizontal="center" vertical="center" wrapText="1"/>
    </xf>
    <xf numFmtId="0" fontId="37" fillId="42" borderId="26" xfId="0" applyFont="1" applyFill="1" applyBorder="1" applyAlignment="1">
      <alignment horizontal="center" vertical="center" wrapText="1"/>
    </xf>
    <xf numFmtId="0" fontId="37" fillId="42" borderId="21" xfId="0" applyFont="1" applyFill="1" applyBorder="1" applyAlignment="1">
      <alignment horizontal="center" vertical="center" wrapText="1"/>
    </xf>
    <xf numFmtId="0" fontId="37" fillId="42" borderId="18" xfId="0" applyFont="1" applyFill="1" applyBorder="1" applyAlignment="1">
      <alignment horizontal="center" vertical="center" wrapText="1"/>
    </xf>
    <xf numFmtId="182" fontId="38" fillId="42" borderId="17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right" vertical="center" wrapText="1"/>
    </xf>
    <xf numFmtId="0" fontId="38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left" vertical="center"/>
    </xf>
    <xf numFmtId="41" fontId="37" fillId="0" borderId="17" xfId="0" applyNumberFormat="1" applyFont="1" applyFill="1" applyBorder="1" applyAlignment="1">
      <alignment horizontal="right" vertical="center" wrapText="1"/>
    </xf>
    <xf numFmtId="0" fontId="37" fillId="0" borderId="17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17" xfId="0" applyNumberFormat="1" applyFont="1" applyFill="1" applyBorder="1" applyAlignment="1">
      <alignment horizontal="right" vertical="center" wrapText="1"/>
    </xf>
    <xf numFmtId="0" fontId="38" fillId="0" borderId="0" xfId="0" applyFont="1" applyFill="1" applyAlignment="1">
      <alignment horizontal="center" vertical="center" wrapText="1"/>
    </xf>
    <xf numFmtId="3" fontId="38" fillId="0" borderId="0" xfId="0" applyNumberFormat="1" applyFont="1" applyFill="1" applyAlignment="1">
      <alignment horizontal="justify" vertical="center" wrapText="1"/>
    </xf>
    <xf numFmtId="0" fontId="38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36" fillId="0" borderId="0" xfId="0" applyFont="1" applyFill="1"/>
    <xf numFmtId="0" fontId="37" fillId="0" borderId="0" xfId="0" applyFont="1" applyFill="1" applyAlignment="1">
      <alignment vertical="center" wrapText="1"/>
    </xf>
    <xf numFmtId="0" fontId="37" fillId="0" borderId="0" xfId="0" applyFont="1" applyFill="1" applyAlignment="1">
      <alignment horizontal="center" vertical="center" wrapText="1"/>
    </xf>
    <xf numFmtId="184" fontId="37" fillId="0" borderId="0" xfId="0" applyNumberFormat="1" applyFont="1" applyFill="1" applyAlignment="1" applyProtection="1">
      <alignment horizontal="center" vertical="center" wrapText="1"/>
      <protection locked="0"/>
    </xf>
    <xf numFmtId="166" fontId="37" fillId="0" borderId="0" xfId="0" applyNumberFormat="1" applyFont="1" applyFill="1" applyAlignment="1">
      <alignment horizontal="center" vertical="center" wrapText="1"/>
    </xf>
    <xf numFmtId="182" fontId="37" fillId="0" borderId="0" xfId="0" applyNumberFormat="1" applyFont="1" applyFill="1" applyAlignment="1">
      <alignment horizontal="center" vertical="center" wrapText="1"/>
    </xf>
    <xf numFmtId="185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0" fontId="36" fillId="0" borderId="0" xfId="0" applyFont="1" applyFill="1" applyAlignment="1">
      <alignment wrapText="1"/>
    </xf>
    <xf numFmtId="49" fontId="37" fillId="0" borderId="0" xfId="0" applyNumberFormat="1" applyFont="1" applyFill="1" applyAlignment="1">
      <alignment vertical="center" wrapText="1"/>
    </xf>
    <xf numFmtId="2" fontId="37" fillId="0" borderId="0" xfId="0" applyNumberFormat="1" applyFont="1" applyFill="1" applyAlignment="1">
      <alignment horizontal="right" vertical="center" wrapText="1"/>
    </xf>
    <xf numFmtId="49" fontId="37" fillId="0" borderId="0" xfId="0" applyNumberFormat="1" applyFont="1" applyFill="1" applyAlignment="1">
      <alignment horizontal="righ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showGridLines="0" topLeftCell="A7" workbookViewId="0"/>
  </sheetViews>
  <sheetFormatPr defaultColWidth="10.7109375" defaultRowHeight="15"/>
  <cols>
    <col min="1" max="1" width="1.7109375" style="49" customWidth="1"/>
    <col min="2" max="5" width="8.7109375" style="49" customWidth="1"/>
    <col min="6" max="10" width="15.7109375" style="49" customWidth="1"/>
    <col min="11" max="12" width="18.7109375" style="49" customWidth="1"/>
    <col min="13" max="13" width="15.7109375" style="49" customWidth="1"/>
    <col min="14" max="14" width="18.7109375" style="49" customWidth="1"/>
    <col min="15" max="15" width="9.140625" style="49" customWidth="1"/>
    <col min="16" max="16" width="10.7109375" style="49" customWidth="1"/>
    <col min="17" max="16384" width="10.7109375" style="49"/>
  </cols>
  <sheetData>
    <row r="1" spans="1:14" s="43" customFormat="1" ht="49.5" customHeight="1">
      <c r="B1" s="16" t="s">
        <v>0</v>
      </c>
      <c r="C1" s="16"/>
      <c r="D1" s="16"/>
      <c r="E1" s="16"/>
    </row>
    <row r="2" spans="1:14" s="44" customFormat="1" ht="30" customHeight="1">
      <c r="B2" s="30" t="s">
        <v>1</v>
      </c>
      <c r="C2" s="30"/>
      <c r="D2" s="30"/>
      <c r="E2" s="30"/>
      <c r="F2" s="45" t="s">
        <v>2</v>
      </c>
    </row>
    <row r="3" spans="1:14" s="44" customFormat="1" ht="30" customHeight="1">
      <c r="B3" s="30" t="s">
        <v>3</v>
      </c>
      <c r="C3" s="30"/>
      <c r="D3" s="30"/>
      <c r="E3" s="30"/>
      <c r="F3" s="46" t="s">
        <v>4</v>
      </c>
      <c r="G3" s="46"/>
    </row>
    <row r="4" spans="1:14" s="44" customFormat="1" ht="30" customHeight="1">
      <c r="B4" s="30" t="s">
        <v>5</v>
      </c>
      <c r="C4" s="30"/>
      <c r="D4" s="30"/>
      <c r="E4" s="30"/>
      <c r="F4" s="47" t="s">
        <v>6</v>
      </c>
      <c r="G4" s="48">
        <v>2022</v>
      </c>
    </row>
    <row r="5" spans="1:14" s="44" customFormat="1" ht="49.5" customHeight="1">
      <c r="B5" s="35" t="s">
        <v>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s="44" customFormat="1" ht="49.5" customHeight="1">
      <c r="B6" s="45" t="s">
        <v>8</v>
      </c>
    </row>
    <row r="7" spans="1:14" ht="30" customHeight="1">
      <c r="B7" s="28" t="s">
        <v>9</v>
      </c>
      <c r="C7" s="28"/>
      <c r="D7" s="28"/>
      <c r="E7" s="28"/>
      <c r="F7" s="28" t="s">
        <v>10</v>
      </c>
      <c r="G7" s="28"/>
      <c r="H7" s="28"/>
      <c r="I7" s="28"/>
      <c r="J7" s="28"/>
      <c r="K7" s="28" t="s">
        <v>11</v>
      </c>
      <c r="L7" s="28"/>
      <c r="M7" s="28"/>
      <c r="N7" s="28"/>
    </row>
    <row r="8" spans="1:14" ht="30" customHeight="1">
      <c r="B8" s="28"/>
      <c r="C8" s="28"/>
      <c r="D8" s="28"/>
      <c r="E8" s="28"/>
      <c r="F8" s="28" t="s">
        <v>12</v>
      </c>
      <c r="G8" s="28"/>
      <c r="H8" s="28"/>
      <c r="I8" s="28" t="s">
        <v>13</v>
      </c>
      <c r="J8" s="28" t="s">
        <v>14</v>
      </c>
      <c r="K8" s="28" t="s">
        <v>15</v>
      </c>
      <c r="L8" s="28" t="s">
        <v>16</v>
      </c>
      <c r="M8" s="28" t="s">
        <v>14</v>
      </c>
      <c r="N8" s="28" t="s">
        <v>17</v>
      </c>
    </row>
    <row r="9" spans="1:14" ht="30" customHeight="1">
      <c r="B9" s="28"/>
      <c r="C9" s="28"/>
      <c r="D9" s="28"/>
      <c r="E9" s="28"/>
      <c r="F9" s="50" t="s">
        <v>18</v>
      </c>
      <c r="G9" s="50" t="s">
        <v>19</v>
      </c>
      <c r="H9" s="50" t="s">
        <v>20</v>
      </c>
      <c r="I9" s="28"/>
      <c r="J9" s="28"/>
      <c r="K9" s="28"/>
      <c r="L9" s="28"/>
      <c r="M9" s="28"/>
      <c r="N9" s="28"/>
    </row>
    <row r="10" spans="1:14" ht="24.75" customHeight="1">
      <c r="A10" s="51"/>
      <c r="B10" s="52"/>
      <c r="C10" s="13" t="s">
        <v>21</v>
      </c>
      <c r="D10" s="53"/>
      <c r="E10" s="50">
        <v>13</v>
      </c>
      <c r="F10" s="54">
        <v>244</v>
      </c>
      <c r="G10" s="54">
        <v>0</v>
      </c>
      <c r="H10" s="54">
        <f t="shared" ref="H10:H22" si="0">F10+G10</f>
        <v>244</v>
      </c>
      <c r="I10" s="55"/>
      <c r="J10" s="56">
        <f t="shared" ref="J10:J22" si="1">H10+I10</f>
        <v>244</v>
      </c>
      <c r="K10" s="54">
        <v>106</v>
      </c>
      <c r="L10" s="54">
        <v>38</v>
      </c>
      <c r="M10" s="57">
        <f t="shared" ref="M10:M22" si="2">K10+L10</f>
        <v>144</v>
      </c>
      <c r="N10" s="54">
        <v>47</v>
      </c>
    </row>
    <row r="11" spans="1:14" ht="24.75" customHeight="1">
      <c r="A11" s="51"/>
      <c r="B11" s="58"/>
      <c r="C11" s="8"/>
      <c r="D11" s="53"/>
      <c r="E11" s="50">
        <v>12</v>
      </c>
      <c r="F11" s="54">
        <v>9</v>
      </c>
      <c r="G11" s="54">
        <v>0</v>
      </c>
      <c r="H11" s="54">
        <f t="shared" si="0"/>
        <v>9</v>
      </c>
      <c r="I11" s="55"/>
      <c r="J11" s="56">
        <f t="shared" si="1"/>
        <v>9</v>
      </c>
      <c r="K11" s="54">
        <v>0</v>
      </c>
      <c r="L11" s="54">
        <v>0</v>
      </c>
      <c r="M11" s="57">
        <f t="shared" si="2"/>
        <v>0</v>
      </c>
      <c r="N11" s="54">
        <v>0</v>
      </c>
    </row>
    <row r="12" spans="1:14" ht="24.75" customHeight="1">
      <c r="A12" s="51"/>
      <c r="B12" s="58" t="s">
        <v>22</v>
      </c>
      <c r="C12" s="9"/>
      <c r="D12" s="60" t="s">
        <v>23</v>
      </c>
      <c r="E12" s="50">
        <v>11</v>
      </c>
      <c r="F12" s="54">
        <v>6</v>
      </c>
      <c r="G12" s="54">
        <v>0</v>
      </c>
      <c r="H12" s="54">
        <f t="shared" si="0"/>
        <v>6</v>
      </c>
      <c r="I12" s="55"/>
      <c r="J12" s="56">
        <f t="shared" si="1"/>
        <v>6</v>
      </c>
      <c r="K12" s="54">
        <v>1</v>
      </c>
      <c r="L12" s="54">
        <v>0</v>
      </c>
      <c r="M12" s="57">
        <f t="shared" si="2"/>
        <v>1</v>
      </c>
      <c r="N12" s="54">
        <v>0</v>
      </c>
    </row>
    <row r="13" spans="1:14" ht="24.75" customHeight="1">
      <c r="A13" s="51"/>
      <c r="B13" s="58" t="s">
        <v>24</v>
      </c>
      <c r="C13" s="13" t="s">
        <v>25</v>
      </c>
      <c r="D13" s="60" t="s">
        <v>26</v>
      </c>
      <c r="E13" s="50">
        <v>10</v>
      </c>
      <c r="F13" s="54">
        <v>10</v>
      </c>
      <c r="G13" s="54">
        <v>0</v>
      </c>
      <c r="H13" s="54">
        <f t="shared" si="0"/>
        <v>10</v>
      </c>
      <c r="I13" s="55"/>
      <c r="J13" s="56">
        <f t="shared" si="1"/>
        <v>10</v>
      </c>
      <c r="K13" s="54">
        <v>1</v>
      </c>
      <c r="L13" s="54">
        <v>0</v>
      </c>
      <c r="M13" s="57">
        <f t="shared" si="2"/>
        <v>1</v>
      </c>
      <c r="N13" s="54">
        <v>0</v>
      </c>
    </row>
    <row r="14" spans="1:14" ht="24.75" customHeight="1">
      <c r="A14" s="51"/>
      <c r="B14" s="58" t="s">
        <v>22</v>
      </c>
      <c r="C14" s="8"/>
      <c r="D14" s="60" t="s">
        <v>27</v>
      </c>
      <c r="E14" s="50">
        <v>9</v>
      </c>
      <c r="F14" s="54">
        <v>9</v>
      </c>
      <c r="G14" s="54">
        <v>0</v>
      </c>
      <c r="H14" s="54">
        <f t="shared" si="0"/>
        <v>9</v>
      </c>
      <c r="I14" s="55"/>
      <c r="J14" s="56">
        <f t="shared" si="1"/>
        <v>9</v>
      </c>
      <c r="K14" s="54">
        <v>0</v>
      </c>
      <c r="L14" s="54">
        <v>0</v>
      </c>
      <c r="M14" s="57">
        <f t="shared" si="2"/>
        <v>0</v>
      </c>
      <c r="N14" s="54">
        <v>0</v>
      </c>
    </row>
    <row r="15" spans="1:14" ht="24.75" customHeight="1">
      <c r="A15" s="51"/>
      <c r="B15" s="58" t="s">
        <v>28</v>
      </c>
      <c r="C15" s="8"/>
      <c r="D15" s="60" t="s">
        <v>29</v>
      </c>
      <c r="E15" s="50">
        <v>8</v>
      </c>
      <c r="F15" s="54">
        <v>13</v>
      </c>
      <c r="G15" s="54">
        <v>0</v>
      </c>
      <c r="H15" s="54">
        <f t="shared" si="0"/>
        <v>13</v>
      </c>
      <c r="I15" s="55"/>
      <c r="J15" s="56">
        <f t="shared" si="1"/>
        <v>13</v>
      </c>
      <c r="K15" s="54">
        <v>0</v>
      </c>
      <c r="L15" s="54">
        <v>0</v>
      </c>
      <c r="M15" s="57">
        <f t="shared" si="2"/>
        <v>0</v>
      </c>
      <c r="N15" s="54">
        <v>0</v>
      </c>
    </row>
    <row r="16" spans="1:14" ht="24.75" customHeight="1">
      <c r="A16" s="51"/>
      <c r="B16" s="58" t="s">
        <v>30</v>
      </c>
      <c r="C16" s="8"/>
      <c r="D16" s="60" t="s">
        <v>31</v>
      </c>
      <c r="E16" s="50">
        <v>7</v>
      </c>
      <c r="F16" s="54">
        <v>37</v>
      </c>
      <c r="G16" s="54">
        <v>0</v>
      </c>
      <c r="H16" s="54">
        <f t="shared" si="0"/>
        <v>37</v>
      </c>
      <c r="I16" s="55"/>
      <c r="J16" s="56">
        <f t="shared" si="1"/>
        <v>37</v>
      </c>
      <c r="K16" s="54">
        <v>0</v>
      </c>
      <c r="L16" s="54">
        <v>0</v>
      </c>
      <c r="M16" s="57">
        <f t="shared" si="2"/>
        <v>0</v>
      </c>
      <c r="N16" s="54">
        <v>0</v>
      </c>
    </row>
    <row r="17" spans="1:14" ht="24.75" customHeight="1">
      <c r="A17" s="51"/>
      <c r="B17" s="58" t="s">
        <v>23</v>
      </c>
      <c r="C17" s="9"/>
      <c r="D17" s="60" t="s">
        <v>30</v>
      </c>
      <c r="E17" s="50">
        <v>6</v>
      </c>
      <c r="F17" s="54">
        <v>66</v>
      </c>
      <c r="G17" s="54">
        <v>0</v>
      </c>
      <c r="H17" s="54">
        <f t="shared" si="0"/>
        <v>66</v>
      </c>
      <c r="I17" s="55"/>
      <c r="J17" s="56">
        <f t="shared" si="1"/>
        <v>66</v>
      </c>
      <c r="K17" s="54">
        <v>0</v>
      </c>
      <c r="L17" s="54">
        <v>0</v>
      </c>
      <c r="M17" s="57">
        <f t="shared" si="2"/>
        <v>0</v>
      </c>
      <c r="N17" s="54">
        <v>0</v>
      </c>
    </row>
    <row r="18" spans="1:14" ht="24.75" customHeight="1">
      <c r="A18" s="51"/>
      <c r="B18" s="58" t="s">
        <v>32</v>
      </c>
      <c r="C18" s="13" t="s">
        <v>22</v>
      </c>
      <c r="D18" s="60" t="s">
        <v>33</v>
      </c>
      <c r="E18" s="50">
        <v>5</v>
      </c>
      <c r="F18" s="54">
        <v>8</v>
      </c>
      <c r="G18" s="54">
        <v>0</v>
      </c>
      <c r="H18" s="54">
        <f t="shared" si="0"/>
        <v>8</v>
      </c>
      <c r="I18" s="55"/>
      <c r="J18" s="56">
        <f t="shared" si="1"/>
        <v>8</v>
      </c>
      <c r="K18" s="54">
        <v>0</v>
      </c>
      <c r="L18" s="54">
        <v>0</v>
      </c>
      <c r="M18" s="57">
        <f t="shared" si="2"/>
        <v>0</v>
      </c>
      <c r="N18" s="54">
        <v>0</v>
      </c>
    </row>
    <row r="19" spans="1:14" ht="24.75" customHeight="1">
      <c r="A19" s="51"/>
      <c r="B19" s="58" t="s">
        <v>22</v>
      </c>
      <c r="C19" s="8"/>
      <c r="D19" s="60" t="s">
        <v>31</v>
      </c>
      <c r="E19" s="50">
        <v>4</v>
      </c>
      <c r="F19" s="54">
        <v>0</v>
      </c>
      <c r="G19" s="54">
        <v>0</v>
      </c>
      <c r="H19" s="54">
        <f t="shared" si="0"/>
        <v>0</v>
      </c>
      <c r="I19" s="55"/>
      <c r="J19" s="56">
        <f t="shared" si="1"/>
        <v>0</v>
      </c>
      <c r="K19" s="54">
        <v>0</v>
      </c>
      <c r="L19" s="54">
        <v>0</v>
      </c>
      <c r="M19" s="57">
        <f t="shared" si="2"/>
        <v>0</v>
      </c>
      <c r="N19" s="54">
        <v>0</v>
      </c>
    </row>
    <row r="20" spans="1:14" ht="24.75" customHeight="1">
      <c r="A20" s="51"/>
      <c r="B20" s="58"/>
      <c r="C20" s="8"/>
      <c r="D20" s="53"/>
      <c r="E20" s="50">
        <v>3</v>
      </c>
      <c r="F20" s="54">
        <v>0</v>
      </c>
      <c r="G20" s="54">
        <v>14</v>
      </c>
      <c r="H20" s="54">
        <f t="shared" si="0"/>
        <v>14</v>
      </c>
      <c r="I20" s="55"/>
      <c r="J20" s="56">
        <f t="shared" si="1"/>
        <v>14</v>
      </c>
      <c r="K20" s="54">
        <v>0</v>
      </c>
      <c r="L20" s="54">
        <v>0</v>
      </c>
      <c r="M20" s="57">
        <f t="shared" si="2"/>
        <v>0</v>
      </c>
      <c r="N20" s="54">
        <v>0</v>
      </c>
    </row>
    <row r="21" spans="1:14" ht="24.75" customHeight="1">
      <c r="A21" s="51"/>
      <c r="B21" s="58"/>
      <c r="C21" s="8"/>
      <c r="D21" s="53"/>
      <c r="E21" s="50">
        <v>2</v>
      </c>
      <c r="F21" s="54">
        <v>0</v>
      </c>
      <c r="G21" s="54">
        <v>5</v>
      </c>
      <c r="H21" s="54">
        <f t="shared" si="0"/>
        <v>5</v>
      </c>
      <c r="I21" s="55"/>
      <c r="J21" s="56">
        <f t="shared" si="1"/>
        <v>5</v>
      </c>
      <c r="K21" s="54">
        <v>0</v>
      </c>
      <c r="L21" s="54">
        <v>0</v>
      </c>
      <c r="M21" s="57">
        <f t="shared" si="2"/>
        <v>0</v>
      </c>
      <c r="N21" s="54">
        <v>0</v>
      </c>
    </row>
    <row r="22" spans="1:14" ht="24.75" customHeight="1">
      <c r="A22" s="51"/>
      <c r="B22" s="59"/>
      <c r="C22" s="9"/>
      <c r="D22" s="53"/>
      <c r="E22" s="52">
        <v>1</v>
      </c>
      <c r="F22" s="54">
        <v>0</v>
      </c>
      <c r="G22" s="54">
        <v>5</v>
      </c>
      <c r="H22" s="54">
        <f t="shared" si="0"/>
        <v>5</v>
      </c>
      <c r="I22" s="54">
        <v>4</v>
      </c>
      <c r="J22" s="56">
        <f t="shared" si="1"/>
        <v>9</v>
      </c>
      <c r="K22" s="54">
        <v>0</v>
      </c>
      <c r="L22" s="54">
        <v>0</v>
      </c>
      <c r="M22" s="57">
        <f t="shared" si="2"/>
        <v>0</v>
      </c>
      <c r="N22" s="54">
        <v>0</v>
      </c>
    </row>
    <row r="23" spans="1:14" s="61" customFormat="1" ht="24.75" customHeight="1">
      <c r="A23" s="62"/>
      <c r="B23" s="31" t="s">
        <v>34</v>
      </c>
      <c r="C23" s="12"/>
      <c r="D23" s="12"/>
      <c r="E23" s="12"/>
      <c r="F23" s="63">
        <f t="shared" ref="F23:N23" si="3">SUM(F10:F22)</f>
        <v>402</v>
      </c>
      <c r="G23" s="63">
        <f t="shared" si="3"/>
        <v>24</v>
      </c>
      <c r="H23" s="63">
        <f t="shared" si="3"/>
        <v>426</v>
      </c>
      <c r="I23" s="63">
        <f t="shared" si="3"/>
        <v>4</v>
      </c>
      <c r="J23" s="63">
        <f t="shared" si="3"/>
        <v>430</v>
      </c>
      <c r="K23" s="63">
        <f t="shared" si="3"/>
        <v>108</v>
      </c>
      <c r="L23" s="63">
        <f t="shared" si="3"/>
        <v>38</v>
      </c>
      <c r="M23" s="63">
        <f t="shared" si="3"/>
        <v>146</v>
      </c>
      <c r="N23" s="63">
        <f t="shared" si="3"/>
        <v>47</v>
      </c>
    </row>
    <row r="24" spans="1:14" ht="24.75" customHeight="1">
      <c r="A24" s="51"/>
      <c r="B24" s="58"/>
      <c r="C24" s="13" t="s">
        <v>21</v>
      </c>
      <c r="D24" s="60"/>
      <c r="E24" s="59">
        <v>13</v>
      </c>
      <c r="F24" s="54">
        <v>309</v>
      </c>
      <c r="G24" s="54">
        <v>0</v>
      </c>
      <c r="H24" s="54">
        <f t="shared" ref="H24:H36" si="4">F24+G24</f>
        <v>309</v>
      </c>
      <c r="I24" s="55"/>
      <c r="J24" s="56">
        <f t="shared" ref="J24:J36" si="5">H24+I24</f>
        <v>309</v>
      </c>
      <c r="K24" s="54">
        <v>67</v>
      </c>
      <c r="L24" s="54">
        <v>36</v>
      </c>
      <c r="M24" s="57">
        <f t="shared" ref="M24:M36" si="6">K24+L24</f>
        <v>103</v>
      </c>
      <c r="N24" s="54">
        <v>45</v>
      </c>
    </row>
    <row r="25" spans="1:14" ht="24.75" customHeight="1">
      <c r="A25" s="51"/>
      <c r="B25" s="58"/>
      <c r="C25" s="8"/>
      <c r="D25" s="60"/>
      <c r="E25" s="50">
        <v>12</v>
      </c>
      <c r="F25" s="54">
        <v>12</v>
      </c>
      <c r="G25" s="54">
        <v>0</v>
      </c>
      <c r="H25" s="54">
        <f t="shared" si="4"/>
        <v>12</v>
      </c>
      <c r="I25" s="55"/>
      <c r="J25" s="56">
        <f t="shared" si="5"/>
        <v>12</v>
      </c>
      <c r="K25" s="54">
        <v>0</v>
      </c>
      <c r="L25" s="54">
        <v>0</v>
      </c>
      <c r="M25" s="57">
        <f t="shared" si="6"/>
        <v>0</v>
      </c>
      <c r="N25" s="54">
        <v>0</v>
      </c>
    </row>
    <row r="26" spans="1:14" ht="24.75" customHeight="1">
      <c r="A26" s="51"/>
      <c r="B26" s="58" t="s">
        <v>32</v>
      </c>
      <c r="C26" s="9"/>
      <c r="D26" s="60"/>
      <c r="E26" s="50">
        <v>11</v>
      </c>
      <c r="F26" s="54">
        <v>16</v>
      </c>
      <c r="G26" s="54">
        <v>0</v>
      </c>
      <c r="H26" s="54">
        <f t="shared" si="4"/>
        <v>16</v>
      </c>
      <c r="I26" s="55"/>
      <c r="J26" s="56">
        <f t="shared" si="5"/>
        <v>16</v>
      </c>
      <c r="K26" s="54">
        <v>0</v>
      </c>
      <c r="L26" s="54">
        <v>1</v>
      </c>
      <c r="M26" s="57">
        <f t="shared" si="6"/>
        <v>1</v>
      </c>
      <c r="N26" s="54">
        <v>1</v>
      </c>
    </row>
    <row r="27" spans="1:14" ht="24.75" customHeight="1">
      <c r="A27" s="51"/>
      <c r="B27" s="58" t="s">
        <v>35</v>
      </c>
      <c r="C27" s="13" t="s">
        <v>25</v>
      </c>
      <c r="D27" s="60" t="s">
        <v>36</v>
      </c>
      <c r="E27" s="50">
        <v>10</v>
      </c>
      <c r="F27" s="54">
        <v>10</v>
      </c>
      <c r="G27" s="54">
        <v>0</v>
      </c>
      <c r="H27" s="54">
        <f t="shared" si="4"/>
        <v>10</v>
      </c>
      <c r="I27" s="55"/>
      <c r="J27" s="56">
        <f t="shared" si="5"/>
        <v>10</v>
      </c>
      <c r="K27" s="54">
        <v>0</v>
      </c>
      <c r="L27" s="54">
        <v>0</v>
      </c>
      <c r="M27" s="57">
        <f t="shared" si="6"/>
        <v>0</v>
      </c>
      <c r="N27" s="54">
        <v>0</v>
      </c>
    </row>
    <row r="28" spans="1:14" ht="24.75" customHeight="1">
      <c r="A28" s="51"/>
      <c r="B28" s="58" t="s">
        <v>21</v>
      </c>
      <c r="C28" s="8"/>
      <c r="D28" s="60" t="s">
        <v>35</v>
      </c>
      <c r="E28" s="50">
        <v>9</v>
      </c>
      <c r="F28" s="54">
        <v>17</v>
      </c>
      <c r="G28" s="54">
        <v>0</v>
      </c>
      <c r="H28" s="54">
        <f t="shared" si="4"/>
        <v>17</v>
      </c>
      <c r="I28" s="55"/>
      <c r="J28" s="56">
        <f t="shared" si="5"/>
        <v>17</v>
      </c>
      <c r="K28" s="54">
        <v>0</v>
      </c>
      <c r="L28" s="54">
        <v>1</v>
      </c>
      <c r="M28" s="57">
        <f t="shared" si="6"/>
        <v>1</v>
      </c>
      <c r="N28" s="54">
        <v>1</v>
      </c>
    </row>
    <row r="29" spans="1:14" ht="24.75" customHeight="1">
      <c r="A29" s="51"/>
      <c r="B29" s="58" t="s">
        <v>24</v>
      </c>
      <c r="C29" s="8"/>
      <c r="D29" s="60" t="s">
        <v>37</v>
      </c>
      <c r="E29" s="50">
        <v>8</v>
      </c>
      <c r="F29" s="54">
        <v>20</v>
      </c>
      <c r="G29" s="54">
        <v>0</v>
      </c>
      <c r="H29" s="54">
        <f t="shared" si="4"/>
        <v>20</v>
      </c>
      <c r="I29" s="55"/>
      <c r="J29" s="56">
        <f t="shared" si="5"/>
        <v>20</v>
      </c>
      <c r="K29" s="54">
        <v>0</v>
      </c>
      <c r="L29" s="54">
        <v>0</v>
      </c>
      <c r="M29" s="57">
        <f t="shared" si="6"/>
        <v>0</v>
      </c>
      <c r="N29" s="54">
        <v>0</v>
      </c>
    </row>
    <row r="30" spans="1:14" ht="24.75" customHeight="1">
      <c r="A30" s="51"/>
      <c r="B30" s="58" t="s">
        <v>30</v>
      </c>
      <c r="C30" s="8"/>
      <c r="D30" s="60" t="s">
        <v>30</v>
      </c>
      <c r="E30" s="50">
        <v>7</v>
      </c>
      <c r="F30" s="54">
        <v>29</v>
      </c>
      <c r="G30" s="54">
        <v>0</v>
      </c>
      <c r="H30" s="54">
        <f t="shared" si="4"/>
        <v>29</v>
      </c>
      <c r="I30" s="55"/>
      <c r="J30" s="56">
        <f t="shared" si="5"/>
        <v>29</v>
      </c>
      <c r="K30" s="54">
        <v>0</v>
      </c>
      <c r="L30" s="54">
        <v>0</v>
      </c>
      <c r="M30" s="57">
        <f t="shared" si="6"/>
        <v>0</v>
      </c>
      <c r="N30" s="54">
        <v>0</v>
      </c>
    </row>
    <row r="31" spans="1:14" ht="24.75" customHeight="1">
      <c r="A31" s="51"/>
      <c r="B31" s="58" t="s">
        <v>21</v>
      </c>
      <c r="C31" s="9"/>
      <c r="D31" s="60" t="s">
        <v>33</v>
      </c>
      <c r="E31" s="50">
        <v>6</v>
      </c>
      <c r="F31" s="54">
        <v>6</v>
      </c>
      <c r="G31" s="54">
        <v>0</v>
      </c>
      <c r="H31" s="54">
        <f t="shared" si="4"/>
        <v>6</v>
      </c>
      <c r="I31" s="55"/>
      <c r="J31" s="56">
        <f t="shared" si="5"/>
        <v>6</v>
      </c>
      <c r="K31" s="54">
        <v>0</v>
      </c>
      <c r="L31" s="54">
        <v>0</v>
      </c>
      <c r="M31" s="57">
        <f t="shared" si="6"/>
        <v>0</v>
      </c>
      <c r="N31" s="54">
        <v>0</v>
      </c>
    </row>
    <row r="32" spans="1:14" ht="24.75" customHeight="1">
      <c r="A32" s="51"/>
      <c r="B32" s="58" t="s">
        <v>33</v>
      </c>
      <c r="C32" s="13" t="s">
        <v>22</v>
      </c>
      <c r="D32" s="60"/>
      <c r="E32" s="50">
        <v>5</v>
      </c>
      <c r="F32" s="54">
        <v>17</v>
      </c>
      <c r="G32" s="54">
        <v>0</v>
      </c>
      <c r="H32" s="54">
        <f t="shared" si="4"/>
        <v>17</v>
      </c>
      <c r="I32" s="55"/>
      <c r="J32" s="56">
        <f t="shared" si="5"/>
        <v>17</v>
      </c>
      <c r="K32" s="54">
        <v>1</v>
      </c>
      <c r="L32" s="54">
        <v>0</v>
      </c>
      <c r="M32" s="57">
        <f t="shared" si="6"/>
        <v>1</v>
      </c>
      <c r="N32" s="54">
        <v>0</v>
      </c>
    </row>
    <row r="33" spans="1:14" ht="24.75" customHeight="1">
      <c r="A33" s="51"/>
      <c r="B33" s="58"/>
      <c r="C33" s="8"/>
      <c r="D33" s="60"/>
      <c r="E33" s="50">
        <v>4</v>
      </c>
      <c r="F33" s="54">
        <v>2</v>
      </c>
      <c r="G33" s="54">
        <v>0</v>
      </c>
      <c r="H33" s="54">
        <f t="shared" si="4"/>
        <v>2</v>
      </c>
      <c r="I33" s="55"/>
      <c r="J33" s="56">
        <f t="shared" si="5"/>
        <v>2</v>
      </c>
      <c r="K33" s="54">
        <v>0</v>
      </c>
      <c r="L33" s="54">
        <v>0</v>
      </c>
      <c r="M33" s="57">
        <f t="shared" si="6"/>
        <v>0</v>
      </c>
      <c r="N33" s="54">
        <v>0</v>
      </c>
    </row>
    <row r="34" spans="1:14" ht="24.75" customHeight="1">
      <c r="A34" s="51"/>
      <c r="B34" s="58"/>
      <c r="C34" s="8"/>
      <c r="D34" s="60"/>
      <c r="E34" s="50">
        <v>3</v>
      </c>
      <c r="F34" s="54">
        <v>0</v>
      </c>
      <c r="G34" s="54">
        <v>7</v>
      </c>
      <c r="H34" s="54">
        <f t="shared" si="4"/>
        <v>7</v>
      </c>
      <c r="I34" s="55"/>
      <c r="J34" s="56">
        <f t="shared" si="5"/>
        <v>7</v>
      </c>
      <c r="K34" s="54">
        <v>0</v>
      </c>
      <c r="L34" s="54">
        <v>0</v>
      </c>
      <c r="M34" s="57">
        <f t="shared" si="6"/>
        <v>0</v>
      </c>
      <c r="N34" s="54">
        <v>0</v>
      </c>
    </row>
    <row r="35" spans="1:14" ht="24.75" customHeight="1">
      <c r="A35" s="51"/>
      <c r="B35" s="58"/>
      <c r="C35" s="8"/>
      <c r="D35" s="60"/>
      <c r="E35" s="50">
        <v>2</v>
      </c>
      <c r="F35" s="54">
        <v>0</v>
      </c>
      <c r="G35" s="54">
        <v>11</v>
      </c>
      <c r="H35" s="54">
        <f t="shared" si="4"/>
        <v>11</v>
      </c>
      <c r="I35" s="55"/>
      <c r="J35" s="56">
        <f t="shared" si="5"/>
        <v>11</v>
      </c>
      <c r="K35" s="54">
        <v>0</v>
      </c>
      <c r="L35" s="54">
        <v>0</v>
      </c>
      <c r="M35" s="57">
        <f t="shared" si="6"/>
        <v>0</v>
      </c>
      <c r="N35" s="54">
        <v>0</v>
      </c>
    </row>
    <row r="36" spans="1:14" ht="24.75" customHeight="1">
      <c r="A36" s="51"/>
      <c r="B36" s="59"/>
      <c r="C36" s="9"/>
      <c r="D36" s="60"/>
      <c r="E36" s="52">
        <v>1</v>
      </c>
      <c r="F36" s="54">
        <v>0</v>
      </c>
      <c r="G36" s="54">
        <v>4</v>
      </c>
      <c r="H36" s="54">
        <f t="shared" si="4"/>
        <v>4</v>
      </c>
      <c r="I36" s="54">
        <v>8</v>
      </c>
      <c r="J36" s="56">
        <f t="shared" si="5"/>
        <v>12</v>
      </c>
      <c r="K36" s="54">
        <v>0</v>
      </c>
      <c r="L36" s="54">
        <v>0</v>
      </c>
      <c r="M36" s="57">
        <f t="shared" si="6"/>
        <v>0</v>
      </c>
      <c r="N36" s="54">
        <v>0</v>
      </c>
    </row>
    <row r="37" spans="1:14" s="61" customFormat="1" ht="24.75" customHeight="1">
      <c r="A37" s="62"/>
      <c r="B37" s="31" t="s">
        <v>38</v>
      </c>
      <c r="C37" s="12"/>
      <c r="D37" s="12"/>
      <c r="E37" s="12"/>
      <c r="F37" s="63">
        <f t="shared" ref="F37:N37" si="7">SUM(F24:F36)</f>
        <v>438</v>
      </c>
      <c r="G37" s="63">
        <f t="shared" si="7"/>
        <v>22</v>
      </c>
      <c r="H37" s="63">
        <f t="shared" si="7"/>
        <v>460</v>
      </c>
      <c r="I37" s="63">
        <f t="shared" si="7"/>
        <v>8</v>
      </c>
      <c r="J37" s="63">
        <f t="shared" si="7"/>
        <v>468</v>
      </c>
      <c r="K37" s="63">
        <f t="shared" si="7"/>
        <v>68</v>
      </c>
      <c r="L37" s="63">
        <f t="shared" si="7"/>
        <v>38</v>
      </c>
      <c r="M37" s="63">
        <f t="shared" si="7"/>
        <v>106</v>
      </c>
      <c r="N37" s="63">
        <f t="shared" si="7"/>
        <v>47</v>
      </c>
    </row>
    <row r="38" spans="1:14" ht="24.75" customHeight="1">
      <c r="A38" s="51"/>
      <c r="B38" s="52"/>
      <c r="C38" s="13" t="s">
        <v>21</v>
      </c>
      <c r="D38" s="64"/>
      <c r="E38" s="50">
        <v>13</v>
      </c>
      <c r="F38" s="54">
        <v>0</v>
      </c>
      <c r="G38" s="54">
        <v>0</v>
      </c>
      <c r="H38" s="54">
        <f t="shared" ref="H38:H50" si="8">F38+G38</f>
        <v>0</v>
      </c>
      <c r="I38" s="55"/>
      <c r="J38" s="56">
        <f t="shared" ref="J38:J50" si="9">H38+I38</f>
        <v>0</v>
      </c>
      <c r="K38" s="54">
        <v>1</v>
      </c>
      <c r="L38" s="54">
        <v>0</v>
      </c>
      <c r="M38" s="57">
        <f t="shared" ref="M38:M50" si="10">K38+L38</f>
        <v>1</v>
      </c>
      <c r="N38" s="54">
        <v>0</v>
      </c>
    </row>
    <row r="39" spans="1:14" ht="24.75" customHeight="1">
      <c r="A39" s="51"/>
      <c r="B39" s="58"/>
      <c r="C39" s="8"/>
      <c r="D39" s="60" t="s">
        <v>39</v>
      </c>
      <c r="E39" s="50">
        <v>12</v>
      </c>
      <c r="F39" s="54">
        <v>0</v>
      </c>
      <c r="G39" s="54">
        <v>0</v>
      </c>
      <c r="H39" s="54">
        <f t="shared" si="8"/>
        <v>0</v>
      </c>
      <c r="I39" s="55"/>
      <c r="J39" s="56">
        <f t="shared" si="9"/>
        <v>0</v>
      </c>
      <c r="K39" s="54">
        <v>0</v>
      </c>
      <c r="L39" s="54">
        <v>0</v>
      </c>
      <c r="M39" s="57">
        <f t="shared" si="10"/>
        <v>0</v>
      </c>
      <c r="N39" s="54">
        <v>0</v>
      </c>
    </row>
    <row r="40" spans="1:14" ht="24.75" customHeight="1">
      <c r="A40" s="51"/>
      <c r="B40" s="58" t="s">
        <v>22</v>
      </c>
      <c r="C40" s="9"/>
      <c r="D40" s="60" t="s">
        <v>26</v>
      </c>
      <c r="E40" s="50">
        <v>11</v>
      </c>
      <c r="F40" s="54">
        <v>0</v>
      </c>
      <c r="G40" s="54">
        <v>0</v>
      </c>
      <c r="H40" s="54">
        <f t="shared" si="8"/>
        <v>0</v>
      </c>
      <c r="I40" s="55"/>
      <c r="J40" s="56">
        <f t="shared" si="9"/>
        <v>0</v>
      </c>
      <c r="K40" s="54">
        <v>0</v>
      </c>
      <c r="L40" s="54">
        <v>0</v>
      </c>
      <c r="M40" s="57">
        <f t="shared" si="10"/>
        <v>0</v>
      </c>
      <c r="N40" s="54">
        <v>0</v>
      </c>
    </row>
    <row r="41" spans="1:14" ht="24.75" customHeight="1">
      <c r="A41" s="51"/>
      <c r="B41" s="58" t="s">
        <v>26</v>
      </c>
      <c r="C41" s="13" t="s">
        <v>25</v>
      </c>
      <c r="D41" s="60" t="s">
        <v>24</v>
      </c>
      <c r="E41" s="50">
        <v>10</v>
      </c>
      <c r="F41" s="54">
        <v>0</v>
      </c>
      <c r="G41" s="54">
        <v>0</v>
      </c>
      <c r="H41" s="54">
        <f t="shared" si="8"/>
        <v>0</v>
      </c>
      <c r="I41" s="55"/>
      <c r="J41" s="56">
        <f t="shared" si="9"/>
        <v>0</v>
      </c>
      <c r="K41" s="54">
        <v>0</v>
      </c>
      <c r="L41" s="54">
        <v>0</v>
      </c>
      <c r="M41" s="57">
        <f t="shared" si="10"/>
        <v>0</v>
      </c>
      <c r="N41" s="54">
        <v>0</v>
      </c>
    </row>
    <row r="42" spans="1:14" ht="24.75" customHeight="1">
      <c r="A42" s="51"/>
      <c r="B42" s="58" t="s">
        <v>40</v>
      </c>
      <c r="C42" s="8"/>
      <c r="D42" s="60" t="s">
        <v>37</v>
      </c>
      <c r="E42" s="50">
        <v>9</v>
      </c>
      <c r="F42" s="54">
        <v>0</v>
      </c>
      <c r="G42" s="54">
        <v>0</v>
      </c>
      <c r="H42" s="54">
        <f t="shared" si="8"/>
        <v>0</v>
      </c>
      <c r="I42" s="55"/>
      <c r="J42" s="56">
        <f t="shared" si="9"/>
        <v>0</v>
      </c>
      <c r="K42" s="54">
        <v>0</v>
      </c>
      <c r="L42" s="54">
        <v>0</v>
      </c>
      <c r="M42" s="57">
        <f t="shared" si="10"/>
        <v>0</v>
      </c>
      <c r="N42" s="54">
        <v>0</v>
      </c>
    </row>
    <row r="43" spans="1:14" ht="24.75" customHeight="1">
      <c r="A43" s="51"/>
      <c r="B43" s="58" t="s">
        <v>30</v>
      </c>
      <c r="C43" s="8"/>
      <c r="D43" s="60" t="s">
        <v>22</v>
      </c>
      <c r="E43" s="50">
        <v>8</v>
      </c>
      <c r="F43" s="54">
        <v>0</v>
      </c>
      <c r="G43" s="54">
        <v>0</v>
      </c>
      <c r="H43" s="54">
        <f t="shared" si="8"/>
        <v>0</v>
      </c>
      <c r="I43" s="55"/>
      <c r="J43" s="56">
        <f t="shared" si="9"/>
        <v>0</v>
      </c>
      <c r="K43" s="54">
        <v>0</v>
      </c>
      <c r="L43" s="54">
        <v>0</v>
      </c>
      <c r="M43" s="57">
        <f t="shared" si="10"/>
        <v>0</v>
      </c>
      <c r="N43" s="54">
        <v>0</v>
      </c>
    </row>
    <row r="44" spans="1:14" ht="24.75" customHeight="1">
      <c r="A44" s="51"/>
      <c r="B44" s="58" t="s">
        <v>28</v>
      </c>
      <c r="C44" s="8"/>
      <c r="D44" s="60" t="s">
        <v>36</v>
      </c>
      <c r="E44" s="50">
        <v>7</v>
      </c>
      <c r="F44" s="54">
        <v>0</v>
      </c>
      <c r="G44" s="54">
        <v>0</v>
      </c>
      <c r="H44" s="54">
        <f t="shared" si="8"/>
        <v>0</v>
      </c>
      <c r="I44" s="55"/>
      <c r="J44" s="56">
        <f t="shared" si="9"/>
        <v>0</v>
      </c>
      <c r="K44" s="54">
        <v>0</v>
      </c>
      <c r="L44" s="54">
        <v>0</v>
      </c>
      <c r="M44" s="57">
        <f t="shared" si="10"/>
        <v>0</v>
      </c>
      <c r="N44" s="54">
        <v>0</v>
      </c>
    </row>
    <row r="45" spans="1:14" ht="24.75" customHeight="1">
      <c r="A45" s="51"/>
      <c r="B45" s="58" t="s">
        <v>30</v>
      </c>
      <c r="C45" s="9"/>
      <c r="D45" s="60" t="s">
        <v>29</v>
      </c>
      <c r="E45" s="50">
        <v>6</v>
      </c>
      <c r="F45" s="54">
        <v>0</v>
      </c>
      <c r="G45" s="54">
        <v>0</v>
      </c>
      <c r="H45" s="54">
        <f t="shared" si="8"/>
        <v>0</v>
      </c>
      <c r="I45" s="55"/>
      <c r="J45" s="56">
        <f t="shared" si="9"/>
        <v>0</v>
      </c>
      <c r="K45" s="54">
        <v>0</v>
      </c>
      <c r="L45" s="54">
        <v>0</v>
      </c>
      <c r="M45" s="57">
        <f t="shared" si="10"/>
        <v>0</v>
      </c>
      <c r="N45" s="54">
        <v>0</v>
      </c>
    </row>
    <row r="46" spans="1:14" ht="24.75" customHeight="1">
      <c r="A46" s="51"/>
      <c r="B46" s="58" t="s">
        <v>22</v>
      </c>
      <c r="C46" s="13" t="s">
        <v>22</v>
      </c>
      <c r="D46" s="60" t="s">
        <v>24</v>
      </c>
      <c r="E46" s="50">
        <v>5</v>
      </c>
      <c r="F46" s="54">
        <v>0</v>
      </c>
      <c r="G46" s="54">
        <v>0</v>
      </c>
      <c r="H46" s="54">
        <f t="shared" si="8"/>
        <v>0</v>
      </c>
      <c r="I46" s="55"/>
      <c r="J46" s="56">
        <f t="shared" si="9"/>
        <v>0</v>
      </c>
      <c r="K46" s="54">
        <v>0</v>
      </c>
      <c r="L46" s="54">
        <v>0</v>
      </c>
      <c r="M46" s="57">
        <f t="shared" si="10"/>
        <v>0</v>
      </c>
      <c r="N46" s="54">
        <v>0</v>
      </c>
    </row>
    <row r="47" spans="1:14" ht="24.75" customHeight="1">
      <c r="A47" s="51"/>
      <c r="B47" s="58" t="s">
        <v>31</v>
      </c>
      <c r="C47" s="8"/>
      <c r="D47" s="60" t="s">
        <v>32</v>
      </c>
      <c r="E47" s="50">
        <v>4</v>
      </c>
      <c r="F47" s="54">
        <v>0</v>
      </c>
      <c r="G47" s="54">
        <v>0</v>
      </c>
      <c r="H47" s="54">
        <f t="shared" si="8"/>
        <v>0</v>
      </c>
      <c r="I47" s="55"/>
      <c r="J47" s="56">
        <f t="shared" si="9"/>
        <v>0</v>
      </c>
      <c r="K47" s="54">
        <v>0</v>
      </c>
      <c r="L47" s="54">
        <v>0</v>
      </c>
      <c r="M47" s="57">
        <f t="shared" si="10"/>
        <v>0</v>
      </c>
      <c r="N47" s="54">
        <v>0</v>
      </c>
    </row>
    <row r="48" spans="1:14" ht="24.75" customHeight="1">
      <c r="A48" s="51"/>
      <c r="B48" s="58"/>
      <c r="C48" s="8"/>
      <c r="D48" s="60" t="s">
        <v>22</v>
      </c>
      <c r="E48" s="50">
        <v>3</v>
      </c>
      <c r="F48" s="54">
        <v>0</v>
      </c>
      <c r="G48" s="54">
        <v>0</v>
      </c>
      <c r="H48" s="54">
        <f t="shared" si="8"/>
        <v>0</v>
      </c>
      <c r="I48" s="55"/>
      <c r="J48" s="56">
        <f t="shared" si="9"/>
        <v>0</v>
      </c>
      <c r="K48" s="54">
        <v>0</v>
      </c>
      <c r="L48" s="54">
        <v>0</v>
      </c>
      <c r="M48" s="57">
        <f t="shared" si="10"/>
        <v>0</v>
      </c>
      <c r="N48" s="54">
        <v>0</v>
      </c>
    </row>
    <row r="49" spans="1:14" ht="24.75" customHeight="1">
      <c r="A49" s="51"/>
      <c r="B49" s="58"/>
      <c r="C49" s="8"/>
      <c r="D49" s="60" t="s">
        <v>28</v>
      </c>
      <c r="E49" s="50">
        <v>2</v>
      </c>
      <c r="F49" s="54">
        <v>0</v>
      </c>
      <c r="G49" s="54">
        <v>0</v>
      </c>
      <c r="H49" s="54">
        <f t="shared" si="8"/>
        <v>0</v>
      </c>
      <c r="I49" s="55"/>
      <c r="J49" s="56">
        <f t="shared" si="9"/>
        <v>0</v>
      </c>
      <c r="K49" s="54">
        <v>0</v>
      </c>
      <c r="L49" s="54">
        <v>0</v>
      </c>
      <c r="M49" s="57">
        <f t="shared" si="10"/>
        <v>0</v>
      </c>
      <c r="N49" s="54">
        <v>0</v>
      </c>
    </row>
    <row r="50" spans="1:14" ht="24.75" customHeight="1">
      <c r="A50" s="51"/>
      <c r="B50" s="59"/>
      <c r="C50" s="9"/>
      <c r="D50" s="59"/>
      <c r="E50" s="52">
        <v>1</v>
      </c>
      <c r="F50" s="54">
        <v>0</v>
      </c>
      <c r="G50" s="54">
        <v>0</v>
      </c>
      <c r="H50" s="54">
        <f t="shared" si="8"/>
        <v>0</v>
      </c>
      <c r="I50" s="65">
        <v>0</v>
      </c>
      <c r="J50" s="56">
        <f t="shared" si="9"/>
        <v>0</v>
      </c>
      <c r="K50" s="54">
        <v>0</v>
      </c>
      <c r="L50" s="54">
        <v>0</v>
      </c>
      <c r="M50" s="57">
        <f t="shared" si="10"/>
        <v>0</v>
      </c>
      <c r="N50" s="54">
        <v>0</v>
      </c>
    </row>
    <row r="51" spans="1:14" s="61" customFormat="1" ht="24.75" customHeight="1">
      <c r="B51" s="31" t="s">
        <v>41</v>
      </c>
      <c r="C51" s="12"/>
      <c r="D51" s="12"/>
      <c r="E51" s="12"/>
      <c r="F51" s="63">
        <f t="shared" ref="F51:N51" si="11">SUM(F38:F50)</f>
        <v>0</v>
      </c>
      <c r="G51" s="63">
        <f t="shared" si="11"/>
        <v>0</v>
      </c>
      <c r="H51" s="63">
        <f t="shared" si="11"/>
        <v>0</v>
      </c>
      <c r="I51" s="63">
        <f t="shared" si="11"/>
        <v>0</v>
      </c>
      <c r="J51" s="63">
        <f t="shared" si="11"/>
        <v>0</v>
      </c>
      <c r="K51" s="63">
        <f t="shared" si="11"/>
        <v>1</v>
      </c>
      <c r="L51" s="63">
        <f t="shared" si="11"/>
        <v>0</v>
      </c>
      <c r="M51" s="63">
        <f t="shared" si="11"/>
        <v>1</v>
      </c>
      <c r="N51" s="63">
        <f t="shared" si="11"/>
        <v>0</v>
      </c>
    </row>
    <row r="52" spans="1:14" ht="24.75" customHeight="1">
      <c r="B52" s="10" t="s">
        <v>42</v>
      </c>
      <c r="C52" s="11"/>
      <c r="D52" s="11"/>
      <c r="E52" s="42"/>
      <c r="F52" s="66"/>
      <c r="G52" s="66"/>
      <c r="H52" s="54"/>
      <c r="I52" s="66"/>
      <c r="J52" s="56"/>
      <c r="K52" s="54">
        <v>1</v>
      </c>
      <c r="L52" s="54">
        <v>5</v>
      </c>
      <c r="M52" s="57">
        <f>K52+L52</f>
        <v>6</v>
      </c>
      <c r="N52" s="54">
        <v>5</v>
      </c>
    </row>
    <row r="53" spans="1:14" s="61" customFormat="1" ht="24.75" customHeight="1">
      <c r="B53" s="31" t="s">
        <v>43</v>
      </c>
      <c r="C53" s="12"/>
      <c r="D53" s="12"/>
      <c r="E53" s="12"/>
      <c r="F53" s="63">
        <f t="shared" ref="F53:N53" si="12">+F23+F37+F51+F52</f>
        <v>840</v>
      </c>
      <c r="G53" s="63">
        <f t="shared" si="12"/>
        <v>46</v>
      </c>
      <c r="H53" s="63">
        <f t="shared" si="12"/>
        <v>886</v>
      </c>
      <c r="I53" s="63">
        <f t="shared" si="12"/>
        <v>12</v>
      </c>
      <c r="J53" s="63">
        <f t="shared" si="12"/>
        <v>898</v>
      </c>
      <c r="K53" s="63">
        <f t="shared" si="12"/>
        <v>178</v>
      </c>
      <c r="L53" s="63">
        <f t="shared" si="12"/>
        <v>81</v>
      </c>
      <c r="M53" s="63">
        <f t="shared" si="12"/>
        <v>259</v>
      </c>
      <c r="N53" s="63">
        <f t="shared" si="12"/>
        <v>99</v>
      </c>
    </row>
    <row r="54" spans="1:14" ht="24.75" customHeight="1"/>
    <row r="55" spans="1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0" firstPageNumber="0" fitToWidth="0" fitToHeight="0" orientation="portrait" r:id="rId1"/>
  <webPublishItems count="1">
    <webPublishItem id="1642" divId="TSE_RELATORIO_UO_TRANSPARENCIA IV A_1642" sourceType="sheet" destinationFile="D:\Users\mayra.ferreira.TSEJUS\Desktop\TSE_RELATORIO_UO_TRANSPARENCIA IV A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76" customWidth="1"/>
    <col min="2" max="2" width="41.42578125" style="76" customWidth="1"/>
    <col min="3" max="8" width="25.7109375" style="76" customWidth="1"/>
    <col min="9" max="17" width="10.7109375" style="76" customWidth="1"/>
    <col min="18" max="21" width="10.7109375" style="67" customWidth="1"/>
    <col min="22" max="22" width="10.7109375" style="77" customWidth="1"/>
    <col min="23" max="24" width="10.7109375" style="67" customWidth="1"/>
    <col min="25" max="25" width="10.7109375" style="77" customWidth="1"/>
    <col min="26" max="30" width="10.7109375" style="67" customWidth="1"/>
    <col min="31" max="34" width="10.7109375" style="78" customWidth="1"/>
    <col min="35" max="35" width="10.7109375" style="67" customWidth="1"/>
    <col min="36" max="257" width="10.7109375" style="76" customWidth="1"/>
    <col min="258" max="259" width="10.7109375" style="79" customWidth="1"/>
    <col min="260" max="16384" width="10.7109375" style="79"/>
  </cols>
  <sheetData>
    <row r="1" spans="1:257" s="67" customFormat="1" ht="49.5" customHeight="1">
      <c r="A1" s="43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  <c r="IQ1" s="68"/>
      <c r="IR1" s="68"/>
      <c r="IS1" s="68"/>
      <c r="IT1" s="68"/>
      <c r="IU1" s="68"/>
      <c r="IV1" s="68"/>
      <c r="IW1" s="68"/>
    </row>
    <row r="2" spans="1:257" s="67" customFormat="1" ht="30" customHeight="1">
      <c r="A2" s="44"/>
      <c r="B2" s="44" t="s">
        <v>1</v>
      </c>
      <c r="C2" s="45" t="s">
        <v>2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  <c r="IQ2" s="68"/>
      <c r="IR2" s="68"/>
      <c r="IS2" s="68"/>
      <c r="IT2" s="68"/>
      <c r="IU2" s="68"/>
      <c r="IV2" s="68"/>
      <c r="IW2" s="68"/>
    </row>
    <row r="3" spans="1:257" s="67" customFormat="1" ht="30" customHeight="1">
      <c r="A3" s="44"/>
      <c r="B3" s="44" t="s">
        <v>3</v>
      </c>
      <c r="C3" s="46" t="s">
        <v>4</v>
      </c>
      <c r="D3" s="46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</row>
    <row r="4" spans="1:257" s="67" customFormat="1" ht="30" customHeight="1">
      <c r="A4" s="44"/>
      <c r="B4" s="44" t="s">
        <v>5</v>
      </c>
      <c r="C4" s="47" t="s">
        <v>6</v>
      </c>
      <c r="D4" s="69">
        <v>2022</v>
      </c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  <c r="IQ4" s="68"/>
      <c r="IR4" s="68"/>
      <c r="IS4" s="68"/>
      <c r="IT4" s="68"/>
      <c r="IU4" s="68"/>
      <c r="IV4" s="68"/>
      <c r="IW4" s="68"/>
    </row>
    <row r="5" spans="1:257" s="67" customFormat="1" ht="49.5" customHeight="1">
      <c r="A5" s="44"/>
      <c r="B5" s="35" t="s">
        <v>7</v>
      </c>
      <c r="C5" s="35"/>
      <c r="D5" s="35"/>
      <c r="E5" s="35"/>
      <c r="F5" s="35"/>
      <c r="G5" s="35"/>
      <c r="H5" s="35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  <c r="IU5" s="68"/>
      <c r="IV5" s="68"/>
      <c r="IW5" s="68"/>
    </row>
    <row r="6" spans="1:257" s="67" customFormat="1" ht="49.5" customHeight="1">
      <c r="A6" s="44"/>
      <c r="B6" s="45" t="s">
        <v>44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68"/>
      <c r="HF6" s="68"/>
      <c r="HG6" s="68"/>
      <c r="HH6" s="68"/>
      <c r="HI6" s="68"/>
      <c r="HJ6" s="68"/>
      <c r="HK6" s="68"/>
      <c r="HL6" s="68"/>
      <c r="HM6" s="68"/>
      <c r="HN6" s="68"/>
      <c r="HO6" s="68"/>
      <c r="HP6" s="68"/>
      <c r="HQ6" s="68"/>
      <c r="HR6" s="68"/>
      <c r="HS6" s="68"/>
      <c r="HT6" s="68"/>
      <c r="HU6" s="68"/>
      <c r="HV6" s="68"/>
      <c r="HW6" s="68"/>
      <c r="HX6" s="68"/>
      <c r="HY6" s="6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  <c r="IU6" s="68"/>
      <c r="IV6" s="68"/>
      <c r="IW6" s="68"/>
    </row>
    <row r="7" spans="1:257" s="67" customFormat="1" ht="34.5" customHeight="1">
      <c r="A7" s="49"/>
      <c r="B7" s="29" t="s">
        <v>45</v>
      </c>
      <c r="C7" s="29" t="s">
        <v>12</v>
      </c>
      <c r="D7" s="29"/>
      <c r="E7" s="29"/>
      <c r="F7" s="29"/>
      <c r="G7" s="29" t="s">
        <v>13</v>
      </c>
      <c r="H7" s="29" t="s">
        <v>14</v>
      </c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68"/>
      <c r="FE7" s="68"/>
      <c r="FF7" s="68"/>
      <c r="FG7" s="68"/>
      <c r="FH7" s="68"/>
      <c r="FI7" s="68"/>
      <c r="FJ7" s="68"/>
      <c r="FK7" s="68"/>
      <c r="FL7" s="68"/>
      <c r="FM7" s="68"/>
      <c r="FN7" s="68"/>
      <c r="FO7" s="68"/>
      <c r="FP7" s="68"/>
      <c r="FQ7" s="68"/>
      <c r="FR7" s="68"/>
      <c r="FS7" s="68"/>
      <c r="FT7" s="68"/>
      <c r="FU7" s="68"/>
      <c r="FV7" s="68"/>
      <c r="FW7" s="68"/>
      <c r="FX7" s="68"/>
      <c r="FY7" s="68"/>
      <c r="FZ7" s="68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68"/>
      <c r="HF7" s="68"/>
      <c r="HG7" s="68"/>
      <c r="HH7" s="68"/>
      <c r="HI7" s="68"/>
      <c r="HJ7" s="68"/>
      <c r="HK7" s="68"/>
      <c r="HL7" s="68"/>
      <c r="HM7" s="68"/>
      <c r="HN7" s="68"/>
      <c r="HO7" s="68"/>
      <c r="HP7" s="68"/>
      <c r="HQ7" s="68"/>
      <c r="HR7" s="68"/>
      <c r="HS7" s="68"/>
      <c r="HT7" s="68"/>
      <c r="HU7" s="68"/>
      <c r="HV7" s="68"/>
      <c r="HW7" s="68"/>
      <c r="HX7" s="68"/>
      <c r="HY7" s="6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  <c r="IU7" s="68"/>
      <c r="IV7" s="68"/>
      <c r="IW7" s="68"/>
    </row>
    <row r="8" spans="1:257" s="67" customFormat="1" ht="30" customHeight="1">
      <c r="A8" s="49"/>
      <c r="B8" s="29"/>
      <c r="C8" s="29" t="s">
        <v>46</v>
      </c>
      <c r="D8" s="29"/>
      <c r="E8" s="29"/>
      <c r="F8" s="29" t="s">
        <v>47</v>
      </c>
      <c r="G8" s="29"/>
      <c r="H8" s="2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68"/>
      <c r="FE8" s="68"/>
      <c r="FF8" s="68"/>
      <c r="FG8" s="68"/>
      <c r="FH8" s="68"/>
      <c r="FI8" s="68"/>
      <c r="FJ8" s="68"/>
      <c r="FK8" s="68"/>
      <c r="FL8" s="68"/>
      <c r="FM8" s="68"/>
      <c r="FN8" s="68"/>
      <c r="FO8" s="68"/>
      <c r="FP8" s="68"/>
      <c r="FQ8" s="68"/>
      <c r="FR8" s="68"/>
      <c r="FS8" s="68"/>
      <c r="FT8" s="68"/>
      <c r="FU8" s="68"/>
      <c r="FV8" s="68"/>
      <c r="FW8" s="68"/>
      <c r="FX8" s="68"/>
      <c r="FY8" s="68"/>
      <c r="FZ8" s="68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68"/>
      <c r="HF8" s="68"/>
      <c r="HG8" s="68"/>
      <c r="HH8" s="68"/>
      <c r="HI8" s="68"/>
      <c r="HJ8" s="68"/>
      <c r="HK8" s="68"/>
      <c r="HL8" s="68"/>
      <c r="HM8" s="68"/>
      <c r="HN8" s="68"/>
      <c r="HO8" s="68"/>
      <c r="HP8" s="68"/>
      <c r="HQ8" s="68"/>
      <c r="HR8" s="68"/>
      <c r="HS8" s="68"/>
      <c r="HT8" s="68"/>
      <c r="HU8" s="68"/>
      <c r="HV8" s="68"/>
      <c r="HW8" s="68"/>
      <c r="HX8" s="68"/>
      <c r="HY8" s="6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  <c r="IU8" s="68"/>
      <c r="IV8" s="68"/>
      <c r="IW8" s="68"/>
    </row>
    <row r="9" spans="1:257" s="67" customFormat="1" ht="19.5" customHeight="1">
      <c r="A9" s="49"/>
      <c r="B9" s="29"/>
      <c r="C9" s="29" t="s">
        <v>48</v>
      </c>
      <c r="D9" s="29" t="s">
        <v>49</v>
      </c>
      <c r="E9" s="29" t="s">
        <v>20</v>
      </c>
      <c r="F9" s="29"/>
      <c r="G9" s="29"/>
      <c r="H9" s="2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68"/>
      <c r="FE9" s="68"/>
      <c r="FF9" s="68"/>
      <c r="FG9" s="68"/>
      <c r="FH9" s="68"/>
      <c r="FI9" s="68"/>
      <c r="FJ9" s="68"/>
      <c r="FK9" s="68"/>
      <c r="FL9" s="68"/>
      <c r="FM9" s="68"/>
      <c r="FN9" s="68"/>
      <c r="FO9" s="68"/>
      <c r="FP9" s="68"/>
      <c r="FQ9" s="68"/>
      <c r="FR9" s="68"/>
      <c r="FS9" s="68"/>
      <c r="FT9" s="68"/>
      <c r="FU9" s="68"/>
      <c r="FV9" s="68"/>
      <c r="FW9" s="68"/>
      <c r="FX9" s="68"/>
      <c r="FY9" s="68"/>
      <c r="FZ9" s="68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68"/>
      <c r="HF9" s="68"/>
      <c r="HG9" s="68"/>
      <c r="HH9" s="68"/>
      <c r="HI9" s="68"/>
      <c r="HJ9" s="68"/>
      <c r="HK9" s="68"/>
      <c r="HL9" s="68"/>
      <c r="HM9" s="68"/>
      <c r="HN9" s="68"/>
      <c r="HO9" s="68"/>
      <c r="HP9" s="68"/>
      <c r="HQ9" s="68"/>
      <c r="HR9" s="68"/>
      <c r="HS9" s="68"/>
      <c r="HT9" s="68"/>
      <c r="HU9" s="68"/>
      <c r="HV9" s="68"/>
      <c r="HW9" s="68"/>
      <c r="HX9" s="68"/>
      <c r="HY9" s="6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  <c r="IU9" s="68"/>
      <c r="IV9" s="68"/>
      <c r="IW9" s="68"/>
    </row>
    <row r="10" spans="1:257" s="67" customFormat="1" ht="19.5" customHeight="1">
      <c r="A10" s="49"/>
      <c r="B10" s="29"/>
      <c r="C10" s="29"/>
      <c r="D10" s="29"/>
      <c r="E10" s="29"/>
      <c r="F10" s="29"/>
      <c r="G10" s="29"/>
      <c r="H10" s="2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68"/>
      <c r="FE10" s="68"/>
      <c r="FF10" s="68"/>
      <c r="FG10" s="68"/>
      <c r="FH10" s="68"/>
      <c r="FI10" s="68"/>
      <c r="FJ10" s="68"/>
      <c r="FK10" s="68"/>
      <c r="FL10" s="68"/>
      <c r="FM10" s="68"/>
      <c r="FN10" s="68"/>
      <c r="FO10" s="68"/>
      <c r="FP10" s="68"/>
      <c r="FQ10" s="68"/>
      <c r="FR10" s="68"/>
      <c r="FS10" s="68"/>
      <c r="FT10" s="68"/>
      <c r="FU10" s="68"/>
      <c r="FV10" s="68"/>
      <c r="FW10" s="68"/>
      <c r="FX10" s="68"/>
      <c r="FY10" s="68"/>
      <c r="FZ10" s="68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68"/>
      <c r="HH10" s="68"/>
      <c r="HI10" s="68"/>
      <c r="HJ10" s="68"/>
      <c r="HK10" s="68"/>
      <c r="HL10" s="68"/>
      <c r="HM10" s="68"/>
      <c r="HN10" s="68"/>
      <c r="HO10" s="68"/>
      <c r="HP10" s="68"/>
      <c r="HQ10" s="68"/>
      <c r="HR10" s="68"/>
      <c r="HS10" s="68"/>
      <c r="HT10" s="68"/>
      <c r="HU10" s="68"/>
      <c r="HV10" s="68"/>
      <c r="HW10" s="68"/>
      <c r="HX10" s="68"/>
      <c r="HY10" s="6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  <c r="IU10" s="68"/>
      <c r="IV10" s="68"/>
      <c r="IW10" s="68"/>
    </row>
    <row r="11" spans="1:257" s="67" customFormat="1" ht="19.5" customHeight="1">
      <c r="A11" s="49"/>
      <c r="B11" s="29"/>
      <c r="C11" s="29"/>
      <c r="D11" s="29"/>
      <c r="E11" s="29"/>
      <c r="F11" s="29"/>
      <c r="G11" s="29"/>
      <c r="H11" s="2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68"/>
      <c r="FE11" s="68"/>
      <c r="FF11" s="68"/>
      <c r="FG11" s="68"/>
      <c r="FH11" s="68"/>
      <c r="FI11" s="68"/>
      <c r="FJ11" s="68"/>
      <c r="FK11" s="68"/>
      <c r="FL11" s="68"/>
      <c r="FM11" s="68"/>
      <c r="FN11" s="68"/>
      <c r="FO11" s="68"/>
      <c r="FP11" s="68"/>
      <c r="FQ11" s="68"/>
      <c r="FR11" s="68"/>
      <c r="FS11" s="68"/>
      <c r="FT11" s="68"/>
      <c r="FU11" s="68"/>
      <c r="FV11" s="68"/>
      <c r="FW11" s="68"/>
      <c r="FX11" s="68"/>
      <c r="FY11" s="68"/>
      <c r="FZ11" s="68"/>
      <c r="GA11" s="68"/>
      <c r="GB11" s="68"/>
      <c r="GC11" s="68"/>
      <c r="GD11" s="68"/>
      <c r="GE11" s="68"/>
      <c r="GF11" s="68"/>
      <c r="GG11" s="68"/>
      <c r="GH11" s="68"/>
      <c r="GI11" s="68"/>
      <c r="GJ11" s="68"/>
      <c r="GK11" s="68"/>
      <c r="GL11" s="68"/>
      <c r="GM11" s="68"/>
      <c r="GN11" s="68"/>
      <c r="GO11" s="68"/>
      <c r="GP11" s="68"/>
      <c r="GQ11" s="68"/>
      <c r="GR11" s="68"/>
      <c r="GS11" s="68"/>
      <c r="GT11" s="68"/>
      <c r="GU11" s="68"/>
      <c r="GV11" s="68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68"/>
      <c r="HH11" s="68"/>
      <c r="HI11" s="68"/>
      <c r="HJ11" s="68"/>
      <c r="HK11" s="68"/>
      <c r="HL11" s="68"/>
      <c r="HM11" s="68"/>
      <c r="HN11" s="68"/>
      <c r="HO11" s="68"/>
      <c r="HP11" s="68"/>
      <c r="HQ11" s="68"/>
      <c r="HR11" s="68"/>
      <c r="HS11" s="68"/>
      <c r="HT11" s="68"/>
      <c r="HU11" s="68"/>
      <c r="HV11" s="68"/>
      <c r="HW11" s="68"/>
      <c r="HX11" s="68"/>
      <c r="HY11" s="68"/>
      <c r="HZ11" s="68"/>
      <c r="IA11" s="68"/>
      <c r="IB11" s="68"/>
      <c r="IC11" s="68"/>
      <c r="ID11" s="68"/>
      <c r="IE11" s="68"/>
      <c r="IF11" s="68"/>
      <c r="IG11" s="68"/>
      <c r="IH11" s="68"/>
      <c r="II11" s="68"/>
      <c r="IJ11" s="68"/>
      <c r="IK11" s="68"/>
      <c r="IL11" s="68"/>
      <c r="IM11" s="68"/>
      <c r="IN11" s="68"/>
      <c r="IO11" s="68"/>
      <c r="IP11" s="68"/>
      <c r="IQ11" s="68"/>
      <c r="IR11" s="68"/>
      <c r="IS11" s="68"/>
      <c r="IT11" s="68"/>
      <c r="IU11" s="68"/>
      <c r="IV11" s="68"/>
      <c r="IW11" s="68"/>
    </row>
    <row r="12" spans="1:257" s="67" customFormat="1" ht="24.75" customHeight="1">
      <c r="A12" s="49"/>
      <c r="B12" s="40" t="s">
        <v>50</v>
      </c>
      <c r="C12" s="40"/>
      <c r="D12" s="40"/>
      <c r="E12" s="40"/>
      <c r="F12" s="40"/>
      <c r="G12" s="40"/>
      <c r="H12" s="40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68"/>
      <c r="FE12" s="68"/>
      <c r="FF12" s="68"/>
      <c r="FG12" s="68"/>
      <c r="FH12" s="68"/>
      <c r="FI12" s="68"/>
      <c r="FJ12" s="68"/>
      <c r="FK12" s="68"/>
      <c r="FL12" s="68"/>
      <c r="FM12" s="68"/>
      <c r="FN12" s="68"/>
      <c r="FO12" s="68"/>
      <c r="FP12" s="68"/>
      <c r="FQ12" s="68"/>
      <c r="FR12" s="68"/>
      <c r="FS12" s="68"/>
      <c r="FT12" s="68"/>
      <c r="FU12" s="68"/>
      <c r="FV12" s="68"/>
      <c r="FW12" s="68"/>
      <c r="FX12" s="68"/>
      <c r="FY12" s="68"/>
      <c r="FZ12" s="68"/>
      <c r="GA12" s="68"/>
      <c r="GB12" s="68"/>
      <c r="GC12" s="68"/>
      <c r="GD12" s="68"/>
      <c r="GE12" s="68"/>
      <c r="GF12" s="68"/>
      <c r="GG12" s="68"/>
      <c r="GH12" s="68"/>
      <c r="GI12" s="68"/>
      <c r="GJ12" s="68"/>
      <c r="GK12" s="68"/>
      <c r="GL12" s="68"/>
      <c r="GM12" s="68"/>
      <c r="GN12" s="68"/>
      <c r="GO12" s="68"/>
      <c r="GP12" s="68"/>
      <c r="GQ12" s="68"/>
      <c r="GR12" s="68"/>
      <c r="GS12" s="68"/>
      <c r="GT12" s="68"/>
      <c r="GU12" s="68"/>
      <c r="GV12" s="68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68"/>
      <c r="HH12" s="68"/>
      <c r="HI12" s="68"/>
      <c r="HJ12" s="68"/>
      <c r="HK12" s="68"/>
      <c r="HL12" s="68"/>
      <c r="HM12" s="68"/>
      <c r="HN12" s="68"/>
      <c r="HO12" s="68"/>
      <c r="HP12" s="68"/>
      <c r="HQ12" s="68"/>
      <c r="HR12" s="68"/>
      <c r="HS12" s="68"/>
      <c r="HT12" s="68"/>
      <c r="HU12" s="68"/>
      <c r="HV12" s="68"/>
      <c r="HW12" s="68"/>
      <c r="HX12" s="68"/>
      <c r="HY12" s="68"/>
      <c r="HZ12" s="68"/>
      <c r="IA12" s="68"/>
      <c r="IB12" s="68"/>
      <c r="IC12" s="68"/>
      <c r="ID12" s="68"/>
      <c r="IE12" s="68"/>
      <c r="IF12" s="68"/>
      <c r="IG12" s="68"/>
      <c r="IH12" s="68"/>
      <c r="II12" s="68"/>
      <c r="IJ12" s="68"/>
      <c r="IK12" s="68"/>
      <c r="IL12" s="68"/>
      <c r="IM12" s="68"/>
      <c r="IN12" s="68"/>
      <c r="IO12" s="68"/>
      <c r="IP12" s="68"/>
      <c r="IQ12" s="68"/>
      <c r="IR12" s="68"/>
      <c r="IS12" s="68"/>
      <c r="IT12" s="68"/>
      <c r="IU12" s="68"/>
      <c r="IV12" s="68"/>
      <c r="IW12" s="68"/>
    </row>
    <row r="13" spans="1:257" s="67" customFormat="1" ht="24.75" customHeight="1">
      <c r="A13" s="49"/>
      <c r="B13" s="70" t="s">
        <v>51</v>
      </c>
      <c r="C13" s="54">
        <v>2</v>
      </c>
      <c r="D13" s="54">
        <v>0</v>
      </c>
      <c r="E13" s="54">
        <f>C13+D13</f>
        <v>2</v>
      </c>
      <c r="F13" s="54">
        <v>0</v>
      </c>
      <c r="G13" s="54">
        <v>0</v>
      </c>
      <c r="H13" s="57">
        <f>E13+F13+G13</f>
        <v>2</v>
      </c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68"/>
      <c r="FE13" s="68"/>
      <c r="FF13" s="68"/>
      <c r="FG13" s="68"/>
      <c r="FH13" s="68"/>
      <c r="FI13" s="68"/>
      <c r="FJ13" s="68"/>
      <c r="FK13" s="68"/>
      <c r="FL13" s="68"/>
      <c r="FM13" s="68"/>
      <c r="FN13" s="68"/>
      <c r="FO13" s="68"/>
      <c r="FP13" s="68"/>
      <c r="FQ13" s="68"/>
      <c r="FR13" s="68"/>
      <c r="FS13" s="68"/>
      <c r="FT13" s="68"/>
      <c r="FU13" s="68"/>
      <c r="FV13" s="68"/>
      <c r="FW13" s="68"/>
      <c r="FX13" s="68"/>
      <c r="FY13" s="68"/>
      <c r="FZ13" s="68"/>
      <c r="GA13" s="68"/>
      <c r="GB13" s="68"/>
      <c r="GC13" s="68"/>
      <c r="GD13" s="68"/>
      <c r="GE13" s="68"/>
      <c r="GF13" s="68"/>
      <c r="GG13" s="68"/>
      <c r="GH13" s="68"/>
      <c r="GI13" s="68"/>
      <c r="GJ13" s="68"/>
      <c r="GK13" s="68"/>
      <c r="GL13" s="68"/>
      <c r="GM13" s="68"/>
      <c r="GN13" s="68"/>
      <c r="GO13" s="68"/>
      <c r="GP13" s="68"/>
      <c r="GQ13" s="68"/>
      <c r="GR13" s="68"/>
      <c r="GS13" s="68"/>
      <c r="GT13" s="68"/>
      <c r="GU13" s="68"/>
      <c r="GV13" s="68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68"/>
      <c r="HH13" s="68"/>
      <c r="HI13" s="68"/>
      <c r="HJ13" s="68"/>
      <c r="HK13" s="68"/>
      <c r="HL13" s="68"/>
      <c r="HM13" s="68"/>
      <c r="HN13" s="68"/>
      <c r="HO13" s="68"/>
      <c r="HP13" s="68"/>
      <c r="HQ13" s="68"/>
      <c r="HR13" s="68"/>
      <c r="HS13" s="68"/>
      <c r="HT13" s="68"/>
      <c r="HU13" s="68"/>
      <c r="HV13" s="68"/>
      <c r="HW13" s="68"/>
      <c r="HX13" s="68"/>
      <c r="HY13" s="68"/>
      <c r="HZ13" s="68"/>
      <c r="IA13" s="68"/>
      <c r="IB13" s="68"/>
      <c r="IC13" s="68"/>
      <c r="ID13" s="68"/>
      <c r="IE13" s="68"/>
      <c r="IF13" s="68"/>
      <c r="IG13" s="68"/>
      <c r="IH13" s="68"/>
      <c r="II13" s="68"/>
      <c r="IJ13" s="68"/>
      <c r="IK13" s="68"/>
      <c r="IL13" s="68"/>
      <c r="IM13" s="68"/>
      <c r="IN13" s="68"/>
      <c r="IO13" s="68"/>
      <c r="IP13" s="68"/>
      <c r="IQ13" s="68"/>
      <c r="IR13" s="68"/>
      <c r="IS13" s="68"/>
      <c r="IT13" s="68"/>
      <c r="IU13" s="68"/>
      <c r="IV13" s="68"/>
      <c r="IW13" s="68"/>
    </row>
    <row r="14" spans="1:257" s="67" customFormat="1" ht="24.75" customHeight="1">
      <c r="A14" s="49"/>
      <c r="B14" s="70" t="s">
        <v>52</v>
      </c>
      <c r="C14" s="54">
        <v>31</v>
      </c>
      <c r="D14" s="54">
        <v>0</v>
      </c>
      <c r="E14" s="54">
        <f>C14+D14</f>
        <v>31</v>
      </c>
      <c r="F14" s="54">
        <v>3</v>
      </c>
      <c r="G14" s="54">
        <v>2</v>
      </c>
      <c r="H14" s="57">
        <f>E14+F14+G14</f>
        <v>36</v>
      </c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68"/>
      <c r="FE14" s="68"/>
      <c r="FF14" s="68"/>
      <c r="FG14" s="68"/>
      <c r="FH14" s="68"/>
      <c r="FI14" s="68"/>
      <c r="FJ14" s="68"/>
      <c r="FK14" s="68"/>
      <c r="FL14" s="68"/>
      <c r="FM14" s="68"/>
      <c r="FN14" s="68"/>
      <c r="FO14" s="68"/>
      <c r="FP14" s="68"/>
      <c r="FQ14" s="68"/>
      <c r="FR14" s="68"/>
      <c r="FS14" s="68"/>
      <c r="FT14" s="68"/>
      <c r="FU14" s="68"/>
      <c r="FV14" s="68"/>
      <c r="FW14" s="68"/>
      <c r="FX14" s="68"/>
      <c r="FY14" s="68"/>
      <c r="FZ14" s="68"/>
      <c r="GA14" s="68"/>
      <c r="GB14" s="68"/>
      <c r="GC14" s="68"/>
      <c r="GD14" s="68"/>
      <c r="GE14" s="68"/>
      <c r="GF14" s="68"/>
      <c r="GG14" s="68"/>
      <c r="GH14" s="68"/>
      <c r="GI14" s="68"/>
      <c r="GJ14" s="68"/>
      <c r="GK14" s="68"/>
      <c r="GL14" s="68"/>
      <c r="GM14" s="68"/>
      <c r="GN14" s="68"/>
      <c r="GO14" s="68"/>
      <c r="GP14" s="68"/>
      <c r="GQ14" s="68"/>
      <c r="GR14" s="68"/>
      <c r="GS14" s="68"/>
      <c r="GT14" s="68"/>
      <c r="GU14" s="68"/>
      <c r="GV14" s="68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68"/>
      <c r="HH14" s="68"/>
      <c r="HI14" s="68"/>
      <c r="HJ14" s="68"/>
      <c r="HK14" s="68"/>
      <c r="HL14" s="68"/>
      <c r="HM14" s="68"/>
      <c r="HN14" s="68"/>
      <c r="HO14" s="68"/>
      <c r="HP14" s="68"/>
      <c r="HQ14" s="68"/>
      <c r="HR14" s="68"/>
      <c r="HS14" s="68"/>
      <c r="HT14" s="68"/>
      <c r="HU14" s="68"/>
      <c r="HV14" s="68"/>
      <c r="HW14" s="68"/>
      <c r="HX14" s="68"/>
      <c r="HY14" s="68"/>
      <c r="HZ14" s="68"/>
      <c r="IA14" s="68"/>
      <c r="IB14" s="68"/>
      <c r="IC14" s="68"/>
      <c r="ID14" s="68"/>
      <c r="IE14" s="68"/>
      <c r="IF14" s="68"/>
      <c r="IG14" s="68"/>
      <c r="IH14" s="68"/>
      <c r="II14" s="68"/>
      <c r="IJ14" s="68"/>
      <c r="IK14" s="68"/>
      <c r="IL14" s="68"/>
      <c r="IM14" s="68"/>
      <c r="IN14" s="68"/>
      <c r="IO14" s="68"/>
      <c r="IP14" s="68"/>
      <c r="IQ14" s="68"/>
      <c r="IR14" s="68"/>
      <c r="IS14" s="68"/>
      <c r="IT14" s="68"/>
      <c r="IU14" s="68"/>
      <c r="IV14" s="68"/>
      <c r="IW14" s="68"/>
    </row>
    <row r="15" spans="1:257" s="67" customFormat="1" ht="24.75" customHeight="1">
      <c r="A15" s="49"/>
      <c r="B15" s="70" t="s">
        <v>53</v>
      </c>
      <c r="C15" s="54">
        <v>49</v>
      </c>
      <c r="D15" s="54">
        <v>0</v>
      </c>
      <c r="E15" s="54">
        <f>C15+D15</f>
        <v>49</v>
      </c>
      <c r="F15" s="54">
        <v>6</v>
      </c>
      <c r="G15" s="54">
        <v>4</v>
      </c>
      <c r="H15" s="57">
        <f>E15+F15+G15</f>
        <v>59</v>
      </c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68"/>
      <c r="FE15" s="68"/>
      <c r="FF15" s="68"/>
      <c r="FG15" s="68"/>
      <c r="FH15" s="68"/>
      <c r="FI15" s="68"/>
      <c r="FJ15" s="68"/>
      <c r="FK15" s="68"/>
      <c r="FL15" s="68"/>
      <c r="FM15" s="68"/>
      <c r="FN15" s="68"/>
      <c r="FO15" s="68"/>
      <c r="FP15" s="68"/>
      <c r="FQ15" s="68"/>
      <c r="FR15" s="68"/>
      <c r="FS15" s="68"/>
      <c r="FT15" s="68"/>
      <c r="FU15" s="68"/>
      <c r="FV15" s="68"/>
      <c r="FW15" s="68"/>
      <c r="FX15" s="68"/>
      <c r="FY15" s="68"/>
      <c r="FZ15" s="68"/>
      <c r="GA15" s="68"/>
      <c r="GB15" s="68"/>
      <c r="GC15" s="68"/>
      <c r="GD15" s="68"/>
      <c r="GE15" s="68"/>
      <c r="GF15" s="68"/>
      <c r="GG15" s="68"/>
      <c r="GH15" s="68"/>
      <c r="GI15" s="68"/>
      <c r="GJ15" s="68"/>
      <c r="GK15" s="68"/>
      <c r="GL15" s="68"/>
      <c r="GM15" s="68"/>
      <c r="GN15" s="68"/>
      <c r="GO15" s="68"/>
      <c r="GP15" s="68"/>
      <c r="GQ15" s="68"/>
      <c r="GR15" s="68"/>
      <c r="GS15" s="68"/>
      <c r="GT15" s="68"/>
      <c r="GU15" s="68"/>
      <c r="GV15" s="68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68"/>
      <c r="HH15" s="68"/>
      <c r="HI15" s="68"/>
      <c r="HJ15" s="68"/>
      <c r="HK15" s="68"/>
      <c r="HL15" s="68"/>
      <c r="HM15" s="68"/>
      <c r="HN15" s="68"/>
      <c r="HO15" s="68"/>
      <c r="HP15" s="68"/>
      <c r="HQ15" s="68"/>
      <c r="HR15" s="68"/>
      <c r="HS15" s="68"/>
      <c r="HT15" s="68"/>
      <c r="HU15" s="68"/>
      <c r="HV15" s="68"/>
      <c r="HW15" s="68"/>
      <c r="HX15" s="68"/>
      <c r="HY15" s="68"/>
      <c r="HZ15" s="68"/>
      <c r="IA15" s="68"/>
      <c r="IB15" s="68"/>
      <c r="IC15" s="68"/>
      <c r="ID15" s="68"/>
      <c r="IE15" s="68"/>
      <c r="IF15" s="68"/>
      <c r="IG15" s="68"/>
      <c r="IH15" s="68"/>
      <c r="II15" s="68"/>
      <c r="IJ15" s="68"/>
      <c r="IK15" s="68"/>
      <c r="IL15" s="68"/>
      <c r="IM15" s="68"/>
      <c r="IN15" s="68"/>
      <c r="IO15" s="68"/>
      <c r="IP15" s="68"/>
      <c r="IQ15" s="68"/>
      <c r="IR15" s="68"/>
      <c r="IS15" s="68"/>
      <c r="IT15" s="68"/>
      <c r="IU15" s="68"/>
      <c r="IV15" s="68"/>
      <c r="IW15" s="68"/>
    </row>
    <row r="16" spans="1:257" s="67" customFormat="1" ht="24.75" customHeight="1">
      <c r="A16" s="49"/>
      <c r="B16" s="70" t="s">
        <v>54</v>
      </c>
      <c r="C16" s="54">
        <v>44</v>
      </c>
      <c r="D16" s="54">
        <v>0</v>
      </c>
      <c r="E16" s="54">
        <f>C16+D16</f>
        <v>44</v>
      </c>
      <c r="F16" s="54">
        <v>5</v>
      </c>
      <c r="G16" s="54">
        <v>23</v>
      </c>
      <c r="H16" s="57">
        <f>E16+F16+G16</f>
        <v>72</v>
      </c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  <c r="IJ16" s="68"/>
      <c r="IK16" s="68"/>
      <c r="IL16" s="68"/>
      <c r="IM16" s="68"/>
      <c r="IN16" s="68"/>
      <c r="IO16" s="68"/>
      <c r="IP16" s="68"/>
      <c r="IQ16" s="68"/>
      <c r="IR16" s="68"/>
      <c r="IS16" s="68"/>
      <c r="IT16" s="68"/>
      <c r="IU16" s="68"/>
      <c r="IV16" s="68"/>
      <c r="IW16" s="68"/>
    </row>
    <row r="17" spans="1:257" s="67" customFormat="1" ht="24.75" customHeight="1">
      <c r="A17" s="49"/>
      <c r="B17" s="71" t="s">
        <v>55</v>
      </c>
      <c r="C17" s="57">
        <f t="shared" ref="C17:H17" si="0">SUM(C13:C16)</f>
        <v>126</v>
      </c>
      <c r="D17" s="57">
        <f t="shared" si="0"/>
        <v>0</v>
      </c>
      <c r="E17" s="57">
        <f t="shared" si="0"/>
        <v>126</v>
      </c>
      <c r="F17" s="57">
        <f t="shared" si="0"/>
        <v>14</v>
      </c>
      <c r="G17" s="57">
        <f t="shared" si="0"/>
        <v>29</v>
      </c>
      <c r="H17" s="57">
        <f t="shared" si="0"/>
        <v>169</v>
      </c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  <c r="IJ17" s="68"/>
      <c r="IK17" s="68"/>
      <c r="IL17" s="68"/>
      <c r="IM17" s="68"/>
      <c r="IN17" s="68"/>
      <c r="IO17" s="68"/>
      <c r="IP17" s="68"/>
      <c r="IQ17" s="68"/>
      <c r="IR17" s="68"/>
      <c r="IS17" s="68"/>
      <c r="IT17" s="68"/>
      <c r="IU17" s="68"/>
      <c r="IV17" s="68"/>
      <c r="IW17" s="68"/>
    </row>
    <row r="18" spans="1:257" s="67" customFormat="1" ht="24.75" customHeight="1">
      <c r="A18" s="49"/>
      <c r="B18" s="34" t="s">
        <v>56</v>
      </c>
      <c r="C18" s="34"/>
      <c r="D18" s="34"/>
      <c r="E18" s="34"/>
      <c r="F18" s="34"/>
      <c r="G18" s="34"/>
      <c r="H18" s="34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  <c r="IJ18" s="68"/>
      <c r="IK18" s="68"/>
      <c r="IL18" s="68"/>
      <c r="IM18" s="68"/>
      <c r="IN18" s="68"/>
      <c r="IO18" s="68"/>
      <c r="IP18" s="68"/>
      <c r="IQ18" s="68"/>
      <c r="IR18" s="68"/>
      <c r="IS18" s="68"/>
      <c r="IT18" s="68"/>
      <c r="IU18" s="68"/>
      <c r="IV18" s="68"/>
      <c r="IW18" s="68"/>
    </row>
    <row r="19" spans="1:257" s="67" customFormat="1" ht="24.75" customHeight="1">
      <c r="A19" s="49"/>
      <c r="B19" s="70" t="s">
        <v>57</v>
      </c>
      <c r="C19" s="54">
        <v>191</v>
      </c>
      <c r="D19" s="54">
        <v>0</v>
      </c>
      <c r="E19" s="54">
        <f t="shared" ref="E19:E25" si="1">C19+D19</f>
        <v>191</v>
      </c>
      <c r="F19" s="65">
        <v>0</v>
      </c>
      <c r="G19" s="54">
        <v>7</v>
      </c>
      <c r="H19" s="57">
        <f t="shared" ref="H19:H25" si="2">E19+G19</f>
        <v>198</v>
      </c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  <c r="IH19" s="68"/>
      <c r="II19" s="68"/>
      <c r="IJ19" s="68"/>
      <c r="IK19" s="68"/>
      <c r="IL19" s="68"/>
      <c r="IM19" s="68"/>
      <c r="IN19" s="68"/>
      <c r="IO19" s="68"/>
      <c r="IP19" s="68"/>
      <c r="IQ19" s="68"/>
      <c r="IR19" s="68"/>
      <c r="IS19" s="68"/>
      <c r="IT19" s="68"/>
      <c r="IU19" s="68"/>
      <c r="IV19" s="68"/>
      <c r="IW19" s="68"/>
    </row>
    <row r="20" spans="1:257" s="67" customFormat="1" ht="24.75" customHeight="1">
      <c r="A20" s="49"/>
      <c r="B20" s="70" t="s">
        <v>58</v>
      </c>
      <c r="C20" s="54">
        <v>37</v>
      </c>
      <c r="D20" s="54">
        <v>0</v>
      </c>
      <c r="E20" s="54">
        <f t="shared" si="1"/>
        <v>37</v>
      </c>
      <c r="F20" s="65">
        <v>0</v>
      </c>
      <c r="G20" s="54">
        <v>6</v>
      </c>
      <c r="H20" s="57">
        <f t="shared" si="2"/>
        <v>43</v>
      </c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  <c r="IJ20" s="68"/>
      <c r="IK20" s="68"/>
      <c r="IL20" s="68"/>
      <c r="IM20" s="68"/>
      <c r="IN20" s="68"/>
      <c r="IO20" s="68"/>
      <c r="IP20" s="68"/>
      <c r="IQ20" s="68"/>
      <c r="IR20" s="68"/>
      <c r="IS20" s="68"/>
      <c r="IT20" s="68"/>
      <c r="IU20" s="68"/>
      <c r="IV20" s="68"/>
      <c r="IW20" s="68"/>
    </row>
    <row r="21" spans="1:257" s="67" customFormat="1" ht="24.75" customHeight="1">
      <c r="A21" s="49"/>
      <c r="B21" s="70" t="s">
        <v>59</v>
      </c>
      <c r="C21" s="54">
        <v>138</v>
      </c>
      <c r="D21" s="54">
        <v>0</v>
      </c>
      <c r="E21" s="54">
        <f t="shared" si="1"/>
        <v>138</v>
      </c>
      <c r="F21" s="65">
        <v>0</v>
      </c>
      <c r="G21" s="54">
        <v>1</v>
      </c>
      <c r="H21" s="57">
        <f t="shared" si="2"/>
        <v>139</v>
      </c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  <c r="IJ21" s="68"/>
      <c r="IK21" s="68"/>
      <c r="IL21" s="68"/>
      <c r="IM21" s="68"/>
      <c r="IN21" s="68"/>
      <c r="IO21" s="68"/>
      <c r="IP21" s="68"/>
      <c r="IQ21" s="68"/>
      <c r="IR21" s="68"/>
      <c r="IS21" s="68"/>
      <c r="IT21" s="68"/>
      <c r="IU21" s="68"/>
      <c r="IV21" s="68"/>
      <c r="IW21" s="68"/>
    </row>
    <row r="22" spans="1:257" s="67" customFormat="1" ht="24.75" customHeight="1">
      <c r="A22" s="49"/>
      <c r="B22" s="70" t="s">
        <v>60</v>
      </c>
      <c r="C22" s="54">
        <v>105</v>
      </c>
      <c r="D22" s="54">
        <v>0</v>
      </c>
      <c r="E22" s="54">
        <f t="shared" si="1"/>
        <v>105</v>
      </c>
      <c r="F22" s="65">
        <v>0</v>
      </c>
      <c r="G22" s="54">
        <v>5</v>
      </c>
      <c r="H22" s="57">
        <f t="shared" si="2"/>
        <v>110</v>
      </c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  <c r="IJ22" s="68"/>
      <c r="IK22" s="68"/>
      <c r="IL22" s="68"/>
      <c r="IM22" s="68"/>
      <c r="IN22" s="68"/>
      <c r="IO22" s="68"/>
      <c r="IP22" s="68"/>
      <c r="IQ22" s="68"/>
      <c r="IR22" s="68"/>
      <c r="IS22" s="68"/>
      <c r="IT22" s="68"/>
      <c r="IU22" s="68"/>
      <c r="IV22" s="68"/>
      <c r="IW22" s="68"/>
    </row>
    <row r="23" spans="1:257" s="67" customFormat="1" ht="24.75" customHeight="1">
      <c r="A23" s="49"/>
      <c r="B23" s="70" t="s">
        <v>61</v>
      </c>
      <c r="C23" s="54">
        <v>53</v>
      </c>
      <c r="D23" s="54">
        <v>0</v>
      </c>
      <c r="E23" s="54">
        <f t="shared" si="1"/>
        <v>53</v>
      </c>
      <c r="F23" s="65">
        <v>0</v>
      </c>
      <c r="G23" s="54">
        <v>4</v>
      </c>
      <c r="H23" s="57">
        <f t="shared" si="2"/>
        <v>57</v>
      </c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  <c r="IJ23" s="68"/>
      <c r="IK23" s="68"/>
      <c r="IL23" s="68"/>
      <c r="IM23" s="68"/>
      <c r="IN23" s="68"/>
      <c r="IO23" s="68"/>
      <c r="IP23" s="68"/>
      <c r="IQ23" s="68"/>
      <c r="IR23" s="68"/>
      <c r="IS23" s="68"/>
      <c r="IT23" s="68"/>
      <c r="IU23" s="68"/>
      <c r="IV23" s="68"/>
      <c r="IW23" s="68"/>
    </row>
    <row r="24" spans="1:257" s="67" customFormat="1" ht="24.75" customHeight="1">
      <c r="A24" s="49"/>
      <c r="B24" s="70" t="s">
        <v>62</v>
      </c>
      <c r="C24" s="54">
        <v>69</v>
      </c>
      <c r="D24" s="54">
        <v>0</v>
      </c>
      <c r="E24" s="54">
        <f t="shared" si="1"/>
        <v>69</v>
      </c>
      <c r="F24" s="65">
        <v>0</v>
      </c>
      <c r="G24" s="54">
        <v>4</v>
      </c>
      <c r="H24" s="57">
        <f t="shared" si="2"/>
        <v>73</v>
      </c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68"/>
      <c r="FS24" s="68"/>
      <c r="FT24" s="68"/>
      <c r="FU24" s="68"/>
      <c r="FV24" s="68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68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68"/>
      <c r="IP24" s="68"/>
      <c r="IQ24" s="68"/>
      <c r="IR24" s="68"/>
      <c r="IS24" s="68"/>
      <c r="IT24" s="68"/>
      <c r="IU24" s="68"/>
      <c r="IV24" s="68"/>
      <c r="IW24" s="68"/>
    </row>
    <row r="25" spans="1:257" s="67" customFormat="1" ht="24.75" customHeight="1">
      <c r="A25" s="49"/>
      <c r="B25" s="70" t="s">
        <v>63</v>
      </c>
      <c r="C25" s="54">
        <v>0</v>
      </c>
      <c r="D25" s="54">
        <v>0</v>
      </c>
      <c r="E25" s="54">
        <f t="shared" si="1"/>
        <v>0</v>
      </c>
      <c r="F25" s="65">
        <v>0</v>
      </c>
      <c r="G25" s="54">
        <v>0</v>
      </c>
      <c r="H25" s="57">
        <f t="shared" si="2"/>
        <v>0</v>
      </c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8"/>
      <c r="CL25" s="68"/>
      <c r="CM25" s="68"/>
      <c r="CN25" s="68"/>
      <c r="CO25" s="68"/>
      <c r="CP25" s="68"/>
      <c r="CQ25" s="68"/>
      <c r="CR25" s="68"/>
      <c r="CS25" s="68"/>
      <c r="CT25" s="68"/>
      <c r="CU25" s="68"/>
      <c r="CV25" s="68"/>
      <c r="CW25" s="68"/>
      <c r="CX25" s="68"/>
      <c r="CY25" s="68"/>
      <c r="CZ25" s="68"/>
      <c r="DA25" s="68"/>
      <c r="DB25" s="68"/>
      <c r="DC25" s="68"/>
      <c r="DD25" s="68"/>
      <c r="DE25" s="68"/>
      <c r="DF25" s="68"/>
      <c r="DG25" s="68"/>
      <c r="DH25" s="68"/>
      <c r="DI25" s="68"/>
      <c r="DJ25" s="68"/>
      <c r="DK25" s="68"/>
      <c r="DL25" s="68"/>
      <c r="DM25" s="68"/>
      <c r="DN25" s="68"/>
      <c r="DO25" s="68"/>
      <c r="DP25" s="68"/>
      <c r="DQ25" s="68"/>
      <c r="DR25" s="68"/>
      <c r="DS25" s="68"/>
      <c r="DT25" s="68"/>
      <c r="DU25" s="68"/>
      <c r="DV25" s="68"/>
      <c r="DW25" s="68"/>
      <c r="DX25" s="68"/>
      <c r="DY25" s="68"/>
      <c r="DZ25" s="68"/>
      <c r="EA25" s="68"/>
      <c r="EB25" s="68"/>
      <c r="EC25" s="68"/>
      <c r="ED25" s="68"/>
      <c r="EE25" s="68"/>
      <c r="EF25" s="68"/>
      <c r="EG25" s="68"/>
      <c r="EH25" s="68"/>
      <c r="EI25" s="68"/>
      <c r="EJ25" s="68"/>
      <c r="EK25" s="68"/>
      <c r="EL25" s="68"/>
      <c r="EM25" s="68"/>
      <c r="EN25" s="68"/>
      <c r="EO25" s="68"/>
      <c r="EP25" s="68"/>
      <c r="EQ25" s="68"/>
      <c r="ER25" s="68"/>
      <c r="ES25" s="68"/>
      <c r="ET25" s="68"/>
      <c r="EU25" s="68"/>
      <c r="EV25" s="68"/>
      <c r="EW25" s="68"/>
      <c r="EX25" s="68"/>
      <c r="EY25" s="68"/>
      <c r="EZ25" s="68"/>
      <c r="FA25" s="68"/>
      <c r="FB25" s="68"/>
      <c r="FC25" s="68"/>
      <c r="FD25" s="68"/>
      <c r="FE25" s="68"/>
      <c r="FF25" s="68"/>
      <c r="FG25" s="68"/>
      <c r="FH25" s="68"/>
      <c r="FI25" s="68"/>
      <c r="FJ25" s="68"/>
      <c r="FK25" s="68"/>
      <c r="FL25" s="68"/>
      <c r="FM25" s="68"/>
      <c r="FN25" s="68"/>
      <c r="FO25" s="68"/>
      <c r="FP25" s="68"/>
      <c r="FQ25" s="68"/>
      <c r="FR25" s="68"/>
      <c r="FS25" s="68"/>
      <c r="FT25" s="68"/>
      <c r="FU25" s="68"/>
      <c r="FV25" s="68"/>
      <c r="FW25" s="68"/>
      <c r="FX25" s="68"/>
      <c r="FY25" s="68"/>
      <c r="FZ25" s="68"/>
      <c r="GA25" s="68"/>
      <c r="GB25" s="68"/>
      <c r="GC25" s="68"/>
      <c r="GD25" s="68"/>
      <c r="GE25" s="68"/>
      <c r="GF25" s="68"/>
      <c r="GG25" s="68"/>
      <c r="GH25" s="68"/>
      <c r="GI25" s="68"/>
      <c r="GJ25" s="68"/>
      <c r="GK25" s="68"/>
      <c r="GL25" s="68"/>
      <c r="GM25" s="68"/>
      <c r="GN25" s="68"/>
      <c r="GO25" s="68"/>
      <c r="GP25" s="68"/>
      <c r="GQ25" s="68"/>
      <c r="GR25" s="68"/>
      <c r="GS25" s="68"/>
      <c r="GT25" s="68"/>
      <c r="GU25" s="68"/>
      <c r="GV25" s="68"/>
      <c r="GW25" s="68"/>
      <c r="GX25" s="68"/>
      <c r="GY25" s="68"/>
      <c r="GZ25" s="68"/>
      <c r="HA25" s="68"/>
      <c r="HB25" s="68"/>
      <c r="HC25" s="68"/>
      <c r="HD25" s="68"/>
      <c r="HE25" s="68"/>
      <c r="HF25" s="68"/>
      <c r="HG25" s="68"/>
      <c r="HH25" s="68"/>
      <c r="HI25" s="68"/>
      <c r="HJ25" s="68"/>
      <c r="HK25" s="68"/>
      <c r="HL25" s="68"/>
      <c r="HM25" s="68"/>
      <c r="HN25" s="68"/>
      <c r="HO25" s="68"/>
      <c r="HP25" s="68"/>
      <c r="HQ25" s="68"/>
      <c r="HR25" s="68"/>
      <c r="HS25" s="68"/>
      <c r="HT25" s="68"/>
      <c r="HU25" s="68"/>
      <c r="HV25" s="68"/>
      <c r="HW25" s="68"/>
      <c r="HX25" s="68"/>
      <c r="HY25" s="68"/>
      <c r="HZ25" s="68"/>
      <c r="IA25" s="68"/>
      <c r="IB25" s="68"/>
      <c r="IC25" s="68"/>
      <c r="ID25" s="68"/>
      <c r="IE25" s="68"/>
      <c r="IF25" s="68"/>
      <c r="IG25" s="68"/>
      <c r="IH25" s="68"/>
      <c r="II25" s="68"/>
      <c r="IJ25" s="68"/>
      <c r="IK25" s="68"/>
      <c r="IL25" s="68"/>
      <c r="IM25" s="68"/>
      <c r="IN25" s="68"/>
      <c r="IO25" s="68"/>
      <c r="IP25" s="68"/>
      <c r="IQ25" s="68"/>
      <c r="IR25" s="68"/>
      <c r="IS25" s="68"/>
      <c r="IT25" s="68"/>
      <c r="IU25" s="68"/>
      <c r="IV25" s="68"/>
      <c r="IW25" s="68"/>
    </row>
    <row r="26" spans="1:257" s="67" customFormat="1" ht="24.75" customHeight="1">
      <c r="A26" s="49"/>
      <c r="B26" s="71" t="s">
        <v>64</v>
      </c>
      <c r="C26" s="57">
        <f t="shared" ref="C26:H26" si="3">SUM(C19:C25)</f>
        <v>593</v>
      </c>
      <c r="D26" s="57">
        <f t="shared" si="3"/>
        <v>0</v>
      </c>
      <c r="E26" s="57">
        <f t="shared" si="3"/>
        <v>593</v>
      </c>
      <c r="F26" s="57">
        <f t="shared" si="3"/>
        <v>0</v>
      </c>
      <c r="G26" s="57">
        <f t="shared" si="3"/>
        <v>27</v>
      </c>
      <c r="H26" s="57">
        <f t="shared" si="3"/>
        <v>620</v>
      </c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68"/>
      <c r="BS26" s="68"/>
      <c r="BT26" s="68"/>
      <c r="BU26" s="68"/>
      <c r="BV26" s="68"/>
      <c r="BW26" s="68"/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/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68"/>
      <c r="DG26" s="68"/>
      <c r="DH26" s="68"/>
      <c r="DI26" s="68"/>
      <c r="DJ26" s="68"/>
      <c r="DK26" s="68"/>
      <c r="DL26" s="68"/>
      <c r="DM26" s="68"/>
      <c r="DN26" s="68"/>
      <c r="DO26" s="68"/>
      <c r="DP26" s="68"/>
      <c r="DQ26" s="68"/>
      <c r="DR26" s="68"/>
      <c r="DS26" s="68"/>
      <c r="DT26" s="68"/>
      <c r="DU26" s="68"/>
      <c r="DV26" s="68"/>
      <c r="DW26" s="68"/>
      <c r="DX26" s="68"/>
      <c r="DY26" s="68"/>
      <c r="DZ26" s="68"/>
      <c r="EA26" s="68"/>
      <c r="EB26" s="68"/>
      <c r="EC26" s="68"/>
      <c r="ED26" s="68"/>
      <c r="EE26" s="68"/>
      <c r="EF26" s="68"/>
      <c r="EG26" s="68"/>
      <c r="EH26" s="68"/>
      <c r="EI26" s="68"/>
      <c r="EJ26" s="68"/>
      <c r="EK26" s="68"/>
      <c r="EL26" s="68"/>
      <c r="EM26" s="68"/>
      <c r="EN26" s="68"/>
      <c r="EO26" s="68"/>
      <c r="EP26" s="68"/>
      <c r="EQ26" s="68"/>
      <c r="ER26" s="68"/>
      <c r="ES26" s="68"/>
      <c r="ET26" s="68"/>
      <c r="EU26" s="68"/>
      <c r="EV26" s="68"/>
      <c r="EW26" s="68"/>
      <c r="EX26" s="68"/>
      <c r="EY26" s="68"/>
      <c r="EZ26" s="68"/>
      <c r="FA26" s="68"/>
      <c r="FB26" s="68"/>
      <c r="FC26" s="68"/>
      <c r="FD26" s="68"/>
      <c r="FE26" s="68"/>
      <c r="FF26" s="68"/>
      <c r="FG26" s="68"/>
      <c r="FH26" s="68"/>
      <c r="FI26" s="68"/>
      <c r="FJ26" s="68"/>
      <c r="FK26" s="68"/>
      <c r="FL26" s="68"/>
      <c r="FM26" s="68"/>
      <c r="FN26" s="68"/>
      <c r="FO26" s="68"/>
      <c r="FP26" s="68"/>
      <c r="FQ26" s="68"/>
      <c r="FR26" s="68"/>
      <c r="FS26" s="68"/>
      <c r="FT26" s="68"/>
      <c r="FU26" s="68"/>
      <c r="FV26" s="68"/>
      <c r="FW26" s="68"/>
      <c r="FX26" s="68"/>
      <c r="FY26" s="68"/>
      <c r="FZ26" s="68"/>
      <c r="GA26" s="68"/>
      <c r="GB26" s="68"/>
      <c r="GC26" s="68"/>
      <c r="GD26" s="68"/>
      <c r="GE26" s="68"/>
      <c r="GF26" s="68"/>
      <c r="GG26" s="68"/>
      <c r="GH26" s="68"/>
      <c r="GI26" s="68"/>
      <c r="GJ26" s="68"/>
      <c r="GK26" s="68"/>
      <c r="GL26" s="68"/>
      <c r="GM26" s="68"/>
      <c r="GN26" s="68"/>
      <c r="GO26" s="68"/>
      <c r="GP26" s="68"/>
      <c r="GQ26" s="68"/>
      <c r="GR26" s="68"/>
      <c r="GS26" s="68"/>
      <c r="GT26" s="68"/>
      <c r="GU26" s="68"/>
      <c r="GV26" s="68"/>
      <c r="GW26" s="68"/>
      <c r="GX26" s="68"/>
      <c r="GY26" s="68"/>
      <c r="GZ26" s="68"/>
      <c r="HA26" s="68"/>
      <c r="HB26" s="68"/>
      <c r="HC26" s="68"/>
      <c r="HD26" s="68"/>
      <c r="HE26" s="68"/>
      <c r="HF26" s="68"/>
      <c r="HG26" s="68"/>
      <c r="HH26" s="68"/>
      <c r="HI26" s="68"/>
      <c r="HJ26" s="68"/>
      <c r="HK26" s="68"/>
      <c r="HL26" s="68"/>
      <c r="HM26" s="68"/>
      <c r="HN26" s="68"/>
      <c r="HO26" s="68"/>
      <c r="HP26" s="68"/>
      <c r="HQ26" s="68"/>
      <c r="HR26" s="68"/>
      <c r="HS26" s="68"/>
      <c r="HT26" s="68"/>
      <c r="HU26" s="68"/>
      <c r="HV26" s="68"/>
      <c r="HW26" s="68"/>
      <c r="HX26" s="68"/>
      <c r="HY26" s="68"/>
      <c r="HZ26" s="68"/>
      <c r="IA26" s="68"/>
      <c r="IB26" s="68"/>
      <c r="IC26" s="68"/>
      <c r="ID26" s="68"/>
      <c r="IE26" s="68"/>
      <c r="IF26" s="68"/>
      <c r="IG26" s="68"/>
      <c r="IH26" s="68"/>
      <c r="II26" s="68"/>
      <c r="IJ26" s="68"/>
      <c r="IK26" s="68"/>
      <c r="IL26" s="68"/>
      <c r="IM26" s="68"/>
      <c r="IN26" s="68"/>
      <c r="IO26" s="68"/>
      <c r="IP26" s="68"/>
      <c r="IQ26" s="68"/>
      <c r="IR26" s="68"/>
      <c r="IS26" s="68"/>
      <c r="IT26" s="68"/>
      <c r="IU26" s="68"/>
      <c r="IV26" s="68"/>
      <c r="IW26" s="68"/>
    </row>
    <row r="27" spans="1:257" s="67" customFormat="1" ht="24.75" customHeight="1">
      <c r="A27" s="49"/>
      <c r="B27" s="72" t="s">
        <v>14</v>
      </c>
      <c r="C27" s="63">
        <f t="shared" ref="C27:H27" si="4">C17+C26</f>
        <v>719</v>
      </c>
      <c r="D27" s="63">
        <f t="shared" si="4"/>
        <v>0</v>
      </c>
      <c r="E27" s="63">
        <f t="shared" si="4"/>
        <v>719</v>
      </c>
      <c r="F27" s="63">
        <f t="shared" si="4"/>
        <v>14</v>
      </c>
      <c r="G27" s="63">
        <f t="shared" si="4"/>
        <v>56</v>
      </c>
      <c r="H27" s="63">
        <f t="shared" si="4"/>
        <v>789</v>
      </c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8"/>
      <c r="CL27" s="68"/>
      <c r="CM27" s="68"/>
      <c r="CN27" s="68"/>
      <c r="CO27" s="68"/>
      <c r="CP27" s="68"/>
      <c r="CQ27" s="68"/>
      <c r="CR27" s="68"/>
      <c r="CS27" s="68"/>
      <c r="CT27" s="68"/>
      <c r="CU27" s="68"/>
      <c r="CV27" s="68"/>
      <c r="CW27" s="68"/>
      <c r="CX27" s="68"/>
      <c r="CY27" s="68"/>
      <c r="CZ27" s="68"/>
      <c r="DA27" s="68"/>
      <c r="DB27" s="68"/>
      <c r="DC27" s="68"/>
      <c r="DD27" s="68"/>
      <c r="DE27" s="68"/>
      <c r="DF27" s="68"/>
      <c r="DG27" s="68"/>
      <c r="DH27" s="68"/>
      <c r="DI27" s="68"/>
      <c r="DJ27" s="68"/>
      <c r="DK27" s="68"/>
      <c r="DL27" s="68"/>
      <c r="DM27" s="68"/>
      <c r="DN27" s="68"/>
      <c r="DO27" s="68"/>
      <c r="DP27" s="68"/>
      <c r="DQ27" s="68"/>
      <c r="DR27" s="68"/>
      <c r="DS27" s="68"/>
      <c r="DT27" s="68"/>
      <c r="DU27" s="68"/>
      <c r="DV27" s="68"/>
      <c r="DW27" s="68"/>
      <c r="DX27" s="68"/>
      <c r="DY27" s="68"/>
      <c r="DZ27" s="68"/>
      <c r="EA27" s="68"/>
      <c r="EB27" s="68"/>
      <c r="EC27" s="68"/>
      <c r="ED27" s="68"/>
      <c r="EE27" s="68"/>
      <c r="EF27" s="68"/>
      <c r="EG27" s="68"/>
      <c r="EH27" s="68"/>
      <c r="EI27" s="68"/>
      <c r="EJ27" s="68"/>
      <c r="EK27" s="68"/>
      <c r="EL27" s="68"/>
      <c r="EM27" s="68"/>
      <c r="EN27" s="68"/>
      <c r="EO27" s="68"/>
      <c r="EP27" s="68"/>
      <c r="EQ27" s="68"/>
      <c r="ER27" s="68"/>
      <c r="ES27" s="68"/>
      <c r="ET27" s="68"/>
      <c r="EU27" s="68"/>
      <c r="EV27" s="68"/>
      <c r="EW27" s="68"/>
      <c r="EX27" s="68"/>
      <c r="EY27" s="68"/>
      <c r="EZ27" s="68"/>
      <c r="FA27" s="68"/>
      <c r="FB27" s="68"/>
      <c r="FC27" s="68"/>
      <c r="FD27" s="68"/>
      <c r="FE27" s="68"/>
      <c r="FF27" s="68"/>
      <c r="FG27" s="68"/>
      <c r="FH27" s="68"/>
      <c r="FI27" s="68"/>
      <c r="FJ27" s="68"/>
      <c r="FK27" s="68"/>
      <c r="FL27" s="68"/>
      <c r="FM27" s="68"/>
      <c r="FN27" s="68"/>
      <c r="FO27" s="68"/>
      <c r="FP27" s="68"/>
      <c r="FQ27" s="68"/>
      <c r="FR27" s="68"/>
      <c r="FS27" s="68"/>
      <c r="FT27" s="68"/>
      <c r="FU27" s="68"/>
      <c r="FV27" s="68"/>
      <c r="FW27" s="68"/>
      <c r="FX27" s="68"/>
      <c r="FY27" s="68"/>
      <c r="FZ27" s="68"/>
      <c r="GA27" s="68"/>
      <c r="GB27" s="68"/>
      <c r="GC27" s="68"/>
      <c r="GD27" s="68"/>
      <c r="GE27" s="68"/>
      <c r="GF27" s="68"/>
      <c r="GG27" s="68"/>
      <c r="GH27" s="68"/>
      <c r="GI27" s="68"/>
      <c r="GJ27" s="68"/>
      <c r="GK27" s="68"/>
      <c r="GL27" s="68"/>
      <c r="GM27" s="68"/>
      <c r="GN27" s="68"/>
      <c r="GO27" s="68"/>
      <c r="GP27" s="68"/>
      <c r="GQ27" s="68"/>
      <c r="GR27" s="68"/>
      <c r="GS27" s="68"/>
      <c r="GT27" s="68"/>
      <c r="GU27" s="68"/>
      <c r="GV27" s="68"/>
      <c r="GW27" s="68"/>
      <c r="GX27" s="68"/>
      <c r="GY27" s="68"/>
      <c r="GZ27" s="68"/>
      <c r="HA27" s="68"/>
      <c r="HB27" s="68"/>
      <c r="HC27" s="68"/>
      <c r="HD27" s="68"/>
      <c r="HE27" s="68"/>
      <c r="HF27" s="68"/>
      <c r="HG27" s="68"/>
      <c r="HH27" s="68"/>
      <c r="HI27" s="68"/>
      <c r="HJ27" s="68"/>
      <c r="HK27" s="68"/>
      <c r="HL27" s="68"/>
      <c r="HM27" s="68"/>
      <c r="HN27" s="68"/>
      <c r="HO27" s="68"/>
      <c r="HP27" s="68"/>
      <c r="HQ27" s="68"/>
      <c r="HR27" s="68"/>
      <c r="HS27" s="68"/>
      <c r="HT27" s="68"/>
      <c r="HU27" s="68"/>
      <c r="HV27" s="68"/>
      <c r="HW27" s="68"/>
      <c r="HX27" s="68"/>
      <c r="HY27" s="68"/>
      <c r="HZ27" s="68"/>
      <c r="IA27" s="68"/>
      <c r="IB27" s="68"/>
      <c r="IC27" s="68"/>
      <c r="ID27" s="68"/>
      <c r="IE27" s="68"/>
      <c r="IF27" s="68"/>
      <c r="IG27" s="68"/>
      <c r="IH27" s="68"/>
      <c r="II27" s="68"/>
      <c r="IJ27" s="68"/>
      <c r="IK27" s="68"/>
      <c r="IL27" s="68"/>
      <c r="IM27" s="68"/>
      <c r="IN27" s="68"/>
      <c r="IO27" s="68"/>
      <c r="IP27" s="68"/>
      <c r="IQ27" s="68"/>
      <c r="IR27" s="68"/>
      <c r="IS27" s="68"/>
      <c r="IT27" s="68"/>
      <c r="IU27" s="68"/>
      <c r="IV27" s="68"/>
      <c r="IW27" s="68"/>
    </row>
    <row r="28" spans="1:257" s="67" customFormat="1" hidden="1">
      <c r="A28" s="49"/>
      <c r="B28" s="73"/>
      <c r="C28" s="73"/>
      <c r="D28" s="73"/>
      <c r="E28" s="73"/>
      <c r="F28" s="73"/>
      <c r="G28" s="73"/>
      <c r="H28" s="73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8"/>
      <c r="CI28" s="68"/>
      <c r="CJ28" s="68"/>
      <c r="CK28" s="68"/>
      <c r="CL28" s="68"/>
      <c r="CM28" s="68"/>
      <c r="CN28" s="68"/>
      <c r="CO28" s="68"/>
      <c r="CP28" s="68"/>
      <c r="CQ28" s="68"/>
      <c r="CR28" s="68"/>
      <c r="CS28" s="68"/>
      <c r="CT28" s="68"/>
      <c r="CU28" s="68"/>
      <c r="CV28" s="68"/>
      <c r="CW28" s="68"/>
      <c r="CX28" s="68"/>
      <c r="CY28" s="68"/>
      <c r="CZ28" s="68"/>
      <c r="DA28" s="68"/>
      <c r="DB28" s="68"/>
      <c r="DC28" s="68"/>
      <c r="DD28" s="68"/>
      <c r="DE28" s="68"/>
      <c r="DF28" s="68"/>
      <c r="DG28" s="68"/>
      <c r="DH28" s="68"/>
      <c r="DI28" s="68"/>
      <c r="DJ28" s="68"/>
      <c r="DK28" s="68"/>
      <c r="DL28" s="68"/>
      <c r="DM28" s="68"/>
      <c r="DN28" s="68"/>
      <c r="DO28" s="68"/>
      <c r="DP28" s="68"/>
      <c r="DQ28" s="68"/>
      <c r="DR28" s="68"/>
      <c r="DS28" s="68"/>
      <c r="DT28" s="68"/>
      <c r="DU28" s="68"/>
      <c r="DV28" s="68"/>
      <c r="DW28" s="68"/>
      <c r="DX28" s="68"/>
      <c r="DY28" s="68"/>
      <c r="DZ28" s="68"/>
      <c r="EA28" s="68"/>
      <c r="EB28" s="68"/>
      <c r="EC28" s="68"/>
      <c r="ED28" s="68"/>
      <c r="EE28" s="68"/>
      <c r="EF28" s="68"/>
      <c r="EG28" s="68"/>
      <c r="EH28" s="68"/>
      <c r="EI28" s="68"/>
      <c r="EJ28" s="68"/>
      <c r="EK28" s="68"/>
      <c r="EL28" s="68"/>
      <c r="EM28" s="68"/>
      <c r="EN28" s="68"/>
      <c r="EO28" s="68"/>
      <c r="EP28" s="68"/>
      <c r="EQ28" s="68"/>
      <c r="ER28" s="68"/>
      <c r="ES28" s="68"/>
      <c r="ET28" s="68"/>
      <c r="EU28" s="68"/>
      <c r="EV28" s="68"/>
      <c r="EW28" s="68"/>
      <c r="EX28" s="68"/>
      <c r="EY28" s="68"/>
      <c r="EZ28" s="68"/>
      <c r="FA28" s="68"/>
      <c r="FB28" s="68"/>
      <c r="FC28" s="68"/>
      <c r="FD28" s="68"/>
      <c r="FE28" s="68"/>
      <c r="FF28" s="68"/>
      <c r="FG28" s="68"/>
      <c r="FH28" s="68"/>
      <c r="FI28" s="68"/>
      <c r="FJ28" s="68"/>
      <c r="FK28" s="68"/>
      <c r="FL28" s="68"/>
      <c r="FM28" s="68"/>
      <c r="FN28" s="68"/>
      <c r="FO28" s="68"/>
      <c r="FP28" s="68"/>
      <c r="FQ28" s="68"/>
      <c r="FR28" s="68"/>
      <c r="FS28" s="68"/>
      <c r="FT28" s="68"/>
      <c r="FU28" s="68"/>
      <c r="FV28" s="68"/>
      <c r="FW28" s="68"/>
      <c r="FX28" s="68"/>
      <c r="FY28" s="68"/>
      <c r="FZ28" s="68"/>
      <c r="GA28" s="68"/>
      <c r="GB28" s="68"/>
      <c r="GC28" s="68"/>
      <c r="GD28" s="68"/>
      <c r="GE28" s="68"/>
      <c r="GF28" s="68"/>
      <c r="GG28" s="68"/>
      <c r="GH28" s="68"/>
      <c r="GI28" s="68"/>
      <c r="GJ28" s="68"/>
      <c r="GK28" s="68"/>
      <c r="GL28" s="68"/>
      <c r="GM28" s="68"/>
      <c r="GN28" s="68"/>
      <c r="GO28" s="68"/>
      <c r="GP28" s="68"/>
      <c r="GQ28" s="68"/>
      <c r="GR28" s="68"/>
      <c r="GS28" s="68"/>
      <c r="GT28" s="68"/>
      <c r="GU28" s="68"/>
      <c r="GV28" s="68"/>
      <c r="GW28" s="68"/>
      <c r="GX28" s="68"/>
      <c r="GY28" s="68"/>
      <c r="GZ28" s="68"/>
      <c r="HA28" s="68"/>
      <c r="HB28" s="68"/>
      <c r="HC28" s="68"/>
      <c r="HD28" s="68"/>
      <c r="HE28" s="68"/>
      <c r="HF28" s="68"/>
      <c r="HG28" s="68"/>
      <c r="HH28" s="68"/>
      <c r="HI28" s="68"/>
      <c r="HJ28" s="68"/>
      <c r="HK28" s="68"/>
      <c r="HL28" s="68"/>
      <c r="HM28" s="68"/>
      <c r="HN28" s="68"/>
      <c r="HO28" s="68"/>
      <c r="HP28" s="68"/>
      <c r="HQ28" s="68"/>
      <c r="HR28" s="68"/>
      <c r="HS28" s="68"/>
      <c r="HT28" s="68"/>
      <c r="HU28" s="68"/>
      <c r="HV28" s="68"/>
      <c r="HW28" s="68"/>
      <c r="HX28" s="68"/>
      <c r="HY28" s="68"/>
      <c r="HZ28" s="68"/>
      <c r="IA28" s="68"/>
      <c r="IB28" s="68"/>
      <c r="IC28" s="68"/>
      <c r="ID28" s="68"/>
      <c r="IE28" s="68"/>
      <c r="IF28" s="68"/>
      <c r="IG28" s="68"/>
      <c r="IH28" s="68"/>
      <c r="II28" s="68"/>
      <c r="IJ28" s="68"/>
      <c r="IK28" s="68"/>
      <c r="IL28" s="68"/>
      <c r="IM28" s="68"/>
      <c r="IN28" s="68"/>
      <c r="IO28" s="68"/>
      <c r="IP28" s="68"/>
      <c r="IQ28" s="68"/>
      <c r="IR28" s="68"/>
      <c r="IS28" s="68"/>
      <c r="IT28" s="68"/>
      <c r="IU28" s="68"/>
      <c r="IV28" s="68"/>
      <c r="IW28" s="68"/>
    </row>
    <row r="29" spans="1:257" s="67" customFormat="1" ht="19.5" customHeight="1">
      <c r="A29" s="49"/>
      <c r="B29" s="74"/>
      <c r="C29" s="74"/>
      <c r="D29" s="74"/>
      <c r="E29" s="74"/>
      <c r="F29" s="74"/>
      <c r="G29" s="74"/>
      <c r="H29" s="74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68"/>
      <c r="DT29" s="68"/>
      <c r="DU29" s="68"/>
      <c r="DV29" s="68"/>
      <c r="DW29" s="68"/>
      <c r="DX29" s="68"/>
      <c r="DY29" s="68"/>
      <c r="DZ29" s="68"/>
      <c r="EA29" s="68"/>
      <c r="EB29" s="68"/>
      <c r="EC29" s="68"/>
      <c r="ED29" s="68"/>
      <c r="EE29" s="68"/>
      <c r="EF29" s="68"/>
      <c r="EG29" s="68"/>
      <c r="EH29" s="68"/>
      <c r="EI29" s="68"/>
      <c r="EJ29" s="68"/>
      <c r="EK29" s="68"/>
      <c r="EL29" s="68"/>
      <c r="EM29" s="68"/>
      <c r="EN29" s="68"/>
      <c r="EO29" s="68"/>
      <c r="EP29" s="68"/>
      <c r="EQ29" s="68"/>
      <c r="ER29" s="68"/>
      <c r="ES29" s="68"/>
      <c r="ET29" s="68"/>
      <c r="EU29" s="68"/>
      <c r="EV29" s="68"/>
      <c r="EW29" s="68"/>
      <c r="EX29" s="68"/>
      <c r="EY29" s="68"/>
      <c r="EZ29" s="68"/>
      <c r="FA29" s="68"/>
      <c r="FB29" s="68"/>
      <c r="FC29" s="68"/>
      <c r="FD29" s="68"/>
      <c r="FE29" s="68"/>
      <c r="FF29" s="68"/>
      <c r="FG29" s="68"/>
      <c r="FH29" s="68"/>
      <c r="FI29" s="68"/>
      <c r="FJ29" s="68"/>
      <c r="FK29" s="68"/>
      <c r="FL29" s="68"/>
      <c r="FM29" s="68"/>
      <c r="FN29" s="68"/>
      <c r="FO29" s="68"/>
      <c r="FP29" s="68"/>
      <c r="FQ29" s="68"/>
      <c r="FR29" s="68"/>
      <c r="FS29" s="68"/>
      <c r="FT29" s="68"/>
      <c r="FU29" s="68"/>
      <c r="FV29" s="68"/>
      <c r="FW29" s="68"/>
      <c r="FX29" s="68"/>
      <c r="FY29" s="68"/>
      <c r="FZ29" s="68"/>
      <c r="GA29" s="68"/>
      <c r="GB29" s="68"/>
      <c r="GC29" s="68"/>
      <c r="GD29" s="68"/>
      <c r="GE29" s="68"/>
      <c r="GF29" s="68"/>
      <c r="GG29" s="68"/>
      <c r="GH29" s="68"/>
      <c r="GI29" s="68"/>
      <c r="GJ29" s="68"/>
      <c r="GK29" s="68"/>
      <c r="GL29" s="68"/>
      <c r="GM29" s="68"/>
      <c r="GN29" s="68"/>
      <c r="GO29" s="68"/>
      <c r="GP29" s="68"/>
      <c r="GQ29" s="68"/>
      <c r="GR29" s="68"/>
      <c r="GS29" s="68"/>
      <c r="GT29" s="68"/>
      <c r="GU29" s="68"/>
      <c r="GV29" s="68"/>
      <c r="GW29" s="68"/>
      <c r="GX29" s="68"/>
      <c r="GY29" s="68"/>
      <c r="GZ29" s="68"/>
      <c r="HA29" s="68"/>
      <c r="HB29" s="68"/>
      <c r="HC29" s="68"/>
      <c r="HD29" s="68"/>
      <c r="HE29" s="68"/>
      <c r="HF29" s="68"/>
      <c r="HG29" s="68"/>
      <c r="HH29" s="68"/>
      <c r="HI29" s="68"/>
      <c r="HJ29" s="68"/>
      <c r="HK29" s="68"/>
      <c r="HL29" s="68"/>
      <c r="HM29" s="68"/>
      <c r="HN29" s="68"/>
      <c r="HO29" s="68"/>
      <c r="HP29" s="68"/>
      <c r="HQ29" s="68"/>
      <c r="HR29" s="68"/>
      <c r="HS29" s="68"/>
      <c r="HT29" s="68"/>
      <c r="HU29" s="68"/>
      <c r="HV29" s="68"/>
      <c r="HW29" s="68"/>
      <c r="HX29" s="68"/>
      <c r="HY29" s="68"/>
      <c r="HZ29" s="68"/>
      <c r="IA29" s="68"/>
      <c r="IB29" s="68"/>
      <c r="IC29" s="68"/>
      <c r="ID29" s="68"/>
      <c r="IE29" s="68"/>
      <c r="IF29" s="68"/>
      <c r="IG29" s="68"/>
      <c r="IH29" s="68"/>
      <c r="II29" s="68"/>
      <c r="IJ29" s="68"/>
      <c r="IK29" s="68"/>
      <c r="IL29" s="68"/>
      <c r="IM29" s="68"/>
      <c r="IN29" s="68"/>
      <c r="IO29" s="68"/>
      <c r="IP29" s="68"/>
      <c r="IQ29" s="68"/>
      <c r="IR29" s="68"/>
      <c r="IS29" s="68"/>
      <c r="IT29" s="68"/>
      <c r="IU29" s="68"/>
      <c r="IV29" s="68"/>
      <c r="IW29" s="68"/>
    </row>
    <row r="30" spans="1:257" s="67" customFormat="1" ht="19.5" customHeight="1">
      <c r="A30" s="49"/>
      <c r="B30" s="61" t="s">
        <v>65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68"/>
      <c r="DT30" s="68"/>
      <c r="DU30" s="68"/>
      <c r="DV30" s="68"/>
      <c r="DW30" s="68"/>
      <c r="DX30" s="68"/>
      <c r="DY30" s="68"/>
      <c r="DZ30" s="68"/>
      <c r="EA30" s="68"/>
      <c r="EB30" s="68"/>
      <c r="EC30" s="68"/>
      <c r="ED30" s="68"/>
      <c r="EE30" s="68"/>
      <c r="EF30" s="68"/>
      <c r="EG30" s="68"/>
      <c r="EH30" s="68"/>
      <c r="EI30" s="68"/>
      <c r="EJ30" s="68"/>
      <c r="EK30" s="68"/>
      <c r="EL30" s="68"/>
      <c r="EM30" s="68"/>
      <c r="EN30" s="68"/>
      <c r="EO30" s="68"/>
      <c r="EP30" s="68"/>
      <c r="EQ30" s="68"/>
      <c r="ER30" s="68"/>
      <c r="ES30" s="68"/>
      <c r="ET30" s="68"/>
      <c r="EU30" s="68"/>
      <c r="EV30" s="68"/>
      <c r="EW30" s="68"/>
      <c r="EX30" s="68"/>
      <c r="EY30" s="68"/>
      <c r="EZ30" s="68"/>
      <c r="FA30" s="68"/>
      <c r="FB30" s="68"/>
      <c r="FC30" s="68"/>
      <c r="FD30" s="68"/>
      <c r="FE30" s="68"/>
      <c r="FF30" s="68"/>
      <c r="FG30" s="68"/>
      <c r="FH30" s="68"/>
      <c r="FI30" s="68"/>
      <c r="FJ30" s="68"/>
      <c r="FK30" s="68"/>
      <c r="FL30" s="68"/>
      <c r="FM30" s="68"/>
      <c r="FN30" s="68"/>
      <c r="FO30" s="68"/>
      <c r="FP30" s="68"/>
      <c r="FQ30" s="68"/>
      <c r="FR30" s="68"/>
      <c r="FS30" s="68"/>
      <c r="FT30" s="68"/>
      <c r="FU30" s="68"/>
      <c r="FV30" s="68"/>
      <c r="FW30" s="68"/>
      <c r="FX30" s="68"/>
      <c r="FY30" s="68"/>
      <c r="FZ30" s="68"/>
      <c r="GA30" s="68"/>
      <c r="GB30" s="68"/>
      <c r="GC30" s="68"/>
      <c r="GD30" s="68"/>
      <c r="GE30" s="68"/>
      <c r="GF30" s="68"/>
      <c r="GG30" s="68"/>
      <c r="GH30" s="68"/>
      <c r="GI30" s="68"/>
      <c r="GJ30" s="68"/>
      <c r="GK30" s="68"/>
      <c r="GL30" s="68"/>
      <c r="GM30" s="68"/>
      <c r="GN30" s="68"/>
      <c r="GO30" s="68"/>
      <c r="GP30" s="68"/>
      <c r="GQ30" s="68"/>
      <c r="GR30" s="68"/>
      <c r="GS30" s="68"/>
      <c r="GT30" s="68"/>
      <c r="GU30" s="68"/>
      <c r="GV30" s="68"/>
      <c r="GW30" s="68"/>
      <c r="GX30" s="68"/>
      <c r="GY30" s="68"/>
      <c r="GZ30" s="68"/>
      <c r="HA30" s="68"/>
      <c r="HB30" s="68"/>
      <c r="HC30" s="68"/>
      <c r="HD30" s="68"/>
      <c r="HE30" s="68"/>
      <c r="HF30" s="68"/>
      <c r="HG30" s="68"/>
      <c r="HH30" s="68"/>
      <c r="HI30" s="68"/>
      <c r="HJ30" s="68"/>
      <c r="HK30" s="68"/>
      <c r="HL30" s="68"/>
      <c r="HM30" s="68"/>
      <c r="HN30" s="68"/>
      <c r="HO30" s="68"/>
      <c r="HP30" s="68"/>
      <c r="HQ30" s="68"/>
      <c r="HR30" s="68"/>
      <c r="HS30" s="68"/>
      <c r="HT30" s="68"/>
      <c r="HU30" s="68"/>
      <c r="HV30" s="68"/>
      <c r="HW30" s="68"/>
      <c r="HX30" s="68"/>
      <c r="HY30" s="68"/>
      <c r="HZ30" s="68"/>
      <c r="IA30" s="68"/>
      <c r="IB30" s="68"/>
      <c r="IC30" s="68"/>
      <c r="ID30" s="68"/>
      <c r="IE30" s="68"/>
      <c r="IF30" s="68"/>
      <c r="IG30" s="68"/>
      <c r="IH30" s="68"/>
      <c r="II30" s="68"/>
      <c r="IJ30" s="68"/>
      <c r="IK30" s="68"/>
      <c r="IL30" s="68"/>
      <c r="IM30" s="68"/>
      <c r="IN30" s="68"/>
      <c r="IO30" s="68"/>
      <c r="IP30" s="68"/>
      <c r="IQ30" s="68"/>
      <c r="IR30" s="68"/>
      <c r="IS30" s="68"/>
      <c r="IT30" s="68"/>
      <c r="IU30" s="68"/>
      <c r="IV30" s="68"/>
      <c r="IW30" s="68"/>
    </row>
    <row r="31" spans="1:257" s="67" customFormat="1" ht="45.75" customHeight="1">
      <c r="A31" s="49"/>
      <c r="B31" s="27" t="s">
        <v>66</v>
      </c>
      <c r="C31" s="27"/>
      <c r="D31" s="27"/>
      <c r="E31" s="27"/>
      <c r="F31" s="27"/>
      <c r="G31" s="27"/>
      <c r="H31" s="27"/>
      <c r="I31" s="75"/>
      <c r="J31" s="75"/>
      <c r="K31" s="75"/>
      <c r="L31" s="75"/>
      <c r="M31" s="49"/>
      <c r="N31" s="49"/>
      <c r="O31" s="49"/>
      <c r="P31" s="49"/>
      <c r="Q31" s="49"/>
      <c r="R31" s="49"/>
      <c r="S31" s="49"/>
      <c r="T31" s="49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68"/>
      <c r="DS31" s="68"/>
      <c r="DT31" s="68"/>
      <c r="DU31" s="68"/>
      <c r="DV31" s="68"/>
      <c r="DW31" s="68"/>
      <c r="DX31" s="68"/>
      <c r="DY31" s="68"/>
      <c r="DZ31" s="68"/>
      <c r="EA31" s="68"/>
      <c r="EB31" s="68"/>
      <c r="EC31" s="68"/>
      <c r="ED31" s="68"/>
      <c r="EE31" s="68"/>
      <c r="EF31" s="68"/>
      <c r="EG31" s="68"/>
      <c r="EH31" s="68"/>
      <c r="EI31" s="68"/>
      <c r="EJ31" s="68"/>
      <c r="EK31" s="68"/>
      <c r="EL31" s="68"/>
      <c r="EM31" s="68"/>
      <c r="EN31" s="68"/>
      <c r="EO31" s="68"/>
      <c r="EP31" s="68"/>
      <c r="EQ31" s="68"/>
      <c r="ER31" s="68"/>
      <c r="ES31" s="68"/>
      <c r="ET31" s="68"/>
      <c r="EU31" s="68"/>
      <c r="EV31" s="68"/>
      <c r="EW31" s="68"/>
      <c r="EX31" s="68"/>
      <c r="EY31" s="68"/>
      <c r="EZ31" s="68"/>
      <c r="FA31" s="68"/>
      <c r="FB31" s="68"/>
      <c r="FC31" s="68"/>
      <c r="FD31" s="68"/>
      <c r="FE31" s="68"/>
      <c r="FF31" s="68"/>
      <c r="FG31" s="68"/>
      <c r="FH31" s="68"/>
      <c r="FI31" s="68"/>
      <c r="FJ31" s="68"/>
      <c r="FK31" s="68"/>
      <c r="FL31" s="68"/>
      <c r="FM31" s="68"/>
      <c r="FN31" s="68"/>
      <c r="FO31" s="68"/>
      <c r="FP31" s="68"/>
      <c r="FQ31" s="68"/>
      <c r="FR31" s="68"/>
      <c r="FS31" s="68"/>
      <c r="FT31" s="68"/>
      <c r="FU31" s="68"/>
      <c r="FV31" s="68"/>
      <c r="FW31" s="68"/>
      <c r="FX31" s="68"/>
      <c r="FY31" s="68"/>
      <c r="FZ31" s="68"/>
      <c r="GA31" s="68"/>
      <c r="GB31" s="68"/>
      <c r="GC31" s="68"/>
      <c r="GD31" s="68"/>
      <c r="GE31" s="68"/>
      <c r="GF31" s="68"/>
      <c r="GG31" s="68"/>
      <c r="GH31" s="68"/>
      <c r="GI31" s="68"/>
      <c r="GJ31" s="68"/>
      <c r="GK31" s="68"/>
      <c r="GL31" s="68"/>
      <c r="GM31" s="68"/>
      <c r="GN31" s="68"/>
      <c r="GO31" s="68"/>
      <c r="GP31" s="68"/>
      <c r="GQ31" s="68"/>
      <c r="GR31" s="68"/>
      <c r="GS31" s="68"/>
      <c r="GT31" s="68"/>
      <c r="GU31" s="68"/>
      <c r="GV31" s="68"/>
      <c r="GW31" s="68"/>
      <c r="GX31" s="68"/>
      <c r="GY31" s="68"/>
      <c r="GZ31" s="68"/>
      <c r="HA31" s="68"/>
      <c r="HB31" s="68"/>
      <c r="HC31" s="68"/>
      <c r="HD31" s="68"/>
      <c r="HE31" s="68"/>
      <c r="HF31" s="68"/>
      <c r="HG31" s="68"/>
      <c r="HH31" s="68"/>
      <c r="HI31" s="68"/>
      <c r="HJ31" s="68"/>
      <c r="HK31" s="68"/>
      <c r="HL31" s="68"/>
      <c r="HM31" s="68"/>
      <c r="HN31" s="68"/>
      <c r="HO31" s="68"/>
      <c r="HP31" s="68"/>
      <c r="HQ31" s="68"/>
      <c r="HR31" s="68"/>
      <c r="HS31" s="68"/>
      <c r="HT31" s="68"/>
      <c r="HU31" s="68"/>
      <c r="HV31" s="68"/>
      <c r="HW31" s="68"/>
      <c r="HX31" s="68"/>
      <c r="HY31" s="68"/>
      <c r="HZ31" s="68"/>
      <c r="IA31" s="68"/>
      <c r="IB31" s="68"/>
      <c r="IC31" s="68"/>
      <c r="ID31" s="68"/>
      <c r="IE31" s="68"/>
      <c r="IF31" s="68"/>
      <c r="IG31" s="68"/>
      <c r="IH31" s="68"/>
      <c r="II31" s="68"/>
      <c r="IJ31" s="68"/>
      <c r="IK31" s="68"/>
      <c r="IL31" s="68"/>
      <c r="IM31" s="68"/>
      <c r="IN31" s="68"/>
      <c r="IO31" s="68"/>
      <c r="IP31" s="68"/>
      <c r="IQ31" s="68"/>
      <c r="IR31" s="68"/>
      <c r="IS31" s="68"/>
      <c r="IT31" s="68"/>
      <c r="IU31" s="68"/>
      <c r="IV31" s="68"/>
      <c r="IW31" s="68"/>
    </row>
    <row r="32" spans="1:257" s="67" customFormat="1" ht="19.5" customHeight="1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68"/>
      <c r="DT32" s="68"/>
      <c r="DU32" s="68"/>
      <c r="DV32" s="68"/>
      <c r="DW32" s="68"/>
      <c r="DX32" s="68"/>
      <c r="DY32" s="68"/>
      <c r="DZ32" s="68"/>
      <c r="EA32" s="68"/>
      <c r="EB32" s="68"/>
      <c r="EC32" s="68"/>
      <c r="ED32" s="68"/>
      <c r="EE32" s="68"/>
      <c r="EF32" s="68"/>
      <c r="EG32" s="68"/>
      <c r="EH32" s="68"/>
      <c r="EI32" s="68"/>
      <c r="EJ32" s="68"/>
      <c r="EK32" s="68"/>
      <c r="EL32" s="68"/>
      <c r="EM32" s="68"/>
      <c r="EN32" s="68"/>
      <c r="EO32" s="68"/>
      <c r="EP32" s="68"/>
      <c r="EQ32" s="68"/>
      <c r="ER32" s="68"/>
      <c r="ES32" s="68"/>
      <c r="ET32" s="68"/>
      <c r="EU32" s="68"/>
      <c r="EV32" s="68"/>
      <c r="EW32" s="68"/>
      <c r="EX32" s="68"/>
      <c r="EY32" s="68"/>
      <c r="EZ32" s="68"/>
      <c r="FA32" s="68"/>
      <c r="FB32" s="68"/>
      <c r="FC32" s="68"/>
      <c r="FD32" s="68"/>
      <c r="FE32" s="68"/>
      <c r="FF32" s="68"/>
      <c r="FG32" s="68"/>
      <c r="FH32" s="68"/>
      <c r="FI32" s="68"/>
      <c r="FJ32" s="68"/>
      <c r="FK32" s="68"/>
      <c r="FL32" s="68"/>
      <c r="FM32" s="68"/>
      <c r="FN32" s="68"/>
      <c r="FO32" s="68"/>
      <c r="FP32" s="68"/>
      <c r="FQ32" s="68"/>
      <c r="FR32" s="68"/>
      <c r="FS32" s="68"/>
      <c r="FT32" s="68"/>
      <c r="FU32" s="68"/>
      <c r="FV32" s="68"/>
      <c r="FW32" s="68"/>
      <c r="FX32" s="68"/>
      <c r="FY32" s="68"/>
      <c r="FZ32" s="68"/>
      <c r="GA32" s="68"/>
      <c r="GB32" s="68"/>
      <c r="GC32" s="68"/>
      <c r="GD32" s="68"/>
      <c r="GE32" s="68"/>
      <c r="GF32" s="68"/>
      <c r="GG32" s="68"/>
      <c r="GH32" s="68"/>
      <c r="GI32" s="68"/>
      <c r="GJ32" s="68"/>
      <c r="GK32" s="68"/>
      <c r="GL32" s="68"/>
      <c r="GM32" s="68"/>
      <c r="GN32" s="68"/>
      <c r="GO32" s="68"/>
      <c r="GP32" s="68"/>
      <c r="GQ32" s="68"/>
      <c r="GR32" s="68"/>
      <c r="GS32" s="68"/>
      <c r="GT32" s="68"/>
      <c r="GU32" s="68"/>
      <c r="GV32" s="68"/>
      <c r="GW32" s="68"/>
      <c r="GX32" s="68"/>
      <c r="GY32" s="68"/>
      <c r="GZ32" s="68"/>
      <c r="HA32" s="68"/>
      <c r="HB32" s="68"/>
      <c r="HC32" s="68"/>
      <c r="HD32" s="68"/>
      <c r="HE32" s="68"/>
      <c r="HF32" s="68"/>
      <c r="HG32" s="68"/>
      <c r="HH32" s="68"/>
      <c r="HI32" s="68"/>
      <c r="HJ32" s="68"/>
      <c r="HK32" s="68"/>
      <c r="HL32" s="68"/>
      <c r="HM32" s="68"/>
      <c r="HN32" s="68"/>
      <c r="HO32" s="68"/>
      <c r="HP32" s="68"/>
      <c r="HQ32" s="68"/>
      <c r="HR32" s="68"/>
      <c r="HS32" s="68"/>
      <c r="HT32" s="68"/>
      <c r="HU32" s="68"/>
      <c r="HV32" s="68"/>
      <c r="HW32" s="68"/>
      <c r="HX32" s="68"/>
      <c r="HY32" s="68"/>
      <c r="HZ32" s="68"/>
      <c r="IA32" s="68"/>
      <c r="IB32" s="68"/>
      <c r="IC32" s="68"/>
      <c r="ID32" s="68"/>
      <c r="IE32" s="68"/>
      <c r="IF32" s="68"/>
      <c r="IG32" s="68"/>
      <c r="IH32" s="68"/>
      <c r="II32" s="68"/>
      <c r="IJ32" s="68"/>
      <c r="IK32" s="68"/>
      <c r="IL32" s="68"/>
      <c r="IM32" s="68"/>
      <c r="IN32" s="68"/>
      <c r="IO32" s="68"/>
      <c r="IP32" s="68"/>
      <c r="IQ32" s="68"/>
      <c r="IR32" s="68"/>
      <c r="IS32" s="68"/>
      <c r="IT32" s="68"/>
      <c r="IU32" s="68"/>
      <c r="IV32" s="68"/>
      <c r="IW32" s="68"/>
    </row>
    <row r="33" spans="1:257" s="67" customFormat="1" ht="19.5" customHeight="1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8"/>
      <c r="CL33" s="68"/>
      <c r="CM33" s="68"/>
      <c r="CN33" s="68"/>
      <c r="CO33" s="68"/>
      <c r="CP33" s="68"/>
      <c r="CQ33" s="68"/>
      <c r="CR33" s="68"/>
      <c r="CS33" s="68"/>
      <c r="CT33" s="68"/>
      <c r="CU33" s="68"/>
      <c r="CV33" s="68"/>
      <c r="CW33" s="68"/>
      <c r="CX33" s="68"/>
      <c r="CY33" s="68"/>
      <c r="CZ33" s="68"/>
      <c r="DA33" s="68"/>
      <c r="DB33" s="68"/>
      <c r="DC33" s="68"/>
      <c r="DD33" s="68"/>
      <c r="DE33" s="68"/>
      <c r="DF33" s="68"/>
      <c r="DG33" s="68"/>
      <c r="DH33" s="68"/>
      <c r="DI33" s="68"/>
      <c r="DJ33" s="68"/>
      <c r="DK33" s="68"/>
      <c r="DL33" s="68"/>
      <c r="DM33" s="68"/>
      <c r="DN33" s="68"/>
      <c r="DO33" s="68"/>
      <c r="DP33" s="68"/>
      <c r="DQ33" s="68"/>
      <c r="DR33" s="68"/>
      <c r="DS33" s="68"/>
      <c r="DT33" s="68"/>
      <c r="DU33" s="68"/>
      <c r="DV33" s="68"/>
      <c r="DW33" s="68"/>
      <c r="DX33" s="68"/>
      <c r="DY33" s="68"/>
      <c r="DZ33" s="68"/>
      <c r="EA33" s="68"/>
      <c r="EB33" s="68"/>
      <c r="EC33" s="68"/>
      <c r="ED33" s="68"/>
      <c r="EE33" s="68"/>
      <c r="EF33" s="68"/>
      <c r="EG33" s="68"/>
      <c r="EH33" s="68"/>
      <c r="EI33" s="68"/>
      <c r="EJ33" s="68"/>
      <c r="EK33" s="68"/>
      <c r="EL33" s="68"/>
      <c r="EM33" s="68"/>
      <c r="EN33" s="68"/>
      <c r="EO33" s="68"/>
      <c r="EP33" s="68"/>
      <c r="EQ33" s="68"/>
      <c r="ER33" s="68"/>
      <c r="ES33" s="68"/>
      <c r="ET33" s="68"/>
      <c r="EU33" s="68"/>
      <c r="EV33" s="68"/>
      <c r="EW33" s="68"/>
      <c r="EX33" s="68"/>
      <c r="EY33" s="68"/>
      <c r="EZ33" s="68"/>
      <c r="FA33" s="68"/>
      <c r="FB33" s="68"/>
      <c r="FC33" s="68"/>
      <c r="FD33" s="68"/>
      <c r="FE33" s="68"/>
      <c r="FF33" s="68"/>
      <c r="FG33" s="68"/>
      <c r="FH33" s="68"/>
      <c r="FI33" s="68"/>
      <c r="FJ33" s="68"/>
      <c r="FK33" s="68"/>
      <c r="FL33" s="68"/>
      <c r="FM33" s="68"/>
      <c r="FN33" s="68"/>
      <c r="FO33" s="68"/>
      <c r="FP33" s="68"/>
      <c r="FQ33" s="68"/>
      <c r="FR33" s="68"/>
      <c r="FS33" s="68"/>
      <c r="FT33" s="68"/>
      <c r="FU33" s="68"/>
      <c r="FV33" s="68"/>
      <c r="FW33" s="68"/>
      <c r="FX33" s="68"/>
      <c r="FY33" s="68"/>
      <c r="FZ33" s="68"/>
      <c r="GA33" s="68"/>
      <c r="GB33" s="68"/>
      <c r="GC33" s="68"/>
      <c r="GD33" s="68"/>
      <c r="GE33" s="68"/>
      <c r="GF33" s="68"/>
      <c r="GG33" s="68"/>
      <c r="GH33" s="68"/>
      <c r="GI33" s="68"/>
      <c r="GJ33" s="68"/>
      <c r="GK33" s="68"/>
      <c r="GL33" s="68"/>
      <c r="GM33" s="68"/>
      <c r="GN33" s="68"/>
      <c r="GO33" s="68"/>
      <c r="GP33" s="68"/>
      <c r="GQ33" s="68"/>
      <c r="GR33" s="68"/>
      <c r="GS33" s="68"/>
      <c r="GT33" s="68"/>
      <c r="GU33" s="68"/>
      <c r="GV33" s="68"/>
      <c r="GW33" s="68"/>
      <c r="GX33" s="68"/>
      <c r="GY33" s="68"/>
      <c r="GZ33" s="68"/>
      <c r="HA33" s="68"/>
      <c r="HB33" s="68"/>
      <c r="HC33" s="68"/>
      <c r="HD33" s="68"/>
      <c r="HE33" s="68"/>
      <c r="HF33" s="68"/>
      <c r="HG33" s="68"/>
      <c r="HH33" s="68"/>
      <c r="HI33" s="68"/>
      <c r="HJ33" s="68"/>
      <c r="HK33" s="68"/>
      <c r="HL33" s="68"/>
      <c r="HM33" s="68"/>
      <c r="HN33" s="68"/>
      <c r="HO33" s="68"/>
      <c r="HP33" s="68"/>
      <c r="HQ33" s="68"/>
      <c r="HR33" s="68"/>
      <c r="HS33" s="68"/>
      <c r="HT33" s="68"/>
      <c r="HU33" s="68"/>
      <c r="HV33" s="68"/>
      <c r="HW33" s="68"/>
      <c r="HX33" s="68"/>
      <c r="HY33" s="68"/>
      <c r="HZ33" s="68"/>
      <c r="IA33" s="68"/>
      <c r="IB33" s="68"/>
      <c r="IC33" s="68"/>
      <c r="ID33" s="68"/>
      <c r="IE33" s="68"/>
      <c r="IF33" s="68"/>
      <c r="IG33" s="68"/>
      <c r="IH33" s="68"/>
      <c r="II33" s="68"/>
      <c r="IJ33" s="68"/>
      <c r="IK33" s="68"/>
      <c r="IL33" s="68"/>
      <c r="IM33" s="68"/>
      <c r="IN33" s="68"/>
      <c r="IO33" s="68"/>
      <c r="IP33" s="68"/>
      <c r="IQ33" s="68"/>
      <c r="IR33" s="68"/>
      <c r="IS33" s="68"/>
      <c r="IT33" s="68"/>
      <c r="IU33" s="68"/>
      <c r="IV33" s="68"/>
      <c r="IW33" s="68"/>
    </row>
    <row r="34" spans="1:257" s="67" customFormat="1" ht="19.5" customHeight="1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8"/>
      <c r="DV34" s="68"/>
      <c r="DW34" s="68"/>
      <c r="DX34" s="68"/>
      <c r="DY34" s="68"/>
      <c r="DZ34" s="68"/>
      <c r="EA34" s="68"/>
      <c r="EB34" s="68"/>
      <c r="EC34" s="68"/>
      <c r="ED34" s="68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8"/>
      <c r="IP34" s="68"/>
      <c r="IQ34" s="68"/>
      <c r="IR34" s="68"/>
      <c r="IS34" s="68"/>
      <c r="IT34" s="68"/>
      <c r="IU34" s="68"/>
      <c r="IV34" s="68"/>
      <c r="IW34" s="68"/>
    </row>
    <row r="35" spans="1:257" s="67" customFormat="1" ht="19.5" customHeight="1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8"/>
      <c r="CL35" s="68"/>
      <c r="CM35" s="68"/>
      <c r="CN35" s="68"/>
      <c r="CO35" s="68"/>
      <c r="CP35" s="68"/>
      <c r="CQ35" s="68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68"/>
      <c r="EH35" s="68"/>
      <c r="EI35" s="68"/>
      <c r="EJ35" s="68"/>
      <c r="EK35" s="68"/>
      <c r="EL35" s="68"/>
      <c r="EM35" s="68"/>
      <c r="EN35" s="68"/>
      <c r="EO35" s="68"/>
      <c r="EP35" s="68"/>
      <c r="EQ35" s="68"/>
      <c r="ER35" s="68"/>
      <c r="ES35" s="68"/>
      <c r="ET35" s="68"/>
      <c r="EU35" s="68"/>
      <c r="EV35" s="68"/>
      <c r="EW35" s="68"/>
      <c r="EX35" s="68"/>
      <c r="EY35" s="68"/>
      <c r="EZ35" s="68"/>
      <c r="FA35" s="68"/>
      <c r="FB35" s="68"/>
      <c r="FC35" s="68"/>
      <c r="FD35" s="68"/>
      <c r="FE35" s="68"/>
      <c r="FF35" s="68"/>
      <c r="FG35" s="68"/>
      <c r="FH35" s="68"/>
      <c r="FI35" s="68"/>
      <c r="FJ35" s="68"/>
      <c r="FK35" s="68"/>
      <c r="FL35" s="68"/>
      <c r="FM35" s="68"/>
      <c r="FN35" s="68"/>
      <c r="FO35" s="68"/>
      <c r="FP35" s="68"/>
      <c r="FQ35" s="68"/>
      <c r="FR35" s="68"/>
      <c r="FS35" s="68"/>
      <c r="FT35" s="68"/>
      <c r="FU35" s="68"/>
      <c r="FV35" s="68"/>
      <c r="FW35" s="68"/>
      <c r="FX35" s="68"/>
      <c r="FY35" s="68"/>
      <c r="FZ35" s="68"/>
      <c r="GA35" s="68"/>
      <c r="GB35" s="68"/>
      <c r="GC35" s="68"/>
      <c r="GD35" s="68"/>
      <c r="GE35" s="68"/>
      <c r="GF35" s="68"/>
      <c r="GG35" s="68"/>
      <c r="GH35" s="68"/>
      <c r="GI35" s="68"/>
      <c r="GJ35" s="68"/>
      <c r="GK35" s="68"/>
      <c r="GL35" s="68"/>
      <c r="GM35" s="68"/>
      <c r="GN35" s="68"/>
      <c r="GO35" s="68"/>
      <c r="GP35" s="68"/>
      <c r="GQ35" s="68"/>
      <c r="GR35" s="68"/>
      <c r="GS35" s="68"/>
      <c r="GT35" s="68"/>
      <c r="GU35" s="68"/>
      <c r="GV35" s="68"/>
      <c r="GW35" s="68"/>
      <c r="GX35" s="68"/>
      <c r="GY35" s="68"/>
      <c r="GZ35" s="68"/>
      <c r="HA35" s="68"/>
      <c r="HB35" s="68"/>
      <c r="HC35" s="68"/>
      <c r="HD35" s="68"/>
      <c r="HE35" s="68"/>
      <c r="HF35" s="68"/>
      <c r="HG35" s="68"/>
      <c r="HH35" s="68"/>
      <c r="HI35" s="68"/>
      <c r="HJ35" s="68"/>
      <c r="HK35" s="68"/>
      <c r="HL35" s="68"/>
      <c r="HM35" s="68"/>
      <c r="HN35" s="68"/>
      <c r="HO35" s="68"/>
      <c r="HP35" s="68"/>
      <c r="HQ35" s="68"/>
      <c r="HR35" s="68"/>
      <c r="HS35" s="68"/>
      <c r="HT35" s="68"/>
      <c r="HU35" s="68"/>
      <c r="HV35" s="68"/>
      <c r="HW35" s="68"/>
      <c r="HX35" s="68"/>
      <c r="HY35" s="68"/>
      <c r="HZ35" s="68"/>
      <c r="IA35" s="68"/>
      <c r="IB35" s="68"/>
      <c r="IC35" s="68"/>
      <c r="ID35" s="68"/>
      <c r="IE35" s="68"/>
      <c r="IF35" s="68"/>
      <c r="IG35" s="68"/>
      <c r="IH35" s="68"/>
      <c r="II35" s="68"/>
      <c r="IJ35" s="68"/>
      <c r="IK35" s="68"/>
      <c r="IL35" s="68"/>
      <c r="IM35" s="68"/>
      <c r="IN35" s="68"/>
      <c r="IO35" s="68"/>
      <c r="IP35" s="68"/>
      <c r="IQ35" s="68"/>
      <c r="IR35" s="68"/>
      <c r="IS35" s="68"/>
      <c r="IT35" s="68"/>
      <c r="IU35" s="68"/>
      <c r="IV35" s="68"/>
      <c r="IW35" s="68"/>
    </row>
  </sheetData>
  <mergeCells count="13">
    <mergeCell ref="B18:H18"/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  <mergeCell ref="B12:H12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  <webPublishItems count="1">
    <webPublishItem id="13933" divId="TSE_RELATORIO_UO_TRANSPARENCIA IV A_13933" sourceType="sheet" destinationFile="D:\Users\mayra.ferreira.TSEJUS\Desktop\TSE_RELATORIO_UO_TRANSPARENCIA IV B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IL40"/>
  <sheetViews>
    <sheetView showGridLines="0" workbookViewId="0"/>
  </sheetViews>
  <sheetFormatPr defaultColWidth="10.7109375" defaultRowHeight="15.75"/>
  <cols>
    <col min="1" max="1" width="3.42578125" style="49" customWidth="1"/>
    <col min="2" max="2" width="40.7109375" style="49" customWidth="1"/>
    <col min="3" max="11" width="20.7109375" style="49" customWidth="1"/>
    <col min="12" max="12" width="20.7109375" style="61" customWidth="1"/>
    <col min="13" max="13" width="10.28515625" style="49" customWidth="1"/>
    <col min="14" max="246" width="10.7109375" style="49" customWidth="1"/>
    <col min="247" max="247" width="10.7109375" style="100" customWidth="1"/>
    <col min="248" max="16384" width="10.7109375" style="100"/>
  </cols>
  <sheetData>
    <row r="1" spans="1:246" s="80" customFormat="1" ht="49.5" customHeight="1">
      <c r="A1" s="8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</row>
    <row r="2" spans="1:246" s="82" customFormat="1" ht="30" customHeight="1">
      <c r="A2" s="83"/>
      <c r="B2" s="83" t="s">
        <v>1</v>
      </c>
      <c r="C2" s="84" t="s">
        <v>2</v>
      </c>
      <c r="D2" s="85"/>
      <c r="E2" s="83"/>
      <c r="F2" s="83"/>
      <c r="G2" s="83"/>
      <c r="H2" s="83"/>
      <c r="I2" s="83"/>
      <c r="J2" s="83"/>
      <c r="K2" s="83"/>
      <c r="L2" s="84"/>
      <c r="M2" s="83"/>
      <c r="N2" s="83"/>
      <c r="O2" s="83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</row>
    <row r="3" spans="1:246" s="82" customFormat="1" ht="30" customHeight="1">
      <c r="A3" s="83"/>
      <c r="B3" s="83" t="s">
        <v>3</v>
      </c>
      <c r="C3" s="86" t="s">
        <v>4</v>
      </c>
      <c r="D3" s="85"/>
      <c r="E3" s="86"/>
      <c r="F3" s="83"/>
      <c r="G3" s="84"/>
      <c r="H3" s="84"/>
      <c r="I3" s="84"/>
      <c r="J3" s="84"/>
      <c r="K3" s="84"/>
      <c r="L3" s="84"/>
      <c r="M3" s="83"/>
      <c r="N3" s="83"/>
      <c r="O3" s="8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</row>
    <row r="4" spans="1:246" s="82" customFormat="1" ht="30" customHeight="1">
      <c r="A4" s="83"/>
      <c r="B4" s="83" t="s">
        <v>5</v>
      </c>
      <c r="C4" s="87" t="s">
        <v>6</v>
      </c>
      <c r="D4" s="88">
        <v>2022</v>
      </c>
      <c r="E4" s="85"/>
      <c r="F4" s="83"/>
      <c r="G4" s="84"/>
      <c r="H4" s="84"/>
      <c r="I4" s="84"/>
      <c r="J4" s="84"/>
      <c r="K4" s="84"/>
      <c r="L4" s="84"/>
      <c r="M4" s="83"/>
      <c r="N4" s="83"/>
      <c r="O4" s="83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</row>
    <row r="5" spans="1:246" s="82" customFormat="1" ht="19.5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4"/>
      <c r="M5" s="83"/>
      <c r="N5" s="83"/>
      <c r="O5" s="83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</row>
    <row r="6" spans="1:246" s="82" customFormat="1" ht="49.5" customHeight="1">
      <c r="A6" s="83"/>
      <c r="B6" s="35" t="s">
        <v>7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83"/>
      <c r="N6" s="83"/>
      <c r="O6" s="83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</row>
    <row r="7" spans="1:246" s="82" customFormat="1" ht="49.5" customHeight="1">
      <c r="A7" s="83"/>
      <c r="B7" s="84" t="s">
        <v>67</v>
      </c>
      <c r="C7" s="83"/>
      <c r="D7" s="83"/>
      <c r="E7" s="83"/>
      <c r="F7" s="83"/>
      <c r="G7" s="83"/>
      <c r="H7" s="83"/>
      <c r="I7" s="83"/>
      <c r="J7" s="83"/>
      <c r="K7" s="83"/>
      <c r="L7" s="84"/>
      <c r="M7" s="83"/>
      <c r="N7" s="83"/>
      <c r="O7" s="83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</row>
    <row r="8" spans="1:246" ht="39.75" customHeight="1">
      <c r="A8" s="89"/>
      <c r="B8" s="23" t="s">
        <v>68</v>
      </c>
      <c r="C8" s="23" t="s">
        <v>69</v>
      </c>
      <c r="D8" s="23"/>
      <c r="E8" s="23"/>
      <c r="F8" s="23"/>
      <c r="G8" s="23"/>
      <c r="H8" s="23"/>
      <c r="I8" s="23"/>
      <c r="J8" s="23" t="s">
        <v>70</v>
      </c>
      <c r="K8" s="23" t="s">
        <v>13</v>
      </c>
      <c r="L8" s="23" t="s">
        <v>14</v>
      </c>
      <c r="M8" s="89"/>
      <c r="N8" s="89"/>
      <c r="O8" s="89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39.75" customHeight="1">
      <c r="A9" s="89"/>
      <c r="B9" s="23"/>
      <c r="C9" s="23" t="s">
        <v>71</v>
      </c>
      <c r="D9" s="23"/>
      <c r="E9" s="23"/>
      <c r="F9" s="23"/>
      <c r="G9" s="23" t="s">
        <v>72</v>
      </c>
      <c r="H9" s="23"/>
      <c r="I9" s="23"/>
      <c r="J9" s="23"/>
      <c r="K9" s="23"/>
      <c r="L9" s="23"/>
      <c r="M9" s="89"/>
      <c r="N9" s="89"/>
      <c r="O9" s="8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49.5" customHeight="1">
      <c r="A10" s="89"/>
      <c r="B10" s="23"/>
      <c r="C10" s="90" t="s">
        <v>73</v>
      </c>
      <c r="D10" s="90" t="s">
        <v>74</v>
      </c>
      <c r="E10" s="90" t="s">
        <v>75</v>
      </c>
      <c r="F10" s="90" t="s">
        <v>76</v>
      </c>
      <c r="G10" s="90" t="s">
        <v>77</v>
      </c>
      <c r="H10" s="90" t="s">
        <v>75</v>
      </c>
      <c r="I10" s="90" t="s">
        <v>76</v>
      </c>
      <c r="J10" s="23"/>
      <c r="K10" s="23"/>
      <c r="L10" s="23"/>
      <c r="M10" s="89"/>
      <c r="N10" s="89"/>
      <c r="O10" s="89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  <row r="11" spans="1:246" ht="24.75" customHeight="1">
      <c r="A11" s="89"/>
      <c r="B11" s="33" t="s">
        <v>50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89"/>
      <c r="N11" s="89"/>
      <c r="O11" s="89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</row>
    <row r="12" spans="1:246" ht="24.75" customHeight="1">
      <c r="A12" s="89"/>
      <c r="B12" s="91" t="s">
        <v>51</v>
      </c>
      <c r="C12" s="92">
        <v>1</v>
      </c>
      <c r="D12" s="92">
        <v>1</v>
      </c>
      <c r="E12" s="92">
        <v>0</v>
      </c>
      <c r="F12" s="92">
        <v>0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3">
        <f>SUM(C12:K12)</f>
        <v>2</v>
      </c>
      <c r="M12" s="89"/>
      <c r="N12" s="89"/>
      <c r="O12" s="89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</row>
    <row r="13" spans="1:246" ht="24.75" customHeight="1">
      <c r="A13" s="89"/>
      <c r="B13" s="91" t="s">
        <v>52</v>
      </c>
      <c r="C13" s="92">
        <v>20</v>
      </c>
      <c r="D13" s="92">
        <v>9</v>
      </c>
      <c r="E13" s="92">
        <v>2</v>
      </c>
      <c r="F13" s="92">
        <v>0</v>
      </c>
      <c r="G13" s="92">
        <v>0</v>
      </c>
      <c r="H13" s="92">
        <v>0</v>
      </c>
      <c r="I13" s="92">
        <v>0</v>
      </c>
      <c r="J13" s="92">
        <v>3</v>
      </c>
      <c r="K13" s="92">
        <v>2</v>
      </c>
      <c r="L13" s="93">
        <f>SUM(C13:K13)</f>
        <v>36</v>
      </c>
      <c r="M13" s="89"/>
      <c r="N13" s="89"/>
      <c r="O13" s="89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</row>
    <row r="14" spans="1:246" ht="24.75" customHeight="1">
      <c r="A14" s="89"/>
      <c r="B14" s="91" t="s">
        <v>53</v>
      </c>
      <c r="C14" s="92">
        <v>42</v>
      </c>
      <c r="D14" s="92">
        <v>4</v>
      </c>
      <c r="E14" s="92">
        <v>3</v>
      </c>
      <c r="F14" s="92">
        <v>0</v>
      </c>
      <c r="G14" s="92">
        <v>0</v>
      </c>
      <c r="H14" s="92">
        <v>0</v>
      </c>
      <c r="I14" s="92">
        <v>0</v>
      </c>
      <c r="J14" s="92">
        <v>6</v>
      </c>
      <c r="K14" s="92">
        <v>4</v>
      </c>
      <c r="L14" s="93">
        <f>SUM(C14:K14)</f>
        <v>59</v>
      </c>
      <c r="M14" s="89"/>
      <c r="N14" s="89"/>
      <c r="O14" s="89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</row>
    <row r="15" spans="1:246" ht="24.75" customHeight="1">
      <c r="A15" s="89"/>
      <c r="B15" s="91" t="s">
        <v>54</v>
      </c>
      <c r="C15" s="92">
        <v>36</v>
      </c>
      <c r="D15" s="92">
        <v>8</v>
      </c>
      <c r="E15" s="92">
        <v>0</v>
      </c>
      <c r="F15" s="92">
        <v>0</v>
      </c>
      <c r="G15" s="92">
        <v>0</v>
      </c>
      <c r="H15" s="92">
        <v>0</v>
      </c>
      <c r="I15" s="92">
        <v>0</v>
      </c>
      <c r="J15" s="92">
        <v>5</v>
      </c>
      <c r="K15" s="92">
        <v>23</v>
      </c>
      <c r="L15" s="93">
        <f>SUM(C15:K15)</f>
        <v>72</v>
      </c>
      <c r="M15" s="89"/>
      <c r="N15" s="89"/>
      <c r="O15" s="89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</row>
    <row r="16" spans="1:246" ht="24.75" customHeight="1">
      <c r="A16" s="89"/>
      <c r="B16" s="94" t="s">
        <v>78</v>
      </c>
      <c r="C16" s="93">
        <f t="shared" ref="C16:K16" si="0">SUM(C12:C15)</f>
        <v>99</v>
      </c>
      <c r="D16" s="93">
        <f t="shared" si="0"/>
        <v>22</v>
      </c>
      <c r="E16" s="93">
        <f t="shared" si="0"/>
        <v>5</v>
      </c>
      <c r="F16" s="93">
        <f t="shared" si="0"/>
        <v>0</v>
      </c>
      <c r="G16" s="93">
        <f t="shared" si="0"/>
        <v>0</v>
      </c>
      <c r="H16" s="93">
        <f t="shared" si="0"/>
        <v>0</v>
      </c>
      <c r="I16" s="93">
        <f t="shared" si="0"/>
        <v>0</v>
      </c>
      <c r="J16" s="93">
        <f t="shared" si="0"/>
        <v>14</v>
      </c>
      <c r="K16" s="93">
        <f t="shared" si="0"/>
        <v>29</v>
      </c>
      <c r="L16" s="93">
        <f>SUM(C16:K16)</f>
        <v>169</v>
      </c>
      <c r="M16" s="89"/>
      <c r="N16" s="89"/>
      <c r="O16" s="89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</row>
    <row r="17" spans="1:246" ht="24.75" customHeight="1">
      <c r="A17" s="89"/>
      <c r="B17" s="32" t="s">
        <v>56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89"/>
      <c r="N17" s="89"/>
      <c r="O17" s="89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</row>
    <row r="18" spans="1:246" ht="24.75" customHeight="1">
      <c r="A18" s="89"/>
      <c r="B18" s="91" t="s">
        <v>57</v>
      </c>
      <c r="C18" s="92">
        <v>172</v>
      </c>
      <c r="D18" s="92">
        <v>15</v>
      </c>
      <c r="E18" s="92">
        <v>1</v>
      </c>
      <c r="F18" s="92">
        <v>0</v>
      </c>
      <c r="G18" s="92">
        <v>3</v>
      </c>
      <c r="H18" s="92">
        <v>0</v>
      </c>
      <c r="I18" s="92">
        <v>0</v>
      </c>
      <c r="J18" s="95">
        <v>0</v>
      </c>
      <c r="K18" s="92">
        <v>7</v>
      </c>
      <c r="L18" s="93">
        <f t="shared" ref="L18:L26" si="1">SUM(C18:K18)</f>
        <v>198</v>
      </c>
      <c r="M18" s="89"/>
      <c r="N18" s="89"/>
      <c r="O18" s="89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</row>
    <row r="19" spans="1:246" ht="24.75" customHeight="1">
      <c r="A19" s="89"/>
      <c r="B19" s="91" t="s">
        <v>58</v>
      </c>
      <c r="C19" s="92">
        <v>33</v>
      </c>
      <c r="D19" s="92">
        <v>3</v>
      </c>
      <c r="E19" s="92">
        <v>1</v>
      </c>
      <c r="F19" s="92">
        <v>0</v>
      </c>
      <c r="G19" s="92">
        <v>0</v>
      </c>
      <c r="H19" s="92">
        <v>0</v>
      </c>
      <c r="I19" s="92">
        <v>0</v>
      </c>
      <c r="J19" s="95">
        <v>0</v>
      </c>
      <c r="K19" s="92">
        <v>6</v>
      </c>
      <c r="L19" s="93">
        <f t="shared" si="1"/>
        <v>43</v>
      </c>
      <c r="M19" s="89"/>
      <c r="N19" s="89"/>
      <c r="O19" s="8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</row>
    <row r="20" spans="1:246" ht="24.75" customHeight="1">
      <c r="A20" s="89"/>
      <c r="B20" s="91" t="s">
        <v>59</v>
      </c>
      <c r="C20" s="92">
        <v>125</v>
      </c>
      <c r="D20" s="92">
        <v>11</v>
      </c>
      <c r="E20" s="92">
        <v>1</v>
      </c>
      <c r="F20" s="92">
        <v>0</v>
      </c>
      <c r="G20" s="92">
        <v>0</v>
      </c>
      <c r="H20" s="92">
        <v>1</v>
      </c>
      <c r="I20" s="92">
        <v>0</v>
      </c>
      <c r="J20" s="95">
        <v>0</v>
      </c>
      <c r="K20" s="92">
        <v>1</v>
      </c>
      <c r="L20" s="93">
        <f t="shared" si="1"/>
        <v>139</v>
      </c>
      <c r="M20" s="89"/>
      <c r="N20" s="89"/>
      <c r="O20" s="89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</row>
    <row r="21" spans="1:246" ht="24.75" customHeight="1">
      <c r="A21" s="89"/>
      <c r="B21" s="91" t="s">
        <v>60</v>
      </c>
      <c r="C21" s="92">
        <v>97</v>
      </c>
      <c r="D21" s="92">
        <v>8</v>
      </c>
      <c r="E21" s="92">
        <v>0</v>
      </c>
      <c r="F21" s="92">
        <v>0</v>
      </c>
      <c r="G21" s="92">
        <v>0</v>
      </c>
      <c r="H21" s="92">
        <v>0</v>
      </c>
      <c r="I21" s="92">
        <v>0</v>
      </c>
      <c r="J21" s="95">
        <v>0</v>
      </c>
      <c r="K21" s="92">
        <v>5</v>
      </c>
      <c r="L21" s="93">
        <f t="shared" si="1"/>
        <v>110</v>
      </c>
      <c r="M21" s="89"/>
      <c r="N21" s="89"/>
      <c r="O21" s="89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</row>
    <row r="22" spans="1:246" ht="24.75" customHeight="1">
      <c r="A22" s="89"/>
      <c r="B22" s="91" t="s">
        <v>61</v>
      </c>
      <c r="C22" s="92">
        <v>51</v>
      </c>
      <c r="D22" s="92">
        <v>1</v>
      </c>
      <c r="E22" s="92">
        <v>0</v>
      </c>
      <c r="F22" s="92">
        <v>0</v>
      </c>
      <c r="G22" s="92">
        <v>1</v>
      </c>
      <c r="H22" s="92">
        <v>0</v>
      </c>
      <c r="I22" s="92">
        <v>0</v>
      </c>
      <c r="J22" s="95">
        <v>0</v>
      </c>
      <c r="K22" s="92">
        <v>4</v>
      </c>
      <c r="L22" s="93">
        <f t="shared" si="1"/>
        <v>57</v>
      </c>
      <c r="M22" s="89"/>
      <c r="N22" s="89"/>
      <c r="O22" s="89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</row>
    <row r="23" spans="1:246" ht="24.75" customHeight="1">
      <c r="A23" s="89"/>
      <c r="B23" s="91" t="s">
        <v>62</v>
      </c>
      <c r="C23" s="92">
        <v>61</v>
      </c>
      <c r="D23" s="92">
        <v>3</v>
      </c>
      <c r="E23" s="92">
        <v>1</v>
      </c>
      <c r="F23" s="92">
        <v>2</v>
      </c>
      <c r="G23" s="92">
        <v>2</v>
      </c>
      <c r="H23" s="92">
        <v>0</v>
      </c>
      <c r="I23" s="92">
        <v>0</v>
      </c>
      <c r="J23" s="95">
        <v>0</v>
      </c>
      <c r="K23" s="92">
        <v>4</v>
      </c>
      <c r="L23" s="93">
        <f t="shared" si="1"/>
        <v>73</v>
      </c>
      <c r="M23" s="89"/>
      <c r="N23" s="89"/>
      <c r="O23" s="89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</row>
    <row r="24" spans="1:246" ht="24.75" customHeight="1">
      <c r="A24" s="89"/>
      <c r="B24" s="96" t="s">
        <v>79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5">
        <v>0</v>
      </c>
      <c r="K24" s="92">
        <v>0</v>
      </c>
      <c r="L24" s="93">
        <f t="shared" si="1"/>
        <v>0</v>
      </c>
      <c r="M24" s="89"/>
      <c r="N24" s="89"/>
      <c r="O24" s="89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</row>
    <row r="25" spans="1:246" ht="24.75" customHeight="1">
      <c r="A25" s="89"/>
      <c r="B25" s="94" t="s">
        <v>80</v>
      </c>
      <c r="C25" s="93">
        <f t="shared" ref="C25:K25" si="2">SUM(C18:C24)</f>
        <v>539</v>
      </c>
      <c r="D25" s="93">
        <f t="shared" si="2"/>
        <v>41</v>
      </c>
      <c r="E25" s="93">
        <f t="shared" si="2"/>
        <v>4</v>
      </c>
      <c r="F25" s="93">
        <f t="shared" si="2"/>
        <v>2</v>
      </c>
      <c r="G25" s="93">
        <f t="shared" si="2"/>
        <v>6</v>
      </c>
      <c r="H25" s="93">
        <f t="shared" si="2"/>
        <v>1</v>
      </c>
      <c r="I25" s="93">
        <f t="shared" si="2"/>
        <v>0</v>
      </c>
      <c r="J25" s="93">
        <f t="shared" si="2"/>
        <v>0</v>
      </c>
      <c r="K25" s="93">
        <f t="shared" si="2"/>
        <v>27</v>
      </c>
      <c r="L25" s="93">
        <f t="shared" si="1"/>
        <v>620</v>
      </c>
      <c r="M25" s="89"/>
      <c r="N25" s="89"/>
      <c r="O25" s="89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</row>
    <row r="26" spans="1:246" ht="24.75" customHeight="1">
      <c r="A26" s="89"/>
      <c r="B26" s="97" t="s">
        <v>14</v>
      </c>
      <c r="C26" s="98">
        <f t="shared" ref="C26:K26" si="3">C16+C25</f>
        <v>638</v>
      </c>
      <c r="D26" s="98">
        <f t="shared" si="3"/>
        <v>63</v>
      </c>
      <c r="E26" s="98">
        <f t="shared" si="3"/>
        <v>9</v>
      </c>
      <c r="F26" s="98">
        <f t="shared" si="3"/>
        <v>2</v>
      </c>
      <c r="G26" s="98">
        <f t="shared" si="3"/>
        <v>6</v>
      </c>
      <c r="H26" s="98">
        <f t="shared" si="3"/>
        <v>1</v>
      </c>
      <c r="I26" s="98">
        <f t="shared" si="3"/>
        <v>0</v>
      </c>
      <c r="J26" s="98">
        <f t="shared" si="3"/>
        <v>14</v>
      </c>
      <c r="K26" s="98">
        <f t="shared" si="3"/>
        <v>56</v>
      </c>
      <c r="L26" s="98">
        <f t="shared" si="1"/>
        <v>789</v>
      </c>
      <c r="M26" s="89"/>
      <c r="N26" s="89"/>
      <c r="O26" s="89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</row>
    <row r="27" spans="1:246" ht="19.5" customHeight="1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9"/>
      <c r="M27" s="89"/>
      <c r="N27" s="89"/>
      <c r="O27" s="89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</row>
    <row r="28" spans="1:246" ht="24.75" customHeight="1">
      <c r="A28" s="89"/>
      <c r="B28" s="99" t="s">
        <v>65</v>
      </c>
      <c r="C28" s="89"/>
      <c r="D28" s="89"/>
      <c r="E28" s="89"/>
      <c r="F28" s="89"/>
      <c r="G28" s="89"/>
      <c r="H28" s="89"/>
      <c r="I28" s="89"/>
      <c r="J28" s="89"/>
      <c r="K28" s="89"/>
      <c r="L28" s="99"/>
      <c r="M28" s="89"/>
      <c r="N28" s="89"/>
      <c r="O28" s="89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</row>
    <row r="29" spans="1:246" ht="30" customHeight="1">
      <c r="A29" s="89"/>
      <c r="B29" s="22" t="s">
        <v>66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9"/>
      <c r="N29" s="89"/>
      <c r="O29" s="8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</row>
    <row r="30" spans="1:246" ht="19.5" customHeight="1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99"/>
      <c r="M30" s="89"/>
      <c r="N30" s="89"/>
      <c r="O30" s="89"/>
    </row>
    <row r="31" spans="1:246" ht="19.5" customHeight="1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99"/>
      <c r="M31" s="89"/>
      <c r="N31" s="89"/>
      <c r="O31" s="89"/>
    </row>
    <row r="32" spans="1:246" ht="19.5" customHeight="1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99"/>
      <c r="M32" s="89"/>
      <c r="N32" s="89"/>
      <c r="O32" s="89"/>
    </row>
    <row r="33" spans="1:15" ht="19.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9"/>
      <c r="M33" s="89"/>
      <c r="N33" s="89"/>
      <c r="O33" s="89"/>
    </row>
    <row r="34" spans="1:15" ht="19.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9"/>
      <c r="M34" s="89"/>
      <c r="N34" s="89"/>
      <c r="O34" s="89"/>
    </row>
    <row r="35" spans="1:15" ht="19.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99"/>
      <c r="M35" s="89"/>
      <c r="N35" s="89"/>
      <c r="O35" s="89"/>
    </row>
    <row r="36" spans="1:15" ht="19.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99"/>
      <c r="M36" s="89"/>
      <c r="N36" s="89"/>
      <c r="O36" s="89"/>
    </row>
    <row r="37" spans="1:15" ht="19.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99"/>
      <c r="M37" s="89"/>
      <c r="N37" s="89"/>
      <c r="O37" s="89"/>
    </row>
    <row r="38" spans="1:15" ht="19.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99"/>
      <c r="M38" s="89"/>
      <c r="N38" s="89"/>
      <c r="O38" s="89"/>
    </row>
    <row r="39" spans="1:15" ht="19.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99"/>
      <c r="M39" s="89"/>
      <c r="N39" s="89"/>
      <c r="O39" s="89"/>
    </row>
    <row r="40" spans="1:15" ht="19.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99"/>
      <c r="M40" s="89"/>
      <c r="N40" s="89"/>
      <c r="O40" s="89"/>
    </row>
  </sheetData>
  <mergeCells count="11">
    <mergeCell ref="B11:L11"/>
    <mergeCell ref="B17:L17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 r:id="rId1"/>
  <webPublishItems count="1">
    <webPublishItem id="62" divId="TSE_RELATORIO_UO_TRANSPARENCIA IV B_62" sourceType="sheet" destinationFile="D:\Users\mayra.ferreira.TSEJUS\Desktop\TSE_RELATORIO_UO_TRANSPARENCIA IV C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>
  <dimension ref="A1:T55"/>
  <sheetViews>
    <sheetView showGridLines="0" tabSelected="1" workbookViewId="0"/>
  </sheetViews>
  <sheetFormatPr defaultColWidth="10.7109375" defaultRowHeight="15.75"/>
  <cols>
    <col min="1" max="1" width="2.5703125" style="49" customWidth="1"/>
    <col min="2" max="4" width="12.7109375" style="49" customWidth="1"/>
    <col min="5" max="7" width="30.7109375" style="49" customWidth="1"/>
    <col min="8" max="8" width="30.7109375" style="61" customWidth="1"/>
    <col min="9" max="21" width="10.7109375" style="49" customWidth="1"/>
    <col min="22" max="16384" width="10.7109375" style="49"/>
  </cols>
  <sheetData>
    <row r="1" spans="1:20" s="43" customFormat="1" ht="49.5" customHeight="1">
      <c r="A1" s="101"/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</row>
    <row r="2" spans="1:20" s="44" customFormat="1" ht="30" customHeight="1">
      <c r="A2" s="102"/>
      <c r="B2" s="102" t="s">
        <v>1</v>
      </c>
      <c r="C2" s="102"/>
      <c r="D2" s="102"/>
      <c r="E2" s="103" t="s">
        <v>2</v>
      </c>
      <c r="F2" s="102"/>
      <c r="G2" s="102"/>
      <c r="H2" s="103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0" s="44" customFormat="1" ht="30" customHeight="1">
      <c r="A3" s="102"/>
      <c r="B3" s="102" t="s">
        <v>3</v>
      </c>
      <c r="C3" s="102"/>
      <c r="D3" s="102"/>
      <c r="E3" s="104" t="s">
        <v>4</v>
      </c>
      <c r="F3" s="104"/>
      <c r="G3" s="102"/>
      <c r="H3" s="103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</row>
    <row r="4" spans="1:20" s="44" customFormat="1" ht="30" customHeight="1">
      <c r="A4" s="102"/>
      <c r="B4" s="102" t="s">
        <v>5</v>
      </c>
      <c r="C4" s="102"/>
      <c r="D4" s="102"/>
      <c r="E4" s="105" t="s">
        <v>6</v>
      </c>
      <c r="F4" s="106">
        <v>2022</v>
      </c>
      <c r="G4" s="102"/>
      <c r="H4" s="103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</row>
    <row r="5" spans="1:20" s="44" customFormat="1" ht="19.5" customHeight="1">
      <c r="A5" s="102"/>
      <c r="B5" s="107"/>
      <c r="C5" s="102"/>
      <c r="D5" s="102"/>
      <c r="E5" s="102"/>
      <c r="F5" s="102"/>
      <c r="G5" s="102"/>
      <c r="H5" s="103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</row>
    <row r="6" spans="1:20" s="44" customFormat="1" ht="49.5" customHeight="1">
      <c r="A6" s="102"/>
      <c r="B6" s="35" t="s">
        <v>7</v>
      </c>
      <c r="C6" s="35"/>
      <c r="D6" s="35"/>
      <c r="E6" s="35"/>
      <c r="F6" s="35"/>
      <c r="G6" s="35"/>
      <c r="H6" s="35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</row>
    <row r="7" spans="1:20" s="44" customFormat="1" ht="49.5" customHeight="1">
      <c r="A7" s="102"/>
      <c r="B7" s="103" t="s">
        <v>81</v>
      </c>
      <c r="C7" s="102"/>
      <c r="D7" s="102"/>
      <c r="E7" s="102"/>
      <c r="F7" s="102"/>
      <c r="G7" s="102"/>
      <c r="H7" s="103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</row>
    <row r="8" spans="1:20" ht="39.75" customHeight="1">
      <c r="A8" s="108"/>
      <c r="B8" s="28" t="s">
        <v>82</v>
      </c>
      <c r="C8" s="28"/>
      <c r="D8" s="28"/>
      <c r="E8" s="28" t="s">
        <v>83</v>
      </c>
      <c r="F8" s="28"/>
      <c r="G8" s="28"/>
      <c r="H8" s="2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</row>
    <row r="9" spans="1:20" ht="39.75" customHeight="1">
      <c r="A9" s="108"/>
      <c r="B9" s="28"/>
      <c r="C9" s="28"/>
      <c r="D9" s="28"/>
      <c r="E9" s="109" t="s">
        <v>84</v>
      </c>
      <c r="F9" s="109" t="s">
        <v>85</v>
      </c>
      <c r="G9" s="109" t="s">
        <v>86</v>
      </c>
      <c r="H9" s="110" t="s">
        <v>14</v>
      </c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</row>
    <row r="10" spans="1:20" ht="24.75" customHeight="1">
      <c r="A10" s="111"/>
      <c r="B10" s="112"/>
      <c r="C10" s="113"/>
      <c r="D10" s="109">
        <v>13</v>
      </c>
      <c r="E10" s="114">
        <v>202</v>
      </c>
      <c r="F10" s="114">
        <v>42</v>
      </c>
      <c r="G10" s="114">
        <v>0</v>
      </c>
      <c r="H10" s="115">
        <f t="shared" ref="H10:H37" si="0">SUM(E10:G10)</f>
        <v>244</v>
      </c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</row>
    <row r="11" spans="1:20" ht="24.75" customHeight="1">
      <c r="A11" s="111"/>
      <c r="B11" s="116"/>
      <c r="C11" s="113" t="s">
        <v>21</v>
      </c>
      <c r="D11" s="109">
        <v>12</v>
      </c>
      <c r="E11" s="114">
        <v>8</v>
      </c>
      <c r="F11" s="114">
        <v>1</v>
      </c>
      <c r="G11" s="114">
        <v>0</v>
      </c>
      <c r="H11" s="115">
        <f t="shared" si="0"/>
        <v>9</v>
      </c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</row>
    <row r="12" spans="1:20" ht="24.75" customHeight="1">
      <c r="A12" s="111"/>
      <c r="B12" s="116" t="s">
        <v>22</v>
      </c>
      <c r="C12" s="113"/>
      <c r="D12" s="109">
        <v>11</v>
      </c>
      <c r="E12" s="114">
        <v>6</v>
      </c>
      <c r="F12" s="114">
        <v>0</v>
      </c>
      <c r="G12" s="114">
        <v>0</v>
      </c>
      <c r="H12" s="115">
        <f t="shared" si="0"/>
        <v>6</v>
      </c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</row>
    <row r="13" spans="1:20" ht="24.75" customHeight="1">
      <c r="A13" s="111"/>
      <c r="B13" s="116" t="s">
        <v>24</v>
      </c>
      <c r="C13" s="117"/>
      <c r="D13" s="109">
        <v>10</v>
      </c>
      <c r="E13" s="114">
        <v>8</v>
      </c>
      <c r="F13" s="114">
        <v>2</v>
      </c>
      <c r="G13" s="114">
        <v>0</v>
      </c>
      <c r="H13" s="115">
        <f t="shared" si="0"/>
        <v>10</v>
      </c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</row>
    <row r="14" spans="1:20" ht="24.75" customHeight="1">
      <c r="A14" s="111"/>
      <c r="B14" s="116" t="s">
        <v>22</v>
      </c>
      <c r="C14" s="113"/>
      <c r="D14" s="109">
        <v>9</v>
      </c>
      <c r="E14" s="114">
        <v>9</v>
      </c>
      <c r="F14" s="114">
        <v>0</v>
      </c>
      <c r="G14" s="114">
        <v>0</v>
      </c>
      <c r="H14" s="115">
        <f t="shared" si="0"/>
        <v>9</v>
      </c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</row>
    <row r="15" spans="1:20" ht="24.75" customHeight="1">
      <c r="A15" s="111"/>
      <c r="B15" s="116" t="s">
        <v>28</v>
      </c>
      <c r="C15" s="113" t="s">
        <v>25</v>
      </c>
      <c r="D15" s="109">
        <v>8</v>
      </c>
      <c r="E15" s="114">
        <v>11</v>
      </c>
      <c r="F15" s="114">
        <v>2</v>
      </c>
      <c r="G15" s="114">
        <v>0</v>
      </c>
      <c r="H15" s="115">
        <f t="shared" si="0"/>
        <v>13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1:20" ht="24.75" customHeight="1">
      <c r="A16" s="111"/>
      <c r="B16" s="116" t="s">
        <v>30</v>
      </c>
      <c r="C16" s="113"/>
      <c r="D16" s="109">
        <v>7</v>
      </c>
      <c r="E16" s="114">
        <v>35</v>
      </c>
      <c r="F16" s="114">
        <v>2</v>
      </c>
      <c r="G16" s="114">
        <v>0</v>
      </c>
      <c r="H16" s="115">
        <f t="shared" si="0"/>
        <v>37</v>
      </c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1:20" ht="24.75" customHeight="1">
      <c r="A17" s="111"/>
      <c r="B17" s="116" t="s">
        <v>23</v>
      </c>
      <c r="C17" s="113"/>
      <c r="D17" s="109">
        <v>6</v>
      </c>
      <c r="E17" s="114">
        <v>60</v>
      </c>
      <c r="F17" s="114">
        <v>5</v>
      </c>
      <c r="G17" s="114">
        <v>1</v>
      </c>
      <c r="H17" s="115">
        <f t="shared" si="0"/>
        <v>66</v>
      </c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1:20" ht="24.75" customHeight="1">
      <c r="A18" s="111"/>
      <c r="B18" s="116" t="s">
        <v>32</v>
      </c>
      <c r="C18" s="117"/>
      <c r="D18" s="109">
        <v>5</v>
      </c>
      <c r="E18" s="114">
        <v>8</v>
      </c>
      <c r="F18" s="114">
        <v>0</v>
      </c>
      <c r="G18" s="114">
        <v>0</v>
      </c>
      <c r="H18" s="115">
        <f t="shared" si="0"/>
        <v>8</v>
      </c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</row>
    <row r="19" spans="1:20" ht="24.75" customHeight="1">
      <c r="A19" s="111"/>
      <c r="B19" s="116" t="s">
        <v>22</v>
      </c>
      <c r="C19" s="113"/>
      <c r="D19" s="109">
        <v>4</v>
      </c>
      <c r="E19" s="114">
        <v>0</v>
      </c>
      <c r="F19" s="114">
        <v>0</v>
      </c>
      <c r="G19" s="114">
        <v>0</v>
      </c>
      <c r="H19" s="115">
        <f t="shared" si="0"/>
        <v>0</v>
      </c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1:20" ht="24.75" customHeight="1">
      <c r="A20" s="111"/>
      <c r="B20" s="116"/>
      <c r="C20" s="113" t="s">
        <v>22</v>
      </c>
      <c r="D20" s="109">
        <v>3</v>
      </c>
      <c r="E20" s="114">
        <v>14</v>
      </c>
      <c r="F20" s="114">
        <v>0</v>
      </c>
      <c r="G20" s="114">
        <v>0</v>
      </c>
      <c r="H20" s="115">
        <f t="shared" si="0"/>
        <v>14</v>
      </c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</row>
    <row r="21" spans="1:20" ht="24.75" customHeight="1">
      <c r="A21" s="111"/>
      <c r="B21" s="116"/>
      <c r="C21" s="113"/>
      <c r="D21" s="109">
        <v>2</v>
      </c>
      <c r="E21" s="114">
        <v>5</v>
      </c>
      <c r="F21" s="114">
        <v>0</v>
      </c>
      <c r="G21" s="114">
        <v>0</v>
      </c>
      <c r="H21" s="115">
        <f t="shared" si="0"/>
        <v>5</v>
      </c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</row>
    <row r="22" spans="1:20" ht="24.75" customHeight="1">
      <c r="A22" s="111"/>
      <c r="B22" s="118"/>
      <c r="C22" s="119"/>
      <c r="D22" s="112">
        <v>1</v>
      </c>
      <c r="E22" s="114">
        <v>5</v>
      </c>
      <c r="F22" s="114">
        <v>0</v>
      </c>
      <c r="G22" s="114">
        <v>0</v>
      </c>
      <c r="H22" s="115">
        <f t="shared" si="0"/>
        <v>5</v>
      </c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</row>
    <row r="23" spans="1:20" ht="24.75" customHeight="1">
      <c r="A23" s="111"/>
      <c r="B23" s="31" t="s">
        <v>34</v>
      </c>
      <c r="C23" s="12"/>
      <c r="D23" s="7"/>
      <c r="E23" s="120">
        <f>SUM(E10:E22)</f>
        <v>371</v>
      </c>
      <c r="F23" s="120">
        <f>SUM(F10:F22)</f>
        <v>54</v>
      </c>
      <c r="G23" s="120">
        <f>SUM(G10:G22)</f>
        <v>1</v>
      </c>
      <c r="H23" s="120">
        <f t="shared" si="0"/>
        <v>426</v>
      </c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</row>
    <row r="24" spans="1:20" ht="24.75" customHeight="1">
      <c r="A24" s="111"/>
      <c r="B24" s="112"/>
      <c r="C24" s="117"/>
      <c r="D24" s="109">
        <v>13</v>
      </c>
      <c r="E24" s="114">
        <v>277</v>
      </c>
      <c r="F24" s="114">
        <v>28</v>
      </c>
      <c r="G24" s="114">
        <v>4</v>
      </c>
      <c r="H24" s="115">
        <f t="shared" si="0"/>
        <v>309</v>
      </c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</row>
    <row r="25" spans="1:20" ht="24.75" customHeight="1">
      <c r="A25" s="111"/>
      <c r="B25" s="116"/>
      <c r="C25" s="113" t="s">
        <v>21</v>
      </c>
      <c r="D25" s="109">
        <v>12</v>
      </c>
      <c r="E25" s="114">
        <v>11</v>
      </c>
      <c r="F25" s="114">
        <v>1</v>
      </c>
      <c r="G25" s="114">
        <v>0</v>
      </c>
      <c r="H25" s="115">
        <f t="shared" si="0"/>
        <v>12</v>
      </c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</row>
    <row r="26" spans="1:20" ht="24.75" customHeight="1">
      <c r="A26" s="111"/>
      <c r="B26" s="116" t="s">
        <v>32</v>
      </c>
      <c r="C26" s="113"/>
      <c r="D26" s="109">
        <v>11</v>
      </c>
      <c r="E26" s="114">
        <v>14</v>
      </c>
      <c r="F26" s="114">
        <v>2</v>
      </c>
      <c r="G26" s="114">
        <v>0</v>
      </c>
      <c r="H26" s="115">
        <f t="shared" si="0"/>
        <v>16</v>
      </c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1:20" ht="24.75" customHeight="1">
      <c r="A27" s="111"/>
      <c r="B27" s="116" t="s">
        <v>35</v>
      </c>
      <c r="C27" s="117"/>
      <c r="D27" s="109">
        <v>10</v>
      </c>
      <c r="E27" s="114">
        <v>6</v>
      </c>
      <c r="F27" s="114">
        <v>4</v>
      </c>
      <c r="G27" s="114">
        <v>0</v>
      </c>
      <c r="H27" s="115">
        <f t="shared" si="0"/>
        <v>10</v>
      </c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</row>
    <row r="28" spans="1:20" ht="24.75" customHeight="1">
      <c r="A28" s="111"/>
      <c r="B28" s="116" t="s">
        <v>21</v>
      </c>
      <c r="C28" s="113"/>
      <c r="D28" s="109">
        <v>9</v>
      </c>
      <c r="E28" s="114">
        <v>14</v>
      </c>
      <c r="F28" s="114">
        <v>3</v>
      </c>
      <c r="G28" s="114">
        <v>0</v>
      </c>
      <c r="H28" s="115">
        <f t="shared" si="0"/>
        <v>17</v>
      </c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</row>
    <row r="29" spans="1:20" ht="24.75" customHeight="1">
      <c r="A29" s="111"/>
      <c r="B29" s="116" t="s">
        <v>24</v>
      </c>
      <c r="C29" s="113" t="s">
        <v>25</v>
      </c>
      <c r="D29" s="109">
        <v>8</v>
      </c>
      <c r="E29" s="114">
        <v>18</v>
      </c>
      <c r="F29" s="114">
        <v>2</v>
      </c>
      <c r="G29" s="114">
        <v>0</v>
      </c>
      <c r="H29" s="115">
        <f t="shared" si="0"/>
        <v>20</v>
      </c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</row>
    <row r="30" spans="1:20" ht="24.75" customHeight="1">
      <c r="A30" s="111"/>
      <c r="B30" s="116" t="s">
        <v>30</v>
      </c>
      <c r="C30" s="113"/>
      <c r="D30" s="109">
        <v>7</v>
      </c>
      <c r="E30" s="114">
        <v>27</v>
      </c>
      <c r="F30" s="114">
        <v>2</v>
      </c>
      <c r="G30" s="114">
        <v>0</v>
      </c>
      <c r="H30" s="115">
        <f t="shared" si="0"/>
        <v>29</v>
      </c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</row>
    <row r="31" spans="1:20" ht="24.75" customHeight="1">
      <c r="A31" s="111"/>
      <c r="B31" s="116" t="s">
        <v>21</v>
      </c>
      <c r="C31" s="113"/>
      <c r="D31" s="109">
        <v>6</v>
      </c>
      <c r="E31" s="114">
        <v>6</v>
      </c>
      <c r="F31" s="114">
        <v>0</v>
      </c>
      <c r="G31" s="114">
        <v>0</v>
      </c>
      <c r="H31" s="115">
        <f t="shared" si="0"/>
        <v>6</v>
      </c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</row>
    <row r="32" spans="1:20" ht="24.75" customHeight="1">
      <c r="A32" s="111"/>
      <c r="B32" s="116" t="s">
        <v>33</v>
      </c>
      <c r="C32" s="117"/>
      <c r="D32" s="109">
        <v>5</v>
      </c>
      <c r="E32" s="114">
        <v>17</v>
      </c>
      <c r="F32" s="114">
        <v>0</v>
      </c>
      <c r="G32" s="114">
        <v>0</v>
      </c>
      <c r="H32" s="115">
        <f t="shared" si="0"/>
        <v>17</v>
      </c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</row>
    <row r="33" spans="1:20" ht="24.75" customHeight="1">
      <c r="A33" s="111"/>
      <c r="B33" s="116"/>
      <c r="C33" s="113"/>
      <c r="D33" s="109">
        <v>4</v>
      </c>
      <c r="E33" s="114">
        <v>2</v>
      </c>
      <c r="F33" s="114">
        <v>0</v>
      </c>
      <c r="G33" s="114">
        <v>0</v>
      </c>
      <c r="H33" s="115">
        <f t="shared" si="0"/>
        <v>2</v>
      </c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</row>
    <row r="34" spans="1:20" ht="24.75" customHeight="1">
      <c r="A34" s="111"/>
      <c r="B34" s="116"/>
      <c r="C34" s="113" t="s">
        <v>22</v>
      </c>
      <c r="D34" s="109">
        <v>3</v>
      </c>
      <c r="E34" s="114">
        <v>7</v>
      </c>
      <c r="F34" s="114">
        <v>0</v>
      </c>
      <c r="G34" s="114">
        <v>0</v>
      </c>
      <c r="H34" s="115">
        <f t="shared" si="0"/>
        <v>7</v>
      </c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</row>
    <row r="35" spans="1:20" ht="24.75" customHeight="1">
      <c r="A35" s="111"/>
      <c r="B35" s="116"/>
      <c r="C35" s="113"/>
      <c r="D35" s="109">
        <v>2</v>
      </c>
      <c r="E35" s="114">
        <v>11</v>
      </c>
      <c r="F35" s="114">
        <v>0</v>
      </c>
      <c r="G35" s="114">
        <v>0</v>
      </c>
      <c r="H35" s="115">
        <f t="shared" si="0"/>
        <v>11</v>
      </c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</row>
    <row r="36" spans="1:20" ht="24.75" customHeight="1">
      <c r="A36" s="111"/>
      <c r="B36" s="118"/>
      <c r="C36" s="119"/>
      <c r="D36" s="112">
        <v>1</v>
      </c>
      <c r="E36" s="114">
        <v>4</v>
      </c>
      <c r="F36" s="114">
        <v>0</v>
      </c>
      <c r="G36" s="114">
        <v>0</v>
      </c>
      <c r="H36" s="115">
        <f t="shared" si="0"/>
        <v>4</v>
      </c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</row>
    <row r="37" spans="1:20" ht="24.75" customHeight="1">
      <c r="A37" s="111"/>
      <c r="B37" s="31" t="s">
        <v>38</v>
      </c>
      <c r="C37" s="12"/>
      <c r="D37" s="7"/>
      <c r="E37" s="120">
        <f>SUM(E24:E36)</f>
        <v>414</v>
      </c>
      <c r="F37" s="120">
        <f>SUM(F24:F36)</f>
        <v>42</v>
      </c>
      <c r="G37" s="120">
        <f>SUM(G24:G36)</f>
        <v>4</v>
      </c>
      <c r="H37" s="120">
        <f t="shared" si="0"/>
        <v>460</v>
      </c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</row>
    <row r="38" spans="1:20" ht="24.75" customHeight="1">
      <c r="A38" s="111"/>
      <c r="B38" s="112"/>
      <c r="C38" s="112"/>
      <c r="D38" s="109">
        <v>13</v>
      </c>
      <c r="E38" s="114">
        <v>0</v>
      </c>
      <c r="F38" s="114">
        <v>0</v>
      </c>
      <c r="G38" s="114">
        <v>0</v>
      </c>
      <c r="H38" s="115">
        <v>0</v>
      </c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</row>
    <row r="39" spans="1:20" ht="24.75" customHeight="1">
      <c r="A39" s="111"/>
      <c r="B39" s="116"/>
      <c r="C39" s="113" t="s">
        <v>21</v>
      </c>
      <c r="D39" s="109">
        <v>12</v>
      </c>
      <c r="E39" s="114">
        <v>0</v>
      </c>
      <c r="F39" s="114">
        <v>0</v>
      </c>
      <c r="G39" s="114">
        <v>0</v>
      </c>
      <c r="H39" s="115">
        <f t="shared" ref="H39:H51" si="1">SUM(E39:G39)</f>
        <v>0</v>
      </c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</row>
    <row r="40" spans="1:20" ht="24.75" customHeight="1">
      <c r="A40" s="111"/>
      <c r="B40" s="116" t="s">
        <v>22</v>
      </c>
      <c r="C40" s="118"/>
      <c r="D40" s="109">
        <v>11</v>
      </c>
      <c r="E40" s="114">
        <v>0</v>
      </c>
      <c r="F40" s="114">
        <v>0</v>
      </c>
      <c r="G40" s="114">
        <v>0</v>
      </c>
      <c r="H40" s="115">
        <f t="shared" si="1"/>
        <v>0</v>
      </c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</row>
    <row r="41" spans="1:20" ht="24.75" customHeight="1">
      <c r="A41" s="111"/>
      <c r="B41" s="116" t="s">
        <v>26</v>
      </c>
      <c r="C41" s="113"/>
      <c r="D41" s="109">
        <v>10</v>
      </c>
      <c r="E41" s="114">
        <v>0</v>
      </c>
      <c r="F41" s="114">
        <v>0</v>
      </c>
      <c r="G41" s="114">
        <v>0</v>
      </c>
      <c r="H41" s="115">
        <f t="shared" si="1"/>
        <v>0</v>
      </c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</row>
    <row r="42" spans="1:20" ht="24.75" customHeight="1">
      <c r="A42" s="111"/>
      <c r="B42" s="116" t="s">
        <v>40</v>
      </c>
      <c r="C42" s="113"/>
      <c r="D42" s="109">
        <v>9</v>
      </c>
      <c r="E42" s="114">
        <v>0</v>
      </c>
      <c r="F42" s="114">
        <v>0</v>
      </c>
      <c r="G42" s="114">
        <v>0</v>
      </c>
      <c r="H42" s="115">
        <f t="shared" si="1"/>
        <v>0</v>
      </c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</row>
    <row r="43" spans="1:20" ht="24.75" customHeight="1">
      <c r="A43" s="111"/>
      <c r="B43" s="116" t="s">
        <v>30</v>
      </c>
      <c r="C43" s="113" t="s">
        <v>25</v>
      </c>
      <c r="D43" s="109">
        <v>8</v>
      </c>
      <c r="E43" s="114">
        <v>0</v>
      </c>
      <c r="F43" s="114">
        <v>0</v>
      </c>
      <c r="G43" s="114">
        <v>0</v>
      </c>
      <c r="H43" s="115">
        <f t="shared" si="1"/>
        <v>0</v>
      </c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</row>
    <row r="44" spans="1:20" ht="24.75" customHeight="1">
      <c r="A44" s="111"/>
      <c r="B44" s="116" t="s">
        <v>28</v>
      </c>
      <c r="C44" s="113"/>
      <c r="D44" s="109">
        <v>7</v>
      </c>
      <c r="E44" s="114">
        <v>0</v>
      </c>
      <c r="F44" s="114">
        <v>0</v>
      </c>
      <c r="G44" s="114">
        <v>0</v>
      </c>
      <c r="H44" s="115">
        <f t="shared" si="1"/>
        <v>0</v>
      </c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</row>
    <row r="45" spans="1:20" ht="24.75" customHeight="1">
      <c r="A45" s="111"/>
      <c r="B45" s="116" t="s">
        <v>30</v>
      </c>
      <c r="C45" s="113"/>
      <c r="D45" s="109">
        <v>6</v>
      </c>
      <c r="E45" s="114">
        <v>0</v>
      </c>
      <c r="F45" s="114">
        <v>0</v>
      </c>
      <c r="G45" s="114">
        <v>0</v>
      </c>
      <c r="H45" s="115">
        <f t="shared" si="1"/>
        <v>0</v>
      </c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</row>
    <row r="46" spans="1:20" ht="24.75" customHeight="1">
      <c r="A46" s="111"/>
      <c r="B46" s="116" t="s">
        <v>22</v>
      </c>
      <c r="C46" s="112"/>
      <c r="D46" s="109">
        <v>5</v>
      </c>
      <c r="E46" s="114">
        <v>0</v>
      </c>
      <c r="F46" s="114">
        <v>0</v>
      </c>
      <c r="G46" s="114">
        <v>0</v>
      </c>
      <c r="H46" s="115">
        <f t="shared" si="1"/>
        <v>0</v>
      </c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</row>
    <row r="47" spans="1:20" ht="24.75" customHeight="1">
      <c r="A47" s="111"/>
      <c r="B47" s="116" t="s">
        <v>31</v>
      </c>
      <c r="C47" s="113"/>
      <c r="D47" s="109">
        <v>4</v>
      </c>
      <c r="E47" s="114">
        <v>0</v>
      </c>
      <c r="F47" s="114">
        <v>0</v>
      </c>
      <c r="G47" s="114">
        <v>0</v>
      </c>
      <c r="H47" s="115">
        <f t="shared" si="1"/>
        <v>0</v>
      </c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</row>
    <row r="48" spans="1:20" ht="24.75" customHeight="1">
      <c r="A48" s="111"/>
      <c r="B48" s="116"/>
      <c r="C48" s="113" t="s">
        <v>22</v>
      </c>
      <c r="D48" s="109">
        <v>3</v>
      </c>
      <c r="E48" s="114">
        <v>0</v>
      </c>
      <c r="F48" s="114">
        <v>0</v>
      </c>
      <c r="G48" s="114">
        <v>0</v>
      </c>
      <c r="H48" s="115">
        <f t="shared" si="1"/>
        <v>0</v>
      </c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</row>
    <row r="49" spans="1:20" ht="24.75" customHeight="1">
      <c r="A49" s="111"/>
      <c r="B49" s="116"/>
      <c r="C49" s="113"/>
      <c r="D49" s="109">
        <v>2</v>
      </c>
      <c r="E49" s="114">
        <v>0</v>
      </c>
      <c r="F49" s="114">
        <v>0</v>
      </c>
      <c r="G49" s="114">
        <v>0</v>
      </c>
      <c r="H49" s="115">
        <f t="shared" si="1"/>
        <v>0</v>
      </c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</row>
    <row r="50" spans="1:20" ht="24.75" customHeight="1">
      <c r="A50" s="111"/>
      <c r="B50" s="118"/>
      <c r="C50" s="113"/>
      <c r="D50" s="112">
        <v>1</v>
      </c>
      <c r="E50" s="114">
        <v>0</v>
      </c>
      <c r="F50" s="114">
        <v>0</v>
      </c>
      <c r="G50" s="114">
        <v>0</v>
      </c>
      <c r="H50" s="115">
        <f t="shared" si="1"/>
        <v>0</v>
      </c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</row>
    <row r="51" spans="1:20" ht="24.75" customHeight="1">
      <c r="A51" s="108"/>
      <c r="B51" s="29" t="s">
        <v>41</v>
      </c>
      <c r="C51" s="29"/>
      <c r="D51" s="29"/>
      <c r="E51" s="120">
        <f>SUM(E38:E50)</f>
        <v>0</v>
      </c>
      <c r="F51" s="120">
        <f>SUM(F38:F50)</f>
        <v>0</v>
      </c>
      <c r="G51" s="120">
        <f>SUM(G38:G50)</f>
        <v>0</v>
      </c>
      <c r="H51" s="120">
        <f t="shared" si="1"/>
        <v>0</v>
      </c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</row>
    <row r="52" spans="1:20" ht="24.75" customHeight="1">
      <c r="A52" s="108"/>
      <c r="B52" s="29" t="s">
        <v>55</v>
      </c>
      <c r="C52" s="29"/>
      <c r="D52" s="29"/>
      <c r="E52" s="120">
        <f>E23+E37+E51</f>
        <v>785</v>
      </c>
      <c r="F52" s="120">
        <f>F23+F37+F51</f>
        <v>96</v>
      </c>
      <c r="G52" s="120">
        <f>G23+G37+G51</f>
        <v>5</v>
      </c>
      <c r="H52" s="120">
        <f>H51+H37+H23</f>
        <v>886</v>
      </c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1:20" ht="19.5" customHeight="1">
      <c r="A53" s="108"/>
      <c r="B53" s="121"/>
      <c r="C53" s="121"/>
      <c r="D53" s="121"/>
      <c r="E53" s="122"/>
      <c r="F53" s="122"/>
      <c r="G53" s="122"/>
      <c r="H53" s="122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1:20" ht="19.5" customHeight="1">
      <c r="A54" s="108"/>
      <c r="B54" s="108"/>
      <c r="C54" s="108"/>
      <c r="D54" s="108"/>
      <c r="E54" s="108"/>
      <c r="F54" s="108"/>
      <c r="G54" s="108"/>
      <c r="H54" s="123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1:20" ht="19.5" customHeight="1">
      <c r="A55" s="108"/>
      <c r="B55" s="108"/>
      <c r="C55" s="108"/>
      <c r="D55" s="108"/>
      <c r="E55" s="108"/>
      <c r="F55" s="108"/>
      <c r="G55" s="108"/>
      <c r="H55" s="123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</row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39370078740157483" bottom="0.39370078740157483" header="0.19685039370078741" footer="0.19685039370078741"/>
  <pageSetup paperSize="9" scale="55" firstPageNumber="0" fitToWidth="0" fitToHeight="0" orientation="portrait" r:id="rId1"/>
  <webPublishItems count="1">
    <webPublishItem id="14986" divId="TSE_RELATORIO_UO_TRANSPARENCIA IV C_14986" sourceType="sheet" destinationFile="D:\Users\mayra.ferreira.TSEJUS\Desktop\TSE_RELATORIO_UO_TRANSPARENCIA IV D.htm"/>
  </webPublishItems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workbookViewId="0"/>
  </sheetViews>
  <sheetFormatPr defaultColWidth="10.7109375" defaultRowHeight="12"/>
  <cols>
    <col min="1" max="1" width="1.7109375" style="140" customWidth="1"/>
    <col min="2" max="2" width="35.7109375" style="140" customWidth="1"/>
    <col min="3" max="4" width="25.7109375" style="140" customWidth="1"/>
    <col min="5" max="5" width="60.7109375" style="140" customWidth="1"/>
    <col min="6" max="6" width="25.7109375" style="140" customWidth="1"/>
    <col min="7" max="11" width="10.7109375" style="140" customWidth="1"/>
    <col min="12" max="16384" width="10.7109375" style="140"/>
  </cols>
  <sheetData>
    <row r="1" spans="1:234" ht="49.5" customHeight="1">
      <c r="A1" s="124"/>
      <c r="B1" s="124" t="s">
        <v>0</v>
      </c>
      <c r="C1" s="124"/>
      <c r="D1" s="124"/>
      <c r="E1" s="124"/>
      <c r="F1" s="124"/>
      <c r="G1" s="124"/>
      <c r="H1" s="124"/>
      <c r="I1" s="124"/>
      <c r="J1" s="12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</row>
    <row r="2" spans="1:234" ht="30" customHeight="1">
      <c r="A2" s="125"/>
      <c r="B2" s="125" t="s">
        <v>1</v>
      </c>
      <c r="C2" s="126" t="s">
        <v>2</v>
      </c>
      <c r="D2" s="125"/>
      <c r="E2" s="125"/>
      <c r="F2" s="125"/>
      <c r="G2" s="125"/>
      <c r="H2" s="125"/>
      <c r="I2" s="125"/>
      <c r="J2" s="12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</row>
    <row r="3" spans="1:234" ht="30" customHeight="1">
      <c r="A3" s="125"/>
      <c r="B3" s="125" t="s">
        <v>3</v>
      </c>
      <c r="C3" s="127" t="s">
        <v>4</v>
      </c>
      <c r="D3" s="127"/>
      <c r="E3" s="125"/>
      <c r="F3" s="125"/>
      <c r="G3" s="125"/>
      <c r="H3" s="125"/>
      <c r="I3" s="125"/>
      <c r="J3" s="125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</row>
    <row r="4" spans="1:234" ht="30" customHeight="1">
      <c r="A4" s="125"/>
      <c r="B4" s="125" t="s">
        <v>5</v>
      </c>
      <c r="C4" s="128" t="s">
        <v>6</v>
      </c>
      <c r="D4" s="126">
        <v>2022</v>
      </c>
      <c r="E4" s="125"/>
      <c r="F4" s="125"/>
      <c r="G4" s="125"/>
      <c r="H4" s="125"/>
      <c r="I4" s="125"/>
      <c r="J4" s="125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</row>
    <row r="5" spans="1:234" ht="49.5" customHeight="1">
      <c r="A5" s="125"/>
      <c r="B5" s="35" t="s">
        <v>7</v>
      </c>
      <c r="C5" s="35"/>
      <c r="D5" s="35"/>
      <c r="E5" s="35"/>
      <c r="F5" s="35"/>
      <c r="G5" s="125"/>
      <c r="H5" s="125"/>
      <c r="I5" s="125"/>
      <c r="J5" s="12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</row>
    <row r="6" spans="1:234" ht="39.75" customHeight="1">
      <c r="A6" s="125"/>
      <c r="B6" s="126" t="s">
        <v>87</v>
      </c>
      <c r="C6" s="126"/>
      <c r="D6" s="125"/>
      <c r="E6" s="125"/>
      <c r="F6" s="125"/>
      <c r="G6" s="125"/>
      <c r="H6" s="125"/>
      <c r="I6" s="125"/>
      <c r="J6" s="125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</row>
    <row r="7" spans="1:234" ht="30" customHeight="1">
      <c r="A7" s="129"/>
      <c r="B7" s="31" t="s">
        <v>88</v>
      </c>
      <c r="C7" s="12"/>
      <c r="D7" s="7"/>
      <c r="E7" s="130" t="s">
        <v>89</v>
      </c>
      <c r="F7" s="131" t="s">
        <v>90</v>
      </c>
      <c r="G7" s="129"/>
      <c r="H7" s="129"/>
      <c r="I7" s="129"/>
      <c r="J7" s="129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</row>
    <row r="8" spans="1:234" ht="24.75" customHeight="1">
      <c r="A8" s="129"/>
      <c r="B8" s="36" t="s">
        <v>91</v>
      </c>
      <c r="C8" s="2"/>
      <c r="D8" s="26"/>
      <c r="E8" s="132" t="s">
        <v>92</v>
      </c>
      <c r="F8" s="133">
        <v>5</v>
      </c>
      <c r="G8" s="129"/>
      <c r="H8" s="129"/>
      <c r="I8" s="129"/>
      <c r="J8" s="129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</row>
    <row r="9" spans="1:234" ht="24.75" customHeight="1">
      <c r="A9" s="129"/>
      <c r="B9" s="25"/>
      <c r="C9" s="5"/>
      <c r="D9" s="41"/>
      <c r="E9" s="132" t="s">
        <v>93</v>
      </c>
      <c r="F9" s="133">
        <v>5</v>
      </c>
      <c r="G9" s="129"/>
      <c r="H9" s="129"/>
      <c r="I9" s="129"/>
      <c r="J9" s="12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</row>
    <row r="10" spans="1:234" ht="24.75" customHeight="1">
      <c r="A10" s="129"/>
      <c r="B10" s="6" t="s">
        <v>94</v>
      </c>
      <c r="C10" s="37"/>
      <c r="D10" s="17"/>
      <c r="E10" s="134" t="s">
        <v>95</v>
      </c>
      <c r="F10" s="133">
        <v>0</v>
      </c>
      <c r="G10" s="129"/>
      <c r="H10" s="129"/>
      <c r="I10" s="129"/>
      <c r="J10" s="129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</row>
    <row r="11" spans="1:234" ht="24.75" customHeight="1">
      <c r="A11" s="129"/>
      <c r="B11" s="21"/>
      <c r="C11" s="19"/>
      <c r="D11" s="20"/>
      <c r="E11" s="134" t="s">
        <v>96</v>
      </c>
      <c r="F11" s="133">
        <v>0</v>
      </c>
      <c r="G11" s="129"/>
      <c r="H11" s="129"/>
      <c r="I11" s="129"/>
      <c r="J11" s="129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</row>
    <row r="12" spans="1:234" ht="24.75" customHeight="1">
      <c r="A12" s="129"/>
      <c r="B12" s="15"/>
      <c r="C12" s="18"/>
      <c r="D12" s="14"/>
      <c r="E12" s="134" t="s">
        <v>97</v>
      </c>
      <c r="F12" s="133">
        <v>0</v>
      </c>
      <c r="G12" s="135"/>
      <c r="H12" s="135"/>
      <c r="I12" s="135"/>
      <c r="J12" s="135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</row>
    <row r="13" spans="1:234" ht="24.75" customHeight="1">
      <c r="A13" s="129"/>
      <c r="B13" s="6" t="s">
        <v>98</v>
      </c>
      <c r="C13" s="37"/>
      <c r="D13" s="17"/>
      <c r="E13" s="134" t="s">
        <v>95</v>
      </c>
      <c r="F13" s="133">
        <v>0</v>
      </c>
      <c r="G13" s="135"/>
      <c r="H13" s="135"/>
      <c r="I13" s="135"/>
      <c r="J13" s="135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</row>
    <row r="14" spans="1:234" ht="24.75" customHeight="1">
      <c r="A14" s="129"/>
      <c r="B14" s="21"/>
      <c r="C14" s="19"/>
      <c r="D14" s="20"/>
      <c r="E14" s="134" t="s">
        <v>96</v>
      </c>
      <c r="F14" s="133">
        <v>0</v>
      </c>
      <c r="G14" s="135"/>
      <c r="H14" s="135"/>
      <c r="I14" s="135"/>
      <c r="J14" s="135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</row>
    <row r="15" spans="1:234" ht="24.75" customHeight="1">
      <c r="A15" s="129"/>
      <c r="B15" s="21"/>
      <c r="C15" s="19"/>
      <c r="D15" s="20"/>
      <c r="E15" s="134" t="s">
        <v>97</v>
      </c>
      <c r="F15" s="133">
        <v>0</v>
      </c>
      <c r="G15" s="135"/>
      <c r="H15" s="135"/>
      <c r="I15" s="135"/>
      <c r="J15" s="13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</row>
    <row r="16" spans="1:234" ht="24.75" customHeight="1">
      <c r="A16" s="129"/>
      <c r="B16" s="15"/>
      <c r="C16" s="18"/>
      <c r="D16" s="14"/>
      <c r="E16" s="134" t="s">
        <v>99</v>
      </c>
      <c r="F16" s="133">
        <v>4</v>
      </c>
      <c r="G16" s="129"/>
      <c r="H16" s="129"/>
      <c r="I16" s="129"/>
      <c r="J16" s="129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</row>
    <row r="17" spans="1:234" ht="24.75" customHeight="1">
      <c r="A17" s="129"/>
      <c r="B17" s="39" t="s">
        <v>100</v>
      </c>
      <c r="C17" s="39"/>
      <c r="D17" s="39"/>
      <c r="E17" s="134" t="s">
        <v>99</v>
      </c>
      <c r="F17" s="133">
        <v>0</v>
      </c>
      <c r="G17" s="129"/>
      <c r="H17" s="129"/>
      <c r="I17" s="129"/>
      <c r="J17" s="129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</row>
    <row r="18" spans="1:234" ht="24.75" customHeight="1">
      <c r="A18" s="129"/>
      <c r="B18" s="39" t="s">
        <v>101</v>
      </c>
      <c r="C18" s="39"/>
      <c r="D18" s="39"/>
      <c r="E18" s="134" t="s">
        <v>99</v>
      </c>
      <c r="F18" s="133">
        <v>0</v>
      </c>
      <c r="G18" s="129"/>
      <c r="H18" s="129"/>
      <c r="I18" s="129"/>
      <c r="J18" s="129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</row>
    <row r="19" spans="1:234" ht="24.75" customHeight="1">
      <c r="A19" s="129"/>
      <c r="B19" s="36" t="s">
        <v>102</v>
      </c>
      <c r="C19" s="37"/>
      <c r="D19" s="17"/>
      <c r="E19" s="134" t="s">
        <v>95</v>
      </c>
      <c r="F19" s="133">
        <v>0</v>
      </c>
      <c r="G19" s="129"/>
      <c r="H19" s="129"/>
      <c r="I19" s="129"/>
      <c r="J19" s="12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</row>
    <row r="20" spans="1:234" ht="24.75" customHeight="1">
      <c r="A20" s="129"/>
      <c r="B20" s="21"/>
      <c r="C20" s="19"/>
      <c r="D20" s="20"/>
      <c r="E20" s="134" t="s">
        <v>103</v>
      </c>
      <c r="F20" s="133">
        <v>0</v>
      </c>
      <c r="G20" s="129"/>
      <c r="H20" s="129"/>
      <c r="I20" s="129"/>
      <c r="J20" s="129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</row>
    <row r="21" spans="1:234" ht="24.75" customHeight="1">
      <c r="A21" s="129"/>
      <c r="B21" s="21"/>
      <c r="C21" s="19"/>
      <c r="D21" s="20"/>
      <c r="E21" s="134" t="s">
        <v>104</v>
      </c>
      <c r="F21" s="133">
        <v>0</v>
      </c>
      <c r="G21" s="129"/>
      <c r="H21" s="129"/>
      <c r="I21" s="129"/>
      <c r="J21" s="129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</row>
    <row r="22" spans="1:234" ht="24.75" customHeight="1">
      <c r="A22" s="129"/>
      <c r="B22" s="21"/>
      <c r="C22" s="19"/>
      <c r="D22" s="20"/>
      <c r="E22" s="134" t="s">
        <v>105</v>
      </c>
      <c r="F22" s="133">
        <v>0</v>
      </c>
      <c r="G22" s="129"/>
      <c r="H22" s="129"/>
      <c r="I22" s="129"/>
      <c r="J22" s="129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</row>
    <row r="23" spans="1:234" ht="24.75" customHeight="1">
      <c r="A23" s="129"/>
      <c r="B23" s="21"/>
      <c r="C23" s="19"/>
      <c r="D23" s="20"/>
      <c r="E23" s="134" t="s">
        <v>97</v>
      </c>
      <c r="F23" s="133">
        <v>0</v>
      </c>
      <c r="G23" s="129"/>
      <c r="H23" s="129"/>
      <c r="I23" s="129"/>
      <c r="J23" s="129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</row>
    <row r="24" spans="1:234" ht="24.75" customHeight="1">
      <c r="A24" s="129"/>
      <c r="B24" s="21"/>
      <c r="C24" s="19"/>
      <c r="D24" s="20"/>
      <c r="E24" s="134" t="s">
        <v>99</v>
      </c>
      <c r="F24" s="133">
        <v>8</v>
      </c>
      <c r="G24" s="129"/>
      <c r="H24" s="129"/>
      <c r="I24" s="129"/>
      <c r="J24" s="129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</row>
    <row r="25" spans="1:234" ht="24.75" customHeight="1">
      <c r="A25" s="129"/>
      <c r="B25" s="15"/>
      <c r="C25" s="18"/>
      <c r="D25" s="14"/>
      <c r="E25" s="134" t="s">
        <v>106</v>
      </c>
      <c r="F25" s="133">
        <v>0</v>
      </c>
      <c r="G25" s="129"/>
      <c r="H25" s="129"/>
      <c r="I25" s="129"/>
      <c r="J25" s="129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</row>
    <row r="26" spans="1:234" ht="24.75" customHeight="1">
      <c r="A26" s="129"/>
      <c r="B26" s="36" t="s">
        <v>107</v>
      </c>
      <c r="C26" s="2"/>
      <c r="D26" s="26"/>
      <c r="E26" s="134" t="s">
        <v>104</v>
      </c>
      <c r="F26" s="133">
        <v>0</v>
      </c>
      <c r="G26" s="129"/>
      <c r="H26" s="129"/>
      <c r="I26" s="129"/>
      <c r="J26" s="129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</row>
    <row r="27" spans="1:234" ht="24.75" customHeight="1">
      <c r="A27" s="129"/>
      <c r="B27" s="3"/>
      <c r="C27" s="38"/>
      <c r="D27" s="1"/>
      <c r="E27" s="134" t="s">
        <v>105</v>
      </c>
      <c r="F27" s="133">
        <v>0</v>
      </c>
      <c r="G27" s="129"/>
      <c r="H27" s="129"/>
      <c r="I27" s="129"/>
      <c r="J27" s="129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</row>
    <row r="28" spans="1:234" ht="24.75" customHeight="1">
      <c r="A28" s="129"/>
      <c r="B28" s="3"/>
      <c r="C28" s="38"/>
      <c r="D28" s="1"/>
      <c r="E28" s="134" t="s">
        <v>97</v>
      </c>
      <c r="F28" s="133">
        <v>0</v>
      </c>
      <c r="G28" s="129"/>
      <c r="H28" s="129"/>
      <c r="I28" s="129"/>
      <c r="J28" s="129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</row>
    <row r="29" spans="1:234" ht="24.75" customHeight="1">
      <c r="A29" s="129"/>
      <c r="B29" s="3"/>
      <c r="C29" s="38"/>
      <c r="D29" s="1"/>
      <c r="E29" s="134" t="s">
        <v>99</v>
      </c>
      <c r="F29" s="133">
        <v>0</v>
      </c>
      <c r="G29" s="129"/>
      <c r="H29" s="129"/>
      <c r="I29" s="129"/>
      <c r="J29" s="1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</row>
    <row r="30" spans="1:234" ht="24.75" customHeight="1">
      <c r="A30" s="129"/>
      <c r="B30" s="3"/>
      <c r="C30" s="38"/>
      <c r="D30" s="1"/>
      <c r="E30" s="134" t="s">
        <v>106</v>
      </c>
      <c r="F30" s="133">
        <v>0</v>
      </c>
      <c r="G30" s="129"/>
      <c r="H30" s="129"/>
      <c r="I30" s="129"/>
      <c r="J30" s="129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</row>
    <row r="31" spans="1:234" ht="24.75" customHeight="1">
      <c r="A31" s="129"/>
      <c r="B31" s="29" t="s">
        <v>108</v>
      </c>
      <c r="C31" s="29"/>
      <c r="D31" s="29"/>
      <c r="E31" s="29"/>
      <c r="F31" s="136">
        <f>SUM(F8:F30)</f>
        <v>22</v>
      </c>
      <c r="G31" s="129"/>
      <c r="H31" s="129"/>
      <c r="I31" s="129"/>
      <c r="J31" s="129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</row>
    <row r="32" spans="1:234" ht="24.75" customHeight="1">
      <c r="A32" s="129"/>
      <c r="B32" s="137"/>
      <c r="C32" s="137"/>
      <c r="D32" s="137"/>
      <c r="E32" s="137"/>
      <c r="F32" s="138"/>
      <c r="G32" s="129"/>
      <c r="H32" s="129"/>
      <c r="I32" s="129"/>
      <c r="J32" s="129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</row>
    <row r="33" spans="1:234" ht="39.75" customHeight="1">
      <c r="A33" s="125"/>
      <c r="B33" s="4" t="s">
        <v>109</v>
      </c>
      <c r="C33" s="4"/>
      <c r="D33" s="4"/>
      <c r="E33" s="4"/>
      <c r="F33" s="4"/>
      <c r="G33" s="125"/>
      <c r="H33" s="125"/>
      <c r="I33" s="125"/>
      <c r="J33" s="125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</row>
    <row r="34" spans="1:234" ht="24.75" customHeight="1">
      <c r="A34" s="129"/>
      <c r="B34" s="29" t="s">
        <v>88</v>
      </c>
      <c r="C34" s="29"/>
      <c r="D34" s="29"/>
      <c r="E34" s="130" t="s">
        <v>89</v>
      </c>
      <c r="F34" s="131" t="s">
        <v>90</v>
      </c>
      <c r="G34" s="129"/>
      <c r="H34" s="129"/>
      <c r="I34" s="129"/>
      <c r="J34" s="129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</row>
    <row r="35" spans="1:234" ht="24.75" customHeight="1">
      <c r="A35" s="129"/>
      <c r="B35" s="36" t="s">
        <v>110</v>
      </c>
      <c r="C35" s="37"/>
      <c r="D35" s="17"/>
      <c r="E35" s="132" t="s">
        <v>92</v>
      </c>
      <c r="F35" s="133">
        <v>2</v>
      </c>
      <c r="G35" s="129"/>
      <c r="H35" s="129"/>
      <c r="I35" s="129"/>
      <c r="J35" s="129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</row>
    <row r="36" spans="1:234" ht="24.75" customHeight="1">
      <c r="A36" s="129"/>
      <c r="B36" s="21"/>
      <c r="C36" s="19"/>
      <c r="D36" s="20"/>
      <c r="E36" s="132" t="s">
        <v>93</v>
      </c>
      <c r="F36" s="133">
        <v>1</v>
      </c>
      <c r="G36" s="129"/>
      <c r="H36" s="129"/>
      <c r="I36" s="129"/>
      <c r="J36" s="129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</row>
    <row r="37" spans="1:234" ht="24.75" customHeight="1">
      <c r="A37" s="129"/>
      <c r="B37" s="21"/>
      <c r="C37" s="19"/>
      <c r="D37" s="20"/>
      <c r="E37" s="134" t="s">
        <v>95</v>
      </c>
      <c r="F37" s="133">
        <v>0</v>
      </c>
      <c r="G37" s="129"/>
      <c r="H37" s="129"/>
      <c r="I37" s="129"/>
      <c r="J37" s="129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</row>
    <row r="38" spans="1:234" ht="24.75" customHeight="1">
      <c r="A38" s="129"/>
      <c r="B38" s="21"/>
      <c r="C38" s="19"/>
      <c r="D38" s="20"/>
      <c r="E38" s="134" t="s">
        <v>96</v>
      </c>
      <c r="F38" s="133">
        <v>0</v>
      </c>
      <c r="G38" s="129"/>
      <c r="H38" s="129"/>
      <c r="I38" s="129"/>
      <c r="J38" s="129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</row>
    <row r="39" spans="1:234" ht="24.75" customHeight="1">
      <c r="A39" s="129"/>
      <c r="B39" s="15"/>
      <c r="C39" s="18"/>
      <c r="D39" s="14"/>
      <c r="E39" s="134" t="s">
        <v>97</v>
      </c>
      <c r="F39" s="133">
        <v>0</v>
      </c>
      <c r="G39" s="129"/>
      <c r="H39" s="129"/>
      <c r="I39" s="129"/>
      <c r="J39" s="12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</row>
    <row r="40" spans="1:234" ht="24.75" customHeight="1">
      <c r="A40" s="129"/>
      <c r="B40" s="36" t="s">
        <v>111</v>
      </c>
      <c r="C40" s="37"/>
      <c r="D40" s="17"/>
      <c r="E40" s="134" t="s">
        <v>112</v>
      </c>
      <c r="F40" s="133">
        <v>1</v>
      </c>
      <c r="G40" s="129"/>
      <c r="H40" s="129"/>
      <c r="I40" s="129"/>
      <c r="J40" s="129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</row>
    <row r="41" spans="1:234" ht="24.75" customHeight="1">
      <c r="A41" s="129"/>
      <c r="B41" s="3"/>
      <c r="C41" s="19"/>
      <c r="D41" s="20"/>
      <c r="E41" s="134" t="s">
        <v>113</v>
      </c>
      <c r="F41" s="133">
        <v>1</v>
      </c>
      <c r="G41" s="129"/>
      <c r="H41" s="129"/>
      <c r="I41" s="129"/>
      <c r="J41" s="129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</row>
    <row r="42" spans="1:234" ht="24.75" customHeight="1">
      <c r="A42" s="129"/>
      <c r="B42" s="15"/>
      <c r="C42" s="18"/>
      <c r="D42" s="14"/>
      <c r="E42" s="134" t="s">
        <v>114</v>
      </c>
      <c r="F42" s="133">
        <v>0</v>
      </c>
      <c r="G42" s="129"/>
      <c r="H42" s="129"/>
      <c r="I42" s="129"/>
      <c r="J42" s="129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</row>
    <row r="43" spans="1:234" ht="24.75" customHeight="1">
      <c r="A43" s="129"/>
      <c r="B43" s="36" t="s">
        <v>115</v>
      </c>
      <c r="C43" s="37"/>
      <c r="D43" s="17"/>
      <c r="E43" s="134" t="s">
        <v>116</v>
      </c>
      <c r="F43" s="133">
        <v>0</v>
      </c>
      <c r="G43" s="129"/>
      <c r="H43" s="129"/>
      <c r="I43" s="129"/>
      <c r="J43" s="129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</row>
    <row r="44" spans="1:234" ht="24.75" customHeight="1">
      <c r="A44" s="129"/>
      <c r="B44" s="3"/>
      <c r="C44" s="19"/>
      <c r="D44" s="20"/>
      <c r="E44" s="134" t="s">
        <v>117</v>
      </c>
      <c r="F44" s="133">
        <v>0</v>
      </c>
      <c r="G44" s="129"/>
      <c r="H44" s="129"/>
      <c r="I44" s="129"/>
      <c r="J44" s="129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</row>
    <row r="45" spans="1:234" ht="24.75" customHeight="1">
      <c r="A45" s="129"/>
      <c r="B45" s="15"/>
      <c r="C45" s="18"/>
      <c r="D45" s="14"/>
      <c r="E45" s="134" t="s">
        <v>118</v>
      </c>
      <c r="F45" s="133">
        <v>0</v>
      </c>
      <c r="G45" s="129"/>
      <c r="H45" s="129"/>
      <c r="I45" s="129"/>
      <c r="J45" s="12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</row>
    <row r="46" spans="1:234" ht="24.75" customHeight="1">
      <c r="A46" s="129"/>
      <c r="B46" s="36" t="s">
        <v>119</v>
      </c>
      <c r="C46" s="37"/>
      <c r="D46" s="17"/>
      <c r="E46" s="134" t="s">
        <v>120</v>
      </c>
      <c r="F46" s="133">
        <v>0</v>
      </c>
      <c r="G46" s="129"/>
      <c r="H46" s="129"/>
      <c r="I46" s="129"/>
      <c r="J46" s="129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</row>
    <row r="47" spans="1:234" ht="24.75" customHeight="1">
      <c r="A47" s="129"/>
      <c r="B47" s="15"/>
      <c r="C47" s="18"/>
      <c r="D47" s="14"/>
      <c r="E47" s="134" t="s">
        <v>121</v>
      </c>
      <c r="F47" s="133">
        <v>0</v>
      </c>
      <c r="G47" s="129"/>
      <c r="H47" s="129"/>
      <c r="I47" s="129"/>
      <c r="J47" s="129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</row>
    <row r="48" spans="1:234" ht="24.75" customHeight="1">
      <c r="A48" s="129"/>
      <c r="B48" s="29" t="s">
        <v>122</v>
      </c>
      <c r="C48" s="29"/>
      <c r="D48" s="29"/>
      <c r="E48" s="29"/>
      <c r="F48" s="136">
        <f>SUM(F35:F47)</f>
        <v>5</v>
      </c>
      <c r="G48" s="129"/>
      <c r="H48" s="129"/>
      <c r="I48" s="129"/>
      <c r="J48" s="129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</row>
    <row r="49" spans="1:234" ht="24.75" customHeight="1">
      <c r="A49" s="129"/>
      <c r="B49" s="29" t="s">
        <v>123</v>
      </c>
      <c r="C49" s="29"/>
      <c r="D49" s="29"/>
      <c r="E49" s="29"/>
      <c r="F49" s="136">
        <f>F48+F31</f>
        <v>27</v>
      </c>
      <c r="G49" s="129"/>
      <c r="H49" s="129"/>
      <c r="I49" s="129"/>
      <c r="J49" s="12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</row>
    <row r="50" spans="1:234" ht="24.75" customHeight="1">
      <c r="A50" s="129"/>
      <c r="B50" s="139" t="s">
        <v>124</v>
      </c>
      <c r="C50" s="129"/>
      <c r="D50" s="129"/>
      <c r="E50" s="129"/>
      <c r="F50" s="129"/>
      <c r="G50" s="129"/>
      <c r="H50" s="129"/>
      <c r="I50" s="129"/>
      <c r="J50" s="129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</row>
    <row r="51" spans="1:234" ht="33.75" customHeight="1">
      <c r="A51" s="129"/>
      <c r="B51" s="24" t="s">
        <v>125</v>
      </c>
      <c r="C51" s="24"/>
      <c r="D51" s="24"/>
      <c r="E51" s="24"/>
      <c r="F51" s="24"/>
      <c r="G51" s="129"/>
      <c r="H51" s="129"/>
      <c r="I51" s="129"/>
      <c r="J51" s="129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</row>
    <row r="52" spans="1:234" ht="19.5" customHeight="1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</row>
    <row r="53" spans="1:234" ht="19.5" customHeight="1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</row>
    <row r="54" spans="1:234" ht="19.5" customHeight="1">
      <c r="A54" s="129"/>
      <c r="B54" s="129"/>
      <c r="C54" s="129"/>
      <c r="D54" s="129"/>
      <c r="E54" s="129"/>
      <c r="F54" s="129"/>
      <c r="G54" s="129"/>
      <c r="H54" s="129"/>
      <c r="I54" s="129"/>
      <c r="J54" s="129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</row>
    <row r="55" spans="1:234" ht="19.5" customHeight="1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</row>
  </sheetData>
  <mergeCells count="19"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  <mergeCell ref="B51:F51"/>
    <mergeCell ref="B35:D39"/>
    <mergeCell ref="B40:D42"/>
    <mergeCell ref="B43:D45"/>
    <mergeCell ref="B46:D47"/>
    <mergeCell ref="B48:E48"/>
    <mergeCell ref="B49:E49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B1:J24"/>
  <sheetViews>
    <sheetView showGridLines="0" workbookViewId="0"/>
  </sheetViews>
  <sheetFormatPr defaultColWidth="10.7109375" defaultRowHeight="15"/>
  <cols>
    <col min="1" max="1" width="10.7109375" style="49" customWidth="1"/>
    <col min="2" max="16384" width="10.7109375" style="49"/>
  </cols>
  <sheetData>
    <row r="1" spans="2:10" s="141" customFormat="1" ht="19.5" customHeight="1">
      <c r="B1" s="43"/>
    </row>
    <row r="2" spans="2:10" s="44" customFormat="1" ht="19.5" customHeight="1">
      <c r="C2" s="45"/>
    </row>
    <row r="3" spans="2:10" s="44" customFormat="1" ht="19.5" customHeight="1">
      <c r="C3" s="47"/>
    </row>
    <row r="4" spans="2:10" s="44" customFormat="1" ht="19.5" customHeight="1">
      <c r="C4" s="47"/>
      <c r="D4" s="47"/>
    </row>
    <row r="5" spans="2:10" s="82" customFormat="1" ht="19.5" customHeight="1">
      <c r="B5" s="142"/>
      <c r="C5" s="142"/>
      <c r="D5" s="142"/>
      <c r="E5" s="142"/>
      <c r="F5" s="142"/>
      <c r="G5" s="142"/>
      <c r="H5" s="142"/>
      <c r="I5" s="142"/>
      <c r="J5" s="142"/>
    </row>
    <row r="6" spans="2:10" s="44" customFormat="1" ht="19.5" customHeight="1">
      <c r="B6" s="48"/>
      <c r="C6" s="48"/>
      <c r="D6" s="48"/>
      <c r="E6" s="48"/>
      <c r="F6" s="48"/>
      <c r="G6" s="48"/>
      <c r="H6" s="48"/>
      <c r="I6" s="48"/>
      <c r="J6" s="48"/>
    </row>
    <row r="7" spans="2:10" s="44" customFormat="1" ht="19.5" customHeight="1">
      <c r="B7" s="45"/>
    </row>
    <row r="8" spans="2:10" ht="19.5" customHeight="1">
      <c r="B8" s="143"/>
      <c r="C8" s="143"/>
      <c r="D8" s="143"/>
      <c r="E8" s="143"/>
      <c r="F8" s="143"/>
      <c r="G8" s="143"/>
      <c r="H8" s="143"/>
      <c r="I8" s="143"/>
      <c r="J8" s="143"/>
    </row>
    <row r="9" spans="2:10" ht="19.5" customHeight="1">
      <c r="B9" s="143"/>
      <c r="C9" s="143"/>
      <c r="D9" s="143"/>
      <c r="E9" s="143"/>
      <c r="F9" s="143"/>
      <c r="G9" s="143"/>
      <c r="H9" s="143"/>
      <c r="I9" s="143"/>
      <c r="J9" s="143"/>
    </row>
    <row r="10" spans="2:10" ht="19.5" customHeight="1">
      <c r="B10" s="143"/>
      <c r="C10" s="143"/>
      <c r="D10" s="143"/>
      <c r="E10" s="143"/>
      <c r="F10" s="143"/>
      <c r="G10" s="143"/>
      <c r="H10" s="144"/>
      <c r="I10" s="144"/>
      <c r="J10" s="144"/>
    </row>
    <row r="11" spans="2:10" ht="19.5" customHeight="1">
      <c r="B11" s="74"/>
      <c r="C11" s="74"/>
      <c r="D11" s="145"/>
      <c r="E11" s="145"/>
      <c r="F11" s="145"/>
      <c r="G11" s="146"/>
      <c r="H11" s="145"/>
      <c r="I11" s="145"/>
      <c r="J11" s="147"/>
    </row>
    <row r="12" spans="2:10" ht="19.5" customHeight="1">
      <c r="B12" s="143"/>
      <c r="C12" s="143"/>
      <c r="D12" s="148"/>
      <c r="E12" s="148"/>
      <c r="F12" s="148"/>
      <c r="G12" s="148"/>
      <c r="H12" s="148"/>
      <c r="I12" s="148"/>
      <c r="J12" s="148"/>
    </row>
    <row r="13" spans="2:10" ht="19.5" customHeight="1">
      <c r="B13" s="149"/>
      <c r="C13" s="149"/>
      <c r="D13" s="149"/>
      <c r="E13" s="149"/>
      <c r="F13" s="149"/>
      <c r="G13" s="149"/>
      <c r="H13" s="149"/>
      <c r="I13" s="149"/>
      <c r="J13" s="149"/>
    </row>
    <row r="14" spans="2:10" ht="19.5" customHeight="1">
      <c r="B14" s="150"/>
      <c r="C14" s="150"/>
      <c r="D14" s="150"/>
      <c r="E14" s="150"/>
      <c r="F14" s="150"/>
      <c r="G14" s="150"/>
      <c r="H14" s="150"/>
      <c r="I14" s="150"/>
      <c r="J14" s="150"/>
    </row>
    <row r="15" spans="2:10" ht="19.5" customHeight="1">
      <c r="B15" s="143"/>
      <c r="C15" s="143"/>
      <c r="D15" s="144"/>
      <c r="E15" s="143"/>
      <c r="F15" s="143"/>
      <c r="G15" s="143"/>
      <c r="H15" s="143"/>
      <c r="I15" s="143"/>
      <c r="J15" s="143"/>
    </row>
    <row r="16" spans="2:10" ht="19.5" customHeight="1">
      <c r="B16" s="151"/>
      <c r="C16" s="151"/>
      <c r="D16" s="152"/>
      <c r="E16" s="151"/>
      <c r="F16" s="151"/>
      <c r="G16" s="151"/>
      <c r="H16" s="151"/>
      <c r="I16" s="151"/>
      <c r="J16" s="151"/>
    </row>
    <row r="17" spans="2:10" ht="19.5" customHeight="1">
      <c r="B17" s="151"/>
      <c r="C17" s="151"/>
      <c r="D17" s="152"/>
      <c r="E17" s="151"/>
      <c r="F17" s="151"/>
      <c r="G17" s="151"/>
      <c r="H17" s="151"/>
      <c r="I17" s="151"/>
      <c r="J17" s="151"/>
    </row>
    <row r="18" spans="2:10" ht="19.5" customHeight="1">
      <c r="B18" s="151"/>
      <c r="C18" s="151"/>
      <c r="D18" s="152"/>
      <c r="E18" s="151"/>
      <c r="F18" s="151"/>
      <c r="G18" s="151"/>
      <c r="H18" s="151"/>
      <c r="I18" s="151"/>
      <c r="J18" s="151"/>
    </row>
    <row r="19" spans="2:10" ht="19.5" customHeight="1">
      <c r="B19" s="151"/>
      <c r="C19" s="151"/>
      <c r="D19" s="153"/>
      <c r="E19" s="151"/>
      <c r="F19" s="151"/>
      <c r="G19" s="151"/>
      <c r="H19" s="151"/>
      <c r="I19" s="151"/>
      <c r="J19" s="151"/>
    </row>
    <row r="20" spans="2:10" ht="19.5" customHeight="1">
      <c r="B20" s="151"/>
      <c r="C20" s="151"/>
      <c r="D20" s="152"/>
      <c r="E20" s="151"/>
      <c r="F20" s="151"/>
      <c r="G20" s="151"/>
      <c r="H20" s="151"/>
      <c r="I20" s="151"/>
      <c r="J20" s="151"/>
    </row>
    <row r="21" spans="2:10" ht="19.5" customHeight="1">
      <c r="B21" s="154"/>
      <c r="C21" s="154"/>
      <c r="D21" s="154"/>
      <c r="E21" s="144"/>
      <c r="F21" s="144"/>
      <c r="G21" s="144"/>
      <c r="H21" s="144"/>
      <c r="I21" s="144"/>
      <c r="J21" s="144"/>
    </row>
    <row r="22" spans="2:10" ht="19.5" customHeight="1">
      <c r="B22" s="143"/>
      <c r="C22" s="143"/>
      <c r="D22" s="143"/>
      <c r="E22" s="143"/>
      <c r="F22" s="143"/>
      <c r="G22" s="143"/>
      <c r="H22" s="143"/>
      <c r="I22" s="143"/>
      <c r="J22" s="143"/>
    </row>
    <row r="24" spans="2:10" ht="19.5" customHeight="1">
      <c r="H24" s="155"/>
    </row>
  </sheetData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60" firstPageNumber="0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TSE_RELATORIO_UO_TRANSPARENCIA 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Villela Ferreira</cp:lastModifiedBy>
  <cp:lastPrinted>2022-05-11T19:28:07Z</cp:lastPrinted>
  <dcterms:created xsi:type="dcterms:W3CDTF">2022-05-09T19:47:49Z</dcterms:created>
  <dcterms:modified xsi:type="dcterms:W3CDTF">2022-05-11T19:28:35Z</dcterms:modified>
</cp:coreProperties>
</file>