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9815" windowHeight="6345" activeTab="4"/>
  </bookViews>
  <sheets>
    <sheet name="TSE_RELATORIO_UO_TRANSPARENCIA 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J26"/>
  <c r="I26"/>
  <c r="H26"/>
  <c r="C26"/>
  <c r="K25"/>
  <c r="J25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H16"/>
  <c r="G16"/>
  <c r="G26" s="1"/>
  <c r="F16"/>
  <c r="F26" s="1"/>
  <c r="E16"/>
  <c r="E26" s="1"/>
  <c r="D16"/>
  <c r="L16" s="1"/>
  <c r="C16"/>
  <c r="L15"/>
  <c r="L14"/>
  <c r="L13"/>
  <c r="L12"/>
  <c r="G27" i="2"/>
  <c r="G26"/>
  <c r="F26"/>
  <c r="F27" s="1"/>
  <c r="D26"/>
  <c r="C26"/>
  <c r="E25"/>
  <c r="H25" s="1"/>
  <c r="E24"/>
  <c r="H24" s="1"/>
  <c r="H23"/>
  <c r="E23"/>
  <c r="H22"/>
  <c r="E22"/>
  <c r="E21"/>
  <c r="H21" s="1"/>
  <c r="E20"/>
  <c r="H20" s="1"/>
  <c r="H19"/>
  <c r="E19"/>
  <c r="E26" s="1"/>
  <c r="G17"/>
  <c r="F17"/>
  <c r="D17"/>
  <c r="D27" s="1"/>
  <c r="C17"/>
  <c r="C27" s="1"/>
  <c r="H16"/>
  <c r="E16"/>
  <c r="H15"/>
  <c r="E15"/>
  <c r="E14"/>
  <c r="H14" s="1"/>
  <c r="E13"/>
  <c r="E17" s="1"/>
  <c r="E27" s="1"/>
  <c r="N53" i="1"/>
  <c r="L53"/>
  <c r="K53"/>
  <c r="F53"/>
  <c r="M52"/>
  <c r="N51"/>
  <c r="L51"/>
  <c r="K51"/>
  <c r="I51"/>
  <c r="G51"/>
  <c r="F51"/>
  <c r="M50"/>
  <c r="H50"/>
  <c r="J50" s="1"/>
  <c r="M49"/>
  <c r="H49"/>
  <c r="J49" s="1"/>
  <c r="M48"/>
  <c r="J48"/>
  <c r="H48"/>
  <c r="M47"/>
  <c r="H47"/>
  <c r="J47" s="1"/>
  <c r="M46"/>
  <c r="J46"/>
  <c r="H46"/>
  <c r="M45"/>
  <c r="J45"/>
  <c r="H45"/>
  <c r="M44"/>
  <c r="H44"/>
  <c r="J44" s="1"/>
  <c r="M43"/>
  <c r="J43"/>
  <c r="H43"/>
  <c r="M42"/>
  <c r="H42"/>
  <c r="J42" s="1"/>
  <c r="M41"/>
  <c r="H41"/>
  <c r="J41" s="1"/>
  <c r="M40"/>
  <c r="J40"/>
  <c r="H40"/>
  <c r="M39"/>
  <c r="H39"/>
  <c r="J39" s="1"/>
  <c r="M38"/>
  <c r="M51" s="1"/>
  <c r="J38"/>
  <c r="H38"/>
  <c r="N37"/>
  <c r="L37"/>
  <c r="K37"/>
  <c r="I37"/>
  <c r="G37"/>
  <c r="F37"/>
  <c r="M36"/>
  <c r="H36"/>
  <c r="J36" s="1"/>
  <c r="M35"/>
  <c r="H35"/>
  <c r="J35" s="1"/>
  <c r="M34"/>
  <c r="J34"/>
  <c r="H34"/>
  <c r="M33"/>
  <c r="H33"/>
  <c r="J33" s="1"/>
  <c r="M32"/>
  <c r="J32"/>
  <c r="H32"/>
  <c r="M31"/>
  <c r="J31"/>
  <c r="H31"/>
  <c r="M30"/>
  <c r="H30"/>
  <c r="J30" s="1"/>
  <c r="M29"/>
  <c r="J29"/>
  <c r="H29"/>
  <c r="M28"/>
  <c r="H28"/>
  <c r="J28" s="1"/>
  <c r="M27"/>
  <c r="H27"/>
  <c r="J27" s="1"/>
  <c r="M26"/>
  <c r="J26"/>
  <c r="H26"/>
  <c r="M25"/>
  <c r="H25"/>
  <c r="J25" s="1"/>
  <c r="M24"/>
  <c r="M37" s="1"/>
  <c r="J24"/>
  <c r="H24"/>
  <c r="N23"/>
  <c r="L23"/>
  <c r="K23"/>
  <c r="I23"/>
  <c r="I53" s="1"/>
  <c r="G23"/>
  <c r="G53" s="1"/>
  <c r="F23"/>
  <c r="M22"/>
  <c r="H22"/>
  <c r="J22" s="1"/>
  <c r="M21"/>
  <c r="H21"/>
  <c r="J21" s="1"/>
  <c r="M20"/>
  <c r="J20"/>
  <c r="H20"/>
  <c r="M19"/>
  <c r="H19"/>
  <c r="J19" s="1"/>
  <c r="M18"/>
  <c r="J18"/>
  <c r="H18"/>
  <c r="M17"/>
  <c r="J17"/>
  <c r="H17"/>
  <c r="M16"/>
  <c r="H16"/>
  <c r="J16" s="1"/>
  <c r="M15"/>
  <c r="J15"/>
  <c r="H15"/>
  <c r="M14"/>
  <c r="H14"/>
  <c r="J14" s="1"/>
  <c r="M13"/>
  <c r="H13"/>
  <c r="J13" s="1"/>
  <c r="M12"/>
  <c r="J12"/>
  <c r="H12"/>
  <c r="M11"/>
  <c r="H11"/>
  <c r="J11" s="1"/>
  <c r="M10"/>
  <c r="M23" s="1"/>
  <c r="J10"/>
  <c r="H10"/>
  <c r="M53" l="1"/>
  <c r="H26" i="2"/>
  <c r="J23" i="1"/>
  <c r="J53" s="1"/>
  <c r="J37"/>
  <c r="J51"/>
  <c r="H23"/>
  <c r="H37"/>
  <c r="H51"/>
  <c r="H13" i="2"/>
  <c r="H17" s="1"/>
  <c r="H23" i="4"/>
  <c r="H52" s="1"/>
  <c r="D26" i="3"/>
  <c r="L26" s="1"/>
  <c r="H27" i="2" l="1"/>
  <c r="H53" i="1"/>
</calcChain>
</file>

<file path=xl/sharedStrings.xml><?xml version="1.0" encoding="utf-8"?>
<sst xmlns="http://schemas.openxmlformats.org/spreadsheetml/2006/main" count="279" uniqueCount="126">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</sst>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5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4" fillId="0" borderId="0"/>
    <xf numFmtId="166" fontId="44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4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4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3" borderId="11"/>
    <xf numFmtId="0" fontId="44" fillId="23" borderId="11"/>
    <xf numFmtId="0" fontId="44" fillId="23" borderId="11"/>
    <xf numFmtId="0" fontId="44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4" fillId="0" borderId="0"/>
    <xf numFmtId="9" fontId="44" fillId="0" borderId="0"/>
    <xf numFmtId="9" fontId="1" fillId="0" borderId="0"/>
    <xf numFmtId="9" fontId="1" fillId="0" borderId="0"/>
    <xf numFmtId="9" fontId="44" fillId="0" borderId="0"/>
    <xf numFmtId="9" fontId="1" fillId="0" borderId="0"/>
    <xf numFmtId="9" fontId="44" fillId="0" borderId="0"/>
    <xf numFmtId="9" fontId="44" fillId="0" borderId="0"/>
    <xf numFmtId="9" fontId="44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4" fillId="0" borderId="0">
      <protection locked="0"/>
    </xf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1" fillId="0" borderId="0"/>
    <xf numFmtId="17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4" fillId="0" borderId="0"/>
    <xf numFmtId="176" fontId="44" fillId="0" borderId="0"/>
    <xf numFmtId="166" fontId="44" fillId="0" borderId="0"/>
    <xf numFmtId="176" fontId="44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4" fillId="0" borderId="0"/>
    <xf numFmtId="180" fontId="44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4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4" fillId="0" borderId="0"/>
    <xf numFmtId="43" fontId="44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4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4" fillId="0" borderId="0"/>
    <xf numFmtId="9" fontId="44" fillId="0" borderId="0"/>
    <xf numFmtId="9" fontId="44" fillId="0" borderId="0"/>
    <xf numFmtId="9" fontId="44" fillId="0" borderId="0"/>
    <xf numFmtId="166" fontId="44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4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4" fillId="0" borderId="0"/>
    <xf numFmtId="0" fontId="20" fillId="0" borderId="0"/>
    <xf numFmtId="180" fontId="44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4" fillId="0" borderId="0"/>
    <xf numFmtId="0" fontId="13" fillId="21" borderId="3"/>
    <xf numFmtId="0" fontId="15" fillId="7" borderId="2"/>
    <xf numFmtId="166" fontId="44" fillId="0" borderId="0"/>
    <xf numFmtId="0" fontId="15" fillId="7" borderId="2"/>
    <xf numFmtId="0" fontId="2" fillId="15" borderId="0"/>
    <xf numFmtId="0" fontId="33" fillId="0" borderId="0"/>
    <xf numFmtId="43" fontId="44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4" fillId="0" borderId="0"/>
    <xf numFmtId="166" fontId="44" fillId="0" borderId="0"/>
    <xf numFmtId="43" fontId="1" fillId="0" borderId="0"/>
    <xf numFmtId="9" fontId="44" fillId="0" borderId="0"/>
    <xf numFmtId="9" fontId="44" fillId="0" borderId="0"/>
    <xf numFmtId="0" fontId="25" fillId="0" borderId="0"/>
    <xf numFmtId="0" fontId="1" fillId="10" borderId="0"/>
    <xf numFmtId="9" fontId="44" fillId="0" borderId="0"/>
    <xf numFmtId="43" fontId="44" fillId="0" borderId="0"/>
    <xf numFmtId="9" fontId="1" fillId="0" borderId="0"/>
    <xf numFmtId="0" fontId="1" fillId="7" borderId="0"/>
    <xf numFmtId="0" fontId="2" fillId="38" borderId="0"/>
    <xf numFmtId="0" fontId="44" fillId="23" borderId="11"/>
    <xf numFmtId="0" fontId="1" fillId="8" borderId="0"/>
    <xf numFmtId="0" fontId="2" fillId="17" borderId="0"/>
    <xf numFmtId="0" fontId="44" fillId="23" borderId="11"/>
    <xf numFmtId="0" fontId="1" fillId="29" borderId="0"/>
    <xf numFmtId="0" fontId="15" fillId="7" borderId="2"/>
    <xf numFmtId="0" fontId="44" fillId="23" borderId="11"/>
    <xf numFmtId="43" fontId="44" fillId="0" borderId="0"/>
    <xf numFmtId="0" fontId="44" fillId="23" borderId="11"/>
    <xf numFmtId="0" fontId="44" fillId="23" borderId="11"/>
    <xf numFmtId="0" fontId="2" fillId="17" borderId="0"/>
    <xf numFmtId="169" fontId="1" fillId="0" borderId="0"/>
    <xf numFmtId="166" fontId="44" fillId="0" borderId="0"/>
    <xf numFmtId="0" fontId="1" fillId="7" borderId="0"/>
    <xf numFmtId="0" fontId="2" fillId="17" borderId="0"/>
    <xf numFmtId="0" fontId="2" fillId="14" borderId="0"/>
    <xf numFmtId="166" fontId="44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4" fillId="0" borderId="0"/>
    <xf numFmtId="0" fontId="1" fillId="29" borderId="0"/>
    <xf numFmtId="0" fontId="1" fillId="5" borderId="0"/>
    <xf numFmtId="0" fontId="1" fillId="31" borderId="0"/>
    <xf numFmtId="4" fontId="44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23" fillId="8" borderId="12"/>
    <xf numFmtId="9" fontId="44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43" fontId="44" fillId="0" borderId="0"/>
    <xf numFmtId="43" fontId="44" fillId="0" borderId="0"/>
    <xf numFmtId="43" fontId="1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0" fontId="25" fillId="0" borderId="0"/>
    <xf numFmtId="0" fontId="29" fillId="0" borderId="15"/>
    <xf numFmtId="4" fontId="44" fillId="0" borderId="0"/>
    <xf numFmtId="4" fontId="44" fillId="0" borderId="0"/>
    <xf numFmtId="176" fontId="44" fillId="0" borderId="0"/>
    <xf numFmtId="176" fontId="44" fillId="0" borderId="0"/>
  </cellStyleXfs>
  <cellXfs count="156">
    <xf numFmtId="0" fontId="0" fillId="0" borderId="0" xfId="0"/>
    <xf numFmtId="0" fontId="37" fillId="0" borderId="18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8" fillId="42" borderId="25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182" fontId="38" fillId="42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82" fontId="37" fillId="0" borderId="17" xfId="0" applyNumberFormat="1" applyFont="1" applyFill="1" applyBorder="1" applyAlignment="1">
      <alignment vertical="center"/>
    </xf>
    <xf numFmtId="182" fontId="37" fillId="42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82" fontId="37" fillId="42" borderId="17" xfId="0" applyNumberFormat="1" applyFont="1" applyFill="1" applyBorder="1" applyAlignment="1">
      <alignment vertical="center"/>
    </xf>
    <xf numFmtId="182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182" fontId="37" fillId="0" borderId="17" xfId="0" applyNumberFormat="1" applyFont="1" applyFill="1" applyBorder="1" applyAlignment="1">
      <alignment horizontal="center" vertical="center"/>
    </xf>
    <xf numFmtId="182" fontId="38" fillId="0" borderId="17" xfId="0" applyNumberFormat="1" applyFont="1" applyFill="1" applyBorder="1" applyAlignment="1">
      <alignment horizontal="center" vertical="center"/>
    </xf>
    <xf numFmtId="182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82" fontId="37" fillId="0" borderId="17" xfId="0" applyNumberFormat="1" applyFont="1" applyFill="1" applyBorder="1" applyAlignment="1">
      <alignment horizontal="center" vertical="center" wrapText="1"/>
    </xf>
    <xf numFmtId="182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82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36" fillId="0" borderId="0" xfId="0" applyFont="1" applyFill="1"/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 wrapText="1"/>
    </xf>
    <xf numFmtId="184" fontId="37" fillId="0" borderId="0" xfId="0" applyNumberFormat="1" applyFont="1" applyFill="1" applyAlignment="1" applyProtection="1">
      <alignment horizontal="center" vertical="center" wrapText="1"/>
      <protection locked="0"/>
    </xf>
    <xf numFmtId="166" fontId="37" fillId="0" borderId="0" xfId="0" applyNumberFormat="1" applyFont="1" applyFill="1" applyAlignment="1">
      <alignment horizontal="center" vertical="center" wrapText="1"/>
    </xf>
    <xf numFmtId="182" fontId="37" fillId="0" borderId="0" xfId="0" applyNumberFormat="1" applyFont="1" applyFill="1" applyAlignment="1">
      <alignment horizontal="center" vertical="center" wrapText="1"/>
    </xf>
    <xf numFmtId="185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6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center" wrapText="1"/>
    </xf>
    <xf numFmtId="2" fontId="37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righ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7" workbookViewId="0"/>
  </sheetViews>
  <sheetFormatPr defaultColWidth="10.7109375" defaultRowHeight="15"/>
  <cols>
    <col min="1" max="1" width="1.7109375" style="49" customWidth="1"/>
    <col min="2" max="5" width="8.7109375" style="49" customWidth="1"/>
    <col min="6" max="10" width="15.7109375" style="49" customWidth="1"/>
    <col min="11" max="12" width="18.7109375" style="49" customWidth="1"/>
    <col min="13" max="13" width="15.7109375" style="49" customWidth="1"/>
    <col min="14" max="14" width="18.7109375" style="49" customWidth="1"/>
    <col min="15" max="15" width="9.140625" style="49" customWidth="1"/>
    <col min="16" max="16" width="10.7109375" style="49" customWidth="1"/>
    <col min="17" max="16384" width="10.7109375" style="49"/>
  </cols>
  <sheetData>
    <row r="1" spans="1:14" s="43" customFormat="1" ht="49.5" customHeight="1">
      <c r="B1" s="16" t="s">
        <v>0</v>
      </c>
      <c r="C1" s="16"/>
      <c r="D1" s="16"/>
      <c r="E1" s="16"/>
    </row>
    <row r="2" spans="1:14" s="44" customFormat="1" ht="30" customHeight="1">
      <c r="B2" s="30" t="s">
        <v>1</v>
      </c>
      <c r="C2" s="30"/>
      <c r="D2" s="30"/>
      <c r="E2" s="30"/>
      <c r="F2" s="45" t="s">
        <v>2</v>
      </c>
    </row>
    <row r="3" spans="1:14" s="44" customFormat="1" ht="30" customHeight="1">
      <c r="B3" s="30" t="s">
        <v>3</v>
      </c>
      <c r="C3" s="30"/>
      <c r="D3" s="30"/>
      <c r="E3" s="30"/>
      <c r="F3" s="46" t="s">
        <v>4</v>
      </c>
      <c r="G3" s="46"/>
    </row>
    <row r="4" spans="1:14" s="44" customFormat="1" ht="30" customHeight="1">
      <c r="B4" s="30" t="s">
        <v>5</v>
      </c>
      <c r="C4" s="30"/>
      <c r="D4" s="30"/>
      <c r="E4" s="30"/>
      <c r="F4" s="47" t="s">
        <v>6</v>
      </c>
      <c r="G4" s="48">
        <v>2022</v>
      </c>
    </row>
    <row r="5" spans="1:14" s="44" customFormat="1" ht="49.5" customHeight="1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4" customFormat="1" ht="49.5" customHeight="1">
      <c r="B6" s="45" t="s">
        <v>8</v>
      </c>
    </row>
    <row r="7" spans="1:14" ht="30" customHeight="1">
      <c r="B7" s="28" t="s">
        <v>9</v>
      </c>
      <c r="C7" s="28"/>
      <c r="D7" s="28"/>
      <c r="E7" s="28"/>
      <c r="F7" s="28" t="s">
        <v>10</v>
      </c>
      <c r="G7" s="28"/>
      <c r="H7" s="28"/>
      <c r="I7" s="28"/>
      <c r="J7" s="28"/>
      <c r="K7" s="28" t="s">
        <v>11</v>
      </c>
      <c r="L7" s="28"/>
      <c r="M7" s="28"/>
      <c r="N7" s="28"/>
    </row>
    <row r="8" spans="1:14" ht="30" customHeight="1">
      <c r="B8" s="28"/>
      <c r="C8" s="28"/>
      <c r="D8" s="28"/>
      <c r="E8" s="28"/>
      <c r="F8" s="28" t="s">
        <v>12</v>
      </c>
      <c r="G8" s="28"/>
      <c r="H8" s="28"/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14</v>
      </c>
      <c r="N8" s="28" t="s">
        <v>17</v>
      </c>
    </row>
    <row r="9" spans="1:14" ht="30" customHeight="1">
      <c r="B9" s="28"/>
      <c r="C9" s="28"/>
      <c r="D9" s="28"/>
      <c r="E9" s="28"/>
      <c r="F9" s="50" t="s">
        <v>18</v>
      </c>
      <c r="G9" s="50" t="s">
        <v>19</v>
      </c>
      <c r="H9" s="50" t="s">
        <v>20</v>
      </c>
      <c r="I9" s="28"/>
      <c r="J9" s="28"/>
      <c r="K9" s="28"/>
      <c r="L9" s="28"/>
      <c r="M9" s="28"/>
      <c r="N9" s="28"/>
    </row>
    <row r="10" spans="1:14" ht="24.75" customHeight="1">
      <c r="A10" s="51"/>
      <c r="B10" s="52"/>
      <c r="C10" s="13" t="s">
        <v>21</v>
      </c>
      <c r="D10" s="53"/>
      <c r="E10" s="50">
        <v>13</v>
      </c>
      <c r="F10" s="54">
        <v>244</v>
      </c>
      <c r="G10" s="54">
        <v>0</v>
      </c>
      <c r="H10" s="54">
        <f t="shared" ref="H10:H22" si="0">F10+G10</f>
        <v>244</v>
      </c>
      <c r="I10" s="55"/>
      <c r="J10" s="56">
        <f t="shared" ref="J10:J22" si="1">H10+I10</f>
        <v>244</v>
      </c>
      <c r="K10" s="54">
        <v>106</v>
      </c>
      <c r="L10" s="54">
        <v>38</v>
      </c>
      <c r="M10" s="57">
        <f t="shared" ref="M10:M22" si="2">K10+L10</f>
        <v>144</v>
      </c>
      <c r="N10" s="54">
        <v>47</v>
      </c>
    </row>
    <row r="11" spans="1:14" ht="24.75" customHeight="1">
      <c r="A11" s="51"/>
      <c r="B11" s="58"/>
      <c r="C11" s="8"/>
      <c r="D11" s="53"/>
      <c r="E11" s="50">
        <v>12</v>
      </c>
      <c r="F11" s="54">
        <v>9</v>
      </c>
      <c r="G11" s="54">
        <v>0</v>
      </c>
      <c r="H11" s="54">
        <f t="shared" si="0"/>
        <v>9</v>
      </c>
      <c r="I11" s="55"/>
      <c r="J11" s="56">
        <f t="shared" si="1"/>
        <v>9</v>
      </c>
      <c r="K11" s="54">
        <v>0</v>
      </c>
      <c r="L11" s="54">
        <v>0</v>
      </c>
      <c r="M11" s="57">
        <f t="shared" si="2"/>
        <v>0</v>
      </c>
      <c r="N11" s="54">
        <v>0</v>
      </c>
    </row>
    <row r="12" spans="1:14" ht="24.75" customHeight="1">
      <c r="A12" s="51"/>
      <c r="B12" s="58" t="s">
        <v>22</v>
      </c>
      <c r="C12" s="9"/>
      <c r="D12" s="60" t="s">
        <v>23</v>
      </c>
      <c r="E12" s="50">
        <v>11</v>
      </c>
      <c r="F12" s="54">
        <v>6</v>
      </c>
      <c r="G12" s="54">
        <v>0</v>
      </c>
      <c r="H12" s="54">
        <f t="shared" si="0"/>
        <v>6</v>
      </c>
      <c r="I12" s="55"/>
      <c r="J12" s="56">
        <f t="shared" si="1"/>
        <v>6</v>
      </c>
      <c r="K12" s="54">
        <v>1</v>
      </c>
      <c r="L12" s="54">
        <v>0</v>
      </c>
      <c r="M12" s="57">
        <f t="shared" si="2"/>
        <v>1</v>
      </c>
      <c r="N12" s="54">
        <v>0</v>
      </c>
    </row>
    <row r="13" spans="1:14" ht="24.75" customHeight="1">
      <c r="A13" s="51"/>
      <c r="B13" s="58" t="s">
        <v>24</v>
      </c>
      <c r="C13" s="13" t="s">
        <v>25</v>
      </c>
      <c r="D13" s="60" t="s">
        <v>26</v>
      </c>
      <c r="E13" s="50">
        <v>10</v>
      </c>
      <c r="F13" s="54">
        <v>10</v>
      </c>
      <c r="G13" s="54">
        <v>0</v>
      </c>
      <c r="H13" s="54">
        <f t="shared" si="0"/>
        <v>10</v>
      </c>
      <c r="I13" s="55"/>
      <c r="J13" s="56">
        <f t="shared" si="1"/>
        <v>10</v>
      </c>
      <c r="K13" s="54">
        <v>1</v>
      </c>
      <c r="L13" s="54">
        <v>0</v>
      </c>
      <c r="M13" s="57">
        <f t="shared" si="2"/>
        <v>1</v>
      </c>
      <c r="N13" s="54">
        <v>0</v>
      </c>
    </row>
    <row r="14" spans="1:14" ht="24.75" customHeight="1">
      <c r="A14" s="51"/>
      <c r="B14" s="58" t="s">
        <v>22</v>
      </c>
      <c r="C14" s="8"/>
      <c r="D14" s="60" t="s">
        <v>27</v>
      </c>
      <c r="E14" s="50">
        <v>9</v>
      </c>
      <c r="F14" s="54">
        <v>9</v>
      </c>
      <c r="G14" s="54">
        <v>0</v>
      </c>
      <c r="H14" s="54">
        <f t="shared" si="0"/>
        <v>9</v>
      </c>
      <c r="I14" s="55"/>
      <c r="J14" s="56">
        <f t="shared" si="1"/>
        <v>9</v>
      </c>
      <c r="K14" s="54">
        <v>0</v>
      </c>
      <c r="L14" s="54">
        <v>0</v>
      </c>
      <c r="M14" s="57">
        <f t="shared" si="2"/>
        <v>0</v>
      </c>
      <c r="N14" s="54">
        <v>0</v>
      </c>
    </row>
    <row r="15" spans="1:14" ht="24.75" customHeight="1">
      <c r="A15" s="51"/>
      <c r="B15" s="58" t="s">
        <v>28</v>
      </c>
      <c r="C15" s="8"/>
      <c r="D15" s="60" t="s">
        <v>29</v>
      </c>
      <c r="E15" s="50">
        <v>8</v>
      </c>
      <c r="F15" s="54">
        <v>13</v>
      </c>
      <c r="G15" s="54">
        <v>0</v>
      </c>
      <c r="H15" s="54">
        <f t="shared" si="0"/>
        <v>13</v>
      </c>
      <c r="I15" s="55"/>
      <c r="J15" s="56">
        <f t="shared" si="1"/>
        <v>13</v>
      </c>
      <c r="K15" s="54">
        <v>0</v>
      </c>
      <c r="L15" s="54">
        <v>0</v>
      </c>
      <c r="M15" s="57">
        <f t="shared" si="2"/>
        <v>0</v>
      </c>
      <c r="N15" s="54">
        <v>0</v>
      </c>
    </row>
    <row r="16" spans="1:14" ht="24.75" customHeight="1">
      <c r="A16" s="51"/>
      <c r="B16" s="58" t="s">
        <v>30</v>
      </c>
      <c r="C16" s="8"/>
      <c r="D16" s="60" t="s">
        <v>31</v>
      </c>
      <c r="E16" s="50">
        <v>7</v>
      </c>
      <c r="F16" s="54">
        <v>37</v>
      </c>
      <c r="G16" s="54">
        <v>0</v>
      </c>
      <c r="H16" s="54">
        <f t="shared" si="0"/>
        <v>37</v>
      </c>
      <c r="I16" s="55"/>
      <c r="J16" s="56">
        <f t="shared" si="1"/>
        <v>37</v>
      </c>
      <c r="K16" s="54">
        <v>0</v>
      </c>
      <c r="L16" s="54">
        <v>0</v>
      </c>
      <c r="M16" s="57">
        <f t="shared" si="2"/>
        <v>0</v>
      </c>
      <c r="N16" s="54">
        <v>0</v>
      </c>
    </row>
    <row r="17" spans="1:14" ht="24.75" customHeight="1">
      <c r="A17" s="51"/>
      <c r="B17" s="58" t="s">
        <v>23</v>
      </c>
      <c r="C17" s="9"/>
      <c r="D17" s="60" t="s">
        <v>30</v>
      </c>
      <c r="E17" s="50">
        <v>6</v>
      </c>
      <c r="F17" s="54">
        <v>66</v>
      </c>
      <c r="G17" s="54">
        <v>0</v>
      </c>
      <c r="H17" s="54">
        <f t="shared" si="0"/>
        <v>66</v>
      </c>
      <c r="I17" s="55"/>
      <c r="J17" s="56">
        <f t="shared" si="1"/>
        <v>66</v>
      </c>
      <c r="K17" s="54">
        <v>0</v>
      </c>
      <c r="L17" s="54">
        <v>0</v>
      </c>
      <c r="M17" s="57">
        <f t="shared" si="2"/>
        <v>0</v>
      </c>
      <c r="N17" s="54">
        <v>0</v>
      </c>
    </row>
    <row r="18" spans="1:14" ht="24.75" customHeight="1">
      <c r="A18" s="51"/>
      <c r="B18" s="58" t="s">
        <v>32</v>
      </c>
      <c r="C18" s="13" t="s">
        <v>22</v>
      </c>
      <c r="D18" s="60" t="s">
        <v>33</v>
      </c>
      <c r="E18" s="50">
        <v>5</v>
      </c>
      <c r="F18" s="54">
        <v>8</v>
      </c>
      <c r="G18" s="54">
        <v>0</v>
      </c>
      <c r="H18" s="54">
        <f t="shared" si="0"/>
        <v>8</v>
      </c>
      <c r="I18" s="55"/>
      <c r="J18" s="56">
        <f t="shared" si="1"/>
        <v>8</v>
      </c>
      <c r="K18" s="54">
        <v>0</v>
      </c>
      <c r="L18" s="54">
        <v>0</v>
      </c>
      <c r="M18" s="57">
        <f t="shared" si="2"/>
        <v>0</v>
      </c>
      <c r="N18" s="54">
        <v>0</v>
      </c>
    </row>
    <row r="19" spans="1:14" ht="24.75" customHeight="1">
      <c r="A19" s="51"/>
      <c r="B19" s="58" t="s">
        <v>22</v>
      </c>
      <c r="C19" s="8"/>
      <c r="D19" s="60" t="s">
        <v>31</v>
      </c>
      <c r="E19" s="50">
        <v>4</v>
      </c>
      <c r="F19" s="54">
        <v>0</v>
      </c>
      <c r="G19" s="54">
        <v>0</v>
      </c>
      <c r="H19" s="54">
        <f t="shared" si="0"/>
        <v>0</v>
      </c>
      <c r="I19" s="55"/>
      <c r="J19" s="56">
        <f t="shared" si="1"/>
        <v>0</v>
      </c>
      <c r="K19" s="54">
        <v>0</v>
      </c>
      <c r="L19" s="54">
        <v>0</v>
      </c>
      <c r="M19" s="57">
        <f t="shared" si="2"/>
        <v>0</v>
      </c>
      <c r="N19" s="54">
        <v>0</v>
      </c>
    </row>
    <row r="20" spans="1:14" ht="24.75" customHeight="1">
      <c r="A20" s="51"/>
      <c r="B20" s="58"/>
      <c r="C20" s="8"/>
      <c r="D20" s="53"/>
      <c r="E20" s="50">
        <v>3</v>
      </c>
      <c r="F20" s="54">
        <v>0</v>
      </c>
      <c r="G20" s="54">
        <v>14</v>
      </c>
      <c r="H20" s="54">
        <f t="shared" si="0"/>
        <v>14</v>
      </c>
      <c r="I20" s="55"/>
      <c r="J20" s="56">
        <f t="shared" si="1"/>
        <v>14</v>
      </c>
      <c r="K20" s="54">
        <v>0</v>
      </c>
      <c r="L20" s="54">
        <v>0</v>
      </c>
      <c r="M20" s="57">
        <f t="shared" si="2"/>
        <v>0</v>
      </c>
      <c r="N20" s="54">
        <v>0</v>
      </c>
    </row>
    <row r="21" spans="1:14" ht="24.75" customHeight="1">
      <c r="A21" s="51"/>
      <c r="B21" s="58"/>
      <c r="C21" s="8"/>
      <c r="D21" s="53"/>
      <c r="E21" s="50">
        <v>2</v>
      </c>
      <c r="F21" s="54">
        <v>0</v>
      </c>
      <c r="G21" s="54">
        <v>5</v>
      </c>
      <c r="H21" s="54">
        <f t="shared" si="0"/>
        <v>5</v>
      </c>
      <c r="I21" s="55"/>
      <c r="J21" s="56">
        <f t="shared" si="1"/>
        <v>5</v>
      </c>
      <c r="K21" s="54">
        <v>0</v>
      </c>
      <c r="L21" s="54">
        <v>0</v>
      </c>
      <c r="M21" s="57">
        <f t="shared" si="2"/>
        <v>0</v>
      </c>
      <c r="N21" s="54">
        <v>0</v>
      </c>
    </row>
    <row r="22" spans="1:14" ht="24.75" customHeight="1">
      <c r="A22" s="51"/>
      <c r="B22" s="59"/>
      <c r="C22" s="9"/>
      <c r="D22" s="53"/>
      <c r="E22" s="52">
        <v>1</v>
      </c>
      <c r="F22" s="54">
        <v>0</v>
      </c>
      <c r="G22" s="54">
        <v>5</v>
      </c>
      <c r="H22" s="54">
        <f t="shared" si="0"/>
        <v>5</v>
      </c>
      <c r="I22" s="54">
        <v>4</v>
      </c>
      <c r="J22" s="56">
        <f t="shared" si="1"/>
        <v>9</v>
      </c>
      <c r="K22" s="54">
        <v>0</v>
      </c>
      <c r="L22" s="54">
        <v>0</v>
      </c>
      <c r="M22" s="57">
        <f t="shared" si="2"/>
        <v>0</v>
      </c>
      <c r="N22" s="54">
        <v>0</v>
      </c>
    </row>
    <row r="23" spans="1:14" s="61" customFormat="1" ht="24.75" customHeight="1">
      <c r="A23" s="62"/>
      <c r="B23" s="31" t="s">
        <v>34</v>
      </c>
      <c r="C23" s="12"/>
      <c r="D23" s="12"/>
      <c r="E23" s="12"/>
      <c r="F23" s="63">
        <f t="shared" ref="F23:N23" si="3">SUM(F10:F22)</f>
        <v>402</v>
      </c>
      <c r="G23" s="63">
        <f t="shared" si="3"/>
        <v>24</v>
      </c>
      <c r="H23" s="63">
        <f t="shared" si="3"/>
        <v>426</v>
      </c>
      <c r="I23" s="63">
        <f t="shared" si="3"/>
        <v>4</v>
      </c>
      <c r="J23" s="63">
        <f t="shared" si="3"/>
        <v>430</v>
      </c>
      <c r="K23" s="63">
        <f t="shared" si="3"/>
        <v>108</v>
      </c>
      <c r="L23" s="63">
        <f t="shared" si="3"/>
        <v>38</v>
      </c>
      <c r="M23" s="63">
        <f t="shared" si="3"/>
        <v>146</v>
      </c>
      <c r="N23" s="63">
        <f t="shared" si="3"/>
        <v>47</v>
      </c>
    </row>
    <row r="24" spans="1:14" ht="24.75" customHeight="1">
      <c r="A24" s="51"/>
      <c r="B24" s="58"/>
      <c r="C24" s="13" t="s">
        <v>21</v>
      </c>
      <c r="D24" s="60"/>
      <c r="E24" s="59">
        <v>13</v>
      </c>
      <c r="F24" s="54">
        <v>309</v>
      </c>
      <c r="G24" s="54">
        <v>0</v>
      </c>
      <c r="H24" s="54">
        <f t="shared" ref="H24:H36" si="4">F24+G24</f>
        <v>309</v>
      </c>
      <c r="I24" s="55"/>
      <c r="J24" s="56">
        <f t="shared" ref="J24:J36" si="5">H24+I24</f>
        <v>309</v>
      </c>
      <c r="K24" s="54">
        <v>67</v>
      </c>
      <c r="L24" s="54">
        <v>36</v>
      </c>
      <c r="M24" s="57">
        <f t="shared" ref="M24:M36" si="6">K24+L24</f>
        <v>103</v>
      </c>
      <c r="N24" s="54">
        <v>45</v>
      </c>
    </row>
    <row r="25" spans="1:14" ht="24.75" customHeight="1">
      <c r="A25" s="51"/>
      <c r="B25" s="58"/>
      <c r="C25" s="8"/>
      <c r="D25" s="60"/>
      <c r="E25" s="50">
        <v>12</v>
      </c>
      <c r="F25" s="54">
        <v>12</v>
      </c>
      <c r="G25" s="54">
        <v>0</v>
      </c>
      <c r="H25" s="54">
        <f t="shared" si="4"/>
        <v>12</v>
      </c>
      <c r="I25" s="55"/>
      <c r="J25" s="56">
        <f t="shared" si="5"/>
        <v>12</v>
      </c>
      <c r="K25" s="54">
        <v>0</v>
      </c>
      <c r="L25" s="54">
        <v>0</v>
      </c>
      <c r="M25" s="57">
        <f t="shared" si="6"/>
        <v>0</v>
      </c>
      <c r="N25" s="54">
        <v>0</v>
      </c>
    </row>
    <row r="26" spans="1:14" ht="24.75" customHeight="1">
      <c r="A26" s="51"/>
      <c r="B26" s="58" t="s">
        <v>32</v>
      </c>
      <c r="C26" s="9"/>
      <c r="D26" s="60"/>
      <c r="E26" s="50">
        <v>11</v>
      </c>
      <c r="F26" s="54">
        <v>16</v>
      </c>
      <c r="G26" s="54">
        <v>0</v>
      </c>
      <c r="H26" s="54">
        <f t="shared" si="4"/>
        <v>16</v>
      </c>
      <c r="I26" s="55"/>
      <c r="J26" s="56">
        <f t="shared" si="5"/>
        <v>16</v>
      </c>
      <c r="K26" s="54">
        <v>0</v>
      </c>
      <c r="L26" s="54">
        <v>1</v>
      </c>
      <c r="M26" s="57">
        <f t="shared" si="6"/>
        <v>1</v>
      </c>
      <c r="N26" s="54">
        <v>1</v>
      </c>
    </row>
    <row r="27" spans="1:14" ht="24.75" customHeight="1">
      <c r="A27" s="51"/>
      <c r="B27" s="58" t="s">
        <v>35</v>
      </c>
      <c r="C27" s="13" t="s">
        <v>25</v>
      </c>
      <c r="D27" s="60" t="s">
        <v>36</v>
      </c>
      <c r="E27" s="50">
        <v>10</v>
      </c>
      <c r="F27" s="54">
        <v>10</v>
      </c>
      <c r="G27" s="54">
        <v>0</v>
      </c>
      <c r="H27" s="54">
        <f t="shared" si="4"/>
        <v>10</v>
      </c>
      <c r="I27" s="55"/>
      <c r="J27" s="56">
        <f t="shared" si="5"/>
        <v>10</v>
      </c>
      <c r="K27" s="54">
        <v>0</v>
      </c>
      <c r="L27" s="54">
        <v>0</v>
      </c>
      <c r="M27" s="57">
        <f t="shared" si="6"/>
        <v>0</v>
      </c>
      <c r="N27" s="54">
        <v>0</v>
      </c>
    </row>
    <row r="28" spans="1:14" ht="24.75" customHeight="1">
      <c r="A28" s="51"/>
      <c r="B28" s="58" t="s">
        <v>21</v>
      </c>
      <c r="C28" s="8"/>
      <c r="D28" s="60" t="s">
        <v>35</v>
      </c>
      <c r="E28" s="50">
        <v>9</v>
      </c>
      <c r="F28" s="54">
        <v>17</v>
      </c>
      <c r="G28" s="54">
        <v>0</v>
      </c>
      <c r="H28" s="54">
        <f t="shared" si="4"/>
        <v>17</v>
      </c>
      <c r="I28" s="55"/>
      <c r="J28" s="56">
        <f t="shared" si="5"/>
        <v>17</v>
      </c>
      <c r="K28" s="54">
        <v>0</v>
      </c>
      <c r="L28" s="54">
        <v>1</v>
      </c>
      <c r="M28" s="57">
        <f t="shared" si="6"/>
        <v>1</v>
      </c>
      <c r="N28" s="54">
        <v>1</v>
      </c>
    </row>
    <row r="29" spans="1:14" ht="24.75" customHeight="1">
      <c r="A29" s="51"/>
      <c r="B29" s="58" t="s">
        <v>24</v>
      </c>
      <c r="C29" s="8"/>
      <c r="D29" s="60" t="s">
        <v>37</v>
      </c>
      <c r="E29" s="50">
        <v>8</v>
      </c>
      <c r="F29" s="54">
        <v>20</v>
      </c>
      <c r="G29" s="54">
        <v>0</v>
      </c>
      <c r="H29" s="54">
        <f t="shared" si="4"/>
        <v>20</v>
      </c>
      <c r="I29" s="55"/>
      <c r="J29" s="56">
        <f t="shared" si="5"/>
        <v>20</v>
      </c>
      <c r="K29" s="54">
        <v>0</v>
      </c>
      <c r="L29" s="54">
        <v>0</v>
      </c>
      <c r="M29" s="57">
        <f t="shared" si="6"/>
        <v>0</v>
      </c>
      <c r="N29" s="54">
        <v>0</v>
      </c>
    </row>
    <row r="30" spans="1:14" ht="24.75" customHeight="1">
      <c r="A30" s="51"/>
      <c r="B30" s="58" t="s">
        <v>30</v>
      </c>
      <c r="C30" s="8"/>
      <c r="D30" s="60" t="s">
        <v>30</v>
      </c>
      <c r="E30" s="50">
        <v>7</v>
      </c>
      <c r="F30" s="54">
        <v>29</v>
      </c>
      <c r="G30" s="54">
        <v>0</v>
      </c>
      <c r="H30" s="54">
        <f t="shared" si="4"/>
        <v>29</v>
      </c>
      <c r="I30" s="55"/>
      <c r="J30" s="56">
        <f t="shared" si="5"/>
        <v>29</v>
      </c>
      <c r="K30" s="54">
        <v>0</v>
      </c>
      <c r="L30" s="54">
        <v>0</v>
      </c>
      <c r="M30" s="57">
        <f t="shared" si="6"/>
        <v>0</v>
      </c>
      <c r="N30" s="54">
        <v>0</v>
      </c>
    </row>
    <row r="31" spans="1:14" ht="24.75" customHeight="1">
      <c r="A31" s="51"/>
      <c r="B31" s="58" t="s">
        <v>21</v>
      </c>
      <c r="C31" s="9"/>
      <c r="D31" s="60" t="s">
        <v>33</v>
      </c>
      <c r="E31" s="50">
        <v>6</v>
      </c>
      <c r="F31" s="54">
        <v>6</v>
      </c>
      <c r="G31" s="54">
        <v>0</v>
      </c>
      <c r="H31" s="54">
        <f t="shared" si="4"/>
        <v>6</v>
      </c>
      <c r="I31" s="55"/>
      <c r="J31" s="56">
        <f t="shared" si="5"/>
        <v>6</v>
      </c>
      <c r="K31" s="54">
        <v>0</v>
      </c>
      <c r="L31" s="54">
        <v>0</v>
      </c>
      <c r="M31" s="57">
        <f t="shared" si="6"/>
        <v>0</v>
      </c>
      <c r="N31" s="54">
        <v>0</v>
      </c>
    </row>
    <row r="32" spans="1:14" ht="24.75" customHeight="1">
      <c r="A32" s="51"/>
      <c r="B32" s="58" t="s">
        <v>33</v>
      </c>
      <c r="C32" s="13" t="s">
        <v>22</v>
      </c>
      <c r="D32" s="60"/>
      <c r="E32" s="50">
        <v>5</v>
      </c>
      <c r="F32" s="54">
        <v>17</v>
      </c>
      <c r="G32" s="54">
        <v>0</v>
      </c>
      <c r="H32" s="54">
        <f t="shared" si="4"/>
        <v>17</v>
      </c>
      <c r="I32" s="55"/>
      <c r="J32" s="56">
        <f t="shared" si="5"/>
        <v>17</v>
      </c>
      <c r="K32" s="54">
        <v>1</v>
      </c>
      <c r="L32" s="54">
        <v>0</v>
      </c>
      <c r="M32" s="57">
        <f t="shared" si="6"/>
        <v>1</v>
      </c>
      <c r="N32" s="54">
        <v>0</v>
      </c>
    </row>
    <row r="33" spans="1:14" ht="24.75" customHeight="1">
      <c r="A33" s="51"/>
      <c r="B33" s="58"/>
      <c r="C33" s="8"/>
      <c r="D33" s="60"/>
      <c r="E33" s="50">
        <v>4</v>
      </c>
      <c r="F33" s="54">
        <v>2</v>
      </c>
      <c r="G33" s="54">
        <v>0</v>
      </c>
      <c r="H33" s="54">
        <f t="shared" si="4"/>
        <v>2</v>
      </c>
      <c r="I33" s="55"/>
      <c r="J33" s="56">
        <f t="shared" si="5"/>
        <v>2</v>
      </c>
      <c r="K33" s="54">
        <v>0</v>
      </c>
      <c r="L33" s="54">
        <v>0</v>
      </c>
      <c r="M33" s="57">
        <f t="shared" si="6"/>
        <v>0</v>
      </c>
      <c r="N33" s="54">
        <v>0</v>
      </c>
    </row>
    <row r="34" spans="1:14" ht="24.75" customHeight="1">
      <c r="A34" s="51"/>
      <c r="B34" s="58"/>
      <c r="C34" s="8"/>
      <c r="D34" s="60"/>
      <c r="E34" s="50">
        <v>3</v>
      </c>
      <c r="F34" s="54">
        <v>0</v>
      </c>
      <c r="G34" s="54">
        <v>7</v>
      </c>
      <c r="H34" s="54">
        <f t="shared" si="4"/>
        <v>7</v>
      </c>
      <c r="I34" s="55"/>
      <c r="J34" s="56">
        <f t="shared" si="5"/>
        <v>7</v>
      </c>
      <c r="K34" s="54">
        <v>0</v>
      </c>
      <c r="L34" s="54">
        <v>0</v>
      </c>
      <c r="M34" s="57">
        <f t="shared" si="6"/>
        <v>0</v>
      </c>
      <c r="N34" s="54">
        <v>0</v>
      </c>
    </row>
    <row r="35" spans="1:14" ht="24.75" customHeight="1">
      <c r="A35" s="51"/>
      <c r="B35" s="58"/>
      <c r="C35" s="8"/>
      <c r="D35" s="60"/>
      <c r="E35" s="50">
        <v>2</v>
      </c>
      <c r="F35" s="54">
        <v>0</v>
      </c>
      <c r="G35" s="54">
        <v>11</v>
      </c>
      <c r="H35" s="54">
        <f t="shared" si="4"/>
        <v>11</v>
      </c>
      <c r="I35" s="55"/>
      <c r="J35" s="56">
        <f t="shared" si="5"/>
        <v>11</v>
      </c>
      <c r="K35" s="54">
        <v>0</v>
      </c>
      <c r="L35" s="54">
        <v>0</v>
      </c>
      <c r="M35" s="57">
        <f t="shared" si="6"/>
        <v>0</v>
      </c>
      <c r="N35" s="54">
        <v>0</v>
      </c>
    </row>
    <row r="36" spans="1:14" ht="24.75" customHeight="1">
      <c r="A36" s="51"/>
      <c r="B36" s="59"/>
      <c r="C36" s="9"/>
      <c r="D36" s="60"/>
      <c r="E36" s="52">
        <v>1</v>
      </c>
      <c r="F36" s="54">
        <v>0</v>
      </c>
      <c r="G36" s="54">
        <v>4</v>
      </c>
      <c r="H36" s="54">
        <f t="shared" si="4"/>
        <v>4</v>
      </c>
      <c r="I36" s="54">
        <v>8</v>
      </c>
      <c r="J36" s="56">
        <f t="shared" si="5"/>
        <v>12</v>
      </c>
      <c r="K36" s="54">
        <v>0</v>
      </c>
      <c r="L36" s="54">
        <v>0</v>
      </c>
      <c r="M36" s="57">
        <f t="shared" si="6"/>
        <v>0</v>
      </c>
      <c r="N36" s="54">
        <v>0</v>
      </c>
    </row>
    <row r="37" spans="1:14" s="61" customFormat="1" ht="24.75" customHeight="1">
      <c r="A37" s="62"/>
      <c r="B37" s="31" t="s">
        <v>38</v>
      </c>
      <c r="C37" s="12"/>
      <c r="D37" s="12"/>
      <c r="E37" s="12"/>
      <c r="F37" s="63">
        <f t="shared" ref="F37:N37" si="7">SUM(F24:F36)</f>
        <v>438</v>
      </c>
      <c r="G37" s="63">
        <f t="shared" si="7"/>
        <v>22</v>
      </c>
      <c r="H37" s="63">
        <f t="shared" si="7"/>
        <v>460</v>
      </c>
      <c r="I37" s="63">
        <f t="shared" si="7"/>
        <v>8</v>
      </c>
      <c r="J37" s="63">
        <f t="shared" si="7"/>
        <v>468</v>
      </c>
      <c r="K37" s="63">
        <f t="shared" si="7"/>
        <v>68</v>
      </c>
      <c r="L37" s="63">
        <f t="shared" si="7"/>
        <v>38</v>
      </c>
      <c r="M37" s="63">
        <f t="shared" si="7"/>
        <v>106</v>
      </c>
      <c r="N37" s="63">
        <f t="shared" si="7"/>
        <v>47</v>
      </c>
    </row>
    <row r="38" spans="1:14" ht="24.75" customHeight="1">
      <c r="A38" s="51"/>
      <c r="B38" s="52"/>
      <c r="C38" s="13" t="s">
        <v>21</v>
      </c>
      <c r="D38" s="64"/>
      <c r="E38" s="50">
        <v>13</v>
      </c>
      <c r="F38" s="54">
        <v>0</v>
      </c>
      <c r="G38" s="54">
        <v>0</v>
      </c>
      <c r="H38" s="54">
        <f t="shared" ref="H38:H50" si="8">F38+G38</f>
        <v>0</v>
      </c>
      <c r="I38" s="55"/>
      <c r="J38" s="56">
        <f t="shared" ref="J38:J50" si="9">H38+I38</f>
        <v>0</v>
      </c>
      <c r="K38" s="54">
        <v>1</v>
      </c>
      <c r="L38" s="54">
        <v>0</v>
      </c>
      <c r="M38" s="57">
        <f t="shared" ref="M38:M50" si="10">K38+L38</f>
        <v>1</v>
      </c>
      <c r="N38" s="54">
        <v>0</v>
      </c>
    </row>
    <row r="39" spans="1:14" ht="24.75" customHeight="1">
      <c r="A39" s="51"/>
      <c r="B39" s="58"/>
      <c r="C39" s="8"/>
      <c r="D39" s="60" t="s">
        <v>39</v>
      </c>
      <c r="E39" s="50">
        <v>12</v>
      </c>
      <c r="F39" s="54">
        <v>0</v>
      </c>
      <c r="G39" s="54">
        <v>0</v>
      </c>
      <c r="H39" s="54">
        <f t="shared" si="8"/>
        <v>0</v>
      </c>
      <c r="I39" s="55"/>
      <c r="J39" s="56">
        <f t="shared" si="9"/>
        <v>0</v>
      </c>
      <c r="K39" s="54">
        <v>0</v>
      </c>
      <c r="L39" s="54">
        <v>0</v>
      </c>
      <c r="M39" s="57">
        <f t="shared" si="10"/>
        <v>0</v>
      </c>
      <c r="N39" s="54">
        <v>0</v>
      </c>
    </row>
    <row r="40" spans="1:14" ht="24.75" customHeight="1">
      <c r="A40" s="51"/>
      <c r="B40" s="58" t="s">
        <v>22</v>
      </c>
      <c r="C40" s="9"/>
      <c r="D40" s="60" t="s">
        <v>26</v>
      </c>
      <c r="E40" s="50">
        <v>11</v>
      </c>
      <c r="F40" s="54">
        <v>0</v>
      </c>
      <c r="G40" s="54">
        <v>0</v>
      </c>
      <c r="H40" s="54">
        <f t="shared" si="8"/>
        <v>0</v>
      </c>
      <c r="I40" s="55"/>
      <c r="J40" s="56">
        <f t="shared" si="9"/>
        <v>0</v>
      </c>
      <c r="K40" s="54">
        <v>0</v>
      </c>
      <c r="L40" s="54">
        <v>0</v>
      </c>
      <c r="M40" s="57">
        <f t="shared" si="10"/>
        <v>0</v>
      </c>
      <c r="N40" s="54">
        <v>0</v>
      </c>
    </row>
    <row r="41" spans="1:14" ht="24.75" customHeight="1">
      <c r="A41" s="51"/>
      <c r="B41" s="58" t="s">
        <v>26</v>
      </c>
      <c r="C41" s="13" t="s">
        <v>25</v>
      </c>
      <c r="D41" s="60" t="s">
        <v>24</v>
      </c>
      <c r="E41" s="50">
        <v>10</v>
      </c>
      <c r="F41" s="54">
        <v>0</v>
      </c>
      <c r="G41" s="54">
        <v>0</v>
      </c>
      <c r="H41" s="54">
        <f t="shared" si="8"/>
        <v>0</v>
      </c>
      <c r="I41" s="55"/>
      <c r="J41" s="56">
        <f t="shared" si="9"/>
        <v>0</v>
      </c>
      <c r="K41" s="54">
        <v>0</v>
      </c>
      <c r="L41" s="54">
        <v>0</v>
      </c>
      <c r="M41" s="57">
        <f t="shared" si="10"/>
        <v>0</v>
      </c>
      <c r="N41" s="54">
        <v>0</v>
      </c>
    </row>
    <row r="42" spans="1:14" ht="24.75" customHeight="1">
      <c r="A42" s="51"/>
      <c r="B42" s="58" t="s">
        <v>40</v>
      </c>
      <c r="C42" s="8"/>
      <c r="D42" s="60" t="s">
        <v>37</v>
      </c>
      <c r="E42" s="50">
        <v>9</v>
      </c>
      <c r="F42" s="54">
        <v>0</v>
      </c>
      <c r="G42" s="54">
        <v>0</v>
      </c>
      <c r="H42" s="54">
        <f t="shared" si="8"/>
        <v>0</v>
      </c>
      <c r="I42" s="55"/>
      <c r="J42" s="56">
        <f t="shared" si="9"/>
        <v>0</v>
      </c>
      <c r="K42" s="54">
        <v>0</v>
      </c>
      <c r="L42" s="54">
        <v>0</v>
      </c>
      <c r="M42" s="57">
        <f t="shared" si="10"/>
        <v>0</v>
      </c>
      <c r="N42" s="54">
        <v>0</v>
      </c>
    </row>
    <row r="43" spans="1:14" ht="24.75" customHeight="1">
      <c r="A43" s="51"/>
      <c r="B43" s="58" t="s">
        <v>30</v>
      </c>
      <c r="C43" s="8"/>
      <c r="D43" s="60" t="s">
        <v>22</v>
      </c>
      <c r="E43" s="50">
        <v>8</v>
      </c>
      <c r="F43" s="54">
        <v>0</v>
      </c>
      <c r="G43" s="54">
        <v>0</v>
      </c>
      <c r="H43" s="54">
        <f t="shared" si="8"/>
        <v>0</v>
      </c>
      <c r="I43" s="55"/>
      <c r="J43" s="56">
        <f t="shared" si="9"/>
        <v>0</v>
      </c>
      <c r="K43" s="54">
        <v>0</v>
      </c>
      <c r="L43" s="54">
        <v>0</v>
      </c>
      <c r="M43" s="57">
        <f t="shared" si="10"/>
        <v>0</v>
      </c>
      <c r="N43" s="54">
        <v>0</v>
      </c>
    </row>
    <row r="44" spans="1:14" ht="24.75" customHeight="1">
      <c r="A44" s="51"/>
      <c r="B44" s="58" t="s">
        <v>28</v>
      </c>
      <c r="C44" s="8"/>
      <c r="D44" s="60" t="s">
        <v>36</v>
      </c>
      <c r="E44" s="50">
        <v>7</v>
      </c>
      <c r="F44" s="54">
        <v>0</v>
      </c>
      <c r="G44" s="54">
        <v>0</v>
      </c>
      <c r="H44" s="54">
        <f t="shared" si="8"/>
        <v>0</v>
      </c>
      <c r="I44" s="55"/>
      <c r="J44" s="56">
        <f t="shared" si="9"/>
        <v>0</v>
      </c>
      <c r="K44" s="54">
        <v>0</v>
      </c>
      <c r="L44" s="54">
        <v>0</v>
      </c>
      <c r="M44" s="57">
        <f t="shared" si="10"/>
        <v>0</v>
      </c>
      <c r="N44" s="54">
        <v>0</v>
      </c>
    </row>
    <row r="45" spans="1:14" ht="24.75" customHeight="1">
      <c r="A45" s="51"/>
      <c r="B45" s="58" t="s">
        <v>30</v>
      </c>
      <c r="C45" s="9"/>
      <c r="D45" s="60" t="s">
        <v>29</v>
      </c>
      <c r="E45" s="50">
        <v>6</v>
      </c>
      <c r="F45" s="54">
        <v>0</v>
      </c>
      <c r="G45" s="54">
        <v>0</v>
      </c>
      <c r="H45" s="54">
        <f t="shared" si="8"/>
        <v>0</v>
      </c>
      <c r="I45" s="55"/>
      <c r="J45" s="56">
        <f t="shared" si="9"/>
        <v>0</v>
      </c>
      <c r="K45" s="54">
        <v>0</v>
      </c>
      <c r="L45" s="54">
        <v>0</v>
      </c>
      <c r="M45" s="57">
        <f t="shared" si="10"/>
        <v>0</v>
      </c>
      <c r="N45" s="54">
        <v>0</v>
      </c>
    </row>
    <row r="46" spans="1:14" ht="24.75" customHeight="1">
      <c r="A46" s="51"/>
      <c r="B46" s="58" t="s">
        <v>22</v>
      </c>
      <c r="C46" s="13" t="s">
        <v>22</v>
      </c>
      <c r="D46" s="60" t="s">
        <v>24</v>
      </c>
      <c r="E46" s="50">
        <v>5</v>
      </c>
      <c r="F46" s="54">
        <v>0</v>
      </c>
      <c r="G46" s="54">
        <v>0</v>
      </c>
      <c r="H46" s="54">
        <f t="shared" si="8"/>
        <v>0</v>
      </c>
      <c r="I46" s="55"/>
      <c r="J46" s="56">
        <f t="shared" si="9"/>
        <v>0</v>
      </c>
      <c r="K46" s="54">
        <v>0</v>
      </c>
      <c r="L46" s="54">
        <v>0</v>
      </c>
      <c r="M46" s="57">
        <f t="shared" si="10"/>
        <v>0</v>
      </c>
      <c r="N46" s="54">
        <v>0</v>
      </c>
    </row>
    <row r="47" spans="1:14" ht="24.75" customHeight="1">
      <c r="A47" s="51"/>
      <c r="B47" s="58" t="s">
        <v>31</v>
      </c>
      <c r="C47" s="8"/>
      <c r="D47" s="60" t="s">
        <v>32</v>
      </c>
      <c r="E47" s="50">
        <v>4</v>
      </c>
      <c r="F47" s="54">
        <v>0</v>
      </c>
      <c r="G47" s="54">
        <v>0</v>
      </c>
      <c r="H47" s="54">
        <f t="shared" si="8"/>
        <v>0</v>
      </c>
      <c r="I47" s="55"/>
      <c r="J47" s="56">
        <f t="shared" si="9"/>
        <v>0</v>
      </c>
      <c r="K47" s="54">
        <v>0</v>
      </c>
      <c r="L47" s="54">
        <v>0</v>
      </c>
      <c r="M47" s="57">
        <f t="shared" si="10"/>
        <v>0</v>
      </c>
      <c r="N47" s="54">
        <v>0</v>
      </c>
    </row>
    <row r="48" spans="1:14" ht="24.75" customHeight="1">
      <c r="A48" s="51"/>
      <c r="B48" s="58"/>
      <c r="C48" s="8"/>
      <c r="D48" s="60" t="s">
        <v>22</v>
      </c>
      <c r="E48" s="50">
        <v>3</v>
      </c>
      <c r="F48" s="54">
        <v>0</v>
      </c>
      <c r="G48" s="54">
        <v>0</v>
      </c>
      <c r="H48" s="54">
        <f t="shared" si="8"/>
        <v>0</v>
      </c>
      <c r="I48" s="55"/>
      <c r="J48" s="56">
        <f t="shared" si="9"/>
        <v>0</v>
      </c>
      <c r="K48" s="54">
        <v>0</v>
      </c>
      <c r="L48" s="54">
        <v>0</v>
      </c>
      <c r="M48" s="57">
        <f t="shared" si="10"/>
        <v>0</v>
      </c>
      <c r="N48" s="54">
        <v>0</v>
      </c>
    </row>
    <row r="49" spans="1:14" ht="24.75" customHeight="1">
      <c r="A49" s="51"/>
      <c r="B49" s="58"/>
      <c r="C49" s="8"/>
      <c r="D49" s="60" t="s">
        <v>28</v>
      </c>
      <c r="E49" s="50">
        <v>2</v>
      </c>
      <c r="F49" s="54">
        <v>0</v>
      </c>
      <c r="G49" s="54">
        <v>0</v>
      </c>
      <c r="H49" s="54">
        <f t="shared" si="8"/>
        <v>0</v>
      </c>
      <c r="I49" s="55"/>
      <c r="J49" s="56">
        <f t="shared" si="9"/>
        <v>0</v>
      </c>
      <c r="K49" s="54">
        <v>0</v>
      </c>
      <c r="L49" s="54">
        <v>0</v>
      </c>
      <c r="M49" s="57">
        <f t="shared" si="10"/>
        <v>0</v>
      </c>
      <c r="N49" s="54">
        <v>0</v>
      </c>
    </row>
    <row r="50" spans="1:14" ht="24.75" customHeight="1">
      <c r="A50" s="51"/>
      <c r="B50" s="59"/>
      <c r="C50" s="9"/>
      <c r="D50" s="59"/>
      <c r="E50" s="52">
        <v>1</v>
      </c>
      <c r="F50" s="54">
        <v>0</v>
      </c>
      <c r="G50" s="54">
        <v>0</v>
      </c>
      <c r="H50" s="54">
        <f t="shared" si="8"/>
        <v>0</v>
      </c>
      <c r="I50" s="65">
        <v>0</v>
      </c>
      <c r="J50" s="56">
        <f t="shared" si="9"/>
        <v>0</v>
      </c>
      <c r="K50" s="54">
        <v>0</v>
      </c>
      <c r="L50" s="54">
        <v>0</v>
      </c>
      <c r="M50" s="57">
        <f t="shared" si="10"/>
        <v>0</v>
      </c>
      <c r="N50" s="54">
        <v>0</v>
      </c>
    </row>
    <row r="51" spans="1:14" s="61" customFormat="1" ht="24.75" customHeight="1">
      <c r="B51" s="31" t="s">
        <v>41</v>
      </c>
      <c r="C51" s="12"/>
      <c r="D51" s="12"/>
      <c r="E51" s="12"/>
      <c r="F51" s="63">
        <f t="shared" ref="F51:N51" si="11">SUM(F38:F50)</f>
        <v>0</v>
      </c>
      <c r="G51" s="63">
        <f t="shared" si="11"/>
        <v>0</v>
      </c>
      <c r="H51" s="63">
        <f t="shared" si="11"/>
        <v>0</v>
      </c>
      <c r="I51" s="63">
        <f t="shared" si="11"/>
        <v>0</v>
      </c>
      <c r="J51" s="63">
        <f t="shared" si="11"/>
        <v>0</v>
      </c>
      <c r="K51" s="63">
        <f t="shared" si="11"/>
        <v>1</v>
      </c>
      <c r="L51" s="63">
        <f t="shared" si="11"/>
        <v>0</v>
      </c>
      <c r="M51" s="63">
        <f t="shared" si="11"/>
        <v>1</v>
      </c>
      <c r="N51" s="63">
        <f t="shared" si="11"/>
        <v>0</v>
      </c>
    </row>
    <row r="52" spans="1:14" ht="24.75" customHeight="1">
      <c r="B52" s="10" t="s">
        <v>42</v>
      </c>
      <c r="C52" s="11"/>
      <c r="D52" s="11"/>
      <c r="E52" s="42"/>
      <c r="F52" s="66"/>
      <c r="G52" s="66"/>
      <c r="H52" s="54"/>
      <c r="I52" s="66"/>
      <c r="J52" s="56"/>
      <c r="K52" s="54">
        <v>1</v>
      </c>
      <c r="L52" s="54">
        <v>5</v>
      </c>
      <c r="M52" s="57">
        <f>K52+L52</f>
        <v>6</v>
      </c>
      <c r="N52" s="54">
        <v>5</v>
      </c>
    </row>
    <row r="53" spans="1:14" s="61" customFormat="1" ht="24.75" customHeight="1">
      <c r="B53" s="31" t="s">
        <v>43</v>
      </c>
      <c r="C53" s="12"/>
      <c r="D53" s="12"/>
      <c r="E53" s="12"/>
      <c r="F53" s="63">
        <f t="shared" ref="F53:N53" si="12">+F23+F37+F51+F52</f>
        <v>840</v>
      </c>
      <c r="G53" s="63">
        <f t="shared" si="12"/>
        <v>46</v>
      </c>
      <c r="H53" s="63">
        <f t="shared" si="12"/>
        <v>886</v>
      </c>
      <c r="I53" s="63">
        <f t="shared" si="12"/>
        <v>12</v>
      </c>
      <c r="J53" s="63">
        <f t="shared" si="12"/>
        <v>898</v>
      </c>
      <c r="K53" s="63">
        <f t="shared" si="12"/>
        <v>178</v>
      </c>
      <c r="L53" s="63">
        <f t="shared" si="12"/>
        <v>81</v>
      </c>
      <c r="M53" s="63">
        <f t="shared" si="12"/>
        <v>259</v>
      </c>
      <c r="N53" s="63">
        <f t="shared" si="12"/>
        <v>99</v>
      </c>
    </row>
    <row r="54" spans="1:14" ht="24.75" customHeight="1"/>
    <row r="55" spans="1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  <webPublishItems count="1">
    <webPublishItem id="1642" divId="TSE_RELATORIO_UO_TRANSPARENCIA IV A_1642" sourceType="sheet" destinationFile="D:\Users\mayra.ferreira.TSEJUS\Desktop\TSE_RELATORIO_UO_TRANSPARENCIA IV 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76" customWidth="1"/>
    <col min="2" max="2" width="41.42578125" style="76" customWidth="1"/>
    <col min="3" max="8" width="25.7109375" style="76" customWidth="1"/>
    <col min="9" max="17" width="10.7109375" style="76" customWidth="1"/>
    <col min="18" max="21" width="10.7109375" style="67" customWidth="1"/>
    <col min="22" max="22" width="10.7109375" style="77" customWidth="1"/>
    <col min="23" max="24" width="10.7109375" style="67" customWidth="1"/>
    <col min="25" max="25" width="10.7109375" style="77" customWidth="1"/>
    <col min="26" max="30" width="10.7109375" style="67" customWidth="1"/>
    <col min="31" max="34" width="10.7109375" style="78" customWidth="1"/>
    <col min="35" max="35" width="10.7109375" style="67" customWidth="1"/>
    <col min="36" max="257" width="10.7109375" style="76" customWidth="1"/>
    <col min="258" max="259" width="10.7109375" style="79" customWidth="1"/>
    <col min="260" max="16384" width="10.7109375" style="79"/>
  </cols>
  <sheetData>
    <row r="1" spans="1:257" s="67" customFormat="1" ht="49.5" customHeight="1">
      <c r="A1" s="4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</row>
    <row r="2" spans="1:257" s="67" customFormat="1" ht="30" customHeight="1">
      <c r="A2" s="44"/>
      <c r="B2" s="44" t="s">
        <v>1</v>
      </c>
      <c r="C2" s="45" t="s">
        <v>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</row>
    <row r="3" spans="1:257" s="67" customFormat="1" ht="30" customHeight="1">
      <c r="A3" s="44"/>
      <c r="B3" s="44" t="s">
        <v>3</v>
      </c>
      <c r="C3" s="46" t="s">
        <v>4</v>
      </c>
      <c r="D3" s="46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</row>
    <row r="4" spans="1:257" s="67" customFormat="1" ht="30" customHeight="1">
      <c r="A4" s="44"/>
      <c r="B4" s="44" t="s">
        <v>5</v>
      </c>
      <c r="C4" s="47" t="s">
        <v>6</v>
      </c>
      <c r="D4" s="69">
        <v>2022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</row>
    <row r="5" spans="1:257" s="67" customFormat="1" ht="49.5" customHeight="1">
      <c r="A5" s="44"/>
      <c r="B5" s="35" t="s">
        <v>7</v>
      </c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</row>
    <row r="6" spans="1:257" s="67" customFormat="1" ht="49.5" customHeight="1">
      <c r="A6" s="44"/>
      <c r="B6" s="45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</row>
    <row r="7" spans="1:257" s="67" customFormat="1" ht="34.5" customHeight="1">
      <c r="A7" s="49"/>
      <c r="B7" s="29" t="s">
        <v>45</v>
      </c>
      <c r="C7" s="29" t="s">
        <v>12</v>
      </c>
      <c r="D7" s="29"/>
      <c r="E7" s="29"/>
      <c r="F7" s="29"/>
      <c r="G7" s="29" t="s">
        <v>13</v>
      </c>
      <c r="H7" s="29" t="s">
        <v>14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</row>
    <row r="8" spans="1:257" s="67" customFormat="1" ht="30" customHeight="1">
      <c r="A8" s="49"/>
      <c r="B8" s="29"/>
      <c r="C8" s="29" t="s">
        <v>46</v>
      </c>
      <c r="D8" s="29"/>
      <c r="E8" s="29"/>
      <c r="F8" s="29" t="s">
        <v>47</v>
      </c>
      <c r="G8" s="29"/>
      <c r="H8" s="2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</row>
    <row r="9" spans="1:257" s="67" customFormat="1" ht="19.5" customHeight="1">
      <c r="A9" s="49"/>
      <c r="B9" s="29"/>
      <c r="C9" s="29" t="s">
        <v>48</v>
      </c>
      <c r="D9" s="29" t="s">
        <v>49</v>
      </c>
      <c r="E9" s="29" t="s">
        <v>20</v>
      </c>
      <c r="F9" s="29"/>
      <c r="G9" s="29"/>
      <c r="H9" s="2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</row>
    <row r="10" spans="1:257" s="67" customFormat="1" ht="19.5" customHeight="1">
      <c r="A10" s="49"/>
      <c r="B10" s="29"/>
      <c r="C10" s="29"/>
      <c r="D10" s="29"/>
      <c r="E10" s="29"/>
      <c r="F10" s="29"/>
      <c r="G10" s="29"/>
      <c r="H10" s="2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</row>
    <row r="11" spans="1:257" s="67" customFormat="1" ht="19.5" customHeight="1">
      <c r="A11" s="49"/>
      <c r="B11" s="29"/>
      <c r="C11" s="29"/>
      <c r="D11" s="29"/>
      <c r="E11" s="29"/>
      <c r="F11" s="29"/>
      <c r="G11" s="29"/>
      <c r="H11" s="2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</row>
    <row r="12" spans="1:257" s="67" customFormat="1" ht="24.75" customHeight="1">
      <c r="A12" s="49"/>
      <c r="B12" s="40" t="s">
        <v>50</v>
      </c>
      <c r="C12" s="40"/>
      <c r="D12" s="40"/>
      <c r="E12" s="40"/>
      <c r="F12" s="40"/>
      <c r="G12" s="40"/>
      <c r="H12" s="40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</row>
    <row r="13" spans="1:257" s="67" customFormat="1" ht="24.75" customHeight="1">
      <c r="A13" s="49"/>
      <c r="B13" s="70" t="s">
        <v>51</v>
      </c>
      <c r="C13" s="54">
        <v>2</v>
      </c>
      <c r="D13" s="54">
        <v>0</v>
      </c>
      <c r="E13" s="54">
        <f>C13+D13</f>
        <v>2</v>
      </c>
      <c r="F13" s="54">
        <v>0</v>
      </c>
      <c r="G13" s="54">
        <v>0</v>
      </c>
      <c r="H13" s="57">
        <f>E13+F13+G13</f>
        <v>2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</row>
    <row r="14" spans="1:257" s="67" customFormat="1" ht="24.75" customHeight="1">
      <c r="A14" s="49"/>
      <c r="B14" s="70" t="s">
        <v>52</v>
      </c>
      <c r="C14" s="54">
        <v>31</v>
      </c>
      <c r="D14" s="54">
        <v>0</v>
      </c>
      <c r="E14" s="54">
        <f>C14+D14</f>
        <v>31</v>
      </c>
      <c r="F14" s="54">
        <v>3</v>
      </c>
      <c r="G14" s="54">
        <v>2</v>
      </c>
      <c r="H14" s="57">
        <f>E14+F14+G14</f>
        <v>36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</row>
    <row r="15" spans="1:257" s="67" customFormat="1" ht="24.75" customHeight="1">
      <c r="A15" s="49"/>
      <c r="B15" s="70" t="s">
        <v>53</v>
      </c>
      <c r="C15" s="54">
        <v>49</v>
      </c>
      <c r="D15" s="54">
        <v>0</v>
      </c>
      <c r="E15" s="54">
        <f>C15+D15</f>
        <v>49</v>
      </c>
      <c r="F15" s="54">
        <v>6</v>
      </c>
      <c r="G15" s="54">
        <v>4</v>
      </c>
      <c r="H15" s="57">
        <f>E15+F15+G15</f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</row>
    <row r="16" spans="1:257" s="67" customFormat="1" ht="24.75" customHeight="1">
      <c r="A16" s="49"/>
      <c r="B16" s="70" t="s">
        <v>54</v>
      </c>
      <c r="C16" s="54">
        <v>44</v>
      </c>
      <c r="D16" s="54">
        <v>0</v>
      </c>
      <c r="E16" s="54">
        <f>C16+D16</f>
        <v>44</v>
      </c>
      <c r="F16" s="54">
        <v>5</v>
      </c>
      <c r="G16" s="54">
        <v>23</v>
      </c>
      <c r="H16" s="57">
        <f>E16+F16+G16</f>
        <v>72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spans="1:257" s="67" customFormat="1" ht="24.75" customHeight="1">
      <c r="A17" s="49"/>
      <c r="B17" s="71" t="s">
        <v>55</v>
      </c>
      <c r="C17" s="57">
        <f t="shared" ref="C17:H17" si="0">SUM(C13:C16)</f>
        <v>126</v>
      </c>
      <c r="D17" s="57">
        <f t="shared" si="0"/>
        <v>0</v>
      </c>
      <c r="E17" s="57">
        <f t="shared" si="0"/>
        <v>126</v>
      </c>
      <c r="F17" s="57">
        <f t="shared" si="0"/>
        <v>14</v>
      </c>
      <c r="G17" s="57">
        <f t="shared" si="0"/>
        <v>29</v>
      </c>
      <c r="H17" s="57">
        <f t="shared" si="0"/>
        <v>169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</row>
    <row r="18" spans="1:257" s="67" customFormat="1" ht="24.75" customHeight="1">
      <c r="A18" s="49"/>
      <c r="B18" s="34" t="s">
        <v>56</v>
      </c>
      <c r="C18" s="34"/>
      <c r="D18" s="34"/>
      <c r="E18" s="34"/>
      <c r="F18" s="34"/>
      <c r="G18" s="34"/>
      <c r="H18" s="34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</row>
    <row r="19" spans="1:257" s="67" customFormat="1" ht="24.75" customHeight="1">
      <c r="A19" s="49"/>
      <c r="B19" s="70" t="s">
        <v>57</v>
      </c>
      <c r="C19" s="54">
        <v>191</v>
      </c>
      <c r="D19" s="54">
        <v>0</v>
      </c>
      <c r="E19" s="54">
        <f t="shared" ref="E19:E25" si="1">C19+D19</f>
        <v>191</v>
      </c>
      <c r="F19" s="65">
        <v>0</v>
      </c>
      <c r="G19" s="54">
        <v>7</v>
      </c>
      <c r="H19" s="57">
        <f t="shared" ref="H19:H25" si="2">E19+G19</f>
        <v>198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</row>
    <row r="20" spans="1:257" s="67" customFormat="1" ht="24.75" customHeight="1">
      <c r="A20" s="49"/>
      <c r="B20" s="70" t="s">
        <v>58</v>
      </c>
      <c r="C20" s="54">
        <v>37</v>
      </c>
      <c r="D20" s="54">
        <v>0</v>
      </c>
      <c r="E20" s="54">
        <f t="shared" si="1"/>
        <v>37</v>
      </c>
      <c r="F20" s="65">
        <v>0</v>
      </c>
      <c r="G20" s="54">
        <v>6</v>
      </c>
      <c r="H20" s="57">
        <f t="shared" si="2"/>
        <v>43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</row>
    <row r="21" spans="1:257" s="67" customFormat="1" ht="24.75" customHeight="1">
      <c r="A21" s="49"/>
      <c r="B21" s="70" t="s">
        <v>59</v>
      </c>
      <c r="C21" s="54">
        <v>138</v>
      </c>
      <c r="D21" s="54">
        <v>0</v>
      </c>
      <c r="E21" s="54">
        <f t="shared" si="1"/>
        <v>138</v>
      </c>
      <c r="F21" s="65">
        <v>0</v>
      </c>
      <c r="G21" s="54">
        <v>1</v>
      </c>
      <c r="H21" s="57">
        <f t="shared" si="2"/>
        <v>139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</row>
    <row r="22" spans="1:257" s="67" customFormat="1" ht="24.75" customHeight="1">
      <c r="A22" s="49"/>
      <c r="B22" s="70" t="s">
        <v>60</v>
      </c>
      <c r="C22" s="54">
        <v>105</v>
      </c>
      <c r="D22" s="54">
        <v>0</v>
      </c>
      <c r="E22" s="54">
        <f t="shared" si="1"/>
        <v>105</v>
      </c>
      <c r="F22" s="65">
        <v>0</v>
      </c>
      <c r="G22" s="54">
        <v>5</v>
      </c>
      <c r="H22" s="57">
        <f t="shared" si="2"/>
        <v>110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</row>
    <row r="23" spans="1:257" s="67" customFormat="1" ht="24.75" customHeight="1">
      <c r="A23" s="49"/>
      <c r="B23" s="70" t="s">
        <v>61</v>
      </c>
      <c r="C23" s="54">
        <v>53</v>
      </c>
      <c r="D23" s="54">
        <v>0</v>
      </c>
      <c r="E23" s="54">
        <f t="shared" si="1"/>
        <v>53</v>
      </c>
      <c r="F23" s="65">
        <v>0</v>
      </c>
      <c r="G23" s="54">
        <v>4</v>
      </c>
      <c r="H23" s="57">
        <f t="shared" si="2"/>
        <v>57</v>
      </c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</row>
    <row r="24" spans="1:257" s="67" customFormat="1" ht="24.75" customHeight="1">
      <c r="A24" s="49"/>
      <c r="B24" s="70" t="s">
        <v>62</v>
      </c>
      <c r="C24" s="54">
        <v>69</v>
      </c>
      <c r="D24" s="54">
        <v>0</v>
      </c>
      <c r="E24" s="54">
        <f t="shared" si="1"/>
        <v>69</v>
      </c>
      <c r="F24" s="65">
        <v>0</v>
      </c>
      <c r="G24" s="54">
        <v>4</v>
      </c>
      <c r="H24" s="57">
        <f t="shared" si="2"/>
        <v>73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</row>
    <row r="25" spans="1:257" s="67" customFormat="1" ht="24.75" customHeight="1">
      <c r="A25" s="49"/>
      <c r="B25" s="70" t="s">
        <v>63</v>
      </c>
      <c r="C25" s="54">
        <v>0</v>
      </c>
      <c r="D25" s="54">
        <v>0</v>
      </c>
      <c r="E25" s="54">
        <f t="shared" si="1"/>
        <v>0</v>
      </c>
      <c r="F25" s="65">
        <v>0</v>
      </c>
      <c r="G25" s="54">
        <v>0</v>
      </c>
      <c r="H25" s="57">
        <f t="shared" si="2"/>
        <v>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</row>
    <row r="26" spans="1:257" s="67" customFormat="1" ht="24.75" customHeight="1">
      <c r="A26" s="49"/>
      <c r="B26" s="71" t="s">
        <v>64</v>
      </c>
      <c r="C26" s="57">
        <f t="shared" ref="C26:H26" si="3">SUM(C19:C25)</f>
        <v>593</v>
      </c>
      <c r="D26" s="57">
        <f t="shared" si="3"/>
        <v>0</v>
      </c>
      <c r="E26" s="57">
        <f t="shared" si="3"/>
        <v>593</v>
      </c>
      <c r="F26" s="57">
        <f t="shared" si="3"/>
        <v>0</v>
      </c>
      <c r="G26" s="57">
        <f t="shared" si="3"/>
        <v>27</v>
      </c>
      <c r="H26" s="57">
        <f t="shared" si="3"/>
        <v>620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</row>
    <row r="27" spans="1:257" s="67" customFormat="1" ht="24.75" customHeight="1">
      <c r="A27" s="49"/>
      <c r="B27" s="72" t="s">
        <v>14</v>
      </c>
      <c r="C27" s="63">
        <f t="shared" ref="C27:H27" si="4">C17+C26</f>
        <v>719</v>
      </c>
      <c r="D27" s="63">
        <f t="shared" si="4"/>
        <v>0</v>
      </c>
      <c r="E27" s="63">
        <f t="shared" si="4"/>
        <v>719</v>
      </c>
      <c r="F27" s="63">
        <f t="shared" si="4"/>
        <v>14</v>
      </c>
      <c r="G27" s="63">
        <f t="shared" si="4"/>
        <v>56</v>
      </c>
      <c r="H27" s="63">
        <f t="shared" si="4"/>
        <v>789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</row>
    <row r="28" spans="1:257" s="67" customFormat="1" hidden="1">
      <c r="A28" s="49"/>
      <c r="B28" s="73"/>
      <c r="C28" s="73"/>
      <c r="D28" s="73"/>
      <c r="E28" s="73"/>
      <c r="F28" s="73"/>
      <c r="G28" s="73"/>
      <c r="H28" s="73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</row>
    <row r="29" spans="1:257" s="67" customFormat="1" ht="19.5" customHeight="1">
      <c r="A29" s="49"/>
      <c r="B29" s="74"/>
      <c r="C29" s="74"/>
      <c r="D29" s="74"/>
      <c r="E29" s="74"/>
      <c r="F29" s="74"/>
      <c r="G29" s="74"/>
      <c r="H29" s="74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</row>
    <row r="30" spans="1:257" s="67" customFormat="1" ht="19.5" customHeight="1">
      <c r="A30" s="49"/>
      <c r="B30" s="61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</row>
    <row r="31" spans="1:257" s="67" customFormat="1" ht="45.75" customHeight="1">
      <c r="A31" s="49"/>
      <c r="B31" s="27" t="s">
        <v>66</v>
      </c>
      <c r="C31" s="27"/>
      <c r="D31" s="27"/>
      <c r="E31" s="27"/>
      <c r="F31" s="27"/>
      <c r="G31" s="27"/>
      <c r="H31" s="27"/>
      <c r="I31" s="75"/>
      <c r="J31" s="75"/>
      <c r="K31" s="75"/>
      <c r="L31" s="75"/>
      <c r="M31" s="49"/>
      <c r="N31" s="49"/>
      <c r="O31" s="49"/>
      <c r="P31" s="49"/>
      <c r="Q31" s="49"/>
      <c r="R31" s="49"/>
      <c r="S31" s="49"/>
      <c r="T31" s="49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</row>
    <row r="32" spans="1:257" s="67" customFormat="1" ht="19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</row>
    <row r="33" spans="1:257" s="67" customFormat="1" ht="19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</row>
    <row r="34" spans="1:257" s="67" customFormat="1" ht="19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</row>
    <row r="35" spans="1:257" s="67" customFormat="1" ht="19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  <webPublishItems count="1">
    <webPublishItem id="13933" divId="TSE_RELATORIO_UO_TRANSPARENCIA IV A_13933" sourceType="sheet" destinationFile="D:\Users\mayra.ferreira.TSEJUS\Desktop\TSE_RELATORIO_UO_TRANSPARENCIA IV B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IL40"/>
  <sheetViews>
    <sheetView showGridLines="0" workbookViewId="0"/>
  </sheetViews>
  <sheetFormatPr defaultColWidth="10.7109375" defaultRowHeight="15.75"/>
  <cols>
    <col min="1" max="1" width="3.42578125" style="49" customWidth="1"/>
    <col min="2" max="2" width="40.7109375" style="49" customWidth="1"/>
    <col min="3" max="11" width="20.7109375" style="49" customWidth="1"/>
    <col min="12" max="12" width="20.7109375" style="61" customWidth="1"/>
    <col min="13" max="13" width="10.28515625" style="49" customWidth="1"/>
    <col min="14" max="246" width="10.7109375" style="49" customWidth="1"/>
    <col min="247" max="247" width="10.7109375" style="100" customWidth="1"/>
    <col min="248" max="16384" width="10.7109375" style="100"/>
  </cols>
  <sheetData>
    <row r="1" spans="1:246" s="80" customFormat="1" ht="49.5" customHeight="1">
      <c r="A1" s="8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82" customFormat="1" ht="30" customHeight="1">
      <c r="A2" s="83"/>
      <c r="B2" s="83" t="s">
        <v>1</v>
      </c>
      <c r="C2" s="84" t="s">
        <v>2</v>
      </c>
      <c r="D2" s="85"/>
      <c r="E2" s="83"/>
      <c r="F2" s="83"/>
      <c r="G2" s="83"/>
      <c r="H2" s="83"/>
      <c r="I2" s="83"/>
      <c r="J2" s="83"/>
      <c r="K2" s="83"/>
      <c r="L2" s="84"/>
      <c r="M2" s="83"/>
      <c r="N2" s="8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2" customFormat="1" ht="30" customHeight="1">
      <c r="A3" s="83"/>
      <c r="B3" s="83" t="s">
        <v>3</v>
      </c>
      <c r="C3" s="86" t="s">
        <v>4</v>
      </c>
      <c r="D3" s="85"/>
      <c r="E3" s="86"/>
      <c r="F3" s="83"/>
      <c r="G3" s="84"/>
      <c r="H3" s="84"/>
      <c r="I3" s="84"/>
      <c r="J3" s="84"/>
      <c r="K3" s="84"/>
      <c r="L3" s="84"/>
      <c r="M3" s="83"/>
      <c r="N3" s="83"/>
      <c r="O3" s="8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82" customFormat="1" ht="30" customHeight="1">
      <c r="A4" s="83"/>
      <c r="B4" s="83" t="s">
        <v>5</v>
      </c>
      <c r="C4" s="87" t="s">
        <v>6</v>
      </c>
      <c r="D4" s="88">
        <v>2022</v>
      </c>
      <c r="E4" s="85"/>
      <c r="F4" s="83"/>
      <c r="G4" s="84"/>
      <c r="H4" s="84"/>
      <c r="I4" s="84"/>
      <c r="J4" s="84"/>
      <c r="K4" s="84"/>
      <c r="L4" s="84"/>
      <c r="M4" s="83"/>
      <c r="N4" s="83"/>
      <c r="O4" s="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82" customFormat="1" ht="19.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83"/>
      <c r="N5" s="83"/>
      <c r="O5" s="8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82" customFormat="1" ht="49.5" customHeight="1">
      <c r="A6" s="83"/>
      <c r="B6" s="35" t="s"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83"/>
      <c r="N6" s="83"/>
      <c r="O6" s="8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82" customFormat="1" ht="49.5" customHeight="1">
      <c r="A7" s="83"/>
      <c r="B7" s="84" t="s">
        <v>67</v>
      </c>
      <c r="C7" s="83"/>
      <c r="D7" s="83"/>
      <c r="E7" s="83"/>
      <c r="F7" s="83"/>
      <c r="G7" s="83"/>
      <c r="H7" s="83"/>
      <c r="I7" s="83"/>
      <c r="J7" s="83"/>
      <c r="K7" s="83"/>
      <c r="L7" s="84"/>
      <c r="M7" s="83"/>
      <c r="N7" s="83"/>
      <c r="O7" s="8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89"/>
      <c r="B8" s="23" t="s">
        <v>68</v>
      </c>
      <c r="C8" s="23" t="s">
        <v>69</v>
      </c>
      <c r="D8" s="23"/>
      <c r="E8" s="23"/>
      <c r="F8" s="23"/>
      <c r="G8" s="23"/>
      <c r="H8" s="23"/>
      <c r="I8" s="23"/>
      <c r="J8" s="23" t="s">
        <v>70</v>
      </c>
      <c r="K8" s="23" t="s">
        <v>13</v>
      </c>
      <c r="L8" s="23" t="s">
        <v>14</v>
      </c>
      <c r="M8" s="89"/>
      <c r="N8" s="89"/>
      <c r="O8" s="89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89"/>
      <c r="B9" s="23"/>
      <c r="C9" s="23" t="s">
        <v>71</v>
      </c>
      <c r="D9" s="23"/>
      <c r="E9" s="23"/>
      <c r="F9" s="23"/>
      <c r="G9" s="23" t="s">
        <v>72</v>
      </c>
      <c r="H9" s="23"/>
      <c r="I9" s="23"/>
      <c r="J9" s="23"/>
      <c r="K9" s="23"/>
      <c r="L9" s="23"/>
      <c r="M9" s="89"/>
      <c r="N9" s="89"/>
      <c r="O9" s="8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89"/>
      <c r="B10" s="23"/>
      <c r="C10" s="90" t="s">
        <v>73</v>
      </c>
      <c r="D10" s="90" t="s">
        <v>74</v>
      </c>
      <c r="E10" s="90" t="s">
        <v>75</v>
      </c>
      <c r="F10" s="90" t="s">
        <v>76</v>
      </c>
      <c r="G10" s="90" t="s">
        <v>77</v>
      </c>
      <c r="H10" s="90" t="s">
        <v>75</v>
      </c>
      <c r="I10" s="90" t="s">
        <v>76</v>
      </c>
      <c r="J10" s="23"/>
      <c r="K10" s="23"/>
      <c r="L10" s="23"/>
      <c r="M10" s="89"/>
      <c r="N10" s="89"/>
      <c r="O10" s="8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89"/>
      <c r="B11" s="33" t="s">
        <v>50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89"/>
      <c r="N11" s="89"/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89"/>
      <c r="B12" s="91" t="s">
        <v>51</v>
      </c>
      <c r="C12" s="92">
        <v>1</v>
      </c>
      <c r="D12" s="92">
        <v>1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3">
        <f>SUM(C12:K12)</f>
        <v>2</v>
      </c>
      <c r="M12" s="89"/>
      <c r="N12" s="89"/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89"/>
      <c r="B13" s="91" t="s">
        <v>52</v>
      </c>
      <c r="C13" s="92">
        <v>20</v>
      </c>
      <c r="D13" s="92">
        <v>9</v>
      </c>
      <c r="E13" s="92">
        <v>2</v>
      </c>
      <c r="F13" s="92">
        <v>0</v>
      </c>
      <c r="G13" s="92">
        <v>0</v>
      </c>
      <c r="H13" s="92">
        <v>0</v>
      </c>
      <c r="I13" s="92">
        <v>0</v>
      </c>
      <c r="J13" s="92">
        <v>3</v>
      </c>
      <c r="K13" s="92">
        <v>2</v>
      </c>
      <c r="L13" s="93">
        <f>SUM(C13:K13)</f>
        <v>36</v>
      </c>
      <c r="M13" s="89"/>
      <c r="N13" s="89"/>
      <c r="O13" s="8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89"/>
      <c r="B14" s="91" t="s">
        <v>53</v>
      </c>
      <c r="C14" s="92">
        <v>42</v>
      </c>
      <c r="D14" s="92">
        <v>4</v>
      </c>
      <c r="E14" s="92">
        <v>3</v>
      </c>
      <c r="F14" s="92">
        <v>0</v>
      </c>
      <c r="G14" s="92">
        <v>0</v>
      </c>
      <c r="H14" s="92">
        <v>0</v>
      </c>
      <c r="I14" s="92">
        <v>0</v>
      </c>
      <c r="J14" s="92">
        <v>6</v>
      </c>
      <c r="K14" s="92">
        <v>4</v>
      </c>
      <c r="L14" s="93">
        <f>SUM(C14:K14)</f>
        <v>59</v>
      </c>
      <c r="M14" s="89"/>
      <c r="N14" s="89"/>
      <c r="O14" s="8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89"/>
      <c r="B15" s="91" t="s">
        <v>54</v>
      </c>
      <c r="C15" s="92">
        <v>36</v>
      </c>
      <c r="D15" s="92">
        <v>8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5</v>
      </c>
      <c r="K15" s="92">
        <v>23</v>
      </c>
      <c r="L15" s="93">
        <f>SUM(C15:K15)</f>
        <v>72</v>
      </c>
      <c r="M15" s="89"/>
      <c r="N15" s="89"/>
      <c r="O15" s="89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89"/>
      <c r="B16" s="94" t="s">
        <v>78</v>
      </c>
      <c r="C16" s="93">
        <f t="shared" ref="C16:K16" si="0">SUM(C12:C15)</f>
        <v>99</v>
      </c>
      <c r="D16" s="93">
        <f t="shared" si="0"/>
        <v>22</v>
      </c>
      <c r="E16" s="93">
        <f t="shared" si="0"/>
        <v>5</v>
      </c>
      <c r="F16" s="93">
        <f t="shared" si="0"/>
        <v>0</v>
      </c>
      <c r="G16" s="93">
        <f t="shared" si="0"/>
        <v>0</v>
      </c>
      <c r="H16" s="93">
        <f t="shared" si="0"/>
        <v>0</v>
      </c>
      <c r="I16" s="93">
        <f t="shared" si="0"/>
        <v>0</v>
      </c>
      <c r="J16" s="93">
        <f t="shared" si="0"/>
        <v>14</v>
      </c>
      <c r="K16" s="93">
        <f t="shared" si="0"/>
        <v>29</v>
      </c>
      <c r="L16" s="93">
        <f>SUM(C16:K16)</f>
        <v>169</v>
      </c>
      <c r="M16" s="89"/>
      <c r="N16" s="89"/>
      <c r="O16" s="89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89"/>
      <c r="B17" s="32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89"/>
      <c r="N17" s="89"/>
      <c r="O17" s="89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89"/>
      <c r="B18" s="91" t="s">
        <v>57</v>
      </c>
      <c r="C18" s="92">
        <v>172</v>
      </c>
      <c r="D18" s="92">
        <v>15</v>
      </c>
      <c r="E18" s="92">
        <v>1</v>
      </c>
      <c r="F18" s="92">
        <v>0</v>
      </c>
      <c r="G18" s="92">
        <v>3</v>
      </c>
      <c r="H18" s="92">
        <v>0</v>
      </c>
      <c r="I18" s="92">
        <v>0</v>
      </c>
      <c r="J18" s="95">
        <v>0</v>
      </c>
      <c r="K18" s="92">
        <v>7</v>
      </c>
      <c r="L18" s="93">
        <f t="shared" ref="L18:L26" si="1">SUM(C18:K18)</f>
        <v>198</v>
      </c>
      <c r="M18" s="89"/>
      <c r="N18" s="89"/>
      <c r="O18" s="8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89"/>
      <c r="B19" s="91" t="s">
        <v>58</v>
      </c>
      <c r="C19" s="92">
        <v>33</v>
      </c>
      <c r="D19" s="92">
        <v>3</v>
      </c>
      <c r="E19" s="92">
        <v>1</v>
      </c>
      <c r="F19" s="92">
        <v>0</v>
      </c>
      <c r="G19" s="92">
        <v>0</v>
      </c>
      <c r="H19" s="92">
        <v>0</v>
      </c>
      <c r="I19" s="92">
        <v>0</v>
      </c>
      <c r="J19" s="95">
        <v>0</v>
      </c>
      <c r="K19" s="92">
        <v>6</v>
      </c>
      <c r="L19" s="93">
        <f t="shared" si="1"/>
        <v>43</v>
      </c>
      <c r="M19" s="89"/>
      <c r="N19" s="89"/>
      <c r="O19" s="8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89"/>
      <c r="B20" s="91" t="s">
        <v>59</v>
      </c>
      <c r="C20" s="92">
        <v>125</v>
      </c>
      <c r="D20" s="92">
        <v>11</v>
      </c>
      <c r="E20" s="92">
        <v>1</v>
      </c>
      <c r="F20" s="92">
        <v>0</v>
      </c>
      <c r="G20" s="92">
        <v>0</v>
      </c>
      <c r="H20" s="92">
        <v>1</v>
      </c>
      <c r="I20" s="92">
        <v>0</v>
      </c>
      <c r="J20" s="95">
        <v>0</v>
      </c>
      <c r="K20" s="92">
        <v>1</v>
      </c>
      <c r="L20" s="93">
        <f t="shared" si="1"/>
        <v>139</v>
      </c>
      <c r="M20" s="89"/>
      <c r="N20" s="89"/>
      <c r="O20" s="89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89"/>
      <c r="B21" s="91" t="s">
        <v>60</v>
      </c>
      <c r="C21" s="92">
        <v>97</v>
      </c>
      <c r="D21" s="92">
        <v>8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5">
        <v>0</v>
      </c>
      <c r="K21" s="92">
        <v>5</v>
      </c>
      <c r="L21" s="93">
        <f t="shared" si="1"/>
        <v>110</v>
      </c>
      <c r="M21" s="89"/>
      <c r="N21" s="89"/>
      <c r="O21" s="89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89"/>
      <c r="B22" s="91" t="s">
        <v>61</v>
      </c>
      <c r="C22" s="92">
        <v>51</v>
      </c>
      <c r="D22" s="92">
        <v>1</v>
      </c>
      <c r="E22" s="92">
        <v>0</v>
      </c>
      <c r="F22" s="92">
        <v>0</v>
      </c>
      <c r="G22" s="92">
        <v>1</v>
      </c>
      <c r="H22" s="92">
        <v>0</v>
      </c>
      <c r="I22" s="92">
        <v>0</v>
      </c>
      <c r="J22" s="95">
        <v>0</v>
      </c>
      <c r="K22" s="92">
        <v>4</v>
      </c>
      <c r="L22" s="93">
        <f t="shared" si="1"/>
        <v>57</v>
      </c>
      <c r="M22" s="89"/>
      <c r="N22" s="89"/>
      <c r="O22" s="89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89"/>
      <c r="B23" s="91" t="s">
        <v>62</v>
      </c>
      <c r="C23" s="92">
        <v>61</v>
      </c>
      <c r="D23" s="92">
        <v>3</v>
      </c>
      <c r="E23" s="92">
        <v>1</v>
      </c>
      <c r="F23" s="92">
        <v>2</v>
      </c>
      <c r="G23" s="92">
        <v>2</v>
      </c>
      <c r="H23" s="92">
        <v>0</v>
      </c>
      <c r="I23" s="92">
        <v>0</v>
      </c>
      <c r="J23" s="95">
        <v>0</v>
      </c>
      <c r="K23" s="92">
        <v>4</v>
      </c>
      <c r="L23" s="93">
        <f t="shared" si="1"/>
        <v>73</v>
      </c>
      <c r="M23" s="89"/>
      <c r="N23" s="89"/>
      <c r="O23" s="89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89"/>
      <c r="B24" s="96" t="s">
        <v>79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5">
        <v>0</v>
      </c>
      <c r="K24" s="92">
        <v>0</v>
      </c>
      <c r="L24" s="93">
        <f t="shared" si="1"/>
        <v>0</v>
      </c>
      <c r="M24" s="89"/>
      <c r="N24" s="89"/>
      <c r="O24" s="89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89"/>
      <c r="B25" s="94" t="s">
        <v>80</v>
      </c>
      <c r="C25" s="93">
        <f t="shared" ref="C25:K25" si="2">SUM(C18:C24)</f>
        <v>539</v>
      </c>
      <c r="D25" s="93">
        <f t="shared" si="2"/>
        <v>41</v>
      </c>
      <c r="E25" s="93">
        <f t="shared" si="2"/>
        <v>4</v>
      </c>
      <c r="F25" s="93">
        <f t="shared" si="2"/>
        <v>2</v>
      </c>
      <c r="G25" s="93">
        <f t="shared" si="2"/>
        <v>6</v>
      </c>
      <c r="H25" s="93">
        <f t="shared" si="2"/>
        <v>1</v>
      </c>
      <c r="I25" s="93">
        <f t="shared" si="2"/>
        <v>0</v>
      </c>
      <c r="J25" s="93">
        <f t="shared" si="2"/>
        <v>0</v>
      </c>
      <c r="K25" s="93">
        <f t="shared" si="2"/>
        <v>27</v>
      </c>
      <c r="L25" s="93">
        <f t="shared" si="1"/>
        <v>620</v>
      </c>
      <c r="M25" s="89"/>
      <c r="N25" s="89"/>
      <c r="O25" s="89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89"/>
      <c r="B26" s="97" t="s">
        <v>14</v>
      </c>
      <c r="C26" s="98">
        <f t="shared" ref="C26:K26" si="3">C16+C25</f>
        <v>638</v>
      </c>
      <c r="D26" s="98">
        <f t="shared" si="3"/>
        <v>63</v>
      </c>
      <c r="E26" s="98">
        <f t="shared" si="3"/>
        <v>9</v>
      </c>
      <c r="F26" s="98">
        <f t="shared" si="3"/>
        <v>2</v>
      </c>
      <c r="G26" s="98">
        <f t="shared" si="3"/>
        <v>6</v>
      </c>
      <c r="H26" s="98">
        <f t="shared" si="3"/>
        <v>1</v>
      </c>
      <c r="I26" s="98">
        <f t="shared" si="3"/>
        <v>0</v>
      </c>
      <c r="J26" s="98">
        <f t="shared" si="3"/>
        <v>14</v>
      </c>
      <c r="K26" s="98">
        <f t="shared" si="3"/>
        <v>56</v>
      </c>
      <c r="L26" s="98">
        <f t="shared" si="1"/>
        <v>789</v>
      </c>
      <c r="M26" s="89"/>
      <c r="N26" s="89"/>
      <c r="O26" s="89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9"/>
      <c r="M27" s="89"/>
      <c r="N27" s="89"/>
      <c r="O27" s="89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89"/>
      <c r="B28" s="99" t="s">
        <v>65</v>
      </c>
      <c r="C28" s="89"/>
      <c r="D28" s="89"/>
      <c r="E28" s="89"/>
      <c r="F28" s="89"/>
      <c r="G28" s="89"/>
      <c r="H28" s="89"/>
      <c r="I28" s="89"/>
      <c r="J28" s="89"/>
      <c r="K28" s="89"/>
      <c r="L28" s="99"/>
      <c r="M28" s="89"/>
      <c r="N28" s="89"/>
      <c r="O28" s="89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89"/>
      <c r="B29" s="22" t="s">
        <v>66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9"/>
      <c r="N29" s="89"/>
      <c r="O29" s="8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9"/>
      <c r="M30" s="89"/>
      <c r="N30" s="89"/>
      <c r="O30" s="89"/>
    </row>
    <row r="31" spans="1:246" ht="19.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9"/>
      <c r="M31" s="89"/>
      <c r="N31" s="89"/>
      <c r="O31" s="89"/>
    </row>
    <row r="32" spans="1:246" ht="19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9"/>
      <c r="M32" s="89"/>
      <c r="N32" s="89"/>
      <c r="O32" s="89"/>
    </row>
    <row r="33" spans="1:15" ht="19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9"/>
      <c r="M33" s="89"/>
      <c r="N33" s="89"/>
      <c r="O33" s="89"/>
    </row>
    <row r="34" spans="1:15" ht="19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9"/>
      <c r="M34" s="89"/>
      <c r="N34" s="89"/>
      <c r="O34" s="89"/>
    </row>
    <row r="35" spans="1:15" ht="19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99"/>
      <c r="M35" s="89"/>
      <c r="N35" s="89"/>
      <c r="O35" s="89"/>
    </row>
    <row r="36" spans="1:15" ht="19.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99"/>
      <c r="M36" s="89"/>
      <c r="N36" s="89"/>
      <c r="O36" s="89"/>
    </row>
    <row r="37" spans="1:15" ht="19.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9"/>
      <c r="M37" s="89"/>
      <c r="N37" s="89"/>
      <c r="O37" s="89"/>
    </row>
    <row r="38" spans="1:15" ht="19.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9"/>
      <c r="M38" s="89"/>
      <c r="N38" s="89"/>
      <c r="O38" s="89"/>
    </row>
    <row r="39" spans="1:15" ht="19.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9"/>
      <c r="M39" s="89"/>
      <c r="N39" s="89"/>
      <c r="O39" s="89"/>
    </row>
    <row r="40" spans="1:15" ht="19.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9"/>
      <c r="M40" s="89"/>
      <c r="N40" s="89"/>
      <c r="O40" s="89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 r:id="rId1"/>
  <webPublishItems count="1">
    <webPublishItem id="62" divId="TSE_RELATORIO_UO_TRANSPARENCIA IV B_62" sourceType="sheet" destinationFile="D:\Users\mayra.ferreira.TSEJUS\Desktop\TSE_RELATORIO_UO_TRANSPARENCIA IV C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workbookViewId="0"/>
  </sheetViews>
  <sheetFormatPr defaultColWidth="10.7109375" defaultRowHeight="15.75"/>
  <cols>
    <col min="1" max="1" width="2.5703125" style="49" customWidth="1"/>
    <col min="2" max="4" width="12.7109375" style="49" customWidth="1"/>
    <col min="5" max="7" width="30.7109375" style="49" customWidth="1"/>
    <col min="8" max="8" width="30.7109375" style="61" customWidth="1"/>
    <col min="9" max="21" width="10.7109375" style="49" customWidth="1"/>
    <col min="22" max="16384" width="10.7109375" style="49"/>
  </cols>
  <sheetData>
    <row r="1" spans="1:20" s="43" customFormat="1" ht="49.5" customHeight="1">
      <c r="A1" s="101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s="44" customFormat="1" ht="30" customHeight="1">
      <c r="A2" s="102"/>
      <c r="B2" s="102" t="s">
        <v>1</v>
      </c>
      <c r="C2" s="102"/>
      <c r="D2" s="102"/>
      <c r="E2" s="103" t="s">
        <v>2</v>
      </c>
      <c r="F2" s="102"/>
      <c r="G2" s="102"/>
      <c r="H2" s="103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44" customFormat="1" ht="30" customHeight="1">
      <c r="A3" s="102"/>
      <c r="B3" s="102" t="s">
        <v>3</v>
      </c>
      <c r="C3" s="102"/>
      <c r="D3" s="102"/>
      <c r="E3" s="104" t="s">
        <v>4</v>
      </c>
      <c r="F3" s="104"/>
      <c r="G3" s="102"/>
      <c r="H3" s="103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44" customFormat="1" ht="30" customHeight="1">
      <c r="A4" s="102"/>
      <c r="B4" s="102" t="s">
        <v>5</v>
      </c>
      <c r="C4" s="102"/>
      <c r="D4" s="102"/>
      <c r="E4" s="105" t="s">
        <v>6</v>
      </c>
      <c r="F4" s="106">
        <v>2022</v>
      </c>
      <c r="G4" s="102"/>
      <c r="H4" s="103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44" customFormat="1" ht="19.5" customHeight="1">
      <c r="A5" s="102"/>
      <c r="B5" s="107"/>
      <c r="C5" s="102"/>
      <c r="D5" s="102"/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s="44" customFormat="1" ht="49.5" customHeight="1">
      <c r="A6" s="102"/>
      <c r="B6" s="35" t="s">
        <v>7</v>
      </c>
      <c r="C6" s="35"/>
      <c r="D6" s="35"/>
      <c r="E6" s="35"/>
      <c r="F6" s="35"/>
      <c r="G6" s="35"/>
      <c r="H6" s="35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0" s="44" customFormat="1" ht="49.5" customHeight="1">
      <c r="A7" s="102"/>
      <c r="B7" s="103" t="s">
        <v>81</v>
      </c>
      <c r="C7" s="102"/>
      <c r="D7" s="102"/>
      <c r="E7" s="102"/>
      <c r="F7" s="102"/>
      <c r="G7" s="102"/>
      <c r="H7" s="103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 ht="39.75" customHeight="1">
      <c r="A8" s="108"/>
      <c r="B8" s="28" t="s">
        <v>82</v>
      </c>
      <c r="C8" s="28"/>
      <c r="D8" s="28"/>
      <c r="E8" s="28" t="s">
        <v>83</v>
      </c>
      <c r="F8" s="28"/>
      <c r="G8" s="28"/>
      <c r="H8" s="2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ht="39.75" customHeight="1">
      <c r="A9" s="108"/>
      <c r="B9" s="28"/>
      <c r="C9" s="28"/>
      <c r="D9" s="28"/>
      <c r="E9" s="109" t="s">
        <v>84</v>
      </c>
      <c r="F9" s="109" t="s">
        <v>85</v>
      </c>
      <c r="G9" s="109" t="s">
        <v>86</v>
      </c>
      <c r="H9" s="110" t="s">
        <v>14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24.75" customHeight="1">
      <c r="A10" s="111"/>
      <c r="B10" s="112"/>
      <c r="C10" s="113"/>
      <c r="D10" s="109">
        <v>13</v>
      </c>
      <c r="E10" s="114">
        <v>202</v>
      </c>
      <c r="F10" s="114">
        <v>42</v>
      </c>
      <c r="G10" s="114">
        <v>0</v>
      </c>
      <c r="H10" s="115">
        <f t="shared" ref="H10:H37" si="0">SUM(E10:G10)</f>
        <v>244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24.75" customHeight="1">
      <c r="A11" s="111"/>
      <c r="B11" s="116"/>
      <c r="C11" s="113" t="s">
        <v>21</v>
      </c>
      <c r="D11" s="109">
        <v>12</v>
      </c>
      <c r="E11" s="114">
        <v>8</v>
      </c>
      <c r="F11" s="114">
        <v>1</v>
      </c>
      <c r="G11" s="114">
        <v>0</v>
      </c>
      <c r="H11" s="115">
        <f t="shared" si="0"/>
        <v>9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24.75" customHeight="1">
      <c r="A12" s="111"/>
      <c r="B12" s="116" t="s">
        <v>22</v>
      </c>
      <c r="C12" s="113"/>
      <c r="D12" s="109">
        <v>11</v>
      </c>
      <c r="E12" s="114">
        <v>6</v>
      </c>
      <c r="F12" s="114">
        <v>0</v>
      </c>
      <c r="G12" s="114">
        <v>0</v>
      </c>
      <c r="H12" s="115">
        <f t="shared" si="0"/>
        <v>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ht="24.75" customHeight="1">
      <c r="A13" s="111"/>
      <c r="B13" s="116" t="s">
        <v>24</v>
      </c>
      <c r="C13" s="117"/>
      <c r="D13" s="109">
        <v>10</v>
      </c>
      <c r="E13" s="114">
        <v>8</v>
      </c>
      <c r="F13" s="114">
        <v>2</v>
      </c>
      <c r="G13" s="114">
        <v>0</v>
      </c>
      <c r="H13" s="115">
        <f t="shared" si="0"/>
        <v>10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spans="1:20" ht="24.75" customHeight="1">
      <c r="A14" s="111"/>
      <c r="B14" s="116" t="s">
        <v>22</v>
      </c>
      <c r="C14" s="113"/>
      <c r="D14" s="109">
        <v>9</v>
      </c>
      <c r="E14" s="114">
        <v>9</v>
      </c>
      <c r="F14" s="114">
        <v>0</v>
      </c>
      <c r="G14" s="114">
        <v>0</v>
      </c>
      <c r="H14" s="115">
        <f t="shared" si="0"/>
        <v>9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</row>
    <row r="15" spans="1:20" ht="24.75" customHeight="1">
      <c r="A15" s="111"/>
      <c r="B15" s="116" t="s">
        <v>28</v>
      </c>
      <c r="C15" s="113" t="s">
        <v>25</v>
      </c>
      <c r="D15" s="109">
        <v>8</v>
      </c>
      <c r="E15" s="114">
        <v>11</v>
      </c>
      <c r="F15" s="114">
        <v>2</v>
      </c>
      <c r="G15" s="114">
        <v>0</v>
      </c>
      <c r="H15" s="115">
        <f t="shared" si="0"/>
        <v>13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1:20" ht="24.75" customHeight="1">
      <c r="A16" s="111"/>
      <c r="B16" s="116" t="s">
        <v>30</v>
      </c>
      <c r="C16" s="113"/>
      <c r="D16" s="109">
        <v>7</v>
      </c>
      <c r="E16" s="114">
        <v>35</v>
      </c>
      <c r="F16" s="114">
        <v>2</v>
      </c>
      <c r="G16" s="114">
        <v>0</v>
      </c>
      <c r="H16" s="115">
        <f t="shared" si="0"/>
        <v>37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1:20" ht="24.75" customHeight="1">
      <c r="A17" s="111"/>
      <c r="B17" s="116" t="s">
        <v>23</v>
      </c>
      <c r="C17" s="113"/>
      <c r="D17" s="109">
        <v>6</v>
      </c>
      <c r="E17" s="114">
        <v>60</v>
      </c>
      <c r="F17" s="114">
        <v>5</v>
      </c>
      <c r="G17" s="114">
        <v>1</v>
      </c>
      <c r="H17" s="115">
        <f t="shared" si="0"/>
        <v>66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ht="24.75" customHeight="1">
      <c r="A18" s="111"/>
      <c r="B18" s="116" t="s">
        <v>32</v>
      </c>
      <c r="C18" s="117"/>
      <c r="D18" s="109">
        <v>5</v>
      </c>
      <c r="E18" s="114">
        <v>8</v>
      </c>
      <c r="F18" s="114">
        <v>0</v>
      </c>
      <c r="G18" s="114">
        <v>0</v>
      </c>
      <c r="H18" s="115">
        <f t="shared" si="0"/>
        <v>8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0" ht="24.75" customHeight="1">
      <c r="A19" s="111"/>
      <c r="B19" s="116" t="s">
        <v>22</v>
      </c>
      <c r="C19" s="113"/>
      <c r="D19" s="109">
        <v>4</v>
      </c>
      <c r="E19" s="114">
        <v>0</v>
      </c>
      <c r="F19" s="114">
        <v>0</v>
      </c>
      <c r="G19" s="114">
        <v>0</v>
      </c>
      <c r="H19" s="115">
        <f t="shared" si="0"/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ht="24.75" customHeight="1">
      <c r="A20" s="111"/>
      <c r="B20" s="116"/>
      <c r="C20" s="113" t="s">
        <v>22</v>
      </c>
      <c r="D20" s="109">
        <v>3</v>
      </c>
      <c r="E20" s="114">
        <v>14</v>
      </c>
      <c r="F20" s="114">
        <v>0</v>
      </c>
      <c r="G20" s="114">
        <v>0</v>
      </c>
      <c r="H20" s="115">
        <f t="shared" si="0"/>
        <v>14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spans="1:20" ht="24.75" customHeight="1">
      <c r="A21" s="111"/>
      <c r="B21" s="116"/>
      <c r="C21" s="113"/>
      <c r="D21" s="109">
        <v>2</v>
      </c>
      <c r="E21" s="114">
        <v>5</v>
      </c>
      <c r="F21" s="114">
        <v>0</v>
      </c>
      <c r="G21" s="114">
        <v>0</v>
      </c>
      <c r="H21" s="115">
        <f t="shared" si="0"/>
        <v>5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ht="24.75" customHeight="1">
      <c r="A22" s="111"/>
      <c r="B22" s="118"/>
      <c r="C22" s="119"/>
      <c r="D22" s="112">
        <v>1</v>
      </c>
      <c r="E22" s="114">
        <v>5</v>
      </c>
      <c r="F22" s="114">
        <v>0</v>
      </c>
      <c r="G22" s="114">
        <v>0</v>
      </c>
      <c r="H22" s="115">
        <f t="shared" si="0"/>
        <v>5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0" ht="24.75" customHeight="1">
      <c r="A23" s="111"/>
      <c r="B23" s="31" t="s">
        <v>34</v>
      </c>
      <c r="C23" s="12"/>
      <c r="D23" s="7"/>
      <c r="E23" s="120">
        <f>SUM(E10:E22)</f>
        <v>371</v>
      </c>
      <c r="F23" s="120">
        <f>SUM(F10:F22)</f>
        <v>54</v>
      </c>
      <c r="G23" s="120">
        <f>SUM(G10:G22)</f>
        <v>1</v>
      </c>
      <c r="H23" s="120">
        <f t="shared" si="0"/>
        <v>426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</row>
    <row r="24" spans="1:20" ht="24.75" customHeight="1">
      <c r="A24" s="111"/>
      <c r="B24" s="112"/>
      <c r="C24" s="117"/>
      <c r="D24" s="109">
        <v>13</v>
      </c>
      <c r="E24" s="114">
        <v>277</v>
      </c>
      <c r="F24" s="114">
        <v>28</v>
      </c>
      <c r="G24" s="114">
        <v>4</v>
      </c>
      <c r="H24" s="115">
        <f t="shared" si="0"/>
        <v>309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1:20" ht="24.75" customHeight="1">
      <c r="A25" s="111"/>
      <c r="B25" s="116"/>
      <c r="C25" s="113" t="s">
        <v>21</v>
      </c>
      <c r="D25" s="109">
        <v>12</v>
      </c>
      <c r="E25" s="114">
        <v>11</v>
      </c>
      <c r="F25" s="114">
        <v>1</v>
      </c>
      <c r="G25" s="114">
        <v>0</v>
      </c>
      <c r="H25" s="115">
        <f t="shared" si="0"/>
        <v>12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ht="24.75" customHeight="1">
      <c r="A26" s="111"/>
      <c r="B26" s="116" t="s">
        <v>32</v>
      </c>
      <c r="C26" s="113"/>
      <c r="D26" s="109">
        <v>11</v>
      </c>
      <c r="E26" s="114">
        <v>14</v>
      </c>
      <c r="F26" s="114">
        <v>2</v>
      </c>
      <c r="G26" s="114">
        <v>0</v>
      </c>
      <c r="H26" s="115">
        <f t="shared" si="0"/>
        <v>16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ht="24.75" customHeight="1">
      <c r="A27" s="111"/>
      <c r="B27" s="116" t="s">
        <v>35</v>
      </c>
      <c r="C27" s="117"/>
      <c r="D27" s="109">
        <v>10</v>
      </c>
      <c r="E27" s="114">
        <v>6</v>
      </c>
      <c r="F27" s="114">
        <v>4</v>
      </c>
      <c r="G27" s="114">
        <v>0</v>
      </c>
      <c r="H27" s="115">
        <f t="shared" si="0"/>
        <v>10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24.75" customHeight="1">
      <c r="A28" s="111"/>
      <c r="B28" s="116" t="s">
        <v>21</v>
      </c>
      <c r="C28" s="113"/>
      <c r="D28" s="109">
        <v>9</v>
      </c>
      <c r="E28" s="114">
        <v>14</v>
      </c>
      <c r="F28" s="114">
        <v>3</v>
      </c>
      <c r="G28" s="114">
        <v>0</v>
      </c>
      <c r="H28" s="115">
        <f t="shared" si="0"/>
        <v>17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  <row r="29" spans="1:20" ht="24.75" customHeight="1">
      <c r="A29" s="111"/>
      <c r="B29" s="116" t="s">
        <v>24</v>
      </c>
      <c r="C29" s="113" t="s">
        <v>25</v>
      </c>
      <c r="D29" s="109">
        <v>8</v>
      </c>
      <c r="E29" s="114">
        <v>18</v>
      </c>
      <c r="F29" s="114">
        <v>2</v>
      </c>
      <c r="G29" s="114">
        <v>0</v>
      </c>
      <c r="H29" s="115">
        <f t="shared" si="0"/>
        <v>20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ht="24.75" customHeight="1">
      <c r="A30" s="111"/>
      <c r="B30" s="116" t="s">
        <v>30</v>
      </c>
      <c r="C30" s="113"/>
      <c r="D30" s="109">
        <v>7</v>
      </c>
      <c r="E30" s="114">
        <v>27</v>
      </c>
      <c r="F30" s="114">
        <v>2</v>
      </c>
      <c r="G30" s="114">
        <v>0</v>
      </c>
      <c r="H30" s="115">
        <f t="shared" si="0"/>
        <v>29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24.75" customHeight="1">
      <c r="A31" s="111"/>
      <c r="B31" s="116" t="s">
        <v>21</v>
      </c>
      <c r="C31" s="113"/>
      <c r="D31" s="109">
        <v>6</v>
      </c>
      <c r="E31" s="114">
        <v>6</v>
      </c>
      <c r="F31" s="114">
        <v>0</v>
      </c>
      <c r="G31" s="114">
        <v>0</v>
      </c>
      <c r="H31" s="115">
        <f t="shared" si="0"/>
        <v>6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spans="1:20" ht="24.75" customHeight="1">
      <c r="A32" s="111"/>
      <c r="B32" s="116" t="s">
        <v>33</v>
      </c>
      <c r="C32" s="117"/>
      <c r="D32" s="109">
        <v>5</v>
      </c>
      <c r="E32" s="114">
        <v>17</v>
      </c>
      <c r="F32" s="114">
        <v>0</v>
      </c>
      <c r="G32" s="114">
        <v>0</v>
      </c>
      <c r="H32" s="115">
        <f t="shared" si="0"/>
        <v>17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24.75" customHeight="1">
      <c r="A33" s="111"/>
      <c r="B33" s="116"/>
      <c r="C33" s="113"/>
      <c r="D33" s="109">
        <v>4</v>
      </c>
      <c r="E33" s="114">
        <v>2</v>
      </c>
      <c r="F33" s="114">
        <v>0</v>
      </c>
      <c r="G33" s="114">
        <v>0</v>
      </c>
      <c r="H33" s="115">
        <f t="shared" si="0"/>
        <v>2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0" ht="24.75" customHeight="1">
      <c r="A34" s="111"/>
      <c r="B34" s="116"/>
      <c r="C34" s="113" t="s">
        <v>22</v>
      </c>
      <c r="D34" s="109">
        <v>3</v>
      </c>
      <c r="E34" s="114">
        <v>7</v>
      </c>
      <c r="F34" s="114">
        <v>0</v>
      </c>
      <c r="G34" s="114">
        <v>0</v>
      </c>
      <c r="H34" s="115">
        <f t="shared" si="0"/>
        <v>7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:20" ht="24.75" customHeight="1">
      <c r="A35" s="111"/>
      <c r="B35" s="116"/>
      <c r="C35" s="113"/>
      <c r="D35" s="109">
        <v>2</v>
      </c>
      <c r="E35" s="114">
        <v>11</v>
      </c>
      <c r="F35" s="114">
        <v>0</v>
      </c>
      <c r="G35" s="114">
        <v>0</v>
      </c>
      <c r="H35" s="115">
        <f t="shared" si="0"/>
        <v>11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1:20" ht="24.75" customHeight="1">
      <c r="A36" s="111"/>
      <c r="B36" s="118"/>
      <c r="C36" s="119"/>
      <c r="D36" s="112">
        <v>1</v>
      </c>
      <c r="E36" s="114">
        <v>4</v>
      </c>
      <c r="F36" s="114">
        <v>0</v>
      </c>
      <c r="G36" s="114">
        <v>0</v>
      </c>
      <c r="H36" s="115">
        <f t="shared" si="0"/>
        <v>4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</row>
    <row r="37" spans="1:20" ht="24.75" customHeight="1">
      <c r="A37" s="111"/>
      <c r="B37" s="31" t="s">
        <v>38</v>
      </c>
      <c r="C37" s="12"/>
      <c r="D37" s="7"/>
      <c r="E37" s="120">
        <f>SUM(E24:E36)</f>
        <v>414</v>
      </c>
      <c r="F37" s="120">
        <f>SUM(F24:F36)</f>
        <v>42</v>
      </c>
      <c r="G37" s="120">
        <f>SUM(G24:G36)</f>
        <v>4</v>
      </c>
      <c r="H37" s="120">
        <f t="shared" si="0"/>
        <v>460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</row>
    <row r="38" spans="1:20" ht="24.75" customHeight="1">
      <c r="A38" s="111"/>
      <c r="B38" s="112"/>
      <c r="C38" s="112"/>
      <c r="D38" s="109">
        <v>13</v>
      </c>
      <c r="E38" s="114">
        <v>0</v>
      </c>
      <c r="F38" s="114">
        <v>0</v>
      </c>
      <c r="G38" s="114">
        <v>0</v>
      </c>
      <c r="H38" s="115">
        <v>0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spans="1:20" ht="24.75" customHeight="1">
      <c r="A39" s="111"/>
      <c r="B39" s="116"/>
      <c r="C39" s="113" t="s">
        <v>21</v>
      </c>
      <c r="D39" s="109">
        <v>12</v>
      </c>
      <c r="E39" s="114">
        <v>0</v>
      </c>
      <c r="F39" s="114">
        <v>0</v>
      </c>
      <c r="G39" s="114">
        <v>0</v>
      </c>
      <c r="H39" s="115">
        <f t="shared" ref="H39:H51" si="1">SUM(E39:G39)</f>
        <v>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0" ht="24.75" customHeight="1">
      <c r="A40" s="111"/>
      <c r="B40" s="116" t="s">
        <v>22</v>
      </c>
      <c r="C40" s="118"/>
      <c r="D40" s="109">
        <v>11</v>
      </c>
      <c r="E40" s="114">
        <v>0</v>
      </c>
      <c r="F40" s="114">
        <v>0</v>
      </c>
      <c r="G40" s="114">
        <v>0</v>
      </c>
      <c r="H40" s="115">
        <f t="shared" si="1"/>
        <v>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spans="1:20" ht="24.75" customHeight="1">
      <c r="A41" s="111"/>
      <c r="B41" s="116" t="s">
        <v>26</v>
      </c>
      <c r="C41" s="113"/>
      <c r="D41" s="109">
        <v>10</v>
      </c>
      <c r="E41" s="114">
        <v>0</v>
      </c>
      <c r="F41" s="114">
        <v>0</v>
      </c>
      <c r="G41" s="114">
        <v>0</v>
      </c>
      <c r="H41" s="115">
        <f t="shared" si="1"/>
        <v>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</row>
    <row r="42" spans="1:20" ht="24.75" customHeight="1">
      <c r="A42" s="111"/>
      <c r="B42" s="116" t="s">
        <v>40</v>
      </c>
      <c r="C42" s="113"/>
      <c r="D42" s="109">
        <v>9</v>
      </c>
      <c r="E42" s="114">
        <v>0</v>
      </c>
      <c r="F42" s="114">
        <v>0</v>
      </c>
      <c r="G42" s="114">
        <v>0</v>
      </c>
      <c r="H42" s="115">
        <f t="shared" si="1"/>
        <v>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0" ht="24.75" customHeight="1">
      <c r="A43" s="111"/>
      <c r="B43" s="116" t="s">
        <v>30</v>
      </c>
      <c r="C43" s="113" t="s">
        <v>25</v>
      </c>
      <c r="D43" s="109">
        <v>8</v>
      </c>
      <c r="E43" s="114">
        <v>0</v>
      </c>
      <c r="F43" s="114">
        <v>0</v>
      </c>
      <c r="G43" s="114">
        <v>0</v>
      </c>
      <c r="H43" s="115">
        <f t="shared" si="1"/>
        <v>0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spans="1:20" ht="24.75" customHeight="1">
      <c r="A44" s="111"/>
      <c r="B44" s="116" t="s">
        <v>28</v>
      </c>
      <c r="C44" s="113"/>
      <c r="D44" s="109">
        <v>7</v>
      </c>
      <c r="E44" s="114">
        <v>0</v>
      </c>
      <c r="F44" s="114">
        <v>0</v>
      </c>
      <c r="G44" s="114">
        <v>0</v>
      </c>
      <c r="H44" s="115">
        <f t="shared" si="1"/>
        <v>0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spans="1:20" ht="24.75" customHeight="1">
      <c r="A45" s="111"/>
      <c r="B45" s="116" t="s">
        <v>30</v>
      </c>
      <c r="C45" s="113"/>
      <c r="D45" s="109">
        <v>6</v>
      </c>
      <c r="E45" s="114">
        <v>0</v>
      </c>
      <c r="F45" s="114">
        <v>0</v>
      </c>
      <c r="G45" s="114">
        <v>0</v>
      </c>
      <c r="H45" s="115">
        <f t="shared" si="1"/>
        <v>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spans="1:20" ht="24.75" customHeight="1">
      <c r="A46" s="111"/>
      <c r="B46" s="116" t="s">
        <v>22</v>
      </c>
      <c r="C46" s="112"/>
      <c r="D46" s="109">
        <v>5</v>
      </c>
      <c r="E46" s="114">
        <v>0</v>
      </c>
      <c r="F46" s="114">
        <v>0</v>
      </c>
      <c r="G46" s="114">
        <v>0</v>
      </c>
      <c r="H46" s="115">
        <f t="shared" si="1"/>
        <v>0</v>
      </c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</row>
    <row r="47" spans="1:20" ht="24.75" customHeight="1">
      <c r="A47" s="111"/>
      <c r="B47" s="116" t="s">
        <v>31</v>
      </c>
      <c r="C47" s="113"/>
      <c r="D47" s="109">
        <v>4</v>
      </c>
      <c r="E47" s="114">
        <v>0</v>
      </c>
      <c r="F47" s="114">
        <v>0</v>
      </c>
      <c r="G47" s="114">
        <v>0</v>
      </c>
      <c r="H47" s="115">
        <f t="shared" si="1"/>
        <v>0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spans="1:20" ht="24.75" customHeight="1">
      <c r="A48" s="111"/>
      <c r="B48" s="116"/>
      <c r="C48" s="113" t="s">
        <v>22</v>
      </c>
      <c r="D48" s="109">
        <v>3</v>
      </c>
      <c r="E48" s="114">
        <v>0</v>
      </c>
      <c r="F48" s="114">
        <v>0</v>
      </c>
      <c r="G48" s="114">
        <v>0</v>
      </c>
      <c r="H48" s="115">
        <f t="shared" si="1"/>
        <v>0</v>
      </c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</row>
    <row r="49" spans="1:20" ht="24.75" customHeight="1">
      <c r="A49" s="111"/>
      <c r="B49" s="116"/>
      <c r="C49" s="113"/>
      <c r="D49" s="109">
        <v>2</v>
      </c>
      <c r="E49" s="114">
        <v>0</v>
      </c>
      <c r="F49" s="114">
        <v>0</v>
      </c>
      <c r="G49" s="114">
        <v>0</v>
      </c>
      <c r="H49" s="115">
        <f t="shared" si="1"/>
        <v>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</row>
    <row r="50" spans="1:20" ht="24.75" customHeight="1">
      <c r="A50" s="111"/>
      <c r="B50" s="118"/>
      <c r="C50" s="113"/>
      <c r="D50" s="112">
        <v>1</v>
      </c>
      <c r="E50" s="114">
        <v>0</v>
      </c>
      <c r="F50" s="114">
        <v>0</v>
      </c>
      <c r="G50" s="114">
        <v>0</v>
      </c>
      <c r="H50" s="115">
        <f t="shared" si="1"/>
        <v>0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</row>
    <row r="51" spans="1:20" ht="24.75" customHeight="1">
      <c r="A51" s="108"/>
      <c r="B51" s="29" t="s">
        <v>41</v>
      </c>
      <c r="C51" s="29"/>
      <c r="D51" s="29"/>
      <c r="E51" s="120">
        <f>SUM(E38:E50)</f>
        <v>0</v>
      </c>
      <c r="F51" s="120">
        <f>SUM(F38:F50)</f>
        <v>0</v>
      </c>
      <c r="G51" s="120">
        <f>SUM(G38:G50)</f>
        <v>0</v>
      </c>
      <c r="H51" s="120">
        <f t="shared" si="1"/>
        <v>0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spans="1:20" ht="24.75" customHeight="1">
      <c r="A52" s="108"/>
      <c r="B52" s="29" t="s">
        <v>55</v>
      </c>
      <c r="C52" s="29"/>
      <c r="D52" s="29"/>
      <c r="E52" s="120">
        <f>E23+E37+E51</f>
        <v>785</v>
      </c>
      <c r="F52" s="120">
        <f>F23+F37+F51</f>
        <v>96</v>
      </c>
      <c r="G52" s="120">
        <f>G23+G37+G51</f>
        <v>5</v>
      </c>
      <c r="H52" s="120">
        <f>H51+H37+H23</f>
        <v>886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0" ht="19.5" customHeight="1">
      <c r="A53" s="108"/>
      <c r="B53" s="121"/>
      <c r="C53" s="121"/>
      <c r="D53" s="121"/>
      <c r="E53" s="122"/>
      <c r="F53" s="122"/>
      <c r="G53" s="122"/>
      <c r="H53" s="12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0" ht="19.5" customHeight="1">
      <c r="A54" s="108"/>
      <c r="B54" s="108"/>
      <c r="C54" s="108"/>
      <c r="D54" s="108"/>
      <c r="E54" s="108"/>
      <c r="F54" s="108"/>
      <c r="G54" s="108"/>
      <c r="H54" s="123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1:20" ht="19.5" customHeight="1">
      <c r="A55" s="108"/>
      <c r="B55" s="108"/>
      <c r="C55" s="108"/>
      <c r="D55" s="108"/>
      <c r="E55" s="108"/>
      <c r="F55" s="108"/>
      <c r="G55" s="108"/>
      <c r="H55" s="123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 r:id="rId1"/>
  <webPublishItems count="1">
    <webPublishItem id="14986" divId="TSE_RELATORIO_UO_TRANSPARENCIA IV C_14986" sourceType="sheet" destinationFile="D:\Users\mayra.ferreira.TSEJUS\Desktop\TSE_RELATORIO_UO_TRANSPARENCIA IV D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tabSelected="1" workbookViewId="0"/>
  </sheetViews>
  <sheetFormatPr defaultColWidth="10.7109375" defaultRowHeight="12"/>
  <cols>
    <col min="1" max="1" width="1.7109375" style="140" customWidth="1"/>
    <col min="2" max="2" width="35.7109375" style="140" customWidth="1"/>
    <col min="3" max="4" width="25.7109375" style="140" customWidth="1"/>
    <col min="5" max="5" width="60.7109375" style="140" customWidth="1"/>
    <col min="6" max="6" width="25.7109375" style="140" customWidth="1"/>
    <col min="7" max="11" width="10.7109375" style="140" customWidth="1"/>
    <col min="12" max="16384" width="10.7109375" style="140"/>
  </cols>
  <sheetData>
    <row r="1" spans="1:234" ht="49.5" customHeight="1">
      <c r="A1" s="124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125"/>
      <c r="B2" s="125" t="s">
        <v>1</v>
      </c>
      <c r="C2" s="126" t="s">
        <v>2</v>
      </c>
      <c r="D2" s="125"/>
      <c r="E2" s="125"/>
      <c r="F2" s="125"/>
      <c r="G2" s="125"/>
      <c r="H2" s="125"/>
      <c r="I2" s="125"/>
      <c r="J2" s="12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125"/>
      <c r="B3" s="125" t="s">
        <v>3</v>
      </c>
      <c r="C3" s="127" t="s">
        <v>4</v>
      </c>
      <c r="D3" s="127"/>
      <c r="E3" s="125"/>
      <c r="F3" s="125"/>
      <c r="G3" s="125"/>
      <c r="H3" s="125"/>
      <c r="I3" s="125"/>
      <c r="J3" s="12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125"/>
      <c r="B4" s="125" t="s">
        <v>5</v>
      </c>
      <c r="C4" s="128" t="s">
        <v>6</v>
      </c>
      <c r="D4" s="126">
        <v>2022</v>
      </c>
      <c r="E4" s="125"/>
      <c r="F4" s="125"/>
      <c r="G4" s="125"/>
      <c r="H4" s="125"/>
      <c r="I4" s="125"/>
      <c r="J4" s="12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125"/>
      <c r="B5" s="35" t="s">
        <v>7</v>
      </c>
      <c r="C5" s="35"/>
      <c r="D5" s="35"/>
      <c r="E5" s="35"/>
      <c r="F5" s="35"/>
      <c r="G5" s="125"/>
      <c r="H5" s="125"/>
      <c r="I5" s="125"/>
      <c r="J5" s="12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125"/>
      <c r="B6" s="126" t="s">
        <v>87</v>
      </c>
      <c r="C6" s="126"/>
      <c r="D6" s="125"/>
      <c r="E6" s="125"/>
      <c r="F6" s="125"/>
      <c r="G6" s="125"/>
      <c r="H6" s="125"/>
      <c r="I6" s="125"/>
      <c r="J6" s="12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29"/>
      <c r="B7" s="31" t="s">
        <v>88</v>
      </c>
      <c r="C7" s="12"/>
      <c r="D7" s="7"/>
      <c r="E7" s="130" t="s">
        <v>89</v>
      </c>
      <c r="F7" s="131" t="s">
        <v>90</v>
      </c>
      <c r="G7" s="129"/>
      <c r="H7" s="129"/>
      <c r="I7" s="129"/>
      <c r="J7" s="12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29"/>
      <c r="B8" s="36" t="s">
        <v>91</v>
      </c>
      <c r="C8" s="2"/>
      <c r="D8" s="26"/>
      <c r="E8" s="132" t="s">
        <v>92</v>
      </c>
      <c r="F8" s="133">
        <v>5</v>
      </c>
      <c r="G8" s="129"/>
      <c r="H8" s="129"/>
      <c r="I8" s="129"/>
      <c r="J8" s="12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29"/>
      <c r="B9" s="25"/>
      <c r="C9" s="5"/>
      <c r="D9" s="41"/>
      <c r="E9" s="132" t="s">
        <v>93</v>
      </c>
      <c r="F9" s="133">
        <v>5</v>
      </c>
      <c r="G9" s="129"/>
      <c r="H9" s="129"/>
      <c r="I9" s="129"/>
      <c r="J9" s="12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29"/>
      <c r="B10" s="6" t="s">
        <v>94</v>
      </c>
      <c r="C10" s="37"/>
      <c r="D10" s="17"/>
      <c r="E10" s="134" t="s">
        <v>95</v>
      </c>
      <c r="F10" s="133">
        <v>0</v>
      </c>
      <c r="G10" s="129"/>
      <c r="H10" s="129"/>
      <c r="I10" s="129"/>
      <c r="J10" s="12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29"/>
      <c r="B11" s="21"/>
      <c r="C11" s="19"/>
      <c r="D11" s="20"/>
      <c r="E11" s="134" t="s">
        <v>96</v>
      </c>
      <c r="F11" s="133">
        <v>0</v>
      </c>
      <c r="G11" s="129"/>
      <c r="H11" s="129"/>
      <c r="I11" s="129"/>
      <c r="J11" s="12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29"/>
      <c r="B12" s="15"/>
      <c r="C12" s="18"/>
      <c r="D12" s="14"/>
      <c r="E12" s="134" t="s">
        <v>97</v>
      </c>
      <c r="F12" s="133">
        <v>0</v>
      </c>
      <c r="G12" s="135"/>
      <c r="H12" s="135"/>
      <c r="I12" s="135"/>
      <c r="J12" s="13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29"/>
      <c r="B13" s="6" t="s">
        <v>98</v>
      </c>
      <c r="C13" s="37"/>
      <c r="D13" s="17"/>
      <c r="E13" s="134" t="s">
        <v>95</v>
      </c>
      <c r="F13" s="133">
        <v>0</v>
      </c>
      <c r="G13" s="135"/>
      <c r="H13" s="135"/>
      <c r="I13" s="135"/>
      <c r="J13" s="13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29"/>
      <c r="B14" s="21"/>
      <c r="C14" s="19"/>
      <c r="D14" s="20"/>
      <c r="E14" s="134" t="s">
        <v>96</v>
      </c>
      <c r="F14" s="133">
        <v>0</v>
      </c>
      <c r="G14" s="135"/>
      <c r="H14" s="135"/>
      <c r="I14" s="135"/>
      <c r="J14" s="13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29"/>
      <c r="B15" s="21"/>
      <c r="C15" s="19"/>
      <c r="D15" s="20"/>
      <c r="E15" s="134" t="s">
        <v>97</v>
      </c>
      <c r="F15" s="133">
        <v>0</v>
      </c>
      <c r="G15" s="135"/>
      <c r="H15" s="135"/>
      <c r="I15" s="135"/>
      <c r="J15" s="13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29"/>
      <c r="B16" s="15"/>
      <c r="C16" s="18"/>
      <c r="D16" s="14"/>
      <c r="E16" s="134" t="s">
        <v>99</v>
      </c>
      <c r="F16" s="133">
        <v>4</v>
      </c>
      <c r="G16" s="129"/>
      <c r="H16" s="129"/>
      <c r="I16" s="129"/>
      <c r="J16" s="12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29"/>
      <c r="B17" s="39" t="s">
        <v>100</v>
      </c>
      <c r="C17" s="39"/>
      <c r="D17" s="39"/>
      <c r="E17" s="134" t="s">
        <v>99</v>
      </c>
      <c r="F17" s="133">
        <v>0</v>
      </c>
      <c r="G17" s="129"/>
      <c r="H17" s="129"/>
      <c r="I17" s="129"/>
      <c r="J17" s="12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29"/>
      <c r="B18" s="39" t="s">
        <v>101</v>
      </c>
      <c r="C18" s="39"/>
      <c r="D18" s="39"/>
      <c r="E18" s="134" t="s">
        <v>99</v>
      </c>
      <c r="F18" s="133">
        <v>0</v>
      </c>
      <c r="G18" s="129"/>
      <c r="H18" s="129"/>
      <c r="I18" s="129"/>
      <c r="J18" s="12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29"/>
      <c r="B19" s="36" t="s">
        <v>102</v>
      </c>
      <c r="C19" s="37"/>
      <c r="D19" s="17"/>
      <c r="E19" s="134" t="s">
        <v>95</v>
      </c>
      <c r="F19" s="133">
        <v>0</v>
      </c>
      <c r="G19" s="129"/>
      <c r="H19" s="129"/>
      <c r="I19" s="129"/>
      <c r="J19" s="12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29"/>
      <c r="B20" s="21"/>
      <c r="C20" s="19"/>
      <c r="D20" s="20"/>
      <c r="E20" s="134" t="s">
        <v>103</v>
      </c>
      <c r="F20" s="133">
        <v>0</v>
      </c>
      <c r="G20" s="129"/>
      <c r="H20" s="129"/>
      <c r="I20" s="129"/>
      <c r="J20" s="12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29"/>
      <c r="B21" s="21"/>
      <c r="C21" s="19"/>
      <c r="D21" s="20"/>
      <c r="E21" s="134" t="s">
        <v>104</v>
      </c>
      <c r="F21" s="133">
        <v>0</v>
      </c>
      <c r="G21" s="129"/>
      <c r="H21" s="129"/>
      <c r="I21" s="129"/>
      <c r="J21" s="129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29"/>
      <c r="B22" s="21"/>
      <c r="C22" s="19"/>
      <c r="D22" s="20"/>
      <c r="E22" s="134" t="s">
        <v>105</v>
      </c>
      <c r="F22" s="133">
        <v>0</v>
      </c>
      <c r="G22" s="129"/>
      <c r="H22" s="129"/>
      <c r="I22" s="129"/>
      <c r="J22" s="12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29"/>
      <c r="B23" s="21"/>
      <c r="C23" s="19"/>
      <c r="D23" s="20"/>
      <c r="E23" s="134" t="s">
        <v>97</v>
      </c>
      <c r="F23" s="133">
        <v>0</v>
      </c>
      <c r="G23" s="129"/>
      <c r="H23" s="129"/>
      <c r="I23" s="129"/>
      <c r="J23" s="12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29"/>
      <c r="B24" s="21"/>
      <c r="C24" s="19"/>
      <c r="D24" s="20"/>
      <c r="E24" s="134" t="s">
        <v>99</v>
      </c>
      <c r="F24" s="133">
        <v>8</v>
      </c>
      <c r="G24" s="129"/>
      <c r="H24" s="129"/>
      <c r="I24" s="129"/>
      <c r="J24" s="12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29"/>
      <c r="B25" s="15"/>
      <c r="C25" s="18"/>
      <c r="D25" s="14"/>
      <c r="E25" s="134" t="s">
        <v>106</v>
      </c>
      <c r="F25" s="133">
        <v>0</v>
      </c>
      <c r="G25" s="129"/>
      <c r="H25" s="129"/>
      <c r="I25" s="129"/>
      <c r="J25" s="12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29"/>
      <c r="B26" s="36" t="s">
        <v>107</v>
      </c>
      <c r="C26" s="2"/>
      <c r="D26" s="26"/>
      <c r="E26" s="134" t="s">
        <v>104</v>
      </c>
      <c r="F26" s="133">
        <v>0</v>
      </c>
      <c r="G26" s="129"/>
      <c r="H26" s="129"/>
      <c r="I26" s="129"/>
      <c r="J26" s="12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29"/>
      <c r="B27" s="3"/>
      <c r="C27" s="38"/>
      <c r="D27" s="1"/>
      <c r="E27" s="134" t="s">
        <v>105</v>
      </c>
      <c r="F27" s="133">
        <v>0</v>
      </c>
      <c r="G27" s="129"/>
      <c r="H27" s="129"/>
      <c r="I27" s="129"/>
      <c r="J27" s="12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29"/>
      <c r="B28" s="3"/>
      <c r="C28" s="38"/>
      <c r="D28" s="1"/>
      <c r="E28" s="134" t="s">
        <v>97</v>
      </c>
      <c r="F28" s="133">
        <v>0</v>
      </c>
      <c r="G28" s="129"/>
      <c r="H28" s="129"/>
      <c r="I28" s="129"/>
      <c r="J28" s="12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29"/>
      <c r="B29" s="3"/>
      <c r="C29" s="38"/>
      <c r="D29" s="1"/>
      <c r="E29" s="134" t="s">
        <v>99</v>
      </c>
      <c r="F29" s="133">
        <v>0</v>
      </c>
      <c r="G29" s="129"/>
      <c r="H29" s="129"/>
      <c r="I29" s="129"/>
      <c r="J29" s="1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29"/>
      <c r="B30" s="3"/>
      <c r="C30" s="38"/>
      <c r="D30" s="1"/>
      <c r="E30" s="134" t="s">
        <v>106</v>
      </c>
      <c r="F30" s="133">
        <v>0</v>
      </c>
      <c r="G30" s="129"/>
      <c r="H30" s="129"/>
      <c r="I30" s="129"/>
      <c r="J30" s="12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29"/>
      <c r="B31" s="29" t="s">
        <v>108</v>
      </c>
      <c r="C31" s="29"/>
      <c r="D31" s="29"/>
      <c r="E31" s="29"/>
      <c r="F31" s="136">
        <f>SUM(F8:F30)</f>
        <v>22</v>
      </c>
      <c r="G31" s="129"/>
      <c r="H31" s="129"/>
      <c r="I31" s="129"/>
      <c r="J31" s="12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29"/>
      <c r="B32" s="137"/>
      <c r="C32" s="137"/>
      <c r="D32" s="137"/>
      <c r="E32" s="137"/>
      <c r="F32" s="138"/>
      <c r="G32" s="129"/>
      <c r="H32" s="129"/>
      <c r="I32" s="129"/>
      <c r="J32" s="12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125"/>
      <c r="B33" s="4" t="s">
        <v>109</v>
      </c>
      <c r="C33" s="4"/>
      <c r="D33" s="4"/>
      <c r="E33" s="4"/>
      <c r="F33" s="4"/>
      <c r="G33" s="125"/>
      <c r="H33" s="125"/>
      <c r="I33" s="125"/>
      <c r="J33" s="12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29"/>
      <c r="B34" s="29" t="s">
        <v>88</v>
      </c>
      <c r="C34" s="29"/>
      <c r="D34" s="29"/>
      <c r="E34" s="130" t="s">
        <v>89</v>
      </c>
      <c r="F34" s="131" t="s">
        <v>90</v>
      </c>
      <c r="G34" s="129"/>
      <c r="H34" s="129"/>
      <c r="I34" s="129"/>
      <c r="J34" s="12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29"/>
      <c r="B35" s="36" t="s">
        <v>110</v>
      </c>
      <c r="C35" s="37"/>
      <c r="D35" s="17"/>
      <c r="E35" s="132" t="s">
        <v>92</v>
      </c>
      <c r="F35" s="133">
        <v>2</v>
      </c>
      <c r="G35" s="129"/>
      <c r="H35" s="129"/>
      <c r="I35" s="129"/>
      <c r="J35" s="129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29"/>
      <c r="B36" s="21"/>
      <c r="C36" s="19"/>
      <c r="D36" s="20"/>
      <c r="E36" s="132" t="s">
        <v>93</v>
      </c>
      <c r="F36" s="133">
        <v>1</v>
      </c>
      <c r="G36" s="129"/>
      <c r="H36" s="129"/>
      <c r="I36" s="129"/>
      <c r="J36" s="12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29"/>
      <c r="B37" s="21"/>
      <c r="C37" s="19"/>
      <c r="D37" s="20"/>
      <c r="E37" s="134" t="s">
        <v>95</v>
      </c>
      <c r="F37" s="133">
        <v>0</v>
      </c>
      <c r="G37" s="129"/>
      <c r="H37" s="129"/>
      <c r="I37" s="129"/>
      <c r="J37" s="129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29"/>
      <c r="B38" s="21"/>
      <c r="C38" s="19"/>
      <c r="D38" s="20"/>
      <c r="E38" s="134" t="s">
        <v>96</v>
      </c>
      <c r="F38" s="133">
        <v>0</v>
      </c>
      <c r="G38" s="129"/>
      <c r="H38" s="129"/>
      <c r="I38" s="129"/>
      <c r="J38" s="129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29"/>
      <c r="B39" s="15"/>
      <c r="C39" s="18"/>
      <c r="D39" s="14"/>
      <c r="E39" s="134" t="s">
        <v>97</v>
      </c>
      <c r="F39" s="133">
        <v>0</v>
      </c>
      <c r="G39" s="129"/>
      <c r="H39" s="129"/>
      <c r="I39" s="129"/>
      <c r="J39" s="12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29"/>
      <c r="B40" s="36" t="s">
        <v>111</v>
      </c>
      <c r="C40" s="37"/>
      <c r="D40" s="17"/>
      <c r="E40" s="134" t="s">
        <v>112</v>
      </c>
      <c r="F40" s="133">
        <v>1</v>
      </c>
      <c r="G40" s="129"/>
      <c r="H40" s="129"/>
      <c r="I40" s="129"/>
      <c r="J40" s="12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29"/>
      <c r="B41" s="3"/>
      <c r="C41" s="19"/>
      <c r="D41" s="20"/>
      <c r="E41" s="134" t="s">
        <v>113</v>
      </c>
      <c r="F41" s="133">
        <v>1</v>
      </c>
      <c r="G41" s="129"/>
      <c r="H41" s="129"/>
      <c r="I41" s="129"/>
      <c r="J41" s="12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29"/>
      <c r="B42" s="15"/>
      <c r="C42" s="18"/>
      <c r="D42" s="14"/>
      <c r="E42" s="134" t="s">
        <v>114</v>
      </c>
      <c r="F42" s="133">
        <v>0</v>
      </c>
      <c r="G42" s="129"/>
      <c r="H42" s="129"/>
      <c r="I42" s="129"/>
      <c r="J42" s="12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29"/>
      <c r="B43" s="36" t="s">
        <v>115</v>
      </c>
      <c r="C43" s="37"/>
      <c r="D43" s="17"/>
      <c r="E43" s="134" t="s">
        <v>116</v>
      </c>
      <c r="F43" s="133">
        <v>0</v>
      </c>
      <c r="G43" s="129"/>
      <c r="H43" s="129"/>
      <c r="I43" s="129"/>
      <c r="J43" s="129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29"/>
      <c r="B44" s="3"/>
      <c r="C44" s="19"/>
      <c r="D44" s="20"/>
      <c r="E44" s="134" t="s">
        <v>117</v>
      </c>
      <c r="F44" s="133">
        <v>0</v>
      </c>
      <c r="G44" s="129"/>
      <c r="H44" s="129"/>
      <c r="I44" s="129"/>
      <c r="J44" s="12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29"/>
      <c r="B45" s="15"/>
      <c r="C45" s="18"/>
      <c r="D45" s="14"/>
      <c r="E45" s="134" t="s">
        <v>118</v>
      </c>
      <c r="F45" s="133">
        <v>0</v>
      </c>
      <c r="G45" s="129"/>
      <c r="H45" s="129"/>
      <c r="I45" s="129"/>
      <c r="J45" s="12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29"/>
      <c r="B46" s="36" t="s">
        <v>119</v>
      </c>
      <c r="C46" s="37"/>
      <c r="D46" s="17"/>
      <c r="E46" s="134" t="s">
        <v>120</v>
      </c>
      <c r="F46" s="133">
        <v>0</v>
      </c>
      <c r="G46" s="129"/>
      <c r="H46" s="129"/>
      <c r="I46" s="129"/>
      <c r="J46" s="12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29"/>
      <c r="B47" s="15"/>
      <c r="C47" s="18"/>
      <c r="D47" s="14"/>
      <c r="E47" s="134" t="s">
        <v>121</v>
      </c>
      <c r="F47" s="133">
        <v>0</v>
      </c>
      <c r="G47" s="129"/>
      <c r="H47" s="129"/>
      <c r="I47" s="129"/>
      <c r="J47" s="12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29"/>
      <c r="B48" s="29" t="s">
        <v>122</v>
      </c>
      <c r="C48" s="29"/>
      <c r="D48" s="29"/>
      <c r="E48" s="29"/>
      <c r="F48" s="136">
        <f>SUM(F35:F47)</f>
        <v>5</v>
      </c>
      <c r="G48" s="129"/>
      <c r="H48" s="129"/>
      <c r="I48" s="129"/>
      <c r="J48" s="12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29"/>
      <c r="B49" s="29" t="s">
        <v>123</v>
      </c>
      <c r="C49" s="29"/>
      <c r="D49" s="29"/>
      <c r="E49" s="29"/>
      <c r="F49" s="136">
        <f>F48+F31</f>
        <v>27</v>
      </c>
      <c r="G49" s="129"/>
      <c r="H49" s="129"/>
      <c r="I49" s="129"/>
      <c r="J49" s="12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29"/>
      <c r="B50" s="139" t="s">
        <v>124</v>
      </c>
      <c r="C50" s="129"/>
      <c r="D50" s="129"/>
      <c r="E50" s="129"/>
      <c r="F50" s="129"/>
      <c r="G50" s="129"/>
      <c r="H50" s="129"/>
      <c r="I50" s="129"/>
      <c r="J50" s="12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29"/>
      <c r="B51" s="24" t="s">
        <v>125</v>
      </c>
      <c r="C51" s="24"/>
      <c r="D51" s="24"/>
      <c r="E51" s="24"/>
      <c r="F51" s="24"/>
      <c r="G51" s="129"/>
      <c r="H51" s="129"/>
      <c r="I51" s="129"/>
      <c r="J51" s="12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 r:id="rId1"/>
  <webPublishItems count="1">
    <webPublishItem id="32101" divId="TSE_RELATORIO_UO_TRANSPARENCIA IV D_32101" sourceType="sheet" destinationFile="D:\Users\mayra.ferreira.TSEJUS\Desktop\TSE_RELATORIO_UO_TRANSPARENCIA IV G.htm"/>
  </webPublishItems>
</worksheet>
</file>

<file path=xl/worksheets/sheet6.xml><?xml version="1.0" encoding="utf-8"?>
<worksheet xmlns="http://schemas.openxmlformats.org/spreadsheetml/2006/main" xmlns:r="http://schemas.openxmlformats.org/officeDocument/2006/relationships">
  <dimension ref="B1:J24"/>
  <sheetViews>
    <sheetView showGridLines="0" workbookViewId="0"/>
  </sheetViews>
  <sheetFormatPr defaultColWidth="10.7109375" defaultRowHeight="15"/>
  <cols>
    <col min="1" max="1" width="10.7109375" style="49" customWidth="1"/>
    <col min="2" max="16384" width="10.7109375" style="49"/>
  </cols>
  <sheetData>
    <row r="1" spans="2:10" s="141" customFormat="1" ht="19.5" customHeight="1">
      <c r="B1" s="43"/>
    </row>
    <row r="2" spans="2:10" s="44" customFormat="1" ht="19.5" customHeight="1">
      <c r="C2" s="45"/>
    </row>
    <row r="3" spans="2:10" s="44" customFormat="1" ht="19.5" customHeight="1">
      <c r="C3" s="47"/>
    </row>
    <row r="4" spans="2:10" s="44" customFormat="1" ht="19.5" customHeight="1">
      <c r="C4" s="47"/>
      <c r="D4" s="47"/>
    </row>
    <row r="5" spans="2:10" s="82" customFormat="1" ht="19.5" customHeight="1">
      <c r="B5" s="142"/>
      <c r="C5" s="142"/>
      <c r="D5" s="142"/>
      <c r="E5" s="142"/>
      <c r="F5" s="142"/>
      <c r="G5" s="142"/>
      <c r="H5" s="142"/>
      <c r="I5" s="142"/>
      <c r="J5" s="142"/>
    </row>
    <row r="6" spans="2:10" s="44" customFormat="1" ht="19.5" customHeight="1">
      <c r="B6" s="48"/>
      <c r="C6" s="48"/>
      <c r="D6" s="48"/>
      <c r="E6" s="48"/>
      <c r="F6" s="48"/>
      <c r="G6" s="48"/>
      <c r="H6" s="48"/>
      <c r="I6" s="48"/>
      <c r="J6" s="48"/>
    </row>
    <row r="7" spans="2:10" s="44" customFormat="1" ht="19.5" customHeight="1">
      <c r="B7" s="45"/>
    </row>
    <row r="8" spans="2:10" ht="19.5" customHeight="1">
      <c r="B8" s="143"/>
      <c r="C8" s="143"/>
      <c r="D8" s="143"/>
      <c r="E8" s="143"/>
      <c r="F8" s="143"/>
      <c r="G8" s="143"/>
      <c r="H8" s="143"/>
      <c r="I8" s="143"/>
      <c r="J8" s="143"/>
    </row>
    <row r="9" spans="2:10" ht="19.5" customHeight="1">
      <c r="B9" s="143"/>
      <c r="C9" s="143"/>
      <c r="D9" s="143"/>
      <c r="E9" s="143"/>
      <c r="F9" s="143"/>
      <c r="G9" s="143"/>
      <c r="H9" s="143"/>
      <c r="I9" s="143"/>
      <c r="J9" s="143"/>
    </row>
    <row r="10" spans="2:10" ht="19.5" customHeight="1">
      <c r="B10" s="143"/>
      <c r="C10" s="143"/>
      <c r="D10" s="143"/>
      <c r="E10" s="143"/>
      <c r="F10" s="143"/>
      <c r="G10" s="143"/>
      <c r="H10" s="144"/>
      <c r="I10" s="144"/>
      <c r="J10" s="144"/>
    </row>
    <row r="11" spans="2:10" ht="19.5" customHeight="1">
      <c r="B11" s="74"/>
      <c r="C11" s="74"/>
      <c r="D11" s="145"/>
      <c r="E11" s="145"/>
      <c r="F11" s="145"/>
      <c r="G11" s="146"/>
      <c r="H11" s="145"/>
      <c r="I11" s="145"/>
      <c r="J11" s="147"/>
    </row>
    <row r="12" spans="2:10" ht="19.5" customHeight="1">
      <c r="B12" s="143"/>
      <c r="C12" s="143"/>
      <c r="D12" s="148"/>
      <c r="E12" s="148"/>
      <c r="F12" s="148"/>
      <c r="G12" s="148"/>
      <c r="H12" s="148"/>
      <c r="I12" s="148"/>
      <c r="J12" s="148"/>
    </row>
    <row r="13" spans="2:10" ht="19.5" customHeight="1">
      <c r="B13" s="149"/>
      <c r="C13" s="149"/>
      <c r="D13" s="149"/>
      <c r="E13" s="149"/>
      <c r="F13" s="149"/>
      <c r="G13" s="149"/>
      <c r="H13" s="149"/>
      <c r="I13" s="149"/>
      <c r="J13" s="149"/>
    </row>
    <row r="14" spans="2:10" ht="19.5" customHeight="1">
      <c r="B14" s="150"/>
      <c r="C14" s="150"/>
      <c r="D14" s="150"/>
      <c r="E14" s="150"/>
      <c r="F14" s="150"/>
      <c r="G14" s="150"/>
      <c r="H14" s="150"/>
      <c r="I14" s="150"/>
      <c r="J14" s="150"/>
    </row>
    <row r="15" spans="2:10" ht="19.5" customHeight="1">
      <c r="B15" s="143"/>
      <c r="C15" s="143"/>
      <c r="D15" s="144"/>
      <c r="E15" s="143"/>
      <c r="F15" s="143"/>
      <c r="G15" s="143"/>
      <c r="H15" s="143"/>
      <c r="I15" s="143"/>
      <c r="J15" s="143"/>
    </row>
    <row r="16" spans="2:10" ht="19.5" customHeight="1">
      <c r="B16" s="151"/>
      <c r="C16" s="151"/>
      <c r="D16" s="152"/>
      <c r="E16" s="151"/>
      <c r="F16" s="151"/>
      <c r="G16" s="151"/>
      <c r="H16" s="151"/>
      <c r="I16" s="151"/>
      <c r="J16" s="151"/>
    </row>
    <row r="17" spans="2:10" ht="19.5" customHeight="1">
      <c r="B17" s="151"/>
      <c r="C17" s="151"/>
      <c r="D17" s="152"/>
      <c r="E17" s="151"/>
      <c r="F17" s="151"/>
      <c r="G17" s="151"/>
      <c r="H17" s="151"/>
      <c r="I17" s="151"/>
      <c r="J17" s="151"/>
    </row>
    <row r="18" spans="2:10" ht="19.5" customHeight="1">
      <c r="B18" s="151"/>
      <c r="C18" s="151"/>
      <c r="D18" s="152"/>
      <c r="E18" s="151"/>
      <c r="F18" s="151"/>
      <c r="G18" s="151"/>
      <c r="H18" s="151"/>
      <c r="I18" s="151"/>
      <c r="J18" s="151"/>
    </row>
    <row r="19" spans="2:10" ht="19.5" customHeight="1">
      <c r="B19" s="151"/>
      <c r="C19" s="151"/>
      <c r="D19" s="153"/>
      <c r="E19" s="151"/>
      <c r="F19" s="151"/>
      <c r="G19" s="151"/>
      <c r="H19" s="151"/>
      <c r="I19" s="151"/>
      <c r="J19" s="151"/>
    </row>
    <row r="20" spans="2:10" ht="19.5" customHeight="1">
      <c r="B20" s="151"/>
      <c r="C20" s="151"/>
      <c r="D20" s="152"/>
      <c r="E20" s="151"/>
      <c r="F20" s="151"/>
      <c r="G20" s="151"/>
      <c r="H20" s="151"/>
      <c r="I20" s="151"/>
      <c r="J20" s="151"/>
    </row>
    <row r="21" spans="2:10" ht="19.5" customHeight="1">
      <c r="B21" s="154"/>
      <c r="C21" s="154"/>
      <c r="D21" s="154"/>
      <c r="E21" s="144"/>
      <c r="F21" s="144"/>
      <c r="G21" s="144"/>
      <c r="H21" s="144"/>
      <c r="I21" s="144"/>
      <c r="J21" s="144"/>
    </row>
    <row r="22" spans="2:10" ht="19.5" customHeight="1">
      <c r="B22" s="143"/>
      <c r="C22" s="143"/>
      <c r="D22" s="143"/>
      <c r="E22" s="143"/>
      <c r="F22" s="143"/>
      <c r="G22" s="143"/>
      <c r="H22" s="143"/>
      <c r="I22" s="143"/>
      <c r="J22" s="143"/>
    </row>
    <row r="24" spans="2:10" ht="19.5" customHeight="1">
      <c r="H24" s="155"/>
    </row>
  </sheetData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TSE_RELATORIO_UO_TRANSPARENCIA 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Villela Ferreira</cp:lastModifiedBy>
  <cp:lastPrinted>2022-05-11T19:32:30Z</cp:lastPrinted>
  <dcterms:created xsi:type="dcterms:W3CDTF">2022-05-09T19:47:49Z</dcterms:created>
  <dcterms:modified xsi:type="dcterms:W3CDTF">2022-05-11T19:52:17Z</dcterms:modified>
</cp:coreProperties>
</file>