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ANEXO IV-B" sheetId="1" r:id="rId1"/>
  </sheets>
  <calcPr calcId="125725"/>
</workbook>
</file>

<file path=xl/calcChain.xml><?xml version="1.0" encoding="utf-8"?>
<calcChain xmlns="http://schemas.openxmlformats.org/spreadsheetml/2006/main">
  <c r="G27" i="1"/>
  <c r="G26"/>
  <c r="F26"/>
  <c r="F27" s="1"/>
  <c r="E26"/>
  <c r="D26"/>
  <c r="D27" s="1"/>
  <c r="C26"/>
  <c r="E25"/>
  <c r="H25" s="1"/>
  <c r="E24"/>
  <c r="H24" s="1"/>
  <c r="H23"/>
  <c r="E23"/>
  <c r="H22"/>
  <c r="E22"/>
  <c r="H21"/>
  <c r="E21"/>
  <c r="E20"/>
  <c r="H20" s="1"/>
  <c r="H19"/>
  <c r="H26" s="1"/>
  <c r="E19"/>
  <c r="G17"/>
  <c r="F17"/>
  <c r="D17"/>
  <c r="C17"/>
  <c r="C27" s="1"/>
  <c r="H16"/>
  <c r="E16"/>
  <c r="H15"/>
  <c r="E15"/>
  <c r="H14"/>
  <c r="E14"/>
  <c r="E13"/>
  <c r="H13" s="1"/>
  <c r="H17" s="1"/>
  <c r="H27" s="1"/>
  <c r="E17" l="1"/>
  <c r="E27" s="1"/>
</calcChain>
</file>

<file path=xl/sharedStrings.xml><?xml version="1.0" encoding="utf-8"?>
<sst xmlns="http://schemas.openxmlformats.org/spreadsheetml/2006/main" count="36" uniqueCount="35">
  <si>
    <t>PODER JUDICIÁRIO</t>
  </si>
  <si>
    <t>ÓRGÃO:</t>
  </si>
  <si>
    <t>JUSTIÇA ELEITORAL</t>
  </si>
  <si>
    <t>UNIDADE:</t>
  </si>
  <si>
    <t>TSE</t>
  </si>
  <si>
    <t>DATA DE REFERÊNCIA:</t>
  </si>
  <si>
    <t>AGOSTO</t>
  </si>
  <si>
    <t xml:space="preserve"> RESOLUÇÃO 102 CNJ - ANEXO IV- QUANTITATIVO DE CARGOS E FUNÇÕES</t>
  </si>
  <si>
    <t>b) Cargos em Comissão e Funções de Confiança do quadro de pessoal do Órgão</t>
  </si>
  <si>
    <t>DENOMINAÇÃO/NÍVEL</t>
  </si>
  <si>
    <t>OCUPADOS</t>
  </si>
  <si>
    <t>VAGOS</t>
  </si>
  <si>
    <t>TOTAL</t>
  </si>
  <si>
    <t>COM VÍNCULO EFETIVO</t>
  </si>
  <si>
    <t>SEM VÍNCULO EFETIVO</t>
  </si>
  <si>
    <t>OPTANTE
REMUNERAÇÃO
CARGO EFETIVO</t>
  </si>
  <si>
    <t>REMUNERAÇÃO
INTEGRAL
CARGO/FUNÇÃO</t>
  </si>
  <si>
    <t>SUBTOTAL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</si>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</sst>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7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vertical="center"/>
    </xf>
    <xf numFmtId="164" fontId="5" fillId="2" borderId="11" xfId="0" applyNumberFormat="1" applyFont="1" applyFill="1" applyBorder="1" applyAlignment="1">
      <alignment vertical="center" wrapText="1"/>
    </xf>
    <xf numFmtId="164" fontId="4" fillId="3" borderId="9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showGridLines="0" tabSelected="1" view="pageBreakPreview" zoomScale="60" zoomScaleNormal="100" workbookViewId="0"/>
  </sheetViews>
  <sheetFormatPr defaultRowHeight="15"/>
  <cols>
    <col min="1" max="1" width="1.7109375" customWidth="1"/>
    <col min="2" max="2" width="41.42578125" customWidth="1"/>
    <col min="3" max="8" width="25.7109375" customWidth="1"/>
    <col min="9" max="20" width="10.7109375" customWidth="1"/>
  </cols>
  <sheetData>
    <row r="1" spans="1:20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0" customHeight="1">
      <c r="A4" s="2"/>
      <c r="B4" s="2" t="s">
        <v>5</v>
      </c>
      <c r="C4" s="5" t="s">
        <v>6</v>
      </c>
      <c r="D4" s="6">
        <v>2022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49.5" customHeight="1">
      <c r="A5" s="2"/>
      <c r="B5" s="24" t="s">
        <v>7</v>
      </c>
      <c r="C5" s="24"/>
      <c r="D5" s="24"/>
      <c r="E5" s="24"/>
      <c r="F5" s="24"/>
      <c r="G5" s="24"/>
      <c r="H5" s="2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49.5" customHeight="1">
      <c r="A6" s="2"/>
      <c r="B6" s="3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4.5" customHeight="1">
      <c r="A7" s="7"/>
      <c r="B7" s="25" t="s">
        <v>9</v>
      </c>
      <c r="C7" s="27" t="s">
        <v>10</v>
      </c>
      <c r="D7" s="27"/>
      <c r="E7" s="27"/>
      <c r="F7" s="27"/>
      <c r="G7" s="27" t="s">
        <v>11</v>
      </c>
      <c r="H7" s="29" t="s">
        <v>12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30" customHeight="1">
      <c r="A8" s="7"/>
      <c r="B8" s="26"/>
      <c r="C8" s="28" t="s">
        <v>13</v>
      </c>
      <c r="D8" s="28"/>
      <c r="E8" s="28"/>
      <c r="F8" s="28" t="s">
        <v>14</v>
      </c>
      <c r="G8" s="28"/>
      <c r="H8" s="30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9.5" customHeight="1">
      <c r="A9" s="7"/>
      <c r="B9" s="26"/>
      <c r="C9" s="28" t="s">
        <v>15</v>
      </c>
      <c r="D9" s="28" t="s">
        <v>16</v>
      </c>
      <c r="E9" s="28" t="s">
        <v>17</v>
      </c>
      <c r="F9" s="28"/>
      <c r="G9" s="28"/>
      <c r="H9" s="3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9.5" customHeight="1">
      <c r="A10" s="7"/>
      <c r="B10" s="26"/>
      <c r="C10" s="28"/>
      <c r="D10" s="28"/>
      <c r="E10" s="28"/>
      <c r="F10" s="28"/>
      <c r="G10" s="28"/>
      <c r="H10" s="30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9.5" customHeight="1">
      <c r="A11" s="7"/>
      <c r="B11" s="26"/>
      <c r="C11" s="28"/>
      <c r="D11" s="28"/>
      <c r="E11" s="28"/>
      <c r="F11" s="28"/>
      <c r="G11" s="28"/>
      <c r="H11" s="3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4.75" customHeight="1">
      <c r="A12" s="7"/>
      <c r="B12" s="8" t="s">
        <v>18</v>
      </c>
      <c r="C12" s="8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4.75" customHeight="1">
      <c r="A13" s="7"/>
      <c r="B13" s="9" t="s">
        <v>19</v>
      </c>
      <c r="C13" s="10">
        <v>2</v>
      </c>
      <c r="D13" s="10">
        <v>0</v>
      </c>
      <c r="E13" s="10">
        <f>C13+D13</f>
        <v>2</v>
      </c>
      <c r="F13" s="10">
        <v>0</v>
      </c>
      <c r="G13" s="10">
        <v>0</v>
      </c>
      <c r="H13" s="11">
        <f>E13+F13+G13</f>
        <v>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24.75" customHeight="1">
      <c r="A14" s="7"/>
      <c r="B14" s="9" t="s">
        <v>20</v>
      </c>
      <c r="C14" s="10">
        <v>30</v>
      </c>
      <c r="D14" s="10">
        <v>0</v>
      </c>
      <c r="E14" s="10">
        <f>C14+D14</f>
        <v>30</v>
      </c>
      <c r="F14" s="10">
        <v>5</v>
      </c>
      <c r="G14" s="10">
        <v>3</v>
      </c>
      <c r="H14" s="11">
        <f>E14+F14+G14</f>
        <v>38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24.75" customHeight="1">
      <c r="A15" s="7"/>
      <c r="B15" s="9" t="s">
        <v>21</v>
      </c>
      <c r="C15" s="10">
        <v>50</v>
      </c>
      <c r="D15" s="10">
        <v>0</v>
      </c>
      <c r="E15" s="10">
        <f>C15+D15</f>
        <v>50</v>
      </c>
      <c r="F15" s="10">
        <v>7</v>
      </c>
      <c r="G15" s="10">
        <v>3</v>
      </c>
      <c r="H15" s="11">
        <f>E15+F15+G15</f>
        <v>60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24.75" customHeight="1">
      <c r="A16" s="7"/>
      <c r="B16" s="9" t="s">
        <v>22</v>
      </c>
      <c r="C16" s="10">
        <v>64</v>
      </c>
      <c r="D16" s="10">
        <v>0</v>
      </c>
      <c r="E16" s="10">
        <f>C16+D16</f>
        <v>64</v>
      </c>
      <c r="F16" s="10">
        <v>4</v>
      </c>
      <c r="G16" s="10">
        <v>3</v>
      </c>
      <c r="H16" s="11">
        <f>E16+F16+G16</f>
        <v>71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4.75" customHeight="1">
      <c r="A17" s="7"/>
      <c r="B17" s="12" t="s">
        <v>23</v>
      </c>
      <c r="C17" s="13">
        <f t="shared" ref="C17:H17" si="0">SUM(C13:C16)</f>
        <v>146</v>
      </c>
      <c r="D17" s="13">
        <f t="shared" si="0"/>
        <v>0</v>
      </c>
      <c r="E17" s="13">
        <f t="shared" si="0"/>
        <v>146</v>
      </c>
      <c r="F17" s="13">
        <f t="shared" si="0"/>
        <v>16</v>
      </c>
      <c r="G17" s="13">
        <f t="shared" si="0"/>
        <v>9</v>
      </c>
      <c r="H17" s="11">
        <f t="shared" si="0"/>
        <v>171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24.75" customHeight="1">
      <c r="A18" s="7"/>
      <c r="B18" s="14" t="s">
        <v>24</v>
      </c>
      <c r="C18" s="14"/>
      <c r="D18" s="14"/>
      <c r="E18" s="14"/>
      <c r="F18" s="14"/>
      <c r="G18" s="14"/>
      <c r="H18" s="1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24.75" customHeight="1">
      <c r="A19" s="7"/>
      <c r="B19" s="9" t="s">
        <v>25</v>
      </c>
      <c r="C19" s="10">
        <v>191</v>
      </c>
      <c r="D19" s="15">
        <v>0</v>
      </c>
      <c r="E19" s="10">
        <f t="shared" ref="E19:E25" si="1">C19+D19</f>
        <v>191</v>
      </c>
      <c r="F19" s="15">
        <v>0</v>
      </c>
      <c r="G19" s="10">
        <v>8</v>
      </c>
      <c r="H19" s="11">
        <f t="shared" ref="H19:H25" si="2">E19+G19</f>
        <v>199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4.75" customHeight="1">
      <c r="A20" s="7"/>
      <c r="B20" s="9" t="s">
        <v>26</v>
      </c>
      <c r="C20" s="10">
        <v>41</v>
      </c>
      <c r="D20" s="15">
        <v>0</v>
      </c>
      <c r="E20" s="10">
        <f t="shared" si="1"/>
        <v>41</v>
      </c>
      <c r="F20" s="15">
        <v>0</v>
      </c>
      <c r="G20" s="10">
        <v>2</v>
      </c>
      <c r="H20" s="11">
        <f t="shared" si="2"/>
        <v>43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24.75" customHeight="1">
      <c r="A21" s="7"/>
      <c r="B21" s="9" t="s">
        <v>27</v>
      </c>
      <c r="C21" s="10">
        <v>135</v>
      </c>
      <c r="D21" s="15">
        <v>0</v>
      </c>
      <c r="E21" s="10">
        <f t="shared" si="1"/>
        <v>135</v>
      </c>
      <c r="F21" s="15">
        <v>0</v>
      </c>
      <c r="G21" s="10">
        <v>2</v>
      </c>
      <c r="H21" s="11">
        <f t="shared" si="2"/>
        <v>137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4.75" customHeight="1">
      <c r="A22" s="7"/>
      <c r="B22" s="9" t="s">
        <v>28</v>
      </c>
      <c r="C22" s="10">
        <v>107</v>
      </c>
      <c r="D22" s="15">
        <v>0</v>
      </c>
      <c r="E22" s="10">
        <f t="shared" si="1"/>
        <v>107</v>
      </c>
      <c r="F22" s="15">
        <v>0</v>
      </c>
      <c r="G22" s="10">
        <v>5</v>
      </c>
      <c r="H22" s="11">
        <f t="shared" si="2"/>
        <v>112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4.75" customHeight="1">
      <c r="A23" s="7"/>
      <c r="B23" s="9" t="s">
        <v>29</v>
      </c>
      <c r="C23" s="10">
        <v>55</v>
      </c>
      <c r="D23" s="15">
        <v>0</v>
      </c>
      <c r="E23" s="10">
        <f t="shared" si="1"/>
        <v>55</v>
      </c>
      <c r="F23" s="15">
        <v>0</v>
      </c>
      <c r="G23" s="10">
        <v>2</v>
      </c>
      <c r="H23" s="11">
        <f t="shared" si="2"/>
        <v>57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24.75" customHeight="1">
      <c r="A24" s="7"/>
      <c r="B24" s="9" t="s">
        <v>30</v>
      </c>
      <c r="C24" s="10">
        <v>65</v>
      </c>
      <c r="D24" s="15">
        <v>0</v>
      </c>
      <c r="E24" s="10">
        <f t="shared" si="1"/>
        <v>65</v>
      </c>
      <c r="F24" s="15">
        <v>0</v>
      </c>
      <c r="G24" s="10">
        <v>6</v>
      </c>
      <c r="H24" s="11">
        <f t="shared" si="2"/>
        <v>71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24.75" customHeight="1">
      <c r="A25" s="7"/>
      <c r="B25" s="9" t="s">
        <v>31</v>
      </c>
      <c r="C25" s="10">
        <v>0</v>
      </c>
      <c r="D25" s="15">
        <v>0</v>
      </c>
      <c r="E25" s="10">
        <f t="shared" si="1"/>
        <v>0</v>
      </c>
      <c r="F25" s="15">
        <v>0</v>
      </c>
      <c r="G25" s="10">
        <v>0</v>
      </c>
      <c r="H25" s="11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4.75" customHeight="1">
      <c r="A26" s="7"/>
      <c r="B26" s="12" t="s">
        <v>32</v>
      </c>
      <c r="C26" s="13">
        <f t="shared" ref="C26:H26" si="3">SUM(C19:C25)</f>
        <v>594</v>
      </c>
      <c r="D26" s="13">
        <f t="shared" si="3"/>
        <v>0</v>
      </c>
      <c r="E26" s="13">
        <f t="shared" si="3"/>
        <v>594</v>
      </c>
      <c r="F26" s="13">
        <f t="shared" si="3"/>
        <v>0</v>
      </c>
      <c r="G26" s="13">
        <f t="shared" si="3"/>
        <v>25</v>
      </c>
      <c r="H26" s="11">
        <f t="shared" si="3"/>
        <v>619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24.75" customHeight="1">
      <c r="A27" s="7"/>
      <c r="B27" s="16" t="s">
        <v>12</v>
      </c>
      <c r="C27" s="17">
        <f t="shared" ref="C27:H27" si="4">C17+C26</f>
        <v>740</v>
      </c>
      <c r="D27" s="17">
        <f t="shared" si="4"/>
        <v>0</v>
      </c>
      <c r="E27" s="17">
        <f t="shared" si="4"/>
        <v>740</v>
      </c>
      <c r="F27" s="17">
        <f t="shared" si="4"/>
        <v>16</v>
      </c>
      <c r="G27" s="17">
        <f t="shared" si="4"/>
        <v>34</v>
      </c>
      <c r="H27" s="18">
        <f t="shared" si="4"/>
        <v>790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idden="1">
      <c r="A28" s="7"/>
      <c r="B28" s="19"/>
      <c r="C28" s="19"/>
      <c r="D28" s="19"/>
      <c r="E28" s="19"/>
      <c r="F28" s="19"/>
      <c r="G28" s="19"/>
      <c r="H28" s="1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9.5" customHeight="1">
      <c r="A29" s="7"/>
      <c r="B29" s="20"/>
      <c r="C29" s="20"/>
      <c r="D29" s="20"/>
      <c r="E29" s="20"/>
      <c r="F29" s="20"/>
      <c r="G29" s="20"/>
      <c r="H29" s="2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9.5" customHeight="1">
      <c r="A30" s="7"/>
      <c r="B30" s="21" t="s">
        <v>33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45.75" customHeight="1">
      <c r="A31" s="7"/>
      <c r="B31" s="23" t="s">
        <v>34</v>
      </c>
      <c r="C31" s="23"/>
      <c r="D31" s="23"/>
      <c r="E31" s="23"/>
      <c r="F31" s="23"/>
      <c r="G31" s="23"/>
      <c r="H31" s="23"/>
      <c r="I31" s="22"/>
      <c r="J31" s="22"/>
      <c r="K31" s="22"/>
      <c r="L31" s="22"/>
      <c r="M31" s="7"/>
      <c r="N31" s="7"/>
      <c r="O31" s="7"/>
      <c r="P31" s="7"/>
      <c r="Q31" s="7"/>
      <c r="R31" s="7"/>
      <c r="S31" s="7"/>
      <c r="T31" s="7"/>
    </row>
    <row r="32" spans="1:20" ht="19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9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pageMargins left="0" right="0" top="0" bottom="0" header="0" footer="0"/>
  <pageSetup paperSize="9" scale="69" firstPageNumber="0" fitToWidth="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mayra.ferreira</cp:lastModifiedBy>
  <dcterms:created xsi:type="dcterms:W3CDTF">2022-09-15T21:46:46Z</dcterms:created>
  <dcterms:modified xsi:type="dcterms:W3CDTF">2022-09-15T22:00:44Z</dcterms:modified>
</cp:coreProperties>
</file>