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4"/>
  </bookViews>
  <sheets>
    <sheet name="ANEXO IV-A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I12" i="6"/>
  <c r="H12"/>
  <c r="G12"/>
  <c r="F12"/>
  <c r="E12"/>
  <c r="D12"/>
  <c r="J11"/>
  <c r="J12" s="1"/>
  <c r="F48" i="5"/>
  <c r="F49" s="1"/>
  <c r="F31"/>
  <c r="G51" i="4"/>
  <c r="F51"/>
  <c r="E51"/>
  <c r="H51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G23"/>
  <c r="G52" s="1"/>
  <c r="F23"/>
  <c r="F52" s="1"/>
  <c r="E23"/>
  <c r="E52" s="1"/>
  <c r="H22"/>
  <c r="H21"/>
  <c r="H20"/>
  <c r="H19"/>
  <c r="H18"/>
  <c r="H17"/>
  <c r="H16"/>
  <c r="H15"/>
  <c r="H14"/>
  <c r="H13"/>
  <c r="H12"/>
  <c r="H11"/>
  <c r="H10"/>
  <c r="H26" i="3"/>
  <c r="D26"/>
  <c r="K25"/>
  <c r="J25"/>
  <c r="I25"/>
  <c r="H25"/>
  <c r="G25"/>
  <c r="F25"/>
  <c r="E25"/>
  <c r="D25"/>
  <c r="C25"/>
  <c r="L25" s="1"/>
  <c r="L24"/>
  <c r="L23"/>
  <c r="L22"/>
  <c r="L21"/>
  <c r="L20"/>
  <c r="L19"/>
  <c r="L18"/>
  <c r="K16"/>
  <c r="K26" s="1"/>
  <c r="J16"/>
  <c r="J26" s="1"/>
  <c r="I16"/>
  <c r="I26" s="1"/>
  <c r="H16"/>
  <c r="G16"/>
  <c r="G26" s="1"/>
  <c r="F16"/>
  <c r="F26" s="1"/>
  <c r="E16"/>
  <c r="E26" s="1"/>
  <c r="D16"/>
  <c r="C16"/>
  <c r="C26" s="1"/>
  <c r="L15"/>
  <c r="L14"/>
  <c r="L13"/>
  <c r="L12"/>
  <c r="G26" i="2"/>
  <c r="F26"/>
  <c r="D26"/>
  <c r="C26"/>
  <c r="H25"/>
  <c r="E25"/>
  <c r="E24"/>
  <c r="H24" s="1"/>
  <c r="H23"/>
  <c r="E23"/>
  <c r="E22"/>
  <c r="H22" s="1"/>
  <c r="H21"/>
  <c r="E21"/>
  <c r="E20"/>
  <c r="H20" s="1"/>
  <c r="H19"/>
  <c r="E19"/>
  <c r="E26" s="1"/>
  <c r="G17"/>
  <c r="G27" s="1"/>
  <c r="F17"/>
  <c r="F27" s="1"/>
  <c r="D17"/>
  <c r="D27" s="1"/>
  <c r="C17"/>
  <c r="C27" s="1"/>
  <c r="H16"/>
  <c r="E16"/>
  <c r="E15"/>
  <c r="H15" s="1"/>
  <c r="H14"/>
  <c r="E14"/>
  <c r="E13"/>
  <c r="E17" s="1"/>
  <c r="E27" s="1"/>
  <c r="M52" i="1"/>
  <c r="H52"/>
  <c r="J52" s="1"/>
  <c r="N51"/>
  <c r="L51"/>
  <c r="K51"/>
  <c r="I51"/>
  <c r="G51"/>
  <c r="F51"/>
  <c r="M50"/>
  <c r="H50"/>
  <c r="J50" s="1"/>
  <c r="M49"/>
  <c r="H49"/>
  <c r="J49" s="1"/>
  <c r="M48"/>
  <c r="J48"/>
  <c r="H48"/>
  <c r="M47"/>
  <c r="J47"/>
  <c r="H47"/>
  <c r="M46"/>
  <c r="H46"/>
  <c r="J46" s="1"/>
  <c r="M45"/>
  <c r="H45"/>
  <c r="J45" s="1"/>
  <c r="M44"/>
  <c r="J44"/>
  <c r="H44"/>
  <c r="M43"/>
  <c r="J43"/>
  <c r="H43"/>
  <c r="M42"/>
  <c r="H42"/>
  <c r="J42" s="1"/>
  <c r="M41"/>
  <c r="H41"/>
  <c r="J41" s="1"/>
  <c r="M40"/>
  <c r="J40"/>
  <c r="H40"/>
  <c r="M39"/>
  <c r="J39"/>
  <c r="H39"/>
  <c r="M38"/>
  <c r="M51" s="1"/>
  <c r="H38"/>
  <c r="H51" s="1"/>
  <c r="N37"/>
  <c r="L37"/>
  <c r="K37"/>
  <c r="I37"/>
  <c r="G37"/>
  <c r="F37"/>
  <c r="M36"/>
  <c r="H36"/>
  <c r="J36" s="1"/>
  <c r="M35"/>
  <c r="H35"/>
  <c r="J35" s="1"/>
  <c r="M34"/>
  <c r="J34"/>
  <c r="H34"/>
  <c r="M33"/>
  <c r="J33"/>
  <c r="H33"/>
  <c r="M32"/>
  <c r="H32"/>
  <c r="J32" s="1"/>
  <c r="M31"/>
  <c r="H31"/>
  <c r="J31" s="1"/>
  <c r="M30"/>
  <c r="J30"/>
  <c r="H30"/>
  <c r="M29"/>
  <c r="J29"/>
  <c r="H29"/>
  <c r="M28"/>
  <c r="H28"/>
  <c r="J28" s="1"/>
  <c r="M27"/>
  <c r="H27"/>
  <c r="J27" s="1"/>
  <c r="M26"/>
  <c r="J26"/>
  <c r="H26"/>
  <c r="M25"/>
  <c r="J25"/>
  <c r="H25"/>
  <c r="M24"/>
  <c r="M37" s="1"/>
  <c r="H24"/>
  <c r="H37" s="1"/>
  <c r="N23"/>
  <c r="N53" s="1"/>
  <c r="L23"/>
  <c r="L53" s="1"/>
  <c r="K23"/>
  <c r="K53" s="1"/>
  <c r="I23"/>
  <c r="I53" s="1"/>
  <c r="G23"/>
  <c r="G53" s="1"/>
  <c r="F23"/>
  <c r="F53" s="1"/>
  <c r="M22"/>
  <c r="H22"/>
  <c r="J22" s="1"/>
  <c r="M21"/>
  <c r="H21"/>
  <c r="J21" s="1"/>
  <c r="M20"/>
  <c r="J20"/>
  <c r="H20"/>
  <c r="M19"/>
  <c r="J19"/>
  <c r="H19"/>
  <c r="M18"/>
  <c r="H18"/>
  <c r="J18" s="1"/>
  <c r="M17"/>
  <c r="H17"/>
  <c r="J17" s="1"/>
  <c r="M16"/>
  <c r="J16"/>
  <c r="H16"/>
  <c r="M15"/>
  <c r="J15"/>
  <c r="H15"/>
  <c r="M14"/>
  <c r="H14"/>
  <c r="J14" s="1"/>
  <c r="M13"/>
  <c r="H13"/>
  <c r="J13" s="1"/>
  <c r="M12"/>
  <c r="J12"/>
  <c r="H12"/>
  <c r="M11"/>
  <c r="J11"/>
  <c r="H11"/>
  <c r="M10"/>
  <c r="M23" s="1"/>
  <c r="H10"/>
  <c r="H23" s="1"/>
  <c r="H53" s="1"/>
  <c r="H26" i="2" l="1"/>
  <c r="M53" i="1"/>
  <c r="L26" i="3"/>
  <c r="H52" i="4"/>
  <c r="J10" i="1"/>
  <c r="J23" s="1"/>
  <c r="J24"/>
  <c r="J37" s="1"/>
  <c r="J38"/>
  <c r="J51" s="1"/>
  <c r="H13" i="2"/>
  <c r="H17" s="1"/>
  <c r="H27" s="1"/>
  <c r="L16" i="3"/>
  <c r="H23" i="4"/>
  <c r="J53" i="1" l="1"/>
</calcChain>
</file>

<file path=xl/sharedStrings.xml><?xml version="1.0" encoding="utf-8"?>
<sst xmlns="http://schemas.openxmlformats.org/spreadsheetml/2006/main" count="321" uniqueCount="155">
  <si>
    <t>PODER JUDICIÁRIO</t>
  </si>
  <si>
    <t>ÓRGÃO:</t>
  </si>
  <si>
    <t>JUSTIÇA ELEITORAL</t>
  </si>
  <si>
    <t>UNIDADE:</t>
  </si>
  <si>
    <t>TSE</t>
  </si>
  <si>
    <t>DATA DE REFERÊNCIA:</t>
  </si>
  <si>
    <t>ABRIL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</si>
  <si>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</si>
  <si>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</si>
  <si>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</si>
  <si>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</si>
  <si>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</si>
  <si>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</si>
  <si>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</si>
  <si>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</si>
  <si>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</si>
  <si>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</si>
  <si>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</si>
  <si>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</si>
  <si>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</si>
  <si>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</si>
  <si>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</si>
  <si>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</si>
  <si>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</si>
  <si>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</si>
  <si>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</si>
  <si>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</si>
  <si>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</si>
  <si>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</si>
  <si>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</si>
  <si>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</si>
  <si>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</si>
  <si>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</si>
  <si>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</si>
  <si>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</si>
  <si>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</si>
  <si>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</si>
  <si>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</si>
  <si>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</si>
  <si>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</si>
  <si>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</si>
  <si>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</si>
  <si>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</si>
  <si>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</si>
  <si>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</si>
  <si>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</si>
  <si>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</si>
  <si>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</si>
  <si>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</si>
  <si>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</si>
  <si>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</si>
  <si>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</si>
  <si>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</si>
  <si>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</si>
  <si>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</si>
  <si>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</si>
  <si>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</si>
  <si>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</si>
  <si>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</si>
  <si>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</si>
  <si>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</si>
  <si>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</si>
  <si>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</si>
  <si>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</si>
  <si>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</si>
  <si>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</si>
  <si>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</si>
  <si>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</si>
  <si>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</si>
  <si>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</si>
  <si>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</si>
  <si>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</si>
  <si>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</si>
  <si>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</si>
  <si>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r>
      <rPr>
        <b/>
        <sz val="12"/>
        <color rgb="FFFFFFFF"/>
        <rFont val="Arial"/>
      </rPr>
      <t xml:space="preserve">CARREIRAS DO JUDICIÁRIO DE </t>
    </r>
    <r>
      <rPr>
        <b/>
        <sz val="11"/>
        <color rgb="FFFFFFFF"/>
        <rFont val="Arial"/>
      </rPr>
      <t>OUTROS ÓRGÃOS</t>
    </r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</si>
  <si>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</si>
  <si>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</si>
  <si>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</si>
  <si>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</si>
  <si>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</si>
  <si>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</si>
  <si>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</si>
  <si>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</si>
  <si>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</si>
  <si>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</si>
  <si>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</si>
  <si>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</si>
  <si>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</si>
  <si>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</si>
  <si>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</si>
  <si>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</si>
  <si>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</si>
  <si>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</si>
  <si>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</si>
  <si>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</si>
  <si>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</si>
  <si>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</si>
  <si>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</si>
  <si>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</si>
  <si>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</si>
  <si>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</si>
  <si>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</si>
  <si>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</si>
  <si>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</si>
  <si>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</si>
  <si>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</si>
  <si>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</si>
  <si>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</si>
  <si>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</si>
  <si>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</si>
  <si>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</si>
  <si>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</si>
  <si>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</si>
  <si>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</si>
  <si>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</si>
  <si>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</si>
  <si>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</si>
  <si>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</si>
  <si>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</si>
  <si>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</si>
  <si>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</si>
  <si>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</si>
  <si>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</si>
  <si>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</si>
  <si>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</si>
  <si>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</si>
  <si>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</si>
  <si>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2024</t>
  </si>
  <si>
    <t>h) Quantitativos de beneficiários e dependentes de benefícios assistenciais</t>
  </si>
  <si>
    <t>UNIDADE ORÇAMENTÁRIA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</si>
  <si>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</si>
  <si>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</si>
  <si>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</si>
  <si>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</si>
  <si>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</si>
  <si>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</si>
  <si>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</si>
  <si>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</si>
  <si>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</si>
  <si>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14101</t>
  </si>
  <si>
    <r>
      <rPr>
        <b/>
        <sz val="16"/>
        <color rgb="FF000000"/>
        <rFont val="Arial"/>
      </rPr>
      <t xml:space="preserve"> Descrição do ato legal que define os valores unitários (</t>
    </r>
    <r>
      <rPr>
        <b/>
        <i/>
        <sz val="16"/>
        <color rgb="FF000000"/>
        <rFont val="Arial"/>
      </rPr>
      <t>per capita</t>
    </r>
    <r>
      <rPr>
        <b/>
        <sz val="16"/>
        <color rgb="FF00000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</si>
  <si>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</si>
  <si>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</si>
  <si>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</si>
  <si>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</si>
  <si>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TSE nº 42/2024, de 26.1.2024 (R$1.393,10)</t>
  </si>
  <si>
    <t>ASSISTÊNCIA PRÉ-ESCOLAR</t>
  </si>
  <si>
    <t>Portaria TSE nº 42/2024, de 26.1.2024 (R$1.178,82)</t>
  </si>
  <si>
    <t>AUXÍLIO-TRANSPORTE¹</t>
  </si>
  <si>
    <t>NÃO HÁ</t>
  </si>
  <si>
    <t>EXAMES PERIÓDICOS</t>
  </si>
  <si>
    <t>NÃO SE APLICA</t>
  </si>
  <si>
    <t>NÃO SE APLICA.</t>
  </si>
  <si>
    <t>ASSISTÊNCIA MÉDICA E ODONTOLÓGICA - PARTICIPAÇÃO UNIÃO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</si>
  <si>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Para o Auxílio-transporte utiliza-se o valor médio realizado no âmbito da Justiça Eleitoral, considerado o valor total executado até a data de referência pelo total de beneficiários de auxílio-transporte dessa Justiça Especializada, apurado pela Setorial.</t>
    </r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</si>
</sst>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80" formatCode="_([$€-2]* #,##0.00_);_([$€-2]* \(#,##0.00\);_([$€-2]* &quot;-&quot;??_)"/>
    <numFmt numFmtId="181" formatCode="_(&quot;R$ &quot;* #,##0.00_);_(&quot;R$ &quot;* \(#,##0.00\);_(&quot;R$ &quot;* &quot;-&quot;??_);_(@_)"/>
    <numFmt numFmtId="182" formatCode="_-* #,##0_-;\-* #,##0_-;_-* &quot;-&quot;??_-;_-@_-"/>
    <numFmt numFmtId="183" formatCode="_(* #,##0_);_(* \(#,##0\);_(* &quot;-&quot;??_);_(@_)"/>
    <numFmt numFmtId="184" formatCode="_(* #,##0_);_(* \(#,##0\);_(* \-??_);_(@_)"/>
    <numFmt numFmtId="185" formatCode="_-* #,##0_-;\-* #,##0_-;_-* \-??_-;_-@_-"/>
  </numFmts>
  <fonts count="49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b/>
      <sz val="11"/>
      <color rgb="FFFFFFFF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b/>
      <i/>
      <sz val="16"/>
      <color rgb="FF000000"/>
      <name val="Arial"/>
    </font>
    <font>
      <sz val="10"/>
      <color rgb="FF000000"/>
      <name val="Arial"/>
    </font>
  </fonts>
  <fills count="4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0A3C0A"/>
        <bgColor rgb="FFCCCCFF"/>
      </patternFill>
    </fill>
  </fills>
  <borders count="51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6" fontId="48" fillId="0" borderId="0"/>
    <xf numFmtId="166" fontId="48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70" fontId="48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6" fontId="1" fillId="0" borderId="0"/>
    <xf numFmtId="172" fontId="48" fillId="0" borderId="0"/>
    <xf numFmtId="167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23" borderId="11"/>
    <xf numFmtId="0" fontId="48" fillId="23" borderId="11"/>
    <xf numFmtId="0" fontId="48" fillId="23" borderId="11"/>
    <xf numFmtId="0" fontId="48" fillId="23" borderId="11"/>
    <xf numFmtId="10" fontId="1" fillId="0" borderId="0"/>
    <xf numFmtId="173" fontId="7" fillId="0" borderId="0">
      <protection locked="0"/>
    </xf>
    <xf numFmtId="174" fontId="7" fillId="0" borderId="0">
      <protection locked="0"/>
    </xf>
    <xf numFmtId="9" fontId="48" fillId="0" borderId="0"/>
    <xf numFmtId="9" fontId="48" fillId="0" borderId="0"/>
    <xf numFmtId="9" fontId="1" fillId="0" borderId="0"/>
    <xf numFmtId="9" fontId="1" fillId="0" borderId="0"/>
    <xf numFmtId="9" fontId="48" fillId="0" borderId="0"/>
    <xf numFmtId="9" fontId="1" fillId="0" borderId="0"/>
    <xf numFmtId="9" fontId="48" fillId="0" borderId="0"/>
    <xf numFmtId="9" fontId="48" fillId="0" borderId="0"/>
    <xf numFmtId="9" fontId="48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5" fontId="48" fillId="0" borderId="0">
      <protection locked="0"/>
    </xf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1" fillId="0" borderId="0"/>
    <xf numFmtId="17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" fillId="0" borderId="0"/>
    <xf numFmtId="178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4" fontId="7" fillId="0" borderId="0">
      <protection locked="0"/>
    </xf>
    <xf numFmtId="43" fontId="1" fillId="0" borderId="0"/>
    <xf numFmtId="166" fontId="48" fillId="0" borderId="0"/>
    <xf numFmtId="176" fontId="48" fillId="0" borderId="0"/>
    <xf numFmtId="166" fontId="48" fillId="0" borderId="0"/>
    <xf numFmtId="176" fontId="48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80" fontId="48" fillId="0" borderId="0"/>
    <xf numFmtId="180" fontId="48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81" fontId="48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8" fontId="1" fillId="0" borderId="0"/>
    <xf numFmtId="0" fontId="11" fillId="8" borderId="2"/>
    <xf numFmtId="166" fontId="48" fillId="0" borderId="0"/>
    <xf numFmtId="43" fontId="48" fillId="0" borderId="0"/>
    <xf numFmtId="0" fontId="21" fillId="0" borderId="10">
      <alignment horizontal="center"/>
    </xf>
    <xf numFmtId="0" fontId="2" fillId="16" borderId="0"/>
    <xf numFmtId="0" fontId="2" fillId="18" borderId="0"/>
    <xf numFmtId="180" fontId="48" fillId="0" borderId="0"/>
    <xf numFmtId="166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8" fillId="0" borderId="0"/>
    <xf numFmtId="9" fontId="48" fillId="0" borderId="0"/>
    <xf numFmtId="9" fontId="48" fillId="0" borderId="0"/>
    <xf numFmtId="9" fontId="48" fillId="0" borderId="0"/>
    <xf numFmtId="166" fontId="48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8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80" fontId="48" fillId="0" borderId="0"/>
    <xf numFmtId="0" fontId="20" fillId="0" borderId="0"/>
    <xf numFmtId="180" fontId="48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6" fontId="48" fillId="0" borderId="0"/>
    <xf numFmtId="0" fontId="13" fillId="21" borderId="3"/>
    <xf numFmtId="0" fontId="15" fillId="7" borderId="2"/>
    <xf numFmtId="166" fontId="48" fillId="0" borderId="0"/>
    <xf numFmtId="0" fontId="15" fillId="7" borderId="2"/>
    <xf numFmtId="0" fontId="2" fillId="15" borderId="0"/>
    <xf numFmtId="0" fontId="33" fillId="0" borderId="0"/>
    <xf numFmtId="43" fontId="48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6" fontId="48" fillId="0" borderId="0"/>
    <xf numFmtId="166" fontId="48" fillId="0" borderId="0"/>
    <xf numFmtId="43" fontId="1" fillId="0" borderId="0"/>
    <xf numFmtId="9" fontId="48" fillId="0" borderId="0"/>
    <xf numFmtId="9" fontId="48" fillId="0" borderId="0"/>
    <xf numFmtId="0" fontId="25" fillId="0" borderId="0"/>
    <xf numFmtId="0" fontId="1" fillId="10" borderId="0"/>
    <xf numFmtId="9" fontId="48" fillId="0" borderId="0"/>
    <xf numFmtId="43" fontId="48" fillId="0" borderId="0"/>
    <xf numFmtId="9" fontId="1" fillId="0" borderId="0"/>
    <xf numFmtId="0" fontId="1" fillId="7" borderId="0"/>
    <xf numFmtId="0" fontId="2" fillId="38" borderId="0"/>
    <xf numFmtId="0" fontId="48" fillId="23" borderId="11"/>
    <xf numFmtId="0" fontId="1" fillId="8" borderId="0"/>
    <xf numFmtId="0" fontId="2" fillId="17" borderId="0"/>
    <xf numFmtId="0" fontId="48" fillId="23" borderId="11"/>
    <xf numFmtId="0" fontId="1" fillId="29" borderId="0"/>
    <xf numFmtId="0" fontId="15" fillId="7" borderId="2"/>
    <xf numFmtId="0" fontId="48" fillId="23" borderId="11"/>
    <xf numFmtId="43" fontId="48" fillId="0" borderId="0"/>
    <xf numFmtId="0" fontId="48" fillId="23" borderId="11"/>
    <xf numFmtId="0" fontId="48" fillId="23" borderId="11"/>
    <xf numFmtId="0" fontId="2" fillId="17" borderId="0"/>
    <xf numFmtId="169" fontId="1" fillId="0" borderId="0"/>
    <xf numFmtId="166" fontId="48" fillId="0" borderId="0"/>
    <xf numFmtId="0" fontId="1" fillId="7" borderId="0"/>
    <xf numFmtId="0" fontId="2" fillId="17" borderId="0"/>
    <xf numFmtId="0" fontId="2" fillId="14" borderId="0"/>
    <xf numFmtId="166" fontId="48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8" fillId="0" borderId="0"/>
    <xf numFmtId="0" fontId="1" fillId="29" borderId="0"/>
    <xf numFmtId="0" fontId="1" fillId="5" borderId="0"/>
    <xf numFmtId="0" fontId="1" fillId="31" borderId="0"/>
    <xf numFmtId="4" fontId="48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23" fillId="8" borderId="12"/>
    <xf numFmtId="9" fontId="48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6" fontId="48" fillId="0" borderId="0"/>
    <xf numFmtId="166" fontId="48" fillId="0" borderId="0"/>
    <xf numFmtId="166" fontId="48" fillId="0" borderId="0"/>
    <xf numFmtId="166" fontId="48" fillId="0" borderId="0"/>
    <xf numFmtId="43" fontId="48" fillId="0" borderId="0"/>
    <xf numFmtId="43" fontId="48" fillId="0" borderId="0"/>
    <xf numFmtId="43" fontId="48" fillId="0" borderId="0"/>
    <xf numFmtId="43" fontId="1" fillId="0" borderId="0"/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0" fontId="25" fillId="0" borderId="0"/>
    <xf numFmtId="0" fontId="29" fillId="0" borderId="15"/>
    <xf numFmtId="4" fontId="48" fillId="0" borderId="0"/>
    <xf numFmtId="4" fontId="48" fillId="0" borderId="0"/>
    <xf numFmtId="176" fontId="48" fillId="0" borderId="0"/>
    <xf numFmtId="176" fontId="48" fillId="0" borderId="0"/>
  </cellStyleXfs>
  <cellXfs count="183">
    <xf numFmtId="0" fontId="0" fillId="0" borderId="0" xfId="0"/>
    <xf numFmtId="0" fontId="39" fillId="44" borderId="18" xfId="0" applyFont="1" applyFill="1" applyBorder="1" applyAlignment="1">
      <alignment horizontal="center" vertical="center" wrapText="1"/>
    </xf>
    <xf numFmtId="0" fontId="39" fillId="44" borderId="20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left" wrapText="1"/>
    </xf>
    <xf numFmtId="0" fontId="39" fillId="44" borderId="17" xfId="0" applyFont="1" applyFill="1" applyBorder="1" applyAlignment="1">
      <alignment horizontal="center" vertical="center" wrapText="1"/>
    </xf>
    <xf numFmtId="0" fontId="39" fillId="44" borderId="38" xfId="0" applyFont="1" applyFill="1" applyBorder="1" applyAlignment="1">
      <alignment horizontal="center" vertical="center" wrapText="1"/>
    </xf>
    <xf numFmtId="0" fontId="39" fillId="44" borderId="43" xfId="0" applyFont="1" applyFill="1" applyBorder="1" applyAlignment="1">
      <alignment horizontal="center" vertical="center" wrapText="1"/>
    </xf>
    <xf numFmtId="49" fontId="37" fillId="0" borderId="42" xfId="0" applyNumberFormat="1" applyFont="1" applyFill="1" applyBorder="1" applyAlignment="1">
      <alignment horizontal="justify" vertical="center" wrapText="1"/>
    </xf>
    <xf numFmtId="0" fontId="36" fillId="0" borderId="0" xfId="0" applyFont="1" applyFill="1" applyAlignment="1">
      <alignment horizontal="center"/>
    </xf>
    <xf numFmtId="49" fontId="37" fillId="0" borderId="41" xfId="0" applyNumberFormat="1" applyFont="1" applyFill="1" applyBorder="1" applyAlignment="1">
      <alignment horizontal="justify" vertical="center" wrapText="1"/>
    </xf>
    <xf numFmtId="0" fontId="37" fillId="0" borderId="49" xfId="0" applyFont="1" applyFill="1" applyBorder="1" applyAlignment="1">
      <alignment horizontal="left" vertical="center"/>
    </xf>
    <xf numFmtId="0" fontId="37" fillId="0" borderId="46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41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8" fillId="44" borderId="38" xfId="0" applyFont="1" applyFill="1" applyBorder="1" applyAlignment="1">
      <alignment horizontal="center" vertical="center" wrapText="1"/>
    </xf>
    <xf numFmtId="0" fontId="39" fillId="44" borderId="22" xfId="0" applyFont="1" applyFill="1" applyBorder="1" applyAlignment="1">
      <alignment horizontal="center" vertical="center" wrapText="1"/>
    </xf>
    <xf numFmtId="0" fontId="39" fillId="44" borderId="21" xfId="0" applyFont="1" applyFill="1" applyBorder="1" applyAlignment="1">
      <alignment horizontal="center" vertical="center" wrapText="1"/>
    </xf>
    <xf numFmtId="0" fontId="38" fillId="42" borderId="41" xfId="0" applyFont="1" applyFill="1" applyBorder="1" applyAlignment="1">
      <alignment horizontal="center" vertical="center" wrapText="1"/>
    </xf>
    <xf numFmtId="0" fontId="38" fillId="42" borderId="20" xfId="0" applyFont="1" applyFill="1" applyBorder="1" applyAlignment="1">
      <alignment horizontal="center" vertical="center" wrapText="1"/>
    </xf>
    <xf numFmtId="0" fontId="38" fillId="42" borderId="21" xfId="0" applyFont="1" applyFill="1" applyBorder="1" applyAlignment="1">
      <alignment horizontal="center" vertical="center" wrapText="1"/>
    </xf>
    <xf numFmtId="0" fontId="39" fillId="42" borderId="26" xfId="0" applyFont="1" applyFill="1" applyBorder="1" applyAlignment="1">
      <alignment horizontal="center" vertical="center" wrapText="1"/>
    </xf>
    <xf numFmtId="0" fontId="39" fillId="42" borderId="21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left" vertical="center"/>
    </xf>
    <xf numFmtId="0" fontId="37" fillId="0" borderId="47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left" vertical="center"/>
    </xf>
    <xf numFmtId="0" fontId="38" fillId="42" borderId="43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left" vertical="center" wrapText="1"/>
    </xf>
    <xf numFmtId="0" fontId="37" fillId="0" borderId="44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8" fillId="42" borderId="38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justify" vertical="top" wrapText="1"/>
    </xf>
    <xf numFmtId="0" fontId="38" fillId="44" borderId="43" xfId="0" applyFont="1" applyFill="1" applyBorder="1" applyAlignment="1">
      <alignment horizontal="center" vertical="center" wrapText="1"/>
    </xf>
    <xf numFmtId="0" fontId="38" fillId="42" borderId="29" xfId="0" applyFont="1" applyFill="1" applyBorder="1" applyAlignment="1">
      <alignment horizontal="center" vertical="center" wrapText="1"/>
    </xf>
    <xf numFmtId="0" fontId="38" fillId="44" borderId="39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left" vertical="center"/>
    </xf>
    <xf numFmtId="0" fontId="37" fillId="0" borderId="47" xfId="0" applyFont="1" applyFill="1" applyBorder="1" applyAlignment="1">
      <alignment horizontal="left" vertical="center"/>
    </xf>
    <xf numFmtId="0" fontId="39" fillId="44" borderId="19" xfId="0" applyFont="1" applyFill="1" applyBorder="1" applyAlignment="1">
      <alignment horizontal="center" vertical="center" wrapText="1"/>
    </xf>
    <xf numFmtId="0" fontId="38" fillId="42" borderId="18" xfId="0" applyFont="1" applyFill="1" applyBorder="1" applyAlignment="1">
      <alignment horizontal="center" vertical="center" wrapText="1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19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8" fillId="42" borderId="37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left" vertical="center" wrapText="1"/>
    </xf>
    <xf numFmtId="0" fontId="38" fillId="42" borderId="37" xfId="0" applyFont="1" applyFill="1" applyBorder="1" applyAlignment="1">
      <alignment horizontal="left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8" fillId="42" borderId="30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49" xfId="0" applyFont="1" applyFill="1" applyBorder="1" applyAlignment="1">
      <alignment horizontal="left" vertical="center" wrapText="1"/>
    </xf>
    <xf numFmtId="0" fontId="40" fillId="0" borderId="44" xfId="0" applyFont="1" applyFill="1" applyBorder="1" applyAlignment="1">
      <alignment horizontal="left" vertical="center" wrapText="1"/>
    </xf>
    <xf numFmtId="0" fontId="39" fillId="44" borderId="37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justify" vertical="top" wrapText="1"/>
    </xf>
    <xf numFmtId="0" fontId="39" fillId="44" borderId="23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9" fillId="42" borderId="32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2" borderId="21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center" vertical="center" wrapText="1"/>
    </xf>
    <xf numFmtId="0" fontId="39" fillId="42" borderId="25" xfId="0" applyFont="1" applyFill="1" applyBorder="1" applyAlignment="1">
      <alignment horizontal="center" vertical="center" wrapText="1"/>
    </xf>
    <xf numFmtId="0" fontId="39" fillId="42" borderId="26" xfId="0" applyFont="1" applyFill="1" applyBorder="1" applyAlignment="1">
      <alignment horizontal="center" vertical="center" wrapText="1"/>
    </xf>
    <xf numFmtId="0" fontId="39" fillId="42" borderId="27" xfId="0" applyFont="1" applyFill="1" applyBorder="1" applyAlignment="1">
      <alignment vertical="center" wrapText="1"/>
    </xf>
    <xf numFmtId="0" fontId="39" fillId="42" borderId="28" xfId="0" applyFont="1" applyFill="1" applyBorder="1" applyAlignment="1">
      <alignment horizontal="center" vertical="center" wrapText="1"/>
    </xf>
    <xf numFmtId="182" fontId="37" fillId="0" borderId="29" xfId="0" applyNumberFormat="1" applyFont="1" applyFill="1" applyBorder="1" applyAlignment="1">
      <alignment vertical="center"/>
    </xf>
    <xf numFmtId="182" fontId="37" fillId="43" borderId="29" xfId="0" applyNumberFormat="1" applyFont="1" applyFill="1" applyBorder="1" applyAlignment="1">
      <alignment vertical="center" wrapText="1"/>
    </xf>
    <xf numFmtId="182" fontId="40" fillId="0" borderId="29" xfId="0" applyNumberFormat="1" applyFont="1" applyFill="1" applyBorder="1" applyAlignment="1">
      <alignment vertical="center" wrapText="1"/>
    </xf>
    <xf numFmtId="182" fontId="40" fillId="0" borderId="29" xfId="0" applyNumberFormat="1" applyFont="1" applyFill="1" applyBorder="1" applyAlignment="1">
      <alignment vertical="center"/>
    </xf>
    <xf numFmtId="182" fontId="37" fillId="0" borderId="30" xfId="0" applyNumberFormat="1" applyFont="1" applyFill="1" applyBorder="1" applyAlignment="1">
      <alignment vertical="center"/>
    </xf>
    <xf numFmtId="0" fontId="39" fillId="42" borderId="31" xfId="0" applyFont="1" applyFill="1" applyBorder="1" applyAlignment="1">
      <alignment horizontal="center" vertical="center" wrapText="1"/>
    </xf>
    <xf numFmtId="0" fontId="39" fillId="42" borderId="27" xfId="0" applyFont="1" applyFill="1" applyBorder="1" applyAlignment="1">
      <alignment horizontal="center" vertical="center" wrapText="1"/>
    </xf>
    <xf numFmtId="0" fontId="39" fillId="42" borderId="32" xfId="0" applyFont="1" applyFill="1" applyBorder="1" applyAlignment="1">
      <alignment horizontal="center" vertical="center" wrapText="1"/>
    </xf>
    <xf numFmtId="0" fontId="39" fillId="42" borderId="33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/>
    </xf>
    <xf numFmtId="182" fontId="38" fillId="42" borderId="21" xfId="0" applyNumberFormat="1" applyFont="1" applyFill="1" applyBorder="1" applyAlignment="1">
      <alignment vertical="center"/>
    </xf>
    <xf numFmtId="182" fontId="38" fillId="42" borderId="22" xfId="0" applyNumberFormat="1" applyFont="1" applyFill="1" applyBorder="1" applyAlignment="1">
      <alignment vertical="center"/>
    </xf>
    <xf numFmtId="182" fontId="37" fillId="0" borderId="34" xfId="0" applyNumberFormat="1" applyFont="1" applyFill="1" applyBorder="1" applyAlignment="1">
      <alignment vertical="center"/>
    </xf>
    <xf numFmtId="182" fontId="40" fillId="0" borderId="34" xfId="0" applyNumberFormat="1" applyFont="1" applyFill="1" applyBorder="1" applyAlignment="1">
      <alignment vertical="center" wrapText="1"/>
    </xf>
    <xf numFmtId="182" fontId="40" fillId="0" borderId="34" xfId="0" applyNumberFormat="1" applyFont="1" applyFill="1" applyBorder="1" applyAlignment="1">
      <alignment vertical="center"/>
    </xf>
    <xf numFmtId="182" fontId="37" fillId="0" borderId="14" xfId="0" applyNumberFormat="1" applyFont="1" applyFill="1" applyBorder="1" applyAlignment="1">
      <alignment vertical="center"/>
    </xf>
    <xf numFmtId="182" fontId="37" fillId="0" borderId="35" xfId="0" applyNumberFormat="1" applyFont="1" applyFill="1" applyBorder="1" applyAlignment="1">
      <alignment vertical="center"/>
    </xf>
    <xf numFmtId="182" fontId="37" fillId="43" borderId="35" xfId="0" applyNumberFormat="1" applyFont="1" applyFill="1" applyBorder="1" applyAlignment="1">
      <alignment vertical="center" wrapText="1"/>
    </xf>
    <xf numFmtId="182" fontId="40" fillId="0" borderId="35" xfId="0" applyNumberFormat="1" applyFont="1" applyFill="1" applyBorder="1" applyAlignment="1">
      <alignment vertical="center" wrapText="1"/>
    </xf>
    <xf numFmtId="182" fontId="40" fillId="0" borderId="35" xfId="0" applyNumberFormat="1" applyFont="1" applyFill="1" applyBorder="1" applyAlignment="1">
      <alignment vertical="center"/>
    </xf>
    <xf numFmtId="182" fontId="37" fillId="0" borderId="36" xfId="0" applyNumberFormat="1" applyFont="1" applyFill="1" applyBorder="1" applyAlignment="1">
      <alignment vertical="center"/>
    </xf>
    <xf numFmtId="182" fontId="37" fillId="43" borderId="29" xfId="0" applyNumberFormat="1" applyFont="1" applyFill="1" applyBorder="1" applyAlignment="1">
      <alignment vertical="center"/>
    </xf>
    <xf numFmtId="182" fontId="38" fillId="42" borderId="38" xfId="0" applyNumberFormat="1" applyFont="1" applyFill="1" applyBorder="1" applyAlignment="1">
      <alignment vertical="center"/>
    </xf>
    <xf numFmtId="182" fontId="38" fillId="42" borderId="39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6" fillId="0" borderId="0" xfId="0" applyFont="1" applyFill="1" applyAlignment="1">
      <alignment horizontal="left" vertical="center"/>
    </xf>
    <xf numFmtId="0" fontId="38" fillId="42" borderId="40" xfId="0" applyFont="1" applyFill="1" applyBorder="1" applyAlignment="1">
      <alignment vertical="center" wrapText="1"/>
    </xf>
    <xf numFmtId="182" fontId="37" fillId="0" borderId="41" xfId="0" applyNumberFormat="1" applyFont="1" applyFill="1" applyBorder="1" applyAlignment="1">
      <alignment horizontal="center" vertical="center"/>
    </xf>
    <xf numFmtId="182" fontId="40" fillId="0" borderId="30" xfId="0" applyNumberFormat="1" applyFont="1" applyFill="1" applyBorder="1" applyAlignment="1">
      <alignment vertical="center"/>
    </xf>
    <xf numFmtId="182" fontId="40" fillId="0" borderId="41" xfId="0" applyNumberFormat="1" applyFont="1" applyFill="1" applyBorder="1" applyAlignment="1">
      <alignment horizontal="center" vertical="center"/>
    </xf>
    <xf numFmtId="182" fontId="38" fillId="42" borderId="42" xfId="0" applyNumberFormat="1" applyFont="1" applyFill="1" applyBorder="1" applyAlignment="1">
      <alignment vertical="center" wrapText="1"/>
    </xf>
    <xf numFmtId="182" fontId="38" fillId="42" borderId="43" xfId="0" applyNumberFormat="1" applyFont="1" applyFill="1" applyBorder="1" applyAlignment="1">
      <alignment horizontal="center" vertical="center"/>
    </xf>
    <xf numFmtId="49" fontId="37" fillId="0" borderId="4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1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0" fillId="0" borderId="0" xfId="0" applyFont="1" applyFill="1"/>
    <xf numFmtId="0" fontId="35" fillId="0" borderId="0" xfId="0" applyFont="1" applyFill="1"/>
    <xf numFmtId="0" fontId="37" fillId="0" borderId="41" xfId="0" applyFont="1" applyFill="1" applyBorder="1" applyAlignment="1">
      <alignment horizontal="center" vertical="center"/>
    </xf>
    <xf numFmtId="41" fontId="37" fillId="0" borderId="29" xfId="0" applyNumberFormat="1" applyFont="1" applyFill="1" applyBorder="1" applyAlignment="1">
      <alignment horizontal="right" vertical="center"/>
    </xf>
    <xf numFmtId="41" fontId="40" fillId="0" borderId="30" xfId="0" applyNumberFormat="1" applyFont="1" applyFill="1" applyBorder="1" applyAlignment="1">
      <alignment horizontal="right" vertical="center"/>
    </xf>
    <xf numFmtId="0" fontId="40" fillId="0" borderId="41" xfId="0" applyFont="1" applyFill="1" applyBorder="1" applyAlignment="1">
      <alignment horizontal="center" vertical="center"/>
    </xf>
    <xf numFmtId="41" fontId="40" fillId="0" borderId="29" xfId="0" applyNumberFormat="1" applyFont="1" applyFill="1" applyBorder="1" applyAlignment="1">
      <alignment horizontal="right" vertical="center"/>
    </xf>
    <xf numFmtId="0" fontId="38" fillId="42" borderId="42" xfId="0" applyFont="1" applyFill="1" applyBorder="1" applyAlignment="1">
      <alignment vertical="center"/>
    </xf>
    <xf numFmtId="41" fontId="37" fillId="43" borderId="29" xfId="0" applyNumberFormat="1" applyFont="1" applyFill="1" applyBorder="1" applyAlignment="1">
      <alignment horizontal="right" vertical="center"/>
    </xf>
    <xf numFmtId="0" fontId="44" fillId="0" borderId="41" xfId="0" applyFont="1" applyFill="1" applyBorder="1" applyAlignment="1">
      <alignment horizontal="left" vertical="center"/>
    </xf>
    <xf numFmtId="0" fontId="38" fillId="42" borderId="43" xfId="0" applyFont="1" applyFill="1" applyBorder="1" applyAlignment="1">
      <alignment horizontal="center" vertical="center"/>
    </xf>
    <xf numFmtId="41" fontId="38" fillId="42" borderId="38" xfId="0" applyNumberFormat="1" applyFont="1" applyFill="1" applyBorder="1" applyAlignment="1">
      <alignment horizontal="right" vertical="center"/>
    </xf>
    <xf numFmtId="41" fontId="38" fillId="42" borderId="39" xfId="0" applyNumberFormat="1" applyFont="1" applyFill="1" applyBorder="1" applyAlignment="1">
      <alignment horizontal="right" vertical="center"/>
    </xf>
    <xf numFmtId="41" fontId="37" fillId="0" borderId="0" xfId="0" applyNumberFormat="1" applyFont="1" applyFill="1" applyAlignment="1">
      <alignment vertical="center"/>
    </xf>
    <xf numFmtId="0" fontId="37" fillId="0" borderId="0" xfId="0" applyFont="1" applyFill="1"/>
    <xf numFmtId="182" fontId="37" fillId="0" borderId="29" xfId="0" applyNumberFormat="1" applyFont="1" applyFill="1" applyBorder="1" applyAlignment="1">
      <alignment horizontal="center" vertical="center" wrapText="1"/>
    </xf>
    <xf numFmtId="182" fontId="40" fillId="0" borderId="30" xfId="0" applyNumberFormat="1" applyFont="1" applyFill="1" applyBorder="1" applyAlignment="1">
      <alignment horizontal="center" vertical="center" wrapText="1"/>
    </xf>
    <xf numFmtId="0" fontId="39" fillId="42" borderId="45" xfId="0" applyFont="1" applyFill="1" applyBorder="1" applyAlignment="1">
      <alignment horizontal="center" vertical="center" wrapText="1"/>
    </xf>
    <xf numFmtId="182" fontId="38" fillId="42" borderId="38" xfId="0" applyNumberFormat="1" applyFont="1" applyFill="1" applyBorder="1" applyAlignment="1">
      <alignment horizontal="center" vertical="center" wrapText="1"/>
    </xf>
    <xf numFmtId="182" fontId="38" fillId="42" borderId="39" xfId="0" applyNumberFormat="1" applyFont="1" applyFill="1" applyBorder="1" applyAlignment="1">
      <alignment horizontal="center" vertical="center" wrapText="1"/>
    </xf>
    <xf numFmtId="182" fontId="38" fillId="42" borderId="18" xfId="0" applyNumberFormat="1" applyFont="1" applyFill="1" applyBorder="1" applyAlignment="1">
      <alignment horizontal="center" vertical="center" wrapText="1"/>
    </xf>
    <xf numFmtId="182" fontId="38" fillId="42" borderId="19" xfId="0" applyNumberFormat="1" applyFont="1" applyFill="1" applyBorder="1" applyAlignment="1">
      <alignment horizontal="center" vertical="center" wrapText="1"/>
    </xf>
    <xf numFmtId="182" fontId="38" fillId="42" borderId="23" xfId="0" applyNumberFormat="1" applyFont="1" applyFill="1" applyBorder="1" applyAlignment="1">
      <alignment horizontal="center" vertical="center" wrapText="1"/>
    </xf>
    <xf numFmtId="182" fontId="38" fillId="42" borderId="24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3" fontId="40" fillId="0" borderId="0" xfId="0" applyNumberFormat="1" applyFont="1" applyFill="1" applyAlignment="1">
      <alignment horizontal="right" vertical="center" wrapText="1"/>
    </xf>
    <xf numFmtId="0" fontId="38" fillId="42" borderId="38" xfId="0" applyFont="1" applyFill="1" applyBorder="1" applyAlignment="1">
      <alignment horizontal="center" vertical="center" wrapText="1"/>
    </xf>
    <xf numFmtId="0" fontId="38" fillId="42" borderId="39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/>
    </xf>
    <xf numFmtId="41" fontId="37" fillId="0" borderId="30" xfId="0" applyNumberFormat="1" applyFont="1" applyFill="1" applyBorder="1" applyAlignment="1">
      <alignment horizontal="right" vertical="center" wrapText="1"/>
    </xf>
    <xf numFmtId="0" fontId="37" fillId="0" borderId="29" xfId="0" applyFont="1" applyFill="1" applyBorder="1" applyAlignment="1">
      <alignment horizontal="left" vertical="center" wrapText="1"/>
    </xf>
    <xf numFmtId="183" fontId="37" fillId="0" borderId="0" xfId="0" applyNumberFormat="1" applyFont="1" applyFill="1" applyAlignment="1">
      <alignment horizontal="center" vertical="center"/>
    </xf>
    <xf numFmtId="41" fontId="38" fillId="42" borderId="39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Fill="1" applyAlignment="1">
      <alignment horizontal="justify" vertical="center" wrapText="1"/>
    </xf>
    <xf numFmtId="41" fontId="38" fillId="42" borderId="19" xfId="0" applyNumberFormat="1" applyFont="1" applyFill="1" applyBorder="1" applyAlignment="1">
      <alignment horizontal="right" vertical="center" wrapText="1"/>
    </xf>
    <xf numFmtId="41" fontId="38" fillId="42" borderId="24" xfId="0" applyNumberFormat="1" applyFont="1" applyFill="1" applyBorder="1" applyAlignment="1">
      <alignment horizontal="right" vertical="center" wrapText="1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center" vertical="center"/>
    </xf>
    <xf numFmtId="49" fontId="36" fillId="0" borderId="45" xfId="0" applyNumberFormat="1" applyFont="1" applyFill="1" applyBorder="1" applyAlignment="1">
      <alignment horizontal="center" vertical="center"/>
    </xf>
    <xf numFmtId="49" fontId="36" fillId="0" borderId="50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9" fillId="44" borderId="23" xfId="0" applyFont="1" applyFill="1" applyBorder="1" applyAlignment="1">
      <alignment horizontal="center" vertical="center" wrapText="1"/>
    </xf>
    <xf numFmtId="0" fontId="39" fillId="44" borderId="24" xfId="0" applyFont="1" applyFill="1" applyBorder="1" applyAlignment="1">
      <alignment horizontal="center" vertical="center" wrapText="1"/>
    </xf>
    <xf numFmtId="49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66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2" fontId="37" fillId="0" borderId="30" xfId="0" applyNumberFormat="1" applyFont="1" applyFill="1" applyBorder="1" applyAlignment="1">
      <alignment horizontal="center" vertical="center" wrapText="1"/>
    </xf>
    <xf numFmtId="0" fontId="39" fillId="44" borderId="38" xfId="0" applyFont="1" applyFill="1" applyBorder="1" applyAlignment="1">
      <alignment horizontal="center" vertical="center" wrapText="1"/>
    </xf>
    <xf numFmtId="185" fontId="38" fillId="44" borderId="38" xfId="0" applyNumberFormat="1" applyFont="1" applyFill="1" applyBorder="1" applyAlignment="1">
      <alignment horizontal="center" vertical="center" wrapText="1"/>
    </xf>
    <xf numFmtId="185" fontId="38" fillId="44" borderId="39" xfId="0" applyNumberFormat="1" applyFont="1" applyFill="1" applyBorder="1" applyAlignment="1">
      <alignment horizontal="center" vertical="center" wrapText="1"/>
    </xf>
    <xf numFmtId="4" fontId="37" fillId="0" borderId="29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vertical="center"/>
    </xf>
    <xf numFmtId="49" fontId="37" fillId="0" borderId="42" xfId="0" applyNumberFormat="1" applyFont="1" applyFill="1" applyBorder="1" applyAlignment="1">
      <alignment vertical="center"/>
    </xf>
    <xf numFmtId="0" fontId="40" fillId="0" borderId="44" xfId="0" applyFont="1" applyFill="1" applyBorder="1" applyAlignment="1">
      <alignment horizontal="justify" vertical="center" wrapText="1"/>
    </xf>
    <xf numFmtId="0" fontId="37" fillId="0" borderId="44" xfId="0" applyFont="1" applyFill="1" applyBorder="1" applyAlignment="1">
      <alignment horizontal="justify"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5"/>
  <sheetViews>
    <sheetView showGridLines="0" workbookViewId="0">
      <selection activeCell="G12" sqref="G12"/>
    </sheetView>
  </sheetViews>
  <sheetFormatPr defaultColWidth="10.7109375" defaultRowHeight="15"/>
  <cols>
    <col min="1" max="1" width="1.7109375" style="66" customWidth="1"/>
    <col min="2" max="5" width="8.7109375" style="66" customWidth="1"/>
    <col min="6" max="6" width="20.7109375" style="66" customWidth="1"/>
    <col min="7" max="10" width="15.7109375" style="66" customWidth="1"/>
    <col min="11" max="11" width="18.7109375" style="66" customWidth="1"/>
    <col min="12" max="12" width="19.7109375" style="66" customWidth="1"/>
    <col min="13" max="13" width="15.7109375" style="66" customWidth="1"/>
    <col min="14" max="14" width="20.7109375" style="66" customWidth="1"/>
    <col min="15" max="15" width="9.140625" style="66" customWidth="1"/>
    <col min="16" max="16" width="10.7109375" style="66" customWidth="1"/>
    <col min="17" max="16384" width="10.7109375" style="66"/>
  </cols>
  <sheetData>
    <row r="1" spans="2:14" s="60" customFormat="1" ht="49.5" customHeight="1">
      <c r="B1" s="27" t="s">
        <v>0</v>
      </c>
      <c r="C1" s="27"/>
      <c r="D1" s="27"/>
      <c r="E1" s="27"/>
    </row>
    <row r="2" spans="2:14" s="61" customFormat="1" ht="30" customHeight="1">
      <c r="B2" s="44" t="s">
        <v>1</v>
      </c>
      <c r="C2" s="44"/>
      <c r="D2" s="44"/>
      <c r="E2" s="44"/>
      <c r="F2" s="62" t="s">
        <v>2</v>
      </c>
    </row>
    <row r="3" spans="2:14" s="61" customFormat="1" ht="30" customHeight="1">
      <c r="B3" s="44" t="s">
        <v>3</v>
      </c>
      <c r="C3" s="44"/>
      <c r="D3" s="44"/>
      <c r="E3" s="44"/>
      <c r="F3" s="63" t="s">
        <v>4</v>
      </c>
      <c r="G3" s="63"/>
    </row>
    <row r="4" spans="2:14" s="61" customFormat="1" ht="30" customHeight="1">
      <c r="B4" s="44" t="s">
        <v>5</v>
      </c>
      <c r="C4" s="44"/>
      <c r="D4" s="44"/>
      <c r="E4" s="44"/>
      <c r="F4" s="64" t="s">
        <v>6</v>
      </c>
      <c r="G4" s="65">
        <v>2024</v>
      </c>
    </row>
    <row r="5" spans="2:14" s="61" customFormat="1" ht="49.5" customHeight="1">
      <c r="B5" s="49" t="s">
        <v>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4" s="61" customFormat="1" ht="49.5" customHeight="1">
      <c r="B6" s="62" t="s">
        <v>8</v>
      </c>
    </row>
    <row r="7" spans="2:14" ht="30" customHeight="1">
      <c r="B7" s="48" t="s">
        <v>9</v>
      </c>
      <c r="C7" s="41"/>
      <c r="D7" s="41"/>
      <c r="E7" s="41"/>
      <c r="F7" s="41" t="s">
        <v>10</v>
      </c>
      <c r="G7" s="41"/>
      <c r="H7" s="41"/>
      <c r="I7" s="41"/>
      <c r="J7" s="41"/>
      <c r="K7" s="41" t="s">
        <v>11</v>
      </c>
      <c r="L7" s="41"/>
      <c r="M7" s="41"/>
      <c r="N7" s="43"/>
    </row>
    <row r="8" spans="2:14" ht="30" customHeight="1">
      <c r="B8" s="19"/>
      <c r="C8" s="20"/>
      <c r="D8" s="20"/>
      <c r="E8" s="20"/>
      <c r="F8" s="20" t="s">
        <v>12</v>
      </c>
      <c r="G8" s="20"/>
      <c r="H8" s="20"/>
      <c r="I8" s="20" t="s">
        <v>13</v>
      </c>
      <c r="J8" s="20" t="s">
        <v>14</v>
      </c>
      <c r="K8" s="20" t="s">
        <v>15</v>
      </c>
      <c r="L8" s="20" t="s">
        <v>16</v>
      </c>
      <c r="M8" s="20" t="s">
        <v>14</v>
      </c>
      <c r="N8" s="42" t="s">
        <v>17</v>
      </c>
    </row>
    <row r="9" spans="2:14" ht="30" customHeight="1">
      <c r="B9" s="19"/>
      <c r="C9" s="20"/>
      <c r="D9" s="20"/>
      <c r="E9" s="20"/>
      <c r="F9" s="68" t="s">
        <v>18</v>
      </c>
      <c r="G9" s="68" t="s">
        <v>19</v>
      </c>
      <c r="H9" s="68" t="s">
        <v>20</v>
      </c>
      <c r="I9" s="23"/>
      <c r="J9" s="23"/>
      <c r="K9" s="23"/>
      <c r="L9" s="23"/>
      <c r="M9" s="23"/>
      <c r="N9" s="24"/>
    </row>
    <row r="10" spans="2:14" ht="24.75" customHeight="1">
      <c r="B10" s="70"/>
      <c r="C10" s="21" t="s">
        <v>21</v>
      </c>
      <c r="D10" s="72"/>
      <c r="E10" s="73">
        <v>13</v>
      </c>
      <c r="F10" s="74">
        <v>251</v>
      </c>
      <c r="G10" s="74">
        <v>0</v>
      </c>
      <c r="H10" s="74">
        <f t="shared" ref="H10:H22" si="0">F10+G10</f>
        <v>251</v>
      </c>
      <c r="I10" s="75">
        <v>0</v>
      </c>
      <c r="J10" s="76">
        <f t="shared" ref="J10:J22" si="1">H10+I10</f>
        <v>251</v>
      </c>
      <c r="K10" s="74">
        <v>109</v>
      </c>
      <c r="L10" s="74">
        <v>34</v>
      </c>
      <c r="M10" s="77">
        <f t="shared" ref="M10:M22" si="2">K10+L10</f>
        <v>143</v>
      </c>
      <c r="N10" s="78">
        <v>43</v>
      </c>
    </row>
    <row r="11" spans="2:14" ht="24.75" customHeight="1">
      <c r="B11" s="70"/>
      <c r="C11" s="22"/>
      <c r="D11" s="72"/>
      <c r="E11" s="79">
        <v>12</v>
      </c>
      <c r="F11" s="74">
        <v>7</v>
      </c>
      <c r="G11" s="74">
        <v>0</v>
      </c>
      <c r="H11" s="74">
        <f t="shared" si="0"/>
        <v>7</v>
      </c>
      <c r="I11" s="75">
        <v>0</v>
      </c>
      <c r="J11" s="76">
        <f t="shared" si="1"/>
        <v>7</v>
      </c>
      <c r="K11" s="74">
        <v>0</v>
      </c>
      <c r="L11" s="74">
        <v>0</v>
      </c>
      <c r="M11" s="77">
        <f t="shared" si="2"/>
        <v>0</v>
      </c>
      <c r="N11" s="78">
        <v>0</v>
      </c>
    </row>
    <row r="12" spans="2:14" ht="24.75" customHeight="1">
      <c r="B12" s="70" t="s">
        <v>22</v>
      </c>
      <c r="C12" s="22"/>
      <c r="D12" s="80" t="s">
        <v>23</v>
      </c>
      <c r="E12" s="79">
        <v>11</v>
      </c>
      <c r="F12" s="74">
        <v>9</v>
      </c>
      <c r="G12" s="74">
        <v>0</v>
      </c>
      <c r="H12" s="74">
        <f t="shared" si="0"/>
        <v>9</v>
      </c>
      <c r="I12" s="75">
        <v>0</v>
      </c>
      <c r="J12" s="76">
        <f t="shared" si="1"/>
        <v>9</v>
      </c>
      <c r="K12" s="74">
        <v>1</v>
      </c>
      <c r="L12" s="74">
        <v>0</v>
      </c>
      <c r="M12" s="77">
        <f t="shared" si="2"/>
        <v>1</v>
      </c>
      <c r="N12" s="78">
        <v>0</v>
      </c>
    </row>
    <row r="13" spans="2:14" ht="24.75" customHeight="1">
      <c r="B13" s="70" t="s">
        <v>24</v>
      </c>
      <c r="C13" s="22" t="s">
        <v>25</v>
      </c>
      <c r="D13" s="80" t="s">
        <v>26</v>
      </c>
      <c r="E13" s="79">
        <v>10</v>
      </c>
      <c r="F13" s="74">
        <v>15</v>
      </c>
      <c r="G13" s="74">
        <v>0</v>
      </c>
      <c r="H13" s="74">
        <f t="shared" si="0"/>
        <v>15</v>
      </c>
      <c r="I13" s="75">
        <v>0</v>
      </c>
      <c r="J13" s="76">
        <f t="shared" si="1"/>
        <v>15</v>
      </c>
      <c r="K13" s="74">
        <v>2</v>
      </c>
      <c r="L13" s="74">
        <v>0</v>
      </c>
      <c r="M13" s="77">
        <f t="shared" si="2"/>
        <v>2</v>
      </c>
      <c r="N13" s="78">
        <v>0</v>
      </c>
    </row>
    <row r="14" spans="2:14" ht="24.75" customHeight="1">
      <c r="B14" s="70" t="s">
        <v>22</v>
      </c>
      <c r="C14" s="22"/>
      <c r="D14" s="80" t="s">
        <v>27</v>
      </c>
      <c r="E14" s="79">
        <v>9</v>
      </c>
      <c r="F14" s="74">
        <v>32</v>
      </c>
      <c r="G14" s="74">
        <v>0</v>
      </c>
      <c r="H14" s="74">
        <f t="shared" si="0"/>
        <v>32</v>
      </c>
      <c r="I14" s="75">
        <v>0</v>
      </c>
      <c r="J14" s="76">
        <f t="shared" si="1"/>
        <v>32</v>
      </c>
      <c r="K14" s="74">
        <v>0</v>
      </c>
      <c r="L14" s="74">
        <v>0</v>
      </c>
      <c r="M14" s="77">
        <f t="shared" si="2"/>
        <v>0</v>
      </c>
      <c r="N14" s="78">
        <v>0</v>
      </c>
    </row>
    <row r="15" spans="2:14" ht="24.75" customHeight="1">
      <c r="B15" s="70" t="s">
        <v>28</v>
      </c>
      <c r="C15" s="22"/>
      <c r="D15" s="80" t="s">
        <v>29</v>
      </c>
      <c r="E15" s="79">
        <v>8</v>
      </c>
      <c r="F15" s="74">
        <v>70</v>
      </c>
      <c r="G15" s="74">
        <v>0</v>
      </c>
      <c r="H15" s="74">
        <f t="shared" si="0"/>
        <v>70</v>
      </c>
      <c r="I15" s="75">
        <v>0</v>
      </c>
      <c r="J15" s="76">
        <f t="shared" si="1"/>
        <v>70</v>
      </c>
      <c r="K15" s="74">
        <v>0</v>
      </c>
      <c r="L15" s="74">
        <v>0</v>
      </c>
      <c r="M15" s="77">
        <f t="shared" si="2"/>
        <v>0</v>
      </c>
      <c r="N15" s="78">
        <v>0</v>
      </c>
    </row>
    <row r="16" spans="2:14" ht="24.75" customHeight="1">
      <c r="B16" s="70" t="s">
        <v>30</v>
      </c>
      <c r="C16" s="22"/>
      <c r="D16" s="80" t="s">
        <v>31</v>
      </c>
      <c r="E16" s="79">
        <v>7</v>
      </c>
      <c r="F16" s="74">
        <v>6</v>
      </c>
      <c r="G16" s="74">
        <v>0</v>
      </c>
      <c r="H16" s="74">
        <f t="shared" si="0"/>
        <v>6</v>
      </c>
      <c r="I16" s="75">
        <v>0</v>
      </c>
      <c r="J16" s="76">
        <f t="shared" si="1"/>
        <v>6</v>
      </c>
      <c r="K16" s="74">
        <v>0</v>
      </c>
      <c r="L16" s="74">
        <v>0</v>
      </c>
      <c r="M16" s="77">
        <f t="shared" si="2"/>
        <v>0</v>
      </c>
      <c r="N16" s="78">
        <v>0</v>
      </c>
    </row>
    <row r="17" spans="2:14" ht="24.75" customHeight="1">
      <c r="B17" s="70" t="s">
        <v>23</v>
      </c>
      <c r="C17" s="22"/>
      <c r="D17" s="80" t="s">
        <v>30</v>
      </c>
      <c r="E17" s="79">
        <v>6</v>
      </c>
      <c r="F17" s="74">
        <v>3</v>
      </c>
      <c r="G17" s="74">
        <v>0</v>
      </c>
      <c r="H17" s="74">
        <f t="shared" si="0"/>
        <v>3</v>
      </c>
      <c r="I17" s="75">
        <v>0</v>
      </c>
      <c r="J17" s="76">
        <f t="shared" si="1"/>
        <v>3</v>
      </c>
      <c r="K17" s="74">
        <v>0</v>
      </c>
      <c r="L17" s="74">
        <v>0</v>
      </c>
      <c r="M17" s="77">
        <f t="shared" si="2"/>
        <v>0</v>
      </c>
      <c r="N17" s="78">
        <v>0</v>
      </c>
    </row>
    <row r="18" spans="2:14" ht="24.75" customHeight="1">
      <c r="B18" s="70" t="s">
        <v>32</v>
      </c>
      <c r="C18" s="22" t="s">
        <v>22</v>
      </c>
      <c r="D18" s="80" t="s">
        <v>33</v>
      </c>
      <c r="E18" s="79">
        <v>5</v>
      </c>
      <c r="F18" s="74">
        <v>11</v>
      </c>
      <c r="G18" s="74">
        <v>0</v>
      </c>
      <c r="H18" s="74">
        <f t="shared" si="0"/>
        <v>11</v>
      </c>
      <c r="I18" s="75">
        <v>0</v>
      </c>
      <c r="J18" s="76">
        <f t="shared" si="1"/>
        <v>11</v>
      </c>
      <c r="K18" s="74">
        <v>0</v>
      </c>
      <c r="L18" s="74">
        <v>0</v>
      </c>
      <c r="M18" s="77">
        <f t="shared" si="2"/>
        <v>0</v>
      </c>
      <c r="N18" s="78">
        <v>0</v>
      </c>
    </row>
    <row r="19" spans="2:14" ht="24.75" customHeight="1">
      <c r="B19" s="70" t="s">
        <v>22</v>
      </c>
      <c r="C19" s="22"/>
      <c r="D19" s="80" t="s">
        <v>31</v>
      </c>
      <c r="E19" s="79">
        <v>4</v>
      </c>
      <c r="F19" s="74">
        <v>5</v>
      </c>
      <c r="G19" s="74">
        <v>0</v>
      </c>
      <c r="H19" s="74">
        <f t="shared" si="0"/>
        <v>5</v>
      </c>
      <c r="I19" s="75">
        <v>0</v>
      </c>
      <c r="J19" s="76">
        <f t="shared" si="1"/>
        <v>5</v>
      </c>
      <c r="K19" s="74">
        <v>0</v>
      </c>
      <c r="L19" s="74">
        <v>0</v>
      </c>
      <c r="M19" s="77">
        <f t="shared" si="2"/>
        <v>0</v>
      </c>
      <c r="N19" s="78">
        <v>0</v>
      </c>
    </row>
    <row r="20" spans="2:14" ht="24.75" customHeight="1">
      <c r="B20" s="70"/>
      <c r="C20" s="22"/>
      <c r="D20" s="72"/>
      <c r="E20" s="79">
        <v>3</v>
      </c>
      <c r="F20" s="74">
        <v>0</v>
      </c>
      <c r="G20" s="74">
        <v>4</v>
      </c>
      <c r="H20" s="74">
        <f t="shared" si="0"/>
        <v>4</v>
      </c>
      <c r="I20" s="75">
        <v>0</v>
      </c>
      <c r="J20" s="76">
        <f t="shared" si="1"/>
        <v>4</v>
      </c>
      <c r="K20" s="74">
        <v>0</v>
      </c>
      <c r="L20" s="74">
        <v>0</v>
      </c>
      <c r="M20" s="77">
        <f t="shared" si="2"/>
        <v>0</v>
      </c>
      <c r="N20" s="78">
        <v>0</v>
      </c>
    </row>
    <row r="21" spans="2:14" ht="24.75" customHeight="1">
      <c r="B21" s="70"/>
      <c r="C21" s="22"/>
      <c r="D21" s="72"/>
      <c r="E21" s="79">
        <v>2</v>
      </c>
      <c r="F21" s="74">
        <v>0</v>
      </c>
      <c r="G21" s="74">
        <v>4</v>
      </c>
      <c r="H21" s="74">
        <f t="shared" si="0"/>
        <v>4</v>
      </c>
      <c r="I21" s="75">
        <v>0</v>
      </c>
      <c r="J21" s="76">
        <f t="shared" si="1"/>
        <v>4</v>
      </c>
      <c r="K21" s="74">
        <v>0</v>
      </c>
      <c r="L21" s="74">
        <v>0</v>
      </c>
      <c r="M21" s="77">
        <f t="shared" si="2"/>
        <v>0</v>
      </c>
      <c r="N21" s="78">
        <v>0</v>
      </c>
    </row>
    <row r="22" spans="2:14" ht="24.75" customHeight="1">
      <c r="B22" s="70"/>
      <c r="C22" s="59"/>
      <c r="D22" s="72"/>
      <c r="E22" s="82">
        <v>1</v>
      </c>
      <c r="F22" s="74">
        <v>0</v>
      </c>
      <c r="G22" s="74">
        <v>6</v>
      </c>
      <c r="H22" s="74">
        <f t="shared" si="0"/>
        <v>6</v>
      </c>
      <c r="I22" s="74">
        <v>6</v>
      </c>
      <c r="J22" s="76">
        <f t="shared" si="1"/>
        <v>12</v>
      </c>
      <c r="K22" s="74">
        <v>0</v>
      </c>
      <c r="L22" s="74">
        <v>0</v>
      </c>
      <c r="M22" s="77">
        <f t="shared" si="2"/>
        <v>0</v>
      </c>
      <c r="N22" s="78">
        <v>0</v>
      </c>
    </row>
    <row r="23" spans="2:14" s="83" customFormat="1" ht="24.75" customHeight="1">
      <c r="B23" s="19" t="s">
        <v>34</v>
      </c>
      <c r="C23" s="20"/>
      <c r="D23" s="20"/>
      <c r="E23" s="20"/>
      <c r="F23" s="84">
        <f t="shared" ref="F23:N23" si="3">SUM(F10:F22)</f>
        <v>409</v>
      </c>
      <c r="G23" s="84">
        <f t="shared" si="3"/>
        <v>14</v>
      </c>
      <c r="H23" s="84">
        <f t="shared" si="3"/>
        <v>423</v>
      </c>
      <c r="I23" s="84">
        <f t="shared" si="3"/>
        <v>6</v>
      </c>
      <c r="J23" s="84">
        <f t="shared" si="3"/>
        <v>429</v>
      </c>
      <c r="K23" s="84">
        <f t="shared" si="3"/>
        <v>112</v>
      </c>
      <c r="L23" s="84">
        <f t="shared" si="3"/>
        <v>34</v>
      </c>
      <c r="M23" s="84">
        <f t="shared" si="3"/>
        <v>146</v>
      </c>
      <c r="N23" s="85">
        <f t="shared" si="3"/>
        <v>43</v>
      </c>
    </row>
    <row r="24" spans="2:14" ht="24.75" customHeight="1">
      <c r="B24" s="70"/>
      <c r="C24" s="21" t="s">
        <v>21</v>
      </c>
      <c r="D24" s="72"/>
      <c r="E24" s="73">
        <v>13</v>
      </c>
      <c r="F24" s="74">
        <v>322</v>
      </c>
      <c r="G24" s="74">
        <v>0</v>
      </c>
      <c r="H24" s="74">
        <f t="shared" ref="H24:H36" si="4">F24+G24</f>
        <v>322</v>
      </c>
      <c r="I24" s="75">
        <v>0</v>
      </c>
      <c r="J24" s="76">
        <f t="shared" ref="J24:J36" si="5">H24+I24</f>
        <v>322</v>
      </c>
      <c r="K24" s="74">
        <v>75</v>
      </c>
      <c r="L24" s="74">
        <v>37</v>
      </c>
      <c r="M24" s="77">
        <f t="shared" ref="M24:M36" si="6">K24+L24</f>
        <v>112</v>
      </c>
      <c r="N24" s="78">
        <v>46</v>
      </c>
    </row>
    <row r="25" spans="2:14" ht="24.75" customHeight="1">
      <c r="B25" s="70"/>
      <c r="C25" s="22"/>
      <c r="D25" s="72"/>
      <c r="E25" s="79">
        <v>12</v>
      </c>
      <c r="F25" s="74">
        <v>9</v>
      </c>
      <c r="G25" s="74">
        <v>0</v>
      </c>
      <c r="H25" s="74">
        <f t="shared" si="4"/>
        <v>9</v>
      </c>
      <c r="I25" s="75">
        <v>0</v>
      </c>
      <c r="J25" s="76">
        <f t="shared" si="5"/>
        <v>9</v>
      </c>
      <c r="K25" s="74">
        <v>0</v>
      </c>
      <c r="L25" s="74">
        <v>0</v>
      </c>
      <c r="M25" s="77">
        <f t="shared" si="6"/>
        <v>0</v>
      </c>
      <c r="N25" s="78">
        <v>0</v>
      </c>
    </row>
    <row r="26" spans="2:14" ht="24.75" customHeight="1">
      <c r="B26" s="70" t="s">
        <v>32</v>
      </c>
      <c r="C26" s="22"/>
      <c r="D26" s="80"/>
      <c r="E26" s="79">
        <v>11</v>
      </c>
      <c r="F26" s="74">
        <v>16</v>
      </c>
      <c r="G26" s="74">
        <v>0</v>
      </c>
      <c r="H26" s="74">
        <f t="shared" si="4"/>
        <v>16</v>
      </c>
      <c r="I26" s="75">
        <v>0</v>
      </c>
      <c r="J26" s="76">
        <f t="shared" si="5"/>
        <v>16</v>
      </c>
      <c r="K26" s="74">
        <v>0</v>
      </c>
      <c r="L26" s="74">
        <v>1</v>
      </c>
      <c r="M26" s="77">
        <f t="shared" si="6"/>
        <v>1</v>
      </c>
      <c r="N26" s="78">
        <v>1</v>
      </c>
    </row>
    <row r="27" spans="2:14" ht="24.75" customHeight="1">
      <c r="B27" s="70" t="s">
        <v>35</v>
      </c>
      <c r="C27" s="22" t="s">
        <v>25</v>
      </c>
      <c r="D27" s="80" t="s">
        <v>36</v>
      </c>
      <c r="E27" s="79">
        <v>10</v>
      </c>
      <c r="F27" s="74">
        <v>18</v>
      </c>
      <c r="G27" s="74">
        <v>0</v>
      </c>
      <c r="H27" s="74">
        <f t="shared" si="4"/>
        <v>18</v>
      </c>
      <c r="I27" s="75">
        <v>0</v>
      </c>
      <c r="J27" s="76">
        <f t="shared" si="5"/>
        <v>18</v>
      </c>
      <c r="K27" s="74">
        <v>0</v>
      </c>
      <c r="L27" s="74">
        <v>0</v>
      </c>
      <c r="M27" s="77">
        <f t="shared" si="6"/>
        <v>0</v>
      </c>
      <c r="N27" s="78">
        <v>0</v>
      </c>
    </row>
    <row r="28" spans="2:14" ht="24.75" customHeight="1">
      <c r="B28" s="70" t="s">
        <v>21</v>
      </c>
      <c r="C28" s="22"/>
      <c r="D28" s="80" t="s">
        <v>35</v>
      </c>
      <c r="E28" s="79">
        <v>9</v>
      </c>
      <c r="F28" s="74">
        <v>28</v>
      </c>
      <c r="G28" s="74">
        <v>0</v>
      </c>
      <c r="H28" s="74">
        <f t="shared" si="4"/>
        <v>28</v>
      </c>
      <c r="I28" s="75">
        <v>0</v>
      </c>
      <c r="J28" s="76">
        <f t="shared" si="5"/>
        <v>28</v>
      </c>
      <c r="K28" s="74">
        <v>0</v>
      </c>
      <c r="L28" s="74">
        <v>1</v>
      </c>
      <c r="M28" s="77">
        <f t="shared" si="6"/>
        <v>1</v>
      </c>
      <c r="N28" s="78">
        <v>1</v>
      </c>
    </row>
    <row r="29" spans="2:14" ht="24.75" customHeight="1">
      <c r="B29" s="70" t="s">
        <v>24</v>
      </c>
      <c r="C29" s="22"/>
      <c r="D29" s="80" t="s">
        <v>37</v>
      </c>
      <c r="E29" s="79">
        <v>8</v>
      </c>
      <c r="F29" s="74">
        <v>9</v>
      </c>
      <c r="G29" s="74">
        <v>0</v>
      </c>
      <c r="H29" s="74">
        <f t="shared" si="4"/>
        <v>9</v>
      </c>
      <c r="I29" s="75">
        <v>0</v>
      </c>
      <c r="J29" s="76">
        <f t="shared" si="5"/>
        <v>9</v>
      </c>
      <c r="K29" s="74">
        <v>0</v>
      </c>
      <c r="L29" s="74">
        <v>0</v>
      </c>
      <c r="M29" s="77">
        <f t="shared" si="6"/>
        <v>0</v>
      </c>
      <c r="N29" s="78">
        <v>0</v>
      </c>
    </row>
    <row r="30" spans="2:14" ht="24.75" customHeight="1">
      <c r="B30" s="70" t="s">
        <v>30</v>
      </c>
      <c r="C30" s="22"/>
      <c r="D30" s="80" t="s">
        <v>30</v>
      </c>
      <c r="E30" s="79">
        <v>7</v>
      </c>
      <c r="F30" s="74">
        <v>16</v>
      </c>
      <c r="G30" s="74">
        <v>0</v>
      </c>
      <c r="H30" s="74">
        <f t="shared" si="4"/>
        <v>16</v>
      </c>
      <c r="I30" s="75">
        <v>0</v>
      </c>
      <c r="J30" s="76">
        <f t="shared" si="5"/>
        <v>16</v>
      </c>
      <c r="K30" s="74">
        <v>0</v>
      </c>
      <c r="L30" s="74">
        <v>0</v>
      </c>
      <c r="M30" s="77">
        <f t="shared" si="6"/>
        <v>0</v>
      </c>
      <c r="N30" s="78">
        <v>0</v>
      </c>
    </row>
    <row r="31" spans="2:14" ht="24.75" customHeight="1">
      <c r="B31" s="70" t="s">
        <v>21</v>
      </c>
      <c r="C31" s="22"/>
      <c r="D31" s="80" t="s">
        <v>33</v>
      </c>
      <c r="E31" s="79">
        <v>6</v>
      </c>
      <c r="F31" s="74">
        <v>2</v>
      </c>
      <c r="G31" s="74">
        <v>0</v>
      </c>
      <c r="H31" s="74">
        <f t="shared" si="4"/>
        <v>2</v>
      </c>
      <c r="I31" s="75">
        <v>0</v>
      </c>
      <c r="J31" s="76">
        <f t="shared" si="5"/>
        <v>2</v>
      </c>
      <c r="K31" s="74">
        <v>0</v>
      </c>
      <c r="L31" s="74">
        <v>0</v>
      </c>
      <c r="M31" s="77">
        <f t="shared" si="6"/>
        <v>0</v>
      </c>
      <c r="N31" s="78">
        <v>0</v>
      </c>
    </row>
    <row r="32" spans="2:14" ht="24.75" customHeight="1">
      <c r="B32" s="70" t="s">
        <v>33</v>
      </c>
      <c r="C32" s="22" t="s">
        <v>22</v>
      </c>
      <c r="D32" s="80"/>
      <c r="E32" s="79">
        <v>5</v>
      </c>
      <c r="F32" s="74">
        <v>6</v>
      </c>
      <c r="G32" s="74">
        <v>0</v>
      </c>
      <c r="H32" s="74">
        <f t="shared" si="4"/>
        <v>6</v>
      </c>
      <c r="I32" s="75">
        <v>0</v>
      </c>
      <c r="J32" s="76">
        <f t="shared" si="5"/>
        <v>6</v>
      </c>
      <c r="K32" s="74">
        <v>1</v>
      </c>
      <c r="L32" s="74">
        <v>0</v>
      </c>
      <c r="M32" s="77">
        <f t="shared" si="6"/>
        <v>1</v>
      </c>
      <c r="N32" s="78">
        <v>0</v>
      </c>
    </row>
    <row r="33" spans="2:14" ht="24.75" customHeight="1">
      <c r="B33" s="70"/>
      <c r="C33" s="22"/>
      <c r="D33" s="80"/>
      <c r="E33" s="79">
        <v>4</v>
      </c>
      <c r="F33" s="74">
        <v>10</v>
      </c>
      <c r="G33" s="74">
        <v>0</v>
      </c>
      <c r="H33" s="74">
        <f t="shared" si="4"/>
        <v>10</v>
      </c>
      <c r="I33" s="75">
        <v>0</v>
      </c>
      <c r="J33" s="76">
        <f t="shared" si="5"/>
        <v>10</v>
      </c>
      <c r="K33" s="74">
        <v>0</v>
      </c>
      <c r="L33" s="74">
        <v>0</v>
      </c>
      <c r="M33" s="77">
        <f t="shared" si="6"/>
        <v>0</v>
      </c>
      <c r="N33" s="78">
        <v>0</v>
      </c>
    </row>
    <row r="34" spans="2:14" ht="24.75" customHeight="1">
      <c r="B34" s="70"/>
      <c r="C34" s="22"/>
      <c r="D34" s="72"/>
      <c r="E34" s="79">
        <v>3</v>
      </c>
      <c r="F34" s="74">
        <v>0</v>
      </c>
      <c r="G34" s="74">
        <v>4</v>
      </c>
      <c r="H34" s="74">
        <f t="shared" si="4"/>
        <v>4</v>
      </c>
      <c r="I34" s="75">
        <v>0</v>
      </c>
      <c r="J34" s="76">
        <f t="shared" si="5"/>
        <v>4</v>
      </c>
      <c r="K34" s="74">
        <v>0</v>
      </c>
      <c r="L34" s="74">
        <v>0</v>
      </c>
      <c r="M34" s="77">
        <f t="shared" si="6"/>
        <v>0</v>
      </c>
      <c r="N34" s="78">
        <v>0</v>
      </c>
    </row>
    <row r="35" spans="2:14" ht="24.75" customHeight="1">
      <c r="B35" s="70"/>
      <c r="C35" s="22"/>
      <c r="D35" s="72"/>
      <c r="E35" s="79">
        <v>2</v>
      </c>
      <c r="F35" s="74">
        <v>0</v>
      </c>
      <c r="G35" s="74">
        <v>3</v>
      </c>
      <c r="H35" s="74">
        <f t="shared" si="4"/>
        <v>3</v>
      </c>
      <c r="I35" s="75">
        <v>0</v>
      </c>
      <c r="J35" s="76">
        <f t="shared" si="5"/>
        <v>3</v>
      </c>
      <c r="K35" s="74">
        <v>0</v>
      </c>
      <c r="L35" s="74">
        <v>0</v>
      </c>
      <c r="M35" s="77">
        <f t="shared" si="6"/>
        <v>0</v>
      </c>
      <c r="N35" s="78">
        <v>0</v>
      </c>
    </row>
    <row r="36" spans="2:14" ht="24.75" customHeight="1">
      <c r="B36" s="70"/>
      <c r="C36" s="59"/>
      <c r="D36" s="72"/>
      <c r="E36" s="82">
        <v>1</v>
      </c>
      <c r="F36" s="86">
        <v>0</v>
      </c>
      <c r="G36" s="86">
        <v>11</v>
      </c>
      <c r="H36" s="86">
        <f t="shared" si="4"/>
        <v>11</v>
      </c>
      <c r="I36" s="86">
        <v>14</v>
      </c>
      <c r="J36" s="87">
        <f t="shared" si="5"/>
        <v>25</v>
      </c>
      <c r="K36" s="86">
        <v>0</v>
      </c>
      <c r="L36" s="86">
        <v>0</v>
      </c>
      <c r="M36" s="88">
        <f t="shared" si="6"/>
        <v>0</v>
      </c>
      <c r="N36" s="89">
        <v>0</v>
      </c>
    </row>
    <row r="37" spans="2:14" s="83" customFormat="1" ht="24.75" customHeight="1">
      <c r="B37" s="19" t="s">
        <v>38</v>
      </c>
      <c r="C37" s="20"/>
      <c r="D37" s="20"/>
      <c r="E37" s="20"/>
      <c r="F37" s="84">
        <f t="shared" ref="F37:N37" si="7">SUM(F24:F36)</f>
        <v>436</v>
      </c>
      <c r="G37" s="84">
        <f t="shared" si="7"/>
        <v>18</v>
      </c>
      <c r="H37" s="84">
        <f t="shared" si="7"/>
        <v>454</v>
      </c>
      <c r="I37" s="84">
        <f t="shared" si="7"/>
        <v>14</v>
      </c>
      <c r="J37" s="84">
        <f t="shared" si="7"/>
        <v>468</v>
      </c>
      <c r="K37" s="84">
        <f t="shared" si="7"/>
        <v>76</v>
      </c>
      <c r="L37" s="84">
        <f t="shared" si="7"/>
        <v>39</v>
      </c>
      <c r="M37" s="84">
        <f t="shared" si="7"/>
        <v>115</v>
      </c>
      <c r="N37" s="85">
        <f t="shared" si="7"/>
        <v>48</v>
      </c>
    </row>
    <row r="38" spans="2:14" ht="24.75" customHeight="1">
      <c r="B38" s="70"/>
      <c r="C38" s="21" t="s">
        <v>21</v>
      </c>
      <c r="D38" s="72"/>
      <c r="E38" s="73">
        <v>13</v>
      </c>
      <c r="F38" s="90">
        <v>0</v>
      </c>
      <c r="G38" s="90">
        <v>0</v>
      </c>
      <c r="H38" s="90">
        <f t="shared" ref="H38:H50" si="8">F38+G38</f>
        <v>0</v>
      </c>
      <c r="I38" s="91">
        <v>0</v>
      </c>
      <c r="J38" s="92">
        <f t="shared" ref="J38:J50" si="9">H38+I38</f>
        <v>0</v>
      </c>
      <c r="K38" s="90">
        <v>0</v>
      </c>
      <c r="L38" s="90">
        <v>1</v>
      </c>
      <c r="M38" s="93">
        <f t="shared" ref="M38:M50" si="10">K38+L38</f>
        <v>1</v>
      </c>
      <c r="N38" s="94">
        <v>1</v>
      </c>
    </row>
    <row r="39" spans="2:14" ht="24.75" customHeight="1">
      <c r="B39" s="70"/>
      <c r="C39" s="22"/>
      <c r="D39" s="80" t="s">
        <v>39</v>
      </c>
      <c r="E39" s="79">
        <v>12</v>
      </c>
      <c r="F39" s="74">
        <v>0</v>
      </c>
      <c r="G39" s="74">
        <v>0</v>
      </c>
      <c r="H39" s="74">
        <f t="shared" si="8"/>
        <v>0</v>
      </c>
      <c r="I39" s="75">
        <v>0</v>
      </c>
      <c r="J39" s="76">
        <f t="shared" si="9"/>
        <v>0</v>
      </c>
      <c r="K39" s="74">
        <v>0</v>
      </c>
      <c r="L39" s="74">
        <v>0</v>
      </c>
      <c r="M39" s="77">
        <f t="shared" si="10"/>
        <v>0</v>
      </c>
      <c r="N39" s="78">
        <v>0</v>
      </c>
    </row>
    <row r="40" spans="2:14" ht="24.75" customHeight="1">
      <c r="B40" s="70" t="s">
        <v>22</v>
      </c>
      <c r="C40" s="22"/>
      <c r="D40" s="80" t="s">
        <v>26</v>
      </c>
      <c r="E40" s="79">
        <v>11</v>
      </c>
      <c r="F40" s="74">
        <v>0</v>
      </c>
      <c r="G40" s="74">
        <v>0</v>
      </c>
      <c r="H40" s="74">
        <f t="shared" si="8"/>
        <v>0</v>
      </c>
      <c r="I40" s="75">
        <v>0</v>
      </c>
      <c r="J40" s="76">
        <f t="shared" si="9"/>
        <v>0</v>
      </c>
      <c r="K40" s="74">
        <v>0</v>
      </c>
      <c r="L40" s="74">
        <v>0</v>
      </c>
      <c r="M40" s="77">
        <f t="shared" si="10"/>
        <v>0</v>
      </c>
      <c r="N40" s="78">
        <v>0</v>
      </c>
    </row>
    <row r="41" spans="2:14" ht="24.75" customHeight="1">
      <c r="B41" s="70" t="s">
        <v>26</v>
      </c>
      <c r="C41" s="22" t="s">
        <v>25</v>
      </c>
      <c r="D41" s="80" t="s">
        <v>24</v>
      </c>
      <c r="E41" s="79">
        <v>10</v>
      </c>
      <c r="F41" s="74">
        <v>0</v>
      </c>
      <c r="G41" s="74">
        <v>0</v>
      </c>
      <c r="H41" s="74">
        <f t="shared" si="8"/>
        <v>0</v>
      </c>
      <c r="I41" s="75">
        <v>0</v>
      </c>
      <c r="J41" s="76">
        <f t="shared" si="9"/>
        <v>0</v>
      </c>
      <c r="K41" s="74">
        <v>0</v>
      </c>
      <c r="L41" s="74">
        <v>0</v>
      </c>
      <c r="M41" s="77">
        <f t="shared" si="10"/>
        <v>0</v>
      </c>
      <c r="N41" s="78">
        <v>0</v>
      </c>
    </row>
    <row r="42" spans="2:14" ht="24.75" customHeight="1">
      <c r="B42" s="70" t="s">
        <v>40</v>
      </c>
      <c r="C42" s="22"/>
      <c r="D42" s="80" t="s">
        <v>37</v>
      </c>
      <c r="E42" s="79">
        <v>9</v>
      </c>
      <c r="F42" s="74">
        <v>0</v>
      </c>
      <c r="G42" s="74">
        <v>0</v>
      </c>
      <c r="H42" s="74">
        <f t="shared" si="8"/>
        <v>0</v>
      </c>
      <c r="I42" s="75">
        <v>0</v>
      </c>
      <c r="J42" s="76">
        <f t="shared" si="9"/>
        <v>0</v>
      </c>
      <c r="K42" s="74">
        <v>0</v>
      </c>
      <c r="L42" s="74">
        <v>0</v>
      </c>
      <c r="M42" s="77">
        <f t="shared" si="10"/>
        <v>0</v>
      </c>
      <c r="N42" s="78">
        <v>0</v>
      </c>
    </row>
    <row r="43" spans="2:14" ht="24.75" customHeight="1">
      <c r="B43" s="70" t="s">
        <v>30</v>
      </c>
      <c r="C43" s="22"/>
      <c r="D43" s="80" t="s">
        <v>22</v>
      </c>
      <c r="E43" s="79">
        <v>8</v>
      </c>
      <c r="F43" s="74">
        <v>0</v>
      </c>
      <c r="G43" s="74">
        <v>0</v>
      </c>
      <c r="H43" s="74">
        <f t="shared" si="8"/>
        <v>0</v>
      </c>
      <c r="I43" s="75">
        <v>0</v>
      </c>
      <c r="J43" s="76">
        <f t="shared" si="9"/>
        <v>0</v>
      </c>
      <c r="K43" s="74">
        <v>0</v>
      </c>
      <c r="L43" s="74">
        <v>0</v>
      </c>
      <c r="M43" s="77">
        <f t="shared" si="10"/>
        <v>0</v>
      </c>
      <c r="N43" s="78">
        <v>0</v>
      </c>
    </row>
    <row r="44" spans="2:14" ht="24.75" customHeight="1">
      <c r="B44" s="70" t="s">
        <v>28</v>
      </c>
      <c r="C44" s="22"/>
      <c r="D44" s="80" t="s">
        <v>36</v>
      </c>
      <c r="E44" s="79">
        <v>7</v>
      </c>
      <c r="F44" s="74">
        <v>0</v>
      </c>
      <c r="G44" s="74">
        <v>0</v>
      </c>
      <c r="H44" s="74">
        <f t="shared" si="8"/>
        <v>0</v>
      </c>
      <c r="I44" s="75">
        <v>0</v>
      </c>
      <c r="J44" s="76">
        <f t="shared" si="9"/>
        <v>0</v>
      </c>
      <c r="K44" s="74">
        <v>0</v>
      </c>
      <c r="L44" s="74">
        <v>0</v>
      </c>
      <c r="M44" s="77">
        <f t="shared" si="10"/>
        <v>0</v>
      </c>
      <c r="N44" s="78">
        <v>0</v>
      </c>
    </row>
    <row r="45" spans="2:14" ht="24.75" customHeight="1">
      <c r="B45" s="70" t="s">
        <v>30</v>
      </c>
      <c r="C45" s="22"/>
      <c r="D45" s="80" t="s">
        <v>29</v>
      </c>
      <c r="E45" s="79">
        <v>6</v>
      </c>
      <c r="F45" s="74">
        <v>0</v>
      </c>
      <c r="G45" s="74">
        <v>0</v>
      </c>
      <c r="H45" s="74">
        <f t="shared" si="8"/>
        <v>0</v>
      </c>
      <c r="I45" s="75">
        <v>0</v>
      </c>
      <c r="J45" s="76">
        <f t="shared" si="9"/>
        <v>0</v>
      </c>
      <c r="K45" s="74">
        <v>0</v>
      </c>
      <c r="L45" s="74">
        <v>0</v>
      </c>
      <c r="M45" s="77">
        <f t="shared" si="10"/>
        <v>0</v>
      </c>
      <c r="N45" s="78">
        <v>0</v>
      </c>
    </row>
    <row r="46" spans="2:14" ht="24.75" customHeight="1">
      <c r="B46" s="70" t="s">
        <v>22</v>
      </c>
      <c r="C46" s="22" t="s">
        <v>22</v>
      </c>
      <c r="D46" s="80" t="s">
        <v>24</v>
      </c>
      <c r="E46" s="79">
        <v>5</v>
      </c>
      <c r="F46" s="74">
        <v>0</v>
      </c>
      <c r="G46" s="74">
        <v>0</v>
      </c>
      <c r="H46" s="74">
        <f t="shared" si="8"/>
        <v>0</v>
      </c>
      <c r="I46" s="75">
        <v>0</v>
      </c>
      <c r="J46" s="76">
        <f t="shared" si="9"/>
        <v>0</v>
      </c>
      <c r="K46" s="74">
        <v>0</v>
      </c>
      <c r="L46" s="74">
        <v>0</v>
      </c>
      <c r="M46" s="77">
        <f t="shared" si="10"/>
        <v>0</v>
      </c>
      <c r="N46" s="78">
        <v>0</v>
      </c>
    </row>
    <row r="47" spans="2:14" ht="24.75" customHeight="1">
      <c r="B47" s="70" t="s">
        <v>31</v>
      </c>
      <c r="C47" s="22"/>
      <c r="D47" s="80" t="s">
        <v>32</v>
      </c>
      <c r="E47" s="79">
        <v>4</v>
      </c>
      <c r="F47" s="74">
        <v>0</v>
      </c>
      <c r="G47" s="74">
        <v>0</v>
      </c>
      <c r="H47" s="74">
        <f t="shared" si="8"/>
        <v>0</v>
      </c>
      <c r="I47" s="75">
        <v>0</v>
      </c>
      <c r="J47" s="76">
        <f t="shared" si="9"/>
        <v>0</v>
      </c>
      <c r="K47" s="74">
        <v>0</v>
      </c>
      <c r="L47" s="74">
        <v>0</v>
      </c>
      <c r="M47" s="77">
        <f t="shared" si="10"/>
        <v>0</v>
      </c>
      <c r="N47" s="78">
        <v>0</v>
      </c>
    </row>
    <row r="48" spans="2:14" ht="24.75" customHeight="1">
      <c r="B48" s="70"/>
      <c r="C48" s="22"/>
      <c r="D48" s="80" t="s">
        <v>22</v>
      </c>
      <c r="E48" s="79">
        <v>3</v>
      </c>
      <c r="F48" s="74">
        <v>0</v>
      </c>
      <c r="G48" s="74">
        <v>0</v>
      </c>
      <c r="H48" s="74">
        <f t="shared" si="8"/>
        <v>0</v>
      </c>
      <c r="I48" s="75">
        <v>0</v>
      </c>
      <c r="J48" s="76">
        <f t="shared" si="9"/>
        <v>0</v>
      </c>
      <c r="K48" s="74">
        <v>0</v>
      </c>
      <c r="L48" s="74">
        <v>0</v>
      </c>
      <c r="M48" s="77">
        <f t="shared" si="10"/>
        <v>0</v>
      </c>
      <c r="N48" s="78">
        <v>0</v>
      </c>
    </row>
    <row r="49" spans="2:14" ht="24.75" customHeight="1">
      <c r="B49" s="70"/>
      <c r="C49" s="22"/>
      <c r="D49" s="80" t="s">
        <v>28</v>
      </c>
      <c r="E49" s="79">
        <v>2</v>
      </c>
      <c r="F49" s="74">
        <v>0</v>
      </c>
      <c r="G49" s="74">
        <v>0</v>
      </c>
      <c r="H49" s="74">
        <f t="shared" si="8"/>
        <v>0</v>
      </c>
      <c r="I49" s="75">
        <v>0</v>
      </c>
      <c r="J49" s="76">
        <f t="shared" si="9"/>
        <v>0</v>
      </c>
      <c r="K49" s="74">
        <v>0</v>
      </c>
      <c r="L49" s="74">
        <v>0</v>
      </c>
      <c r="M49" s="77">
        <f t="shared" si="10"/>
        <v>0</v>
      </c>
      <c r="N49" s="78">
        <v>0</v>
      </c>
    </row>
    <row r="50" spans="2:14" ht="24.75" customHeight="1">
      <c r="B50" s="70"/>
      <c r="C50" s="59"/>
      <c r="D50" s="72"/>
      <c r="E50" s="82">
        <v>1</v>
      </c>
      <c r="F50" s="74">
        <v>0</v>
      </c>
      <c r="G50" s="74">
        <v>0</v>
      </c>
      <c r="H50" s="74">
        <f t="shared" si="8"/>
        <v>0</v>
      </c>
      <c r="I50" s="75">
        <v>0</v>
      </c>
      <c r="J50" s="76">
        <f t="shared" si="9"/>
        <v>0</v>
      </c>
      <c r="K50" s="74">
        <v>0</v>
      </c>
      <c r="L50" s="74">
        <v>0</v>
      </c>
      <c r="M50" s="77">
        <f t="shared" si="10"/>
        <v>0</v>
      </c>
      <c r="N50" s="78">
        <v>0</v>
      </c>
    </row>
    <row r="51" spans="2:14" s="83" customFormat="1" ht="24.75" customHeight="1">
      <c r="B51" s="19" t="s">
        <v>41</v>
      </c>
      <c r="C51" s="20"/>
      <c r="D51" s="20"/>
      <c r="E51" s="20"/>
      <c r="F51" s="84">
        <f t="shared" ref="F51:N51" si="11">SUM(F38:F50)</f>
        <v>0</v>
      </c>
      <c r="G51" s="84">
        <f t="shared" si="11"/>
        <v>0</v>
      </c>
      <c r="H51" s="84">
        <f t="shared" si="11"/>
        <v>0</v>
      </c>
      <c r="I51" s="84">
        <f t="shared" si="11"/>
        <v>0</v>
      </c>
      <c r="J51" s="84">
        <f t="shared" si="11"/>
        <v>0</v>
      </c>
      <c r="K51" s="84">
        <f t="shared" si="11"/>
        <v>0</v>
      </c>
      <c r="L51" s="84">
        <f t="shared" si="11"/>
        <v>1</v>
      </c>
      <c r="M51" s="84">
        <f t="shared" si="11"/>
        <v>1</v>
      </c>
      <c r="N51" s="85">
        <f t="shared" si="11"/>
        <v>1</v>
      </c>
    </row>
    <row r="52" spans="2:14" ht="24.75" customHeight="1">
      <c r="B52" s="19" t="s">
        <v>42</v>
      </c>
      <c r="C52" s="20"/>
      <c r="D52" s="20"/>
      <c r="E52" s="20"/>
      <c r="F52" s="95">
        <v>0</v>
      </c>
      <c r="G52" s="95">
        <v>0</v>
      </c>
      <c r="H52" s="95">
        <f>F52+G52</f>
        <v>0</v>
      </c>
      <c r="I52" s="75">
        <v>0</v>
      </c>
      <c r="J52" s="76">
        <f>H52+I52</f>
        <v>0</v>
      </c>
      <c r="K52" s="74">
        <v>1</v>
      </c>
      <c r="L52" s="74">
        <v>5</v>
      </c>
      <c r="M52" s="77">
        <f>K52+L52</f>
        <v>6</v>
      </c>
      <c r="N52" s="78">
        <v>5</v>
      </c>
    </row>
    <row r="53" spans="2:14" s="83" customFormat="1" ht="24.75" customHeight="1">
      <c r="B53" s="45" t="s">
        <v>43</v>
      </c>
      <c r="C53" s="23"/>
      <c r="D53" s="23"/>
      <c r="E53" s="24"/>
      <c r="F53" s="96">
        <f t="shared" ref="F53:N53" si="12">+F23+F37+F51+F52</f>
        <v>845</v>
      </c>
      <c r="G53" s="96">
        <f t="shared" si="12"/>
        <v>32</v>
      </c>
      <c r="H53" s="96">
        <f t="shared" si="12"/>
        <v>877</v>
      </c>
      <c r="I53" s="96">
        <f t="shared" si="12"/>
        <v>20</v>
      </c>
      <c r="J53" s="96">
        <f t="shared" si="12"/>
        <v>897</v>
      </c>
      <c r="K53" s="96">
        <f t="shared" si="12"/>
        <v>189</v>
      </c>
      <c r="L53" s="96">
        <f t="shared" si="12"/>
        <v>79</v>
      </c>
      <c r="M53" s="96">
        <f t="shared" si="12"/>
        <v>268</v>
      </c>
      <c r="N53" s="97">
        <f t="shared" si="12"/>
        <v>97</v>
      </c>
    </row>
    <row r="54" spans="2:14" ht="24.75" customHeight="1"/>
    <row r="55" spans="2:14" ht="24.75" customHeight="1"/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4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workbookViewId="0"/>
  </sheetViews>
  <sheetFormatPr defaultColWidth="10.7109375" defaultRowHeight="15"/>
  <cols>
    <col min="1" max="1" width="1.7109375" style="110" customWidth="1"/>
    <col min="2" max="2" width="41.42578125" style="110" customWidth="1"/>
    <col min="3" max="8" width="25.7109375" style="110" customWidth="1"/>
    <col min="9" max="17" width="10.7109375" style="110" customWidth="1"/>
    <col min="18" max="21" width="10.7109375" style="98" customWidth="1"/>
    <col min="22" max="22" width="10.7109375" style="111" customWidth="1"/>
    <col min="23" max="24" width="10.7109375" style="98" customWidth="1"/>
    <col min="25" max="25" width="10.7109375" style="111" customWidth="1"/>
    <col min="26" max="30" width="10.7109375" style="98" customWidth="1"/>
    <col min="31" max="34" width="10.7109375" style="112" customWidth="1"/>
    <col min="35" max="35" width="10.7109375" style="98" customWidth="1"/>
    <col min="36" max="257" width="10.7109375" style="110" customWidth="1"/>
    <col min="258" max="259" width="10.7109375" style="113" customWidth="1"/>
    <col min="260" max="16384" width="10.7109375" style="113"/>
  </cols>
  <sheetData>
    <row r="1" spans="1:257" s="98" customFormat="1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  <c r="IW1" s="99"/>
    </row>
    <row r="2" spans="1:257" s="98" customFormat="1" ht="30" customHeight="1">
      <c r="A2" s="61"/>
      <c r="B2" s="61" t="s">
        <v>1</v>
      </c>
      <c r="C2" s="62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</row>
    <row r="3" spans="1:257" s="98" customFormat="1" ht="30" customHeight="1">
      <c r="A3" s="61"/>
      <c r="B3" s="61" t="s">
        <v>3</v>
      </c>
      <c r="C3" s="63" t="s">
        <v>4</v>
      </c>
      <c r="D3" s="63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  <c r="IW3" s="99"/>
    </row>
    <row r="4" spans="1:257" s="98" customFormat="1" ht="30" customHeight="1">
      <c r="A4" s="61"/>
      <c r="B4" s="61" t="s">
        <v>5</v>
      </c>
      <c r="C4" s="64" t="s">
        <v>6</v>
      </c>
      <c r="D4" s="100">
        <v>2024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</row>
    <row r="5" spans="1:257" s="98" customFormat="1" ht="49.5" customHeight="1">
      <c r="A5" s="61"/>
      <c r="B5" s="49" t="s">
        <v>7</v>
      </c>
      <c r="C5" s="49"/>
      <c r="D5" s="49"/>
      <c r="E5" s="49"/>
      <c r="F5" s="49"/>
      <c r="G5" s="49"/>
      <c r="H5" s="49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</row>
    <row r="6" spans="1:257" s="98" customFormat="1" ht="49.5" customHeight="1">
      <c r="A6" s="61"/>
      <c r="B6" s="62" t="s">
        <v>44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  <c r="IW6" s="99"/>
    </row>
    <row r="7" spans="1:257" s="98" customFormat="1" ht="34.5" customHeight="1">
      <c r="A7" s="66"/>
      <c r="B7" s="48" t="s">
        <v>45</v>
      </c>
      <c r="C7" s="41" t="s">
        <v>12</v>
      </c>
      <c r="D7" s="41"/>
      <c r="E7" s="41"/>
      <c r="F7" s="41"/>
      <c r="G7" s="41" t="s">
        <v>13</v>
      </c>
      <c r="H7" s="43" t="s">
        <v>14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  <c r="IW7" s="99"/>
    </row>
    <row r="8" spans="1:257" s="98" customFormat="1" ht="30" customHeight="1">
      <c r="A8" s="66"/>
      <c r="B8" s="19"/>
      <c r="C8" s="20" t="s">
        <v>46</v>
      </c>
      <c r="D8" s="20"/>
      <c r="E8" s="20"/>
      <c r="F8" s="20" t="s">
        <v>47</v>
      </c>
      <c r="G8" s="20"/>
      <c r="H8" s="42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</row>
    <row r="9" spans="1:257" s="98" customFormat="1" ht="19.5" customHeight="1">
      <c r="A9" s="66"/>
      <c r="B9" s="19"/>
      <c r="C9" s="20" t="s">
        <v>48</v>
      </c>
      <c r="D9" s="20" t="s">
        <v>49</v>
      </c>
      <c r="E9" s="20" t="s">
        <v>20</v>
      </c>
      <c r="F9" s="20"/>
      <c r="G9" s="20"/>
      <c r="H9" s="42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</row>
    <row r="10" spans="1:257" s="98" customFormat="1" ht="19.5" customHeight="1">
      <c r="A10" s="66"/>
      <c r="B10" s="19"/>
      <c r="C10" s="20"/>
      <c r="D10" s="20"/>
      <c r="E10" s="20"/>
      <c r="F10" s="20"/>
      <c r="G10" s="20"/>
      <c r="H10" s="42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</row>
    <row r="11" spans="1:257" s="98" customFormat="1" ht="19.5" customHeight="1">
      <c r="A11" s="66"/>
      <c r="B11" s="19"/>
      <c r="C11" s="20"/>
      <c r="D11" s="20"/>
      <c r="E11" s="20"/>
      <c r="F11" s="20"/>
      <c r="G11" s="20"/>
      <c r="H11" s="42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</row>
    <row r="12" spans="1:257" s="98" customFormat="1" ht="24.75" customHeight="1">
      <c r="A12" s="66"/>
      <c r="B12" s="101" t="s">
        <v>50</v>
      </c>
      <c r="C12" s="101"/>
      <c r="D12" s="101"/>
      <c r="E12" s="101"/>
      <c r="F12" s="101"/>
      <c r="G12" s="101"/>
      <c r="H12" s="101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  <c r="IW12" s="99"/>
    </row>
    <row r="13" spans="1:257" s="98" customFormat="1" ht="24.75" customHeight="1">
      <c r="A13" s="66"/>
      <c r="B13" s="102" t="s">
        <v>51</v>
      </c>
      <c r="C13" s="74">
        <v>1</v>
      </c>
      <c r="D13" s="74">
        <v>0</v>
      </c>
      <c r="E13" s="74">
        <f>C13+D13</f>
        <v>1</v>
      </c>
      <c r="F13" s="74">
        <v>1</v>
      </c>
      <c r="G13" s="74">
        <v>0</v>
      </c>
      <c r="H13" s="103">
        <f>E13+F13+G13</f>
        <v>2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</row>
    <row r="14" spans="1:257" s="98" customFormat="1" ht="24.75" customHeight="1">
      <c r="A14" s="66"/>
      <c r="B14" s="102" t="s">
        <v>52</v>
      </c>
      <c r="C14" s="74">
        <v>34</v>
      </c>
      <c r="D14" s="74">
        <v>0</v>
      </c>
      <c r="E14" s="74">
        <f>C14+D14</f>
        <v>34</v>
      </c>
      <c r="F14" s="74">
        <v>4</v>
      </c>
      <c r="G14" s="74">
        <v>2</v>
      </c>
      <c r="H14" s="103">
        <f>E14+F14+G14</f>
        <v>40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</row>
    <row r="15" spans="1:257" s="98" customFormat="1" ht="24.75" customHeight="1">
      <c r="A15" s="66"/>
      <c r="B15" s="102" t="s">
        <v>53</v>
      </c>
      <c r="C15" s="74">
        <v>56</v>
      </c>
      <c r="D15" s="74">
        <v>0</v>
      </c>
      <c r="E15" s="74">
        <f>C15+D15</f>
        <v>56</v>
      </c>
      <c r="F15" s="74">
        <v>6</v>
      </c>
      <c r="G15" s="74">
        <v>0</v>
      </c>
      <c r="H15" s="103">
        <f>E15+F15+G15</f>
        <v>62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  <c r="IW15" s="99"/>
    </row>
    <row r="16" spans="1:257" s="98" customFormat="1" ht="24.75" customHeight="1">
      <c r="A16" s="66"/>
      <c r="B16" s="102" t="s">
        <v>54</v>
      </c>
      <c r="C16" s="74">
        <v>70</v>
      </c>
      <c r="D16" s="74">
        <v>0</v>
      </c>
      <c r="E16" s="74">
        <f>C16+D16</f>
        <v>70</v>
      </c>
      <c r="F16" s="74">
        <v>9</v>
      </c>
      <c r="G16" s="74">
        <v>1</v>
      </c>
      <c r="H16" s="103">
        <f>E16+F16+G16</f>
        <v>80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  <c r="IW16" s="99"/>
    </row>
    <row r="17" spans="1:257" s="98" customFormat="1" ht="24.75" customHeight="1">
      <c r="A17" s="66"/>
      <c r="B17" s="104" t="s">
        <v>55</v>
      </c>
      <c r="C17" s="77">
        <f t="shared" ref="C17:H17" si="0">SUM(C13:C16)</f>
        <v>161</v>
      </c>
      <c r="D17" s="77">
        <f t="shared" si="0"/>
        <v>0</v>
      </c>
      <c r="E17" s="77">
        <f t="shared" si="0"/>
        <v>161</v>
      </c>
      <c r="F17" s="77">
        <f t="shared" si="0"/>
        <v>20</v>
      </c>
      <c r="G17" s="77">
        <f t="shared" si="0"/>
        <v>3</v>
      </c>
      <c r="H17" s="103">
        <f t="shared" si="0"/>
        <v>184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</row>
    <row r="18" spans="1:257" s="98" customFormat="1" ht="24.75" customHeight="1">
      <c r="A18" s="66"/>
      <c r="B18" s="105" t="s">
        <v>56</v>
      </c>
      <c r="C18" s="105"/>
      <c r="D18" s="105"/>
      <c r="E18" s="105"/>
      <c r="F18" s="105"/>
      <c r="G18" s="105"/>
      <c r="H18" s="10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  <c r="IW18" s="99"/>
    </row>
    <row r="19" spans="1:257" s="98" customFormat="1" ht="24.75" customHeight="1">
      <c r="A19" s="66"/>
      <c r="B19" s="102" t="s">
        <v>57</v>
      </c>
      <c r="C19" s="74">
        <v>196</v>
      </c>
      <c r="D19" s="95">
        <v>0</v>
      </c>
      <c r="E19" s="74">
        <f t="shared" ref="E19:E25" si="1">C19+D19</f>
        <v>196</v>
      </c>
      <c r="F19" s="95">
        <v>0</v>
      </c>
      <c r="G19" s="74">
        <v>2</v>
      </c>
      <c r="H19" s="103">
        <f t="shared" ref="H19:H25" si="2">E19+G19</f>
        <v>198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</row>
    <row r="20" spans="1:257" s="98" customFormat="1" ht="24.75" customHeight="1">
      <c r="A20" s="66"/>
      <c r="B20" s="102" t="s">
        <v>58</v>
      </c>
      <c r="C20" s="74">
        <v>38</v>
      </c>
      <c r="D20" s="95">
        <v>0</v>
      </c>
      <c r="E20" s="74">
        <f t="shared" si="1"/>
        <v>38</v>
      </c>
      <c r="F20" s="95">
        <v>0</v>
      </c>
      <c r="G20" s="74">
        <v>2</v>
      </c>
      <c r="H20" s="103">
        <f t="shared" si="2"/>
        <v>40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</row>
    <row r="21" spans="1:257" s="98" customFormat="1" ht="24.75" customHeight="1">
      <c r="A21" s="66"/>
      <c r="B21" s="102" t="s">
        <v>59</v>
      </c>
      <c r="C21" s="74">
        <v>133</v>
      </c>
      <c r="D21" s="95">
        <v>0</v>
      </c>
      <c r="E21" s="74">
        <f t="shared" si="1"/>
        <v>133</v>
      </c>
      <c r="F21" s="95">
        <v>0</v>
      </c>
      <c r="G21" s="74">
        <v>4</v>
      </c>
      <c r="H21" s="103">
        <f t="shared" si="2"/>
        <v>137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</row>
    <row r="22" spans="1:257" s="98" customFormat="1" ht="24.75" customHeight="1">
      <c r="A22" s="66"/>
      <c r="B22" s="102" t="s">
        <v>60</v>
      </c>
      <c r="C22" s="74">
        <v>106</v>
      </c>
      <c r="D22" s="95">
        <v>0</v>
      </c>
      <c r="E22" s="74">
        <f t="shared" si="1"/>
        <v>106</v>
      </c>
      <c r="F22" s="95">
        <v>0</v>
      </c>
      <c r="G22" s="74">
        <v>7</v>
      </c>
      <c r="H22" s="103">
        <f t="shared" si="2"/>
        <v>113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</row>
    <row r="23" spans="1:257" s="98" customFormat="1" ht="24.75" customHeight="1">
      <c r="A23" s="66"/>
      <c r="B23" s="102" t="s">
        <v>61</v>
      </c>
      <c r="C23" s="74">
        <v>56</v>
      </c>
      <c r="D23" s="95">
        <v>0</v>
      </c>
      <c r="E23" s="74">
        <f t="shared" si="1"/>
        <v>56</v>
      </c>
      <c r="F23" s="95">
        <v>0</v>
      </c>
      <c r="G23" s="74">
        <v>1</v>
      </c>
      <c r="H23" s="103">
        <f t="shared" si="2"/>
        <v>57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</row>
    <row r="24" spans="1:257" s="98" customFormat="1" ht="24.75" customHeight="1">
      <c r="A24" s="66"/>
      <c r="B24" s="102" t="s">
        <v>62</v>
      </c>
      <c r="C24" s="74">
        <v>69</v>
      </c>
      <c r="D24" s="95">
        <v>0</v>
      </c>
      <c r="E24" s="74">
        <f t="shared" si="1"/>
        <v>69</v>
      </c>
      <c r="F24" s="95">
        <v>0</v>
      </c>
      <c r="G24" s="74">
        <v>10</v>
      </c>
      <c r="H24" s="103">
        <f t="shared" si="2"/>
        <v>79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</row>
    <row r="25" spans="1:257" s="98" customFormat="1" ht="24.75" customHeight="1">
      <c r="A25" s="66"/>
      <c r="B25" s="102" t="s">
        <v>63</v>
      </c>
      <c r="C25" s="74">
        <v>0</v>
      </c>
      <c r="D25" s="95">
        <v>0</v>
      </c>
      <c r="E25" s="74">
        <f t="shared" si="1"/>
        <v>0</v>
      </c>
      <c r="F25" s="95">
        <v>0</v>
      </c>
      <c r="G25" s="74">
        <v>0</v>
      </c>
      <c r="H25" s="103">
        <f t="shared" si="2"/>
        <v>0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</row>
    <row r="26" spans="1:257" s="98" customFormat="1" ht="24.75" customHeight="1">
      <c r="A26" s="66"/>
      <c r="B26" s="104" t="s">
        <v>64</v>
      </c>
      <c r="C26" s="77">
        <f t="shared" ref="C26:H26" si="3">SUM(C19:C25)</f>
        <v>598</v>
      </c>
      <c r="D26" s="77">
        <f t="shared" si="3"/>
        <v>0</v>
      </c>
      <c r="E26" s="77">
        <f t="shared" si="3"/>
        <v>598</v>
      </c>
      <c r="F26" s="77">
        <f t="shared" si="3"/>
        <v>0</v>
      </c>
      <c r="G26" s="77">
        <f t="shared" si="3"/>
        <v>26</v>
      </c>
      <c r="H26" s="103">
        <f t="shared" si="3"/>
        <v>624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</row>
    <row r="27" spans="1:257" s="98" customFormat="1" ht="24.75" customHeight="1">
      <c r="A27" s="66"/>
      <c r="B27" s="106" t="s">
        <v>14</v>
      </c>
      <c r="C27" s="96">
        <f t="shared" ref="C27:H27" si="4">C17+C26</f>
        <v>759</v>
      </c>
      <c r="D27" s="96">
        <f t="shared" si="4"/>
        <v>0</v>
      </c>
      <c r="E27" s="96">
        <f t="shared" si="4"/>
        <v>759</v>
      </c>
      <c r="F27" s="96">
        <f t="shared" si="4"/>
        <v>20</v>
      </c>
      <c r="G27" s="96">
        <f t="shared" si="4"/>
        <v>29</v>
      </c>
      <c r="H27" s="97">
        <f t="shared" si="4"/>
        <v>808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</row>
    <row r="28" spans="1:257" s="98" customFormat="1" hidden="1">
      <c r="A28" s="66"/>
      <c r="B28" s="107"/>
      <c r="C28" s="107"/>
      <c r="D28" s="107"/>
      <c r="E28" s="107"/>
      <c r="F28" s="107"/>
      <c r="G28" s="107"/>
      <c r="H28" s="107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</row>
    <row r="29" spans="1:257" s="98" customFormat="1" ht="19.5" customHeight="1">
      <c r="A29" s="66"/>
      <c r="B29" s="108"/>
      <c r="C29" s="108"/>
      <c r="D29" s="108"/>
      <c r="E29" s="108"/>
      <c r="F29" s="108"/>
      <c r="G29" s="108"/>
      <c r="H29" s="108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</row>
    <row r="30" spans="1:257" s="98" customFormat="1" ht="19.5" customHeight="1">
      <c r="A30" s="66"/>
      <c r="B30" s="83" t="s">
        <v>65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  <c r="IW30" s="99"/>
    </row>
    <row r="31" spans="1:257" s="98" customFormat="1" ht="45.75" customHeight="1">
      <c r="A31" s="66"/>
      <c r="B31" s="56" t="s">
        <v>66</v>
      </c>
      <c r="C31" s="56"/>
      <c r="D31" s="56"/>
      <c r="E31" s="56"/>
      <c r="F31" s="56"/>
      <c r="G31" s="56"/>
      <c r="H31" s="56"/>
      <c r="I31" s="109"/>
      <c r="J31" s="109"/>
      <c r="K31" s="109"/>
      <c r="L31" s="109"/>
      <c r="M31" s="66"/>
      <c r="N31" s="66"/>
      <c r="O31" s="66"/>
      <c r="P31" s="66"/>
      <c r="Q31" s="66"/>
      <c r="R31" s="66"/>
      <c r="S31" s="66"/>
      <c r="T31" s="66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  <c r="IW31" s="99"/>
    </row>
    <row r="32" spans="1:257" s="98" customFormat="1" ht="19.5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  <c r="IW32" s="99"/>
    </row>
    <row r="33" spans="1:257" s="98" customFormat="1" ht="19.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  <c r="IW33" s="99"/>
    </row>
    <row r="34" spans="1:257" s="98" customFormat="1" ht="19.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  <c r="IW34" s="99"/>
    </row>
    <row r="35" spans="1:257" s="98" customFormat="1" ht="19.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  <c r="IW35" s="99"/>
    </row>
  </sheetData>
  <mergeCells count="11"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45"/>
  <sheetViews>
    <sheetView showGridLines="0" workbookViewId="0"/>
  </sheetViews>
  <sheetFormatPr defaultColWidth="10.7109375" defaultRowHeight="15.75"/>
  <cols>
    <col min="1" max="1" width="3.42578125" style="66" customWidth="1"/>
    <col min="2" max="2" width="40.7109375" style="66" customWidth="1"/>
    <col min="3" max="11" width="20.7109375" style="66" customWidth="1"/>
    <col min="12" max="12" width="20.7109375" style="83" customWidth="1"/>
    <col min="13" max="13" width="10.28515625" style="66" customWidth="1"/>
    <col min="14" max="246" width="10.7109375" style="66" customWidth="1"/>
    <col min="247" max="247" width="10.7109375" style="129" customWidth="1"/>
    <col min="248" max="16384" width="10.7109375" style="129"/>
  </cols>
  <sheetData>
    <row r="1" spans="1:246" s="114" customFormat="1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</row>
    <row r="2" spans="1:246" s="116" customFormat="1" ht="30" customHeight="1">
      <c r="A2" s="61"/>
      <c r="B2" s="61" t="s">
        <v>1</v>
      </c>
      <c r="C2" s="62" t="s">
        <v>2</v>
      </c>
      <c r="E2" s="61"/>
      <c r="F2" s="61"/>
      <c r="G2" s="61"/>
      <c r="H2" s="61"/>
      <c r="I2" s="61"/>
      <c r="J2" s="61"/>
      <c r="K2" s="61"/>
      <c r="L2" s="62"/>
      <c r="M2" s="61"/>
      <c r="N2" s="61"/>
      <c r="O2" s="61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</row>
    <row r="3" spans="1:246" s="116" customFormat="1" ht="30" customHeight="1">
      <c r="A3" s="61"/>
      <c r="B3" s="61" t="s">
        <v>3</v>
      </c>
      <c r="C3" s="63" t="s">
        <v>4</v>
      </c>
      <c r="E3" s="63"/>
      <c r="F3" s="61"/>
      <c r="G3" s="62"/>
      <c r="H3" s="62"/>
      <c r="I3" s="62"/>
      <c r="J3" s="62"/>
      <c r="K3" s="62"/>
      <c r="L3" s="62"/>
      <c r="M3" s="61"/>
      <c r="N3" s="61"/>
      <c r="O3" s="61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</row>
    <row r="4" spans="1:246" s="116" customFormat="1" ht="30" customHeight="1">
      <c r="A4" s="61"/>
      <c r="B4" s="61" t="s">
        <v>5</v>
      </c>
      <c r="C4" s="64" t="s">
        <v>6</v>
      </c>
      <c r="D4" s="65">
        <v>2024</v>
      </c>
      <c r="F4" s="61"/>
      <c r="G4" s="62"/>
      <c r="H4" s="62"/>
      <c r="I4" s="62"/>
      <c r="J4" s="62"/>
      <c r="K4" s="62"/>
      <c r="L4" s="62"/>
      <c r="M4" s="61"/>
      <c r="N4" s="61"/>
      <c r="O4" s="61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</row>
    <row r="5" spans="1:246" s="116" customFormat="1" ht="19.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  <c r="M5" s="61"/>
      <c r="N5" s="61"/>
      <c r="O5" s="61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</row>
    <row r="6" spans="1:246" s="116" customFormat="1" ht="49.5" customHeight="1">
      <c r="A6" s="61"/>
      <c r="B6" s="49" t="s">
        <v>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61"/>
      <c r="N6" s="61"/>
      <c r="O6" s="61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</row>
    <row r="7" spans="1:246" s="116" customFormat="1" ht="49.5" customHeight="1">
      <c r="A7" s="61"/>
      <c r="B7" s="62" t="s">
        <v>67</v>
      </c>
      <c r="C7" s="61"/>
      <c r="D7" s="61"/>
      <c r="E7" s="61"/>
      <c r="F7" s="61"/>
      <c r="G7" s="61"/>
      <c r="H7" s="61"/>
      <c r="I7" s="61"/>
      <c r="J7" s="61"/>
      <c r="K7" s="61"/>
      <c r="L7" s="62"/>
      <c r="M7" s="61"/>
      <c r="N7" s="61"/>
      <c r="O7" s="61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</row>
    <row r="8" spans="1:246" ht="39.75" customHeight="1">
      <c r="B8" s="48" t="s">
        <v>68</v>
      </c>
      <c r="C8" s="41" t="s">
        <v>69</v>
      </c>
      <c r="D8" s="41"/>
      <c r="E8" s="41"/>
      <c r="F8" s="41"/>
      <c r="G8" s="41"/>
      <c r="H8" s="41"/>
      <c r="I8" s="41"/>
      <c r="J8" s="41" t="s">
        <v>70</v>
      </c>
      <c r="K8" s="41" t="s">
        <v>13</v>
      </c>
      <c r="L8" s="43" t="s">
        <v>14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</row>
    <row r="9" spans="1:246" ht="39.75" customHeight="1">
      <c r="B9" s="19"/>
      <c r="C9" s="20" t="s">
        <v>71</v>
      </c>
      <c r="D9" s="20"/>
      <c r="E9" s="20"/>
      <c r="F9" s="20"/>
      <c r="G9" s="20" t="s">
        <v>72</v>
      </c>
      <c r="H9" s="20"/>
      <c r="I9" s="20"/>
      <c r="J9" s="20"/>
      <c r="K9" s="20"/>
      <c r="L9" s="42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</row>
    <row r="10" spans="1:246" ht="49.5" customHeight="1">
      <c r="B10" s="19"/>
      <c r="C10" s="67" t="s">
        <v>73</v>
      </c>
      <c r="D10" s="67" t="s">
        <v>74</v>
      </c>
      <c r="E10" s="67" t="s">
        <v>75</v>
      </c>
      <c r="F10" s="67" t="s">
        <v>76</v>
      </c>
      <c r="G10" s="67" t="s">
        <v>77</v>
      </c>
      <c r="H10" s="67" t="s">
        <v>75</v>
      </c>
      <c r="I10" s="67" t="s">
        <v>76</v>
      </c>
      <c r="J10" s="20"/>
      <c r="K10" s="20"/>
      <c r="L10" s="42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</row>
    <row r="11" spans="1:246" ht="24.75" customHeight="1">
      <c r="B11" s="47" t="s">
        <v>50</v>
      </c>
      <c r="C11" s="46"/>
      <c r="D11" s="46"/>
      <c r="E11" s="46"/>
      <c r="F11" s="46"/>
      <c r="G11" s="46"/>
      <c r="H11" s="46"/>
      <c r="I11" s="46"/>
      <c r="J11" s="46"/>
      <c r="K11" s="46"/>
      <c r="L11" s="33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</row>
    <row r="12" spans="1:246" ht="24.75" customHeight="1">
      <c r="B12" s="117" t="s">
        <v>51</v>
      </c>
      <c r="C12" s="118">
        <v>0</v>
      </c>
      <c r="D12" s="118">
        <v>0</v>
      </c>
      <c r="E12" s="118">
        <v>1</v>
      </c>
      <c r="F12" s="118">
        <v>0</v>
      </c>
      <c r="G12" s="118">
        <v>0</v>
      </c>
      <c r="H12" s="118">
        <v>0</v>
      </c>
      <c r="I12" s="118">
        <v>0</v>
      </c>
      <c r="J12" s="118">
        <v>1</v>
      </c>
      <c r="K12" s="118">
        <v>0</v>
      </c>
      <c r="L12" s="119">
        <f>SUM(C12:K12)</f>
        <v>2</v>
      </c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</row>
    <row r="13" spans="1:246" ht="24.75" customHeight="1">
      <c r="B13" s="117" t="s">
        <v>52</v>
      </c>
      <c r="C13" s="118">
        <v>18</v>
      </c>
      <c r="D13" s="118">
        <v>7</v>
      </c>
      <c r="E13" s="118">
        <v>7</v>
      </c>
      <c r="F13" s="118">
        <v>0</v>
      </c>
      <c r="G13" s="118">
        <v>1</v>
      </c>
      <c r="H13" s="118">
        <v>1</v>
      </c>
      <c r="I13" s="118">
        <v>0</v>
      </c>
      <c r="J13" s="118">
        <v>4</v>
      </c>
      <c r="K13" s="118">
        <v>2</v>
      </c>
      <c r="L13" s="119">
        <f>SUM(C13:K13)</f>
        <v>40</v>
      </c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</row>
    <row r="14" spans="1:246" ht="24.75" customHeight="1">
      <c r="B14" s="117" t="s">
        <v>53</v>
      </c>
      <c r="C14" s="118">
        <v>48</v>
      </c>
      <c r="D14" s="118">
        <v>5</v>
      </c>
      <c r="E14" s="118">
        <v>2</v>
      </c>
      <c r="F14" s="118">
        <v>0</v>
      </c>
      <c r="G14" s="118">
        <v>0</v>
      </c>
      <c r="H14" s="118">
        <v>0</v>
      </c>
      <c r="I14" s="118">
        <v>1</v>
      </c>
      <c r="J14" s="118">
        <v>6</v>
      </c>
      <c r="K14" s="118">
        <v>0</v>
      </c>
      <c r="L14" s="119">
        <f>SUM(C14:K14)</f>
        <v>62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</row>
    <row r="15" spans="1:246" ht="24.75" customHeight="1">
      <c r="B15" s="117" t="s">
        <v>54</v>
      </c>
      <c r="C15" s="118">
        <v>55</v>
      </c>
      <c r="D15" s="118">
        <v>13</v>
      </c>
      <c r="E15" s="118">
        <v>1</v>
      </c>
      <c r="F15" s="118">
        <v>0</v>
      </c>
      <c r="G15" s="118">
        <v>0</v>
      </c>
      <c r="H15" s="118">
        <v>1</v>
      </c>
      <c r="I15" s="118">
        <v>0</v>
      </c>
      <c r="J15" s="118">
        <v>9</v>
      </c>
      <c r="K15" s="118">
        <v>1</v>
      </c>
      <c r="L15" s="119">
        <f>SUM(C15:K15)</f>
        <v>80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</row>
    <row r="16" spans="1:246" ht="24.75" customHeight="1">
      <c r="B16" s="120" t="s">
        <v>78</v>
      </c>
      <c r="C16" s="121">
        <f t="shared" ref="C16:K16" si="0">SUM(C12:C15)</f>
        <v>121</v>
      </c>
      <c r="D16" s="121">
        <f t="shared" si="0"/>
        <v>25</v>
      </c>
      <c r="E16" s="121">
        <f t="shared" si="0"/>
        <v>11</v>
      </c>
      <c r="F16" s="121">
        <f t="shared" si="0"/>
        <v>0</v>
      </c>
      <c r="G16" s="121">
        <f t="shared" si="0"/>
        <v>1</v>
      </c>
      <c r="H16" s="121">
        <f t="shared" si="0"/>
        <v>2</v>
      </c>
      <c r="I16" s="121">
        <f t="shared" si="0"/>
        <v>1</v>
      </c>
      <c r="J16" s="121">
        <f t="shared" si="0"/>
        <v>20</v>
      </c>
      <c r="K16" s="121">
        <f t="shared" si="0"/>
        <v>3</v>
      </c>
      <c r="L16" s="119">
        <f>SUM(C16:K16)</f>
        <v>184</v>
      </c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</row>
    <row r="17" spans="2:246" ht="24.75" customHeight="1">
      <c r="B17" s="122" t="s">
        <v>56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</row>
    <row r="18" spans="2:246" ht="24.75" customHeight="1">
      <c r="B18" s="117" t="s">
        <v>57</v>
      </c>
      <c r="C18" s="118">
        <v>168</v>
      </c>
      <c r="D18" s="118">
        <v>24</v>
      </c>
      <c r="E18" s="118">
        <v>2</v>
      </c>
      <c r="F18" s="118">
        <v>0</v>
      </c>
      <c r="G18" s="118">
        <v>1</v>
      </c>
      <c r="H18" s="118">
        <v>1</v>
      </c>
      <c r="I18" s="118">
        <v>0</v>
      </c>
      <c r="J18" s="123">
        <v>0</v>
      </c>
      <c r="K18" s="118">
        <v>2</v>
      </c>
      <c r="L18" s="119">
        <f t="shared" ref="L18:L26" si="1">SUM(C18:K18)</f>
        <v>198</v>
      </c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</row>
    <row r="19" spans="2:246" ht="24.75" customHeight="1">
      <c r="B19" s="117" t="s">
        <v>58</v>
      </c>
      <c r="C19" s="118">
        <v>35</v>
      </c>
      <c r="D19" s="118">
        <v>1</v>
      </c>
      <c r="E19" s="118">
        <v>1</v>
      </c>
      <c r="F19" s="118">
        <v>0</v>
      </c>
      <c r="G19" s="118">
        <v>0</v>
      </c>
      <c r="H19" s="118">
        <v>1</v>
      </c>
      <c r="I19" s="118">
        <v>0</v>
      </c>
      <c r="J19" s="123">
        <v>0</v>
      </c>
      <c r="K19" s="118">
        <v>2</v>
      </c>
      <c r="L19" s="119">
        <f t="shared" si="1"/>
        <v>40</v>
      </c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</row>
    <row r="20" spans="2:246" ht="24.75" customHeight="1">
      <c r="B20" s="117" t="s">
        <v>59</v>
      </c>
      <c r="C20" s="118">
        <v>124</v>
      </c>
      <c r="D20" s="118">
        <v>8</v>
      </c>
      <c r="E20" s="118">
        <v>0</v>
      </c>
      <c r="F20" s="118">
        <v>0</v>
      </c>
      <c r="G20" s="118">
        <v>0</v>
      </c>
      <c r="H20" s="118">
        <v>1</v>
      </c>
      <c r="I20" s="118">
        <v>0</v>
      </c>
      <c r="J20" s="123">
        <v>0</v>
      </c>
      <c r="K20" s="118">
        <v>4</v>
      </c>
      <c r="L20" s="119">
        <f t="shared" si="1"/>
        <v>137</v>
      </c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</row>
    <row r="21" spans="2:246" ht="24.75" customHeight="1">
      <c r="B21" s="117" t="s">
        <v>60</v>
      </c>
      <c r="C21" s="118">
        <v>98</v>
      </c>
      <c r="D21" s="118">
        <v>7</v>
      </c>
      <c r="E21" s="118">
        <v>1</v>
      </c>
      <c r="F21" s="118">
        <v>0</v>
      </c>
      <c r="G21" s="118">
        <v>0</v>
      </c>
      <c r="H21" s="118">
        <v>0</v>
      </c>
      <c r="I21" s="118">
        <v>0</v>
      </c>
      <c r="J21" s="123">
        <v>0</v>
      </c>
      <c r="K21" s="118">
        <v>7</v>
      </c>
      <c r="L21" s="119">
        <f t="shared" si="1"/>
        <v>113</v>
      </c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</row>
    <row r="22" spans="2:246" ht="24.75" customHeight="1">
      <c r="B22" s="117" t="s">
        <v>61</v>
      </c>
      <c r="C22" s="118">
        <v>52</v>
      </c>
      <c r="D22" s="118">
        <v>4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23">
        <v>0</v>
      </c>
      <c r="K22" s="118">
        <v>1</v>
      </c>
      <c r="L22" s="119">
        <f t="shared" si="1"/>
        <v>57</v>
      </c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</row>
    <row r="23" spans="2:246" ht="24.75" customHeight="1">
      <c r="B23" s="117" t="s">
        <v>62</v>
      </c>
      <c r="C23" s="118">
        <v>62</v>
      </c>
      <c r="D23" s="118">
        <v>3</v>
      </c>
      <c r="E23" s="118">
        <v>1</v>
      </c>
      <c r="F23" s="118">
        <v>2</v>
      </c>
      <c r="G23" s="118">
        <v>1</v>
      </c>
      <c r="H23" s="118">
        <v>0</v>
      </c>
      <c r="I23" s="118">
        <v>0</v>
      </c>
      <c r="J23" s="123">
        <v>0</v>
      </c>
      <c r="K23" s="118">
        <v>10</v>
      </c>
      <c r="L23" s="119">
        <f t="shared" si="1"/>
        <v>79</v>
      </c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</row>
    <row r="24" spans="2:246" ht="24.75" customHeight="1">
      <c r="B24" s="124" t="s">
        <v>79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23">
        <v>0</v>
      </c>
      <c r="K24" s="118">
        <v>0</v>
      </c>
      <c r="L24" s="119">
        <f t="shared" si="1"/>
        <v>0</v>
      </c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</row>
    <row r="25" spans="2:246" ht="24.75" customHeight="1">
      <c r="B25" s="120" t="s">
        <v>80</v>
      </c>
      <c r="C25" s="121">
        <f t="shared" ref="C25:K25" si="2">SUM(C18:C24)</f>
        <v>539</v>
      </c>
      <c r="D25" s="121">
        <f t="shared" si="2"/>
        <v>47</v>
      </c>
      <c r="E25" s="121">
        <f t="shared" si="2"/>
        <v>5</v>
      </c>
      <c r="F25" s="121">
        <f t="shared" si="2"/>
        <v>2</v>
      </c>
      <c r="G25" s="121">
        <f t="shared" si="2"/>
        <v>2</v>
      </c>
      <c r="H25" s="121">
        <f t="shared" si="2"/>
        <v>3</v>
      </c>
      <c r="I25" s="121">
        <f t="shared" si="2"/>
        <v>0</v>
      </c>
      <c r="J25" s="121">
        <f t="shared" si="2"/>
        <v>0</v>
      </c>
      <c r="K25" s="121">
        <f t="shared" si="2"/>
        <v>26</v>
      </c>
      <c r="L25" s="119">
        <f t="shared" si="1"/>
        <v>624</v>
      </c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</row>
    <row r="26" spans="2:246" ht="24.75" customHeight="1">
      <c r="B26" s="125" t="s">
        <v>14</v>
      </c>
      <c r="C26" s="126">
        <f t="shared" ref="C26:K26" si="3">C16+C25</f>
        <v>660</v>
      </c>
      <c r="D26" s="126">
        <f t="shared" si="3"/>
        <v>72</v>
      </c>
      <c r="E26" s="126">
        <f t="shared" si="3"/>
        <v>16</v>
      </c>
      <c r="F26" s="126">
        <f t="shared" si="3"/>
        <v>2</v>
      </c>
      <c r="G26" s="126">
        <f t="shared" si="3"/>
        <v>3</v>
      </c>
      <c r="H26" s="126">
        <f t="shared" si="3"/>
        <v>5</v>
      </c>
      <c r="I26" s="126">
        <f t="shared" si="3"/>
        <v>1</v>
      </c>
      <c r="J26" s="126">
        <f t="shared" si="3"/>
        <v>20</v>
      </c>
      <c r="K26" s="126">
        <f t="shared" si="3"/>
        <v>29</v>
      </c>
      <c r="L26" s="127">
        <f t="shared" si="1"/>
        <v>808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</row>
    <row r="27" spans="2:246" ht="19.5" customHeight="1">
      <c r="C27" s="128"/>
      <c r="D27" s="128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</row>
    <row r="28" spans="2:246" ht="24.75" customHeight="1">
      <c r="B28" s="83" t="s">
        <v>65</v>
      </c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</row>
    <row r="29" spans="2:246" ht="30" customHeight="1">
      <c r="B29" s="34" t="s">
        <v>81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</row>
    <row r="30" spans="2:246" ht="19.5" customHeight="1"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</row>
    <row r="31" spans="2:246" ht="19.5" customHeight="1"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</row>
    <row r="32" spans="2:246" ht="19.5" customHeight="1"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</row>
    <row r="33" spans="16:246" ht="19.5" customHeight="1"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</row>
    <row r="34" spans="16:246" ht="19.5" customHeight="1"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</row>
    <row r="35" spans="16:246" ht="19.5" customHeight="1"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</row>
    <row r="36" spans="16:246" ht="19.5" customHeight="1"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</row>
    <row r="37" spans="16:246" ht="19.5" customHeight="1"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</row>
    <row r="38" spans="16:246" ht="19.5" customHeight="1"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</row>
    <row r="39" spans="16:246" ht="19.5" customHeight="1"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</row>
    <row r="40" spans="16:246" ht="19.5" customHeight="1"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</row>
    <row r="41" spans="16:246" ht="19.5" customHeight="1"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</row>
    <row r="42" spans="16:246" ht="19.5" customHeight="1"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</row>
    <row r="43" spans="16:246" ht="19.5" customHeight="1"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</row>
    <row r="44" spans="16:246" ht="19.5" customHeight="1"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</row>
    <row r="45" spans="16:246" ht="19.5" customHeight="1"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</row>
  </sheetData>
  <mergeCells count="10">
    <mergeCell ref="B11:L11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H55"/>
  <sheetViews>
    <sheetView showGridLines="0" workbookViewId="0"/>
  </sheetViews>
  <sheetFormatPr defaultColWidth="10.7109375" defaultRowHeight="15.75"/>
  <cols>
    <col min="1" max="1" width="2.5703125" style="66" customWidth="1"/>
    <col min="2" max="4" width="12.7109375" style="66" customWidth="1"/>
    <col min="5" max="7" width="30.7109375" style="66" customWidth="1"/>
    <col min="8" max="8" width="30.7109375" style="83" customWidth="1"/>
    <col min="9" max="21" width="10.7109375" style="66" customWidth="1"/>
    <col min="22" max="16384" width="10.7109375" style="66"/>
  </cols>
  <sheetData>
    <row r="1" spans="2:8" s="60" customFormat="1" ht="49.5" customHeight="1">
      <c r="B1" s="60" t="s">
        <v>0</v>
      </c>
    </row>
    <row r="2" spans="2:8" s="61" customFormat="1" ht="30" customHeight="1">
      <c r="B2" s="61" t="s">
        <v>1</v>
      </c>
      <c r="E2" s="62" t="s">
        <v>2</v>
      </c>
      <c r="H2" s="62"/>
    </row>
    <row r="3" spans="2:8" s="61" customFormat="1" ht="30" customHeight="1">
      <c r="B3" s="61" t="s">
        <v>3</v>
      </c>
      <c r="E3" s="63" t="s">
        <v>4</v>
      </c>
      <c r="F3" s="63"/>
      <c r="H3" s="62"/>
    </row>
    <row r="4" spans="2:8" s="61" customFormat="1" ht="30" customHeight="1">
      <c r="B4" s="61" t="s">
        <v>5</v>
      </c>
      <c r="E4" s="64" t="s">
        <v>6</v>
      </c>
      <c r="F4" s="65">
        <v>2024</v>
      </c>
      <c r="H4" s="62"/>
    </row>
    <row r="5" spans="2:8" s="61" customFormat="1" ht="19.5" customHeight="1">
      <c r="B5" s="100"/>
      <c r="H5" s="62"/>
    </row>
    <row r="6" spans="2:8" s="61" customFormat="1" ht="49.5" customHeight="1">
      <c r="B6" s="49" t="s">
        <v>7</v>
      </c>
      <c r="C6" s="49"/>
      <c r="D6" s="49"/>
      <c r="E6" s="49"/>
      <c r="F6" s="49"/>
      <c r="G6" s="49"/>
      <c r="H6" s="49"/>
    </row>
    <row r="7" spans="2:8" s="61" customFormat="1" ht="49.5" customHeight="1">
      <c r="B7" s="62" t="s">
        <v>82</v>
      </c>
      <c r="H7" s="62"/>
    </row>
    <row r="8" spans="2:8" ht="39.75" customHeight="1">
      <c r="B8" s="48" t="s">
        <v>83</v>
      </c>
      <c r="C8" s="41"/>
      <c r="D8" s="41"/>
      <c r="E8" s="41" t="s">
        <v>84</v>
      </c>
      <c r="F8" s="41"/>
      <c r="G8" s="41"/>
      <c r="H8" s="43"/>
    </row>
    <row r="9" spans="2:8" ht="39.75" customHeight="1">
      <c r="B9" s="19"/>
      <c r="C9" s="20"/>
      <c r="D9" s="20"/>
      <c r="E9" s="68" t="s">
        <v>85</v>
      </c>
      <c r="F9" s="68" t="s">
        <v>86</v>
      </c>
      <c r="G9" s="68" t="s">
        <v>87</v>
      </c>
      <c r="H9" s="69" t="s">
        <v>14</v>
      </c>
    </row>
    <row r="10" spans="2:8" ht="24.75" customHeight="1">
      <c r="B10" s="70"/>
      <c r="C10" s="81"/>
      <c r="D10" s="73">
        <v>13</v>
      </c>
      <c r="E10" s="130">
        <v>209</v>
      </c>
      <c r="F10" s="130">
        <v>41</v>
      </c>
      <c r="G10" s="130">
        <v>1</v>
      </c>
      <c r="H10" s="131">
        <f t="shared" ref="H10:H37" si="0">SUM(E10:G10)</f>
        <v>251</v>
      </c>
    </row>
    <row r="11" spans="2:8" ht="24.75" customHeight="1">
      <c r="B11" s="70"/>
      <c r="C11" s="80" t="s">
        <v>21</v>
      </c>
      <c r="D11" s="79">
        <v>12</v>
      </c>
      <c r="E11" s="130">
        <v>7</v>
      </c>
      <c r="F11" s="130">
        <v>0</v>
      </c>
      <c r="G11" s="130">
        <v>0</v>
      </c>
      <c r="H11" s="131">
        <f t="shared" si="0"/>
        <v>7</v>
      </c>
    </row>
    <row r="12" spans="2:8" ht="24.75" customHeight="1">
      <c r="B12" s="70" t="s">
        <v>22</v>
      </c>
      <c r="C12" s="71"/>
      <c r="D12" s="79">
        <v>11</v>
      </c>
      <c r="E12" s="130">
        <v>9</v>
      </c>
      <c r="F12" s="130">
        <v>0</v>
      </c>
      <c r="G12" s="130">
        <v>0</v>
      </c>
      <c r="H12" s="131">
        <f t="shared" si="0"/>
        <v>9</v>
      </c>
    </row>
    <row r="13" spans="2:8" ht="24.75" customHeight="1">
      <c r="B13" s="70" t="s">
        <v>24</v>
      </c>
      <c r="C13" s="81"/>
      <c r="D13" s="79">
        <v>10</v>
      </c>
      <c r="E13" s="130">
        <v>11</v>
      </c>
      <c r="F13" s="130">
        <v>4</v>
      </c>
      <c r="G13" s="130">
        <v>0</v>
      </c>
      <c r="H13" s="131">
        <f t="shared" si="0"/>
        <v>15</v>
      </c>
    </row>
    <row r="14" spans="2:8" ht="24.75" customHeight="1">
      <c r="B14" s="70" t="s">
        <v>22</v>
      </c>
      <c r="C14" s="80"/>
      <c r="D14" s="79">
        <v>9</v>
      </c>
      <c r="E14" s="130">
        <v>30</v>
      </c>
      <c r="F14" s="130">
        <v>2</v>
      </c>
      <c r="G14" s="130">
        <v>0</v>
      </c>
      <c r="H14" s="131">
        <f t="shared" si="0"/>
        <v>32</v>
      </c>
    </row>
    <row r="15" spans="2:8" ht="24.75" customHeight="1">
      <c r="B15" s="70" t="s">
        <v>28</v>
      </c>
      <c r="C15" s="80" t="s">
        <v>25</v>
      </c>
      <c r="D15" s="79">
        <v>8</v>
      </c>
      <c r="E15" s="130">
        <v>63</v>
      </c>
      <c r="F15" s="130">
        <v>7</v>
      </c>
      <c r="G15" s="130">
        <v>0</v>
      </c>
      <c r="H15" s="131">
        <f t="shared" si="0"/>
        <v>70</v>
      </c>
    </row>
    <row r="16" spans="2:8" ht="24.75" customHeight="1">
      <c r="B16" s="70" t="s">
        <v>30</v>
      </c>
      <c r="C16" s="80"/>
      <c r="D16" s="79">
        <v>7</v>
      </c>
      <c r="E16" s="130">
        <v>6</v>
      </c>
      <c r="F16" s="130">
        <v>0</v>
      </c>
      <c r="G16" s="130">
        <v>0</v>
      </c>
      <c r="H16" s="131">
        <f t="shared" si="0"/>
        <v>6</v>
      </c>
    </row>
    <row r="17" spans="2:8" ht="24.75" customHeight="1">
      <c r="B17" s="70" t="s">
        <v>23</v>
      </c>
      <c r="C17" s="71"/>
      <c r="D17" s="79">
        <v>6</v>
      </c>
      <c r="E17" s="130">
        <v>2</v>
      </c>
      <c r="F17" s="130">
        <v>0</v>
      </c>
      <c r="G17" s="130">
        <v>1</v>
      </c>
      <c r="H17" s="131">
        <f t="shared" si="0"/>
        <v>3</v>
      </c>
    </row>
    <row r="18" spans="2:8" ht="24.75" customHeight="1">
      <c r="B18" s="70" t="s">
        <v>32</v>
      </c>
      <c r="C18" s="81"/>
      <c r="D18" s="79">
        <v>5</v>
      </c>
      <c r="E18" s="130">
        <v>10</v>
      </c>
      <c r="F18" s="130">
        <v>0</v>
      </c>
      <c r="G18" s="130">
        <v>1</v>
      </c>
      <c r="H18" s="131">
        <f t="shared" si="0"/>
        <v>11</v>
      </c>
    </row>
    <row r="19" spans="2:8" ht="24.75" customHeight="1">
      <c r="B19" s="70" t="s">
        <v>22</v>
      </c>
      <c r="C19" s="80"/>
      <c r="D19" s="79">
        <v>4</v>
      </c>
      <c r="E19" s="130">
        <v>5</v>
      </c>
      <c r="F19" s="130">
        <v>0</v>
      </c>
      <c r="G19" s="130">
        <v>0</v>
      </c>
      <c r="H19" s="131">
        <f t="shared" si="0"/>
        <v>5</v>
      </c>
    </row>
    <row r="20" spans="2:8" ht="24.75" customHeight="1">
      <c r="B20" s="70"/>
      <c r="C20" s="80" t="s">
        <v>22</v>
      </c>
      <c r="D20" s="79">
        <v>3</v>
      </c>
      <c r="E20" s="130">
        <v>4</v>
      </c>
      <c r="F20" s="130">
        <v>0</v>
      </c>
      <c r="G20" s="130">
        <v>0</v>
      </c>
      <c r="H20" s="131">
        <f t="shared" si="0"/>
        <v>4</v>
      </c>
    </row>
    <row r="21" spans="2:8" ht="24.75" customHeight="1">
      <c r="B21" s="70"/>
      <c r="C21" s="80"/>
      <c r="D21" s="79">
        <v>2</v>
      </c>
      <c r="E21" s="130">
        <v>4</v>
      </c>
      <c r="F21" s="130">
        <v>0</v>
      </c>
      <c r="G21" s="130">
        <v>0</v>
      </c>
      <c r="H21" s="131">
        <f t="shared" si="0"/>
        <v>4</v>
      </c>
    </row>
    <row r="22" spans="2:8" ht="24.75" customHeight="1">
      <c r="B22" s="132"/>
      <c r="C22" s="71"/>
      <c r="D22" s="79">
        <v>1</v>
      </c>
      <c r="E22" s="130">
        <v>6</v>
      </c>
      <c r="F22" s="130">
        <v>0</v>
      </c>
      <c r="G22" s="130">
        <v>0</v>
      </c>
      <c r="H22" s="131">
        <f t="shared" si="0"/>
        <v>6</v>
      </c>
    </row>
    <row r="23" spans="2:8" ht="24.75" customHeight="1">
      <c r="B23" s="19" t="s">
        <v>34</v>
      </c>
      <c r="C23" s="20"/>
      <c r="D23" s="42"/>
      <c r="E23" s="133">
        <f>SUM(E10:E22)</f>
        <v>366</v>
      </c>
      <c r="F23" s="133">
        <f>SUM(F10:F22)</f>
        <v>54</v>
      </c>
      <c r="G23" s="133">
        <f>SUM(G10:G22)</f>
        <v>3</v>
      </c>
      <c r="H23" s="134">
        <f t="shared" si="0"/>
        <v>423</v>
      </c>
    </row>
    <row r="24" spans="2:8" ht="24.75" customHeight="1">
      <c r="B24" s="70"/>
      <c r="C24" s="81"/>
      <c r="D24" s="73">
        <v>13</v>
      </c>
      <c r="E24" s="130">
        <v>289</v>
      </c>
      <c r="F24" s="130">
        <v>33</v>
      </c>
      <c r="G24" s="130">
        <v>0</v>
      </c>
      <c r="H24" s="131">
        <f t="shared" si="0"/>
        <v>322</v>
      </c>
    </row>
    <row r="25" spans="2:8" ht="24.75" customHeight="1">
      <c r="B25" s="70"/>
      <c r="C25" s="80" t="s">
        <v>21</v>
      </c>
      <c r="D25" s="79">
        <v>12</v>
      </c>
      <c r="E25" s="130">
        <v>6</v>
      </c>
      <c r="F25" s="130">
        <v>3</v>
      </c>
      <c r="G25" s="130">
        <v>0</v>
      </c>
      <c r="H25" s="131">
        <f t="shared" si="0"/>
        <v>9</v>
      </c>
    </row>
    <row r="26" spans="2:8" ht="24.75" customHeight="1">
      <c r="B26" s="70" t="s">
        <v>32</v>
      </c>
      <c r="C26" s="71"/>
      <c r="D26" s="79">
        <v>11</v>
      </c>
      <c r="E26" s="130">
        <v>13</v>
      </c>
      <c r="F26" s="130">
        <v>3</v>
      </c>
      <c r="G26" s="130">
        <v>0</v>
      </c>
      <c r="H26" s="131">
        <f t="shared" si="0"/>
        <v>16</v>
      </c>
    </row>
    <row r="27" spans="2:8" ht="24.75" customHeight="1">
      <c r="B27" s="70" t="s">
        <v>35</v>
      </c>
      <c r="C27" s="81"/>
      <c r="D27" s="79">
        <v>10</v>
      </c>
      <c r="E27" s="130">
        <v>16</v>
      </c>
      <c r="F27" s="130">
        <v>2</v>
      </c>
      <c r="G27" s="130">
        <v>0</v>
      </c>
      <c r="H27" s="131">
        <f t="shared" si="0"/>
        <v>18</v>
      </c>
    </row>
    <row r="28" spans="2:8" ht="24.75" customHeight="1">
      <c r="B28" s="70" t="s">
        <v>21</v>
      </c>
      <c r="C28" s="80"/>
      <c r="D28" s="79">
        <v>9</v>
      </c>
      <c r="E28" s="130">
        <v>26</v>
      </c>
      <c r="F28" s="130">
        <v>2</v>
      </c>
      <c r="G28" s="130">
        <v>0</v>
      </c>
      <c r="H28" s="131">
        <f t="shared" si="0"/>
        <v>28</v>
      </c>
    </row>
    <row r="29" spans="2:8" ht="24.75" customHeight="1">
      <c r="B29" s="70" t="s">
        <v>24</v>
      </c>
      <c r="C29" s="80" t="s">
        <v>25</v>
      </c>
      <c r="D29" s="79">
        <v>8</v>
      </c>
      <c r="E29" s="130">
        <v>8</v>
      </c>
      <c r="F29" s="130">
        <v>1</v>
      </c>
      <c r="G29" s="130">
        <v>0</v>
      </c>
      <c r="H29" s="131">
        <f t="shared" si="0"/>
        <v>9</v>
      </c>
    </row>
    <row r="30" spans="2:8" ht="24.75" customHeight="1">
      <c r="B30" s="70" t="s">
        <v>30</v>
      </c>
      <c r="C30" s="80"/>
      <c r="D30" s="79">
        <v>7</v>
      </c>
      <c r="E30" s="130">
        <v>16</v>
      </c>
      <c r="F30" s="130">
        <v>0</v>
      </c>
      <c r="G30" s="130">
        <v>0</v>
      </c>
      <c r="H30" s="131">
        <f t="shared" si="0"/>
        <v>16</v>
      </c>
    </row>
    <row r="31" spans="2:8" ht="24.75" customHeight="1">
      <c r="B31" s="70" t="s">
        <v>21</v>
      </c>
      <c r="C31" s="71"/>
      <c r="D31" s="79">
        <v>6</v>
      </c>
      <c r="E31" s="130">
        <v>2</v>
      </c>
      <c r="F31" s="130">
        <v>0</v>
      </c>
      <c r="G31" s="130">
        <v>0</v>
      </c>
      <c r="H31" s="131">
        <f t="shared" si="0"/>
        <v>2</v>
      </c>
    </row>
    <row r="32" spans="2:8" ht="24.75" customHeight="1">
      <c r="B32" s="70" t="s">
        <v>33</v>
      </c>
      <c r="C32" s="81"/>
      <c r="D32" s="79">
        <v>5</v>
      </c>
      <c r="E32" s="130">
        <v>6</v>
      </c>
      <c r="F32" s="130">
        <v>0</v>
      </c>
      <c r="G32" s="130">
        <v>0</v>
      </c>
      <c r="H32" s="131">
        <f t="shared" si="0"/>
        <v>6</v>
      </c>
    </row>
    <row r="33" spans="2:8" ht="24.75" customHeight="1">
      <c r="B33" s="70"/>
      <c r="C33" s="80"/>
      <c r="D33" s="79">
        <v>4</v>
      </c>
      <c r="E33" s="130">
        <v>10</v>
      </c>
      <c r="F33" s="130">
        <v>0</v>
      </c>
      <c r="G33" s="130">
        <v>0</v>
      </c>
      <c r="H33" s="131">
        <f t="shared" si="0"/>
        <v>10</v>
      </c>
    </row>
    <row r="34" spans="2:8" ht="24.75" customHeight="1">
      <c r="B34" s="70"/>
      <c r="C34" s="80" t="s">
        <v>22</v>
      </c>
      <c r="D34" s="79">
        <v>3</v>
      </c>
      <c r="E34" s="130">
        <v>4</v>
      </c>
      <c r="F34" s="130">
        <v>0</v>
      </c>
      <c r="G34" s="130">
        <v>0</v>
      </c>
      <c r="H34" s="131">
        <f t="shared" si="0"/>
        <v>4</v>
      </c>
    </row>
    <row r="35" spans="2:8" ht="24.75" customHeight="1">
      <c r="B35" s="70"/>
      <c r="C35" s="80"/>
      <c r="D35" s="79">
        <v>2</v>
      </c>
      <c r="E35" s="130">
        <v>3</v>
      </c>
      <c r="F35" s="130">
        <v>0</v>
      </c>
      <c r="G35" s="130">
        <v>0</v>
      </c>
      <c r="H35" s="131">
        <f t="shared" si="0"/>
        <v>3</v>
      </c>
    </row>
    <row r="36" spans="2:8" ht="24.75" customHeight="1">
      <c r="B36" s="132"/>
      <c r="C36" s="71"/>
      <c r="D36" s="79">
        <v>1</v>
      </c>
      <c r="E36" s="130">
        <v>11</v>
      </c>
      <c r="F36" s="130">
        <v>0</v>
      </c>
      <c r="G36" s="130">
        <v>0</v>
      </c>
      <c r="H36" s="131">
        <f t="shared" si="0"/>
        <v>11</v>
      </c>
    </row>
    <row r="37" spans="2:8" ht="24.75" customHeight="1">
      <c r="B37" s="19" t="s">
        <v>38</v>
      </c>
      <c r="C37" s="20"/>
      <c r="D37" s="42"/>
      <c r="E37" s="133">
        <f>SUM(E24:E36)</f>
        <v>410</v>
      </c>
      <c r="F37" s="133">
        <f>SUM(F24:F36)</f>
        <v>44</v>
      </c>
      <c r="G37" s="133">
        <f>SUM(G24:G36)</f>
        <v>0</v>
      </c>
      <c r="H37" s="134">
        <f t="shared" si="0"/>
        <v>454</v>
      </c>
    </row>
    <row r="38" spans="2:8" ht="24.75" customHeight="1">
      <c r="B38" s="70"/>
      <c r="C38" s="81"/>
      <c r="D38" s="73">
        <v>13</v>
      </c>
      <c r="E38" s="130">
        <v>0</v>
      </c>
      <c r="F38" s="130">
        <v>0</v>
      </c>
      <c r="G38" s="130">
        <v>0</v>
      </c>
      <c r="H38" s="131">
        <v>0</v>
      </c>
    </row>
    <row r="39" spans="2:8" ht="24.75" customHeight="1">
      <c r="B39" s="70"/>
      <c r="C39" s="80" t="s">
        <v>21</v>
      </c>
      <c r="D39" s="79">
        <v>12</v>
      </c>
      <c r="E39" s="130">
        <v>0</v>
      </c>
      <c r="F39" s="130">
        <v>0</v>
      </c>
      <c r="G39" s="130">
        <v>0</v>
      </c>
      <c r="H39" s="131">
        <f t="shared" ref="H39:H51" si="1">SUM(E39:G39)</f>
        <v>0</v>
      </c>
    </row>
    <row r="40" spans="2:8" ht="24.75" customHeight="1">
      <c r="B40" s="70" t="s">
        <v>22</v>
      </c>
      <c r="C40" s="71"/>
      <c r="D40" s="79">
        <v>11</v>
      </c>
      <c r="E40" s="130">
        <v>0</v>
      </c>
      <c r="F40" s="130">
        <v>0</v>
      </c>
      <c r="G40" s="130">
        <v>0</v>
      </c>
      <c r="H40" s="131">
        <f t="shared" si="1"/>
        <v>0</v>
      </c>
    </row>
    <row r="41" spans="2:8" ht="24.75" customHeight="1">
      <c r="B41" s="70" t="s">
        <v>26</v>
      </c>
      <c r="C41" s="81"/>
      <c r="D41" s="79">
        <v>10</v>
      </c>
      <c r="E41" s="130">
        <v>0</v>
      </c>
      <c r="F41" s="130">
        <v>0</v>
      </c>
      <c r="G41" s="130">
        <v>0</v>
      </c>
      <c r="H41" s="131">
        <f t="shared" si="1"/>
        <v>0</v>
      </c>
    </row>
    <row r="42" spans="2:8" ht="24.75" customHeight="1">
      <c r="B42" s="70" t="s">
        <v>40</v>
      </c>
      <c r="C42" s="80"/>
      <c r="D42" s="79">
        <v>9</v>
      </c>
      <c r="E42" s="130">
        <v>0</v>
      </c>
      <c r="F42" s="130">
        <v>0</v>
      </c>
      <c r="G42" s="130">
        <v>0</v>
      </c>
      <c r="H42" s="131">
        <f t="shared" si="1"/>
        <v>0</v>
      </c>
    </row>
    <row r="43" spans="2:8" ht="24.75" customHeight="1">
      <c r="B43" s="70" t="s">
        <v>30</v>
      </c>
      <c r="C43" s="80" t="s">
        <v>25</v>
      </c>
      <c r="D43" s="79">
        <v>8</v>
      </c>
      <c r="E43" s="130">
        <v>0</v>
      </c>
      <c r="F43" s="130">
        <v>0</v>
      </c>
      <c r="G43" s="130">
        <v>0</v>
      </c>
      <c r="H43" s="131">
        <f t="shared" si="1"/>
        <v>0</v>
      </c>
    </row>
    <row r="44" spans="2:8" ht="24.75" customHeight="1">
      <c r="B44" s="70" t="s">
        <v>28</v>
      </c>
      <c r="C44" s="80"/>
      <c r="D44" s="79">
        <v>7</v>
      </c>
      <c r="E44" s="130">
        <v>0</v>
      </c>
      <c r="F44" s="130">
        <v>0</v>
      </c>
      <c r="G44" s="130">
        <v>0</v>
      </c>
      <c r="H44" s="131">
        <f t="shared" si="1"/>
        <v>0</v>
      </c>
    </row>
    <row r="45" spans="2:8" ht="24.75" customHeight="1">
      <c r="B45" s="70" t="s">
        <v>30</v>
      </c>
      <c r="C45" s="71"/>
      <c r="D45" s="79">
        <v>6</v>
      </c>
      <c r="E45" s="130">
        <v>0</v>
      </c>
      <c r="F45" s="130">
        <v>0</v>
      </c>
      <c r="G45" s="130">
        <v>0</v>
      </c>
      <c r="H45" s="131">
        <f t="shared" si="1"/>
        <v>0</v>
      </c>
    </row>
    <row r="46" spans="2:8" ht="24.75" customHeight="1">
      <c r="B46" s="70" t="s">
        <v>22</v>
      </c>
      <c r="C46" s="81"/>
      <c r="D46" s="79">
        <v>5</v>
      </c>
      <c r="E46" s="130">
        <v>0</v>
      </c>
      <c r="F46" s="130">
        <v>0</v>
      </c>
      <c r="G46" s="130">
        <v>0</v>
      </c>
      <c r="H46" s="131">
        <f t="shared" si="1"/>
        <v>0</v>
      </c>
    </row>
    <row r="47" spans="2:8" ht="24.75" customHeight="1">
      <c r="B47" s="70" t="s">
        <v>31</v>
      </c>
      <c r="C47" s="80"/>
      <c r="D47" s="79">
        <v>4</v>
      </c>
      <c r="E47" s="130">
        <v>0</v>
      </c>
      <c r="F47" s="130">
        <v>0</v>
      </c>
      <c r="G47" s="130">
        <v>0</v>
      </c>
      <c r="H47" s="131">
        <f t="shared" si="1"/>
        <v>0</v>
      </c>
    </row>
    <row r="48" spans="2:8" ht="24.75" customHeight="1">
      <c r="B48" s="70"/>
      <c r="C48" s="80" t="s">
        <v>22</v>
      </c>
      <c r="D48" s="79">
        <v>3</v>
      </c>
      <c r="E48" s="130">
        <v>0</v>
      </c>
      <c r="F48" s="130">
        <v>0</v>
      </c>
      <c r="G48" s="130">
        <v>0</v>
      </c>
      <c r="H48" s="131">
        <f t="shared" si="1"/>
        <v>0</v>
      </c>
    </row>
    <row r="49" spans="2:8" ht="24.75" customHeight="1">
      <c r="B49" s="70"/>
      <c r="C49" s="80"/>
      <c r="D49" s="79">
        <v>2</v>
      </c>
      <c r="E49" s="130">
        <v>0</v>
      </c>
      <c r="F49" s="130">
        <v>0</v>
      </c>
      <c r="G49" s="130">
        <v>0</v>
      </c>
      <c r="H49" s="131">
        <f t="shared" si="1"/>
        <v>0</v>
      </c>
    </row>
    <row r="50" spans="2:8" ht="24.75" customHeight="1">
      <c r="B50" s="132"/>
      <c r="C50" s="71"/>
      <c r="D50" s="79">
        <v>1</v>
      </c>
      <c r="E50" s="130">
        <v>0</v>
      </c>
      <c r="F50" s="130">
        <v>0</v>
      </c>
      <c r="G50" s="130">
        <v>0</v>
      </c>
      <c r="H50" s="131">
        <f t="shared" si="1"/>
        <v>0</v>
      </c>
    </row>
    <row r="51" spans="2:8" ht="24.75" customHeight="1">
      <c r="B51" s="19" t="s">
        <v>41</v>
      </c>
      <c r="C51" s="20"/>
      <c r="D51" s="20"/>
      <c r="E51" s="135">
        <f>SUM(E38:E50)</f>
        <v>0</v>
      </c>
      <c r="F51" s="135">
        <f>SUM(F38:F50)</f>
        <v>0</v>
      </c>
      <c r="G51" s="135">
        <f>SUM(G38:G50)</f>
        <v>0</v>
      </c>
      <c r="H51" s="136">
        <f t="shared" si="1"/>
        <v>0</v>
      </c>
    </row>
    <row r="52" spans="2:8" ht="24.75" customHeight="1">
      <c r="B52" s="45" t="s">
        <v>55</v>
      </c>
      <c r="C52" s="23"/>
      <c r="D52" s="23"/>
      <c r="E52" s="137">
        <f>E23+E37+E51</f>
        <v>776</v>
      </c>
      <c r="F52" s="137">
        <f>F23+F37+F51</f>
        <v>98</v>
      </c>
      <c r="G52" s="137">
        <f>G23+G37+G51</f>
        <v>3</v>
      </c>
      <c r="H52" s="138">
        <f>H51+H37+H23</f>
        <v>877</v>
      </c>
    </row>
    <row r="53" spans="2:8" ht="19.5" customHeight="1">
      <c r="B53" s="139"/>
      <c r="C53" s="139"/>
      <c r="D53" s="139"/>
      <c r="E53" s="140"/>
      <c r="F53" s="140"/>
      <c r="G53" s="140"/>
      <c r="H53" s="140"/>
    </row>
    <row r="54" spans="2:8" ht="19.5" customHeight="1"/>
    <row r="55" spans="2:8" ht="19.5" customHeight="1"/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55" firstPageNumber="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tabSelected="1" workbookViewId="0"/>
  </sheetViews>
  <sheetFormatPr defaultColWidth="10.7109375" defaultRowHeight="12"/>
  <cols>
    <col min="1" max="1" width="1.7109375" style="151" customWidth="1"/>
    <col min="2" max="2" width="35.7109375" style="151" customWidth="1"/>
    <col min="3" max="3" width="25.7109375" style="151" customWidth="1"/>
    <col min="4" max="4" width="20.7109375" style="151" customWidth="1"/>
    <col min="5" max="5" width="60.7109375" style="151" customWidth="1"/>
    <col min="6" max="6" width="25.7109375" style="151" customWidth="1"/>
    <col min="7" max="11" width="10.7109375" style="151" customWidth="1"/>
    <col min="12" max="16384" width="10.7109375" style="151"/>
  </cols>
  <sheetData>
    <row r="1" spans="1:234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</row>
    <row r="2" spans="1:234" ht="30" customHeight="1">
      <c r="A2" s="61"/>
      <c r="B2" s="61" t="s">
        <v>1</v>
      </c>
      <c r="C2" s="62" t="s">
        <v>2</v>
      </c>
      <c r="D2" s="61"/>
      <c r="E2" s="61"/>
      <c r="F2" s="61"/>
      <c r="G2" s="61"/>
      <c r="H2" s="61"/>
      <c r="I2" s="61"/>
      <c r="J2" s="6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</row>
    <row r="3" spans="1:234" ht="30" customHeight="1">
      <c r="A3" s="61"/>
      <c r="B3" s="61" t="s">
        <v>3</v>
      </c>
      <c r="C3" s="63" t="s">
        <v>4</v>
      </c>
      <c r="D3" s="63"/>
      <c r="E3" s="61"/>
      <c r="F3" s="61"/>
      <c r="G3" s="61"/>
      <c r="H3" s="61"/>
      <c r="I3" s="61"/>
      <c r="J3" s="6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</row>
    <row r="4" spans="1:234" ht="30" customHeight="1">
      <c r="A4" s="61"/>
      <c r="B4" s="61" t="s">
        <v>5</v>
      </c>
      <c r="C4" s="64" t="s">
        <v>6</v>
      </c>
      <c r="D4" s="62">
        <v>2024</v>
      </c>
      <c r="E4" s="61"/>
      <c r="F4" s="61"/>
      <c r="G4" s="61"/>
      <c r="H4" s="61"/>
      <c r="I4" s="61"/>
      <c r="J4" s="61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</row>
    <row r="5" spans="1:234" ht="49.5" customHeight="1">
      <c r="A5" s="61"/>
      <c r="B5" s="49" t="s">
        <v>7</v>
      </c>
      <c r="C5" s="49"/>
      <c r="D5" s="49"/>
      <c r="E5" s="49"/>
      <c r="F5" s="49"/>
      <c r="G5" s="61"/>
      <c r="H5" s="61"/>
      <c r="I5" s="61"/>
      <c r="J5" s="61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</row>
    <row r="6" spans="1:234" ht="39.75" customHeight="1">
      <c r="A6" s="61"/>
      <c r="B6" s="62" t="s">
        <v>88</v>
      </c>
      <c r="C6" s="62"/>
      <c r="D6" s="61"/>
      <c r="E6" s="61"/>
      <c r="F6" s="61"/>
      <c r="G6" s="61"/>
      <c r="H6" s="61"/>
      <c r="I6" s="61"/>
      <c r="J6" s="61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</row>
    <row r="7" spans="1:234" ht="30" customHeight="1">
      <c r="A7" s="66"/>
      <c r="B7" s="28" t="s">
        <v>89</v>
      </c>
      <c r="C7" s="32"/>
      <c r="D7" s="32"/>
      <c r="E7" s="141" t="s">
        <v>90</v>
      </c>
      <c r="F7" s="142" t="s">
        <v>91</v>
      </c>
      <c r="G7" s="66"/>
      <c r="H7" s="66"/>
      <c r="I7" s="66"/>
      <c r="J7" s="66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</row>
    <row r="8" spans="1:234" ht="24.75" customHeight="1">
      <c r="A8" s="66"/>
      <c r="B8" s="30" t="s">
        <v>92</v>
      </c>
      <c r="C8" s="30"/>
      <c r="D8" s="31"/>
      <c r="E8" s="143" t="s">
        <v>93</v>
      </c>
      <c r="F8" s="144">
        <v>5</v>
      </c>
      <c r="G8" s="66"/>
      <c r="H8" s="66"/>
      <c r="I8" s="66"/>
      <c r="J8" s="66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</row>
    <row r="9" spans="1:234" ht="24.75" customHeight="1">
      <c r="A9" s="66"/>
      <c r="B9" s="26"/>
      <c r="C9" s="26"/>
      <c r="D9" s="29"/>
      <c r="E9" s="143" t="s">
        <v>94</v>
      </c>
      <c r="F9" s="144">
        <v>5</v>
      </c>
      <c r="G9" s="66"/>
      <c r="H9" s="66"/>
      <c r="I9" s="66"/>
      <c r="J9" s="66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</row>
    <row r="10" spans="1:234" ht="24.75" customHeight="1">
      <c r="A10" s="66"/>
      <c r="B10" s="25" t="s">
        <v>95</v>
      </c>
      <c r="C10" s="25"/>
      <c r="D10" s="11"/>
      <c r="E10" s="145" t="s">
        <v>96</v>
      </c>
      <c r="F10" s="144">
        <v>0</v>
      </c>
      <c r="G10" s="66"/>
      <c r="H10" s="66"/>
      <c r="I10" s="66"/>
      <c r="J10" s="66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</row>
    <row r="11" spans="1:234" ht="24.75" customHeight="1">
      <c r="A11" s="66"/>
      <c r="B11" s="12"/>
      <c r="C11" s="12"/>
      <c r="D11" s="10"/>
      <c r="E11" s="145" t="s">
        <v>97</v>
      </c>
      <c r="F11" s="144">
        <v>0</v>
      </c>
      <c r="G11" s="66"/>
      <c r="H11" s="66"/>
      <c r="I11" s="66"/>
      <c r="J11" s="66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</row>
    <row r="12" spans="1:234" ht="24.75" customHeight="1">
      <c r="A12" s="66"/>
      <c r="B12" s="39"/>
      <c r="C12" s="39"/>
      <c r="D12" s="38"/>
      <c r="E12" s="145" t="s">
        <v>98</v>
      </c>
      <c r="F12" s="144">
        <v>0</v>
      </c>
      <c r="G12" s="146"/>
      <c r="H12" s="146"/>
      <c r="I12" s="146"/>
      <c r="J12" s="146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</row>
    <row r="13" spans="1:234" ht="24.75" customHeight="1">
      <c r="A13" s="66"/>
      <c r="B13" s="25" t="s">
        <v>99</v>
      </c>
      <c r="C13" s="25"/>
      <c r="D13" s="11"/>
      <c r="E13" s="145" t="s">
        <v>96</v>
      </c>
      <c r="F13" s="144">
        <v>0</v>
      </c>
      <c r="G13" s="146"/>
      <c r="H13" s="146"/>
      <c r="I13" s="146"/>
      <c r="J13" s="146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</row>
    <row r="14" spans="1:234" ht="24.75" customHeight="1">
      <c r="A14" s="66"/>
      <c r="B14" s="12"/>
      <c r="C14" s="12"/>
      <c r="D14" s="10"/>
      <c r="E14" s="145" t="s">
        <v>97</v>
      </c>
      <c r="F14" s="144">
        <v>0</v>
      </c>
      <c r="G14" s="146"/>
      <c r="H14" s="146"/>
      <c r="I14" s="146"/>
      <c r="J14" s="146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</row>
    <row r="15" spans="1:234" ht="24.75" customHeight="1">
      <c r="A15" s="66"/>
      <c r="B15" s="12"/>
      <c r="C15" s="12"/>
      <c r="D15" s="10"/>
      <c r="E15" s="145" t="s">
        <v>98</v>
      </c>
      <c r="F15" s="144">
        <v>0</v>
      </c>
      <c r="G15" s="146"/>
      <c r="H15" s="146"/>
      <c r="I15" s="146"/>
      <c r="J15" s="146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</row>
    <row r="16" spans="1:234" ht="24.75" customHeight="1">
      <c r="A16" s="66"/>
      <c r="B16" s="39"/>
      <c r="C16" s="39"/>
      <c r="D16" s="38"/>
      <c r="E16" s="145" t="s">
        <v>100</v>
      </c>
      <c r="F16" s="144">
        <v>3</v>
      </c>
      <c r="G16" s="66"/>
      <c r="H16" s="66"/>
      <c r="I16" s="66"/>
      <c r="J16" s="66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</row>
    <row r="17" spans="1:234" ht="24.75" customHeight="1">
      <c r="A17" s="66"/>
      <c r="B17" s="13" t="s">
        <v>101</v>
      </c>
      <c r="C17" s="58"/>
      <c r="D17" s="58"/>
      <c r="E17" s="145" t="s">
        <v>100</v>
      </c>
      <c r="F17" s="144">
        <v>0</v>
      </c>
      <c r="G17" s="66"/>
      <c r="H17" s="66"/>
      <c r="I17" s="66"/>
      <c r="J17" s="66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</row>
    <row r="18" spans="1:234" ht="24.75" customHeight="1">
      <c r="A18" s="66"/>
      <c r="B18" s="13" t="s">
        <v>102</v>
      </c>
      <c r="C18" s="58"/>
      <c r="D18" s="58"/>
      <c r="E18" s="145" t="s">
        <v>100</v>
      </c>
      <c r="F18" s="144">
        <v>0</v>
      </c>
      <c r="G18" s="66"/>
      <c r="H18" s="66"/>
      <c r="I18" s="66"/>
      <c r="J18" s="66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</row>
    <row r="19" spans="1:234" ht="24.75" customHeight="1">
      <c r="A19" s="66"/>
      <c r="B19" s="30" t="s">
        <v>103</v>
      </c>
      <c r="C19" s="25"/>
      <c r="D19" s="11"/>
      <c r="E19" s="145" t="s">
        <v>96</v>
      </c>
      <c r="F19" s="144">
        <v>0</v>
      </c>
      <c r="G19" s="66"/>
      <c r="H19" s="66"/>
      <c r="I19" s="66"/>
      <c r="J19" s="66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</row>
    <row r="20" spans="1:234" ht="24.75" customHeight="1">
      <c r="A20" s="66"/>
      <c r="B20" s="12"/>
      <c r="C20" s="12"/>
      <c r="D20" s="10"/>
      <c r="E20" s="145" t="s">
        <v>104</v>
      </c>
      <c r="F20" s="144">
        <v>0</v>
      </c>
      <c r="G20" s="66"/>
      <c r="H20" s="66"/>
      <c r="I20" s="66"/>
      <c r="J20" s="66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</row>
    <row r="21" spans="1:234" ht="24.75" customHeight="1">
      <c r="A21" s="66"/>
      <c r="B21" s="12"/>
      <c r="C21" s="12"/>
      <c r="D21" s="10"/>
      <c r="E21" s="145" t="s">
        <v>105</v>
      </c>
      <c r="F21" s="144">
        <v>0</v>
      </c>
      <c r="G21" s="66"/>
      <c r="H21" s="66"/>
      <c r="I21" s="66"/>
      <c r="J21" s="66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</row>
    <row r="22" spans="1:234" ht="24.75" customHeight="1">
      <c r="A22" s="66"/>
      <c r="B22" s="12"/>
      <c r="C22" s="12"/>
      <c r="D22" s="10"/>
      <c r="E22" s="145" t="s">
        <v>106</v>
      </c>
      <c r="F22" s="144">
        <v>0</v>
      </c>
      <c r="G22" s="66"/>
      <c r="H22" s="66"/>
      <c r="I22" s="66"/>
      <c r="J22" s="66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</row>
    <row r="23" spans="1:234" ht="24.75" customHeight="1">
      <c r="A23" s="66"/>
      <c r="B23" s="12"/>
      <c r="C23" s="12"/>
      <c r="D23" s="10"/>
      <c r="E23" s="145" t="s">
        <v>98</v>
      </c>
      <c r="F23" s="144">
        <v>0</v>
      </c>
      <c r="G23" s="66"/>
      <c r="H23" s="66"/>
      <c r="I23" s="66"/>
      <c r="J23" s="66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</row>
    <row r="24" spans="1:234" ht="24.75" customHeight="1">
      <c r="A24" s="66"/>
      <c r="B24" s="12"/>
      <c r="C24" s="12"/>
      <c r="D24" s="10"/>
      <c r="E24" s="145" t="s">
        <v>100</v>
      </c>
      <c r="F24" s="144">
        <v>7</v>
      </c>
      <c r="G24" s="66"/>
      <c r="H24" s="66"/>
      <c r="I24" s="66"/>
      <c r="J24" s="66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</row>
    <row r="25" spans="1:234" ht="24.75" customHeight="1">
      <c r="A25" s="66"/>
      <c r="B25" s="39"/>
      <c r="C25" s="39"/>
      <c r="D25" s="38"/>
      <c r="E25" s="145" t="s">
        <v>107</v>
      </c>
      <c r="F25" s="144">
        <v>0</v>
      </c>
      <c r="G25" s="66"/>
      <c r="H25" s="66"/>
      <c r="I25" s="66"/>
      <c r="J25" s="66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</row>
    <row r="26" spans="1:234" ht="24.75" customHeight="1">
      <c r="A26" s="66"/>
      <c r="B26" s="30" t="s">
        <v>108</v>
      </c>
      <c r="C26" s="30"/>
      <c r="D26" s="31"/>
      <c r="E26" s="145" t="s">
        <v>105</v>
      </c>
      <c r="F26" s="144">
        <v>0</v>
      </c>
      <c r="G26" s="66"/>
      <c r="H26" s="66"/>
      <c r="I26" s="66"/>
      <c r="J26" s="66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</row>
    <row r="27" spans="1:234" ht="24.75" customHeight="1">
      <c r="A27" s="66"/>
      <c r="B27" s="14"/>
      <c r="C27" s="14"/>
      <c r="D27" s="53"/>
      <c r="E27" s="145" t="s">
        <v>106</v>
      </c>
      <c r="F27" s="144">
        <v>0</v>
      </c>
      <c r="G27" s="66"/>
      <c r="H27" s="66"/>
      <c r="I27" s="66"/>
      <c r="J27" s="66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</row>
    <row r="28" spans="1:234" ht="24.75" customHeight="1">
      <c r="A28" s="66"/>
      <c r="B28" s="14"/>
      <c r="C28" s="14"/>
      <c r="D28" s="53"/>
      <c r="E28" s="145" t="s">
        <v>98</v>
      </c>
      <c r="F28" s="144">
        <v>0</v>
      </c>
      <c r="G28" s="66"/>
      <c r="H28" s="66"/>
      <c r="I28" s="66"/>
      <c r="J28" s="66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</row>
    <row r="29" spans="1:234" ht="24.75" customHeight="1">
      <c r="A29" s="66"/>
      <c r="B29" s="14"/>
      <c r="C29" s="14"/>
      <c r="D29" s="53"/>
      <c r="E29" s="145" t="s">
        <v>100</v>
      </c>
      <c r="F29" s="144">
        <v>0</v>
      </c>
      <c r="G29" s="66"/>
      <c r="H29" s="66"/>
      <c r="I29" s="66"/>
      <c r="J29" s="66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</row>
    <row r="30" spans="1:234" ht="24.75" customHeight="1">
      <c r="A30" s="66"/>
      <c r="B30" s="14"/>
      <c r="C30" s="14"/>
      <c r="D30" s="53"/>
      <c r="E30" s="145" t="s">
        <v>107</v>
      </c>
      <c r="F30" s="144">
        <v>0</v>
      </c>
      <c r="G30" s="66"/>
      <c r="H30" s="66"/>
      <c r="I30" s="66"/>
      <c r="J30" s="66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</row>
    <row r="31" spans="1:234" ht="24.75" customHeight="1">
      <c r="A31" s="66"/>
      <c r="B31" s="18" t="s">
        <v>109</v>
      </c>
      <c r="C31" s="36"/>
      <c r="D31" s="36"/>
      <c r="E31" s="50"/>
      <c r="F31" s="147">
        <f>SUM(F8:F30)</f>
        <v>20</v>
      </c>
      <c r="G31" s="66"/>
      <c r="H31" s="66"/>
      <c r="I31" s="66"/>
      <c r="J31" s="66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</row>
    <row r="32" spans="1:234" ht="24.75" customHeight="1">
      <c r="A32" s="66"/>
      <c r="B32" s="139"/>
      <c r="C32" s="139"/>
      <c r="D32" s="139"/>
      <c r="E32" s="139"/>
      <c r="F32" s="148"/>
      <c r="G32" s="66"/>
      <c r="H32" s="66"/>
      <c r="I32" s="66"/>
      <c r="J32" s="66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</row>
    <row r="33" spans="1:234" ht="39.75" customHeight="1">
      <c r="A33" s="61"/>
      <c r="B33" s="51" t="s">
        <v>110</v>
      </c>
      <c r="C33" s="51"/>
      <c r="D33" s="51"/>
      <c r="E33" s="51"/>
      <c r="F33" s="51"/>
      <c r="G33" s="61"/>
      <c r="H33" s="61"/>
      <c r="I33" s="61"/>
      <c r="J33" s="6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</row>
    <row r="34" spans="1:234" ht="24.75" customHeight="1">
      <c r="A34" s="66"/>
      <c r="B34" s="28" t="s">
        <v>89</v>
      </c>
      <c r="C34" s="32"/>
      <c r="D34" s="32"/>
      <c r="E34" s="141" t="s">
        <v>90</v>
      </c>
      <c r="F34" s="142" t="s">
        <v>91</v>
      </c>
      <c r="G34" s="66"/>
      <c r="H34" s="66"/>
      <c r="I34" s="66"/>
      <c r="J34" s="66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</row>
    <row r="35" spans="1:234" ht="24.75" customHeight="1">
      <c r="A35" s="66"/>
      <c r="B35" s="30" t="s">
        <v>111</v>
      </c>
      <c r="C35" s="25"/>
      <c r="D35" s="11"/>
      <c r="E35" s="143" t="s">
        <v>93</v>
      </c>
      <c r="F35" s="144">
        <v>2</v>
      </c>
      <c r="G35" s="66"/>
      <c r="H35" s="66"/>
      <c r="I35" s="66"/>
      <c r="J35" s="66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</row>
    <row r="36" spans="1:234" ht="24.75" customHeight="1">
      <c r="A36" s="66"/>
      <c r="B36" s="12"/>
      <c r="C36" s="12"/>
      <c r="D36" s="10"/>
      <c r="E36" s="143" t="s">
        <v>94</v>
      </c>
      <c r="F36" s="144">
        <v>2</v>
      </c>
      <c r="G36" s="66"/>
      <c r="H36" s="66"/>
      <c r="I36" s="66"/>
      <c r="J36" s="66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</row>
    <row r="37" spans="1:234" ht="24.75" customHeight="1">
      <c r="A37" s="66"/>
      <c r="B37" s="12"/>
      <c r="C37" s="12"/>
      <c r="D37" s="10"/>
      <c r="E37" s="145" t="s">
        <v>96</v>
      </c>
      <c r="F37" s="144">
        <v>0</v>
      </c>
      <c r="G37" s="66"/>
      <c r="H37" s="66"/>
      <c r="I37" s="66"/>
      <c r="J37" s="66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</row>
    <row r="38" spans="1:234" ht="24.75" customHeight="1">
      <c r="A38" s="66"/>
      <c r="B38" s="12"/>
      <c r="C38" s="12"/>
      <c r="D38" s="10"/>
      <c r="E38" s="145" t="s">
        <v>97</v>
      </c>
      <c r="F38" s="144">
        <v>0</v>
      </c>
      <c r="G38" s="66"/>
      <c r="H38" s="66"/>
      <c r="I38" s="66"/>
      <c r="J38" s="66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</row>
    <row r="39" spans="1:234" ht="24.75" customHeight="1">
      <c r="A39" s="66"/>
      <c r="B39" s="39"/>
      <c r="C39" s="39"/>
      <c r="D39" s="38"/>
      <c r="E39" s="145" t="s">
        <v>98</v>
      </c>
      <c r="F39" s="144">
        <v>0</v>
      </c>
      <c r="G39" s="66"/>
      <c r="H39" s="66"/>
      <c r="I39" s="66"/>
      <c r="J39" s="66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</row>
    <row r="40" spans="1:234" ht="24.75" customHeight="1">
      <c r="A40" s="66"/>
      <c r="B40" s="30" t="s">
        <v>112</v>
      </c>
      <c r="C40" s="25"/>
      <c r="D40" s="11"/>
      <c r="E40" s="145" t="s">
        <v>113</v>
      </c>
      <c r="F40" s="144">
        <v>1</v>
      </c>
      <c r="G40" s="66"/>
      <c r="H40" s="66"/>
      <c r="I40" s="66"/>
      <c r="J40" s="66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</row>
    <row r="41" spans="1:234" ht="24.75" customHeight="1">
      <c r="A41" s="66"/>
      <c r="B41" s="14"/>
      <c r="C41" s="12"/>
      <c r="D41" s="10"/>
      <c r="E41" s="145" t="s">
        <v>114</v>
      </c>
      <c r="F41" s="144">
        <v>1</v>
      </c>
      <c r="G41" s="66"/>
      <c r="H41" s="66"/>
      <c r="I41" s="66"/>
      <c r="J41" s="66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</row>
    <row r="42" spans="1:234" ht="24.75" customHeight="1">
      <c r="A42" s="66"/>
      <c r="B42" s="39"/>
      <c r="C42" s="39"/>
      <c r="D42" s="38"/>
      <c r="E42" s="145" t="s">
        <v>115</v>
      </c>
      <c r="F42" s="144">
        <v>0</v>
      </c>
      <c r="G42" s="66"/>
      <c r="H42" s="66"/>
      <c r="I42" s="66"/>
      <c r="J42" s="66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</row>
    <row r="43" spans="1:234" ht="24.75" customHeight="1">
      <c r="A43" s="66"/>
      <c r="B43" s="30" t="s">
        <v>116</v>
      </c>
      <c r="C43" s="25"/>
      <c r="D43" s="11"/>
      <c r="E43" s="145" t="s">
        <v>117</v>
      </c>
      <c r="F43" s="144">
        <v>0</v>
      </c>
      <c r="G43" s="66"/>
      <c r="H43" s="66"/>
      <c r="I43" s="66"/>
      <c r="J43" s="66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</row>
    <row r="44" spans="1:234" ht="24.75" customHeight="1">
      <c r="A44" s="66"/>
      <c r="B44" s="14"/>
      <c r="C44" s="12"/>
      <c r="D44" s="10"/>
      <c r="E44" s="145" t="s">
        <v>118</v>
      </c>
      <c r="F44" s="144">
        <v>0</v>
      </c>
      <c r="G44" s="66"/>
      <c r="H44" s="66"/>
      <c r="I44" s="66"/>
      <c r="J44" s="66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</row>
    <row r="45" spans="1:234" ht="24.75" customHeight="1">
      <c r="A45" s="66"/>
      <c r="B45" s="39"/>
      <c r="C45" s="39"/>
      <c r="D45" s="38"/>
      <c r="E45" s="145" t="s">
        <v>119</v>
      </c>
      <c r="F45" s="144">
        <v>0</v>
      </c>
      <c r="G45" s="66"/>
      <c r="H45" s="66"/>
      <c r="I45" s="66"/>
      <c r="J45" s="66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</row>
    <row r="46" spans="1:234" ht="24.75" customHeight="1">
      <c r="A46" s="66"/>
      <c r="B46" s="30" t="s">
        <v>120</v>
      </c>
      <c r="C46" s="25"/>
      <c r="D46" s="11"/>
      <c r="E46" s="145" t="s">
        <v>121</v>
      </c>
      <c r="F46" s="144">
        <v>0</v>
      </c>
      <c r="G46" s="66"/>
      <c r="H46" s="66"/>
      <c r="I46" s="66"/>
      <c r="J46" s="66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</row>
    <row r="47" spans="1:234" ht="24.75" customHeight="1">
      <c r="A47" s="66"/>
      <c r="B47" s="39"/>
      <c r="C47" s="39"/>
      <c r="D47" s="38"/>
      <c r="E47" s="145" t="s">
        <v>122</v>
      </c>
      <c r="F47" s="144">
        <v>0</v>
      </c>
      <c r="G47" s="66"/>
      <c r="H47" s="66"/>
      <c r="I47" s="66"/>
      <c r="J47" s="66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</row>
    <row r="48" spans="1:234" ht="24.75" customHeight="1">
      <c r="A48" s="66"/>
      <c r="B48" s="48" t="s">
        <v>123</v>
      </c>
      <c r="C48" s="41"/>
      <c r="D48" s="41"/>
      <c r="E48" s="41"/>
      <c r="F48" s="149">
        <f>SUM(F35:F47)</f>
        <v>6</v>
      </c>
      <c r="G48" s="66"/>
      <c r="H48" s="66"/>
      <c r="I48" s="66"/>
      <c r="J48" s="66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</row>
    <row r="49" spans="1:234" ht="24.75" customHeight="1">
      <c r="A49" s="66"/>
      <c r="B49" s="45" t="s">
        <v>124</v>
      </c>
      <c r="C49" s="23"/>
      <c r="D49" s="23"/>
      <c r="E49" s="23"/>
      <c r="F49" s="150">
        <f>F48+F31</f>
        <v>26</v>
      </c>
      <c r="G49" s="66"/>
      <c r="H49" s="66"/>
      <c r="I49" s="66"/>
      <c r="J49" s="66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</row>
    <row r="50" spans="1:234" ht="24.75" customHeight="1">
      <c r="A50" s="66"/>
      <c r="B50" s="83" t="s">
        <v>125</v>
      </c>
      <c r="C50" s="66"/>
      <c r="D50" s="66"/>
      <c r="E50" s="66"/>
      <c r="F50" s="66"/>
      <c r="G50" s="66"/>
      <c r="H50" s="66"/>
      <c r="I50" s="66"/>
      <c r="J50" s="66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</row>
    <row r="51" spans="1:234" ht="33.75" customHeight="1">
      <c r="A51" s="66"/>
      <c r="B51" s="52" t="s">
        <v>126</v>
      </c>
      <c r="C51" s="52"/>
      <c r="D51" s="52"/>
      <c r="E51" s="52"/>
      <c r="F51" s="52"/>
      <c r="G51" s="66"/>
      <c r="H51" s="66"/>
      <c r="I51" s="66"/>
      <c r="J51" s="66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</row>
    <row r="52" spans="1:234" ht="19.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</row>
    <row r="53" spans="1:234" ht="19.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</row>
    <row r="54" spans="1:234" ht="19.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</row>
    <row r="55" spans="1:234" ht="19.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</row>
  </sheetData>
  <mergeCells count="19">
    <mergeCell ref="B51:F51"/>
    <mergeCell ref="B35:D39"/>
    <mergeCell ref="B40:D42"/>
    <mergeCell ref="B43:D45"/>
    <mergeCell ref="B46:D47"/>
    <mergeCell ref="B48:E48"/>
    <mergeCell ref="B49:E49"/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5"/>
  <sheetViews>
    <sheetView showGridLines="0" topLeftCell="A10" zoomScaleNormal="100" workbookViewId="0"/>
  </sheetViews>
  <sheetFormatPr defaultColWidth="10.7109375" defaultRowHeight="15"/>
  <cols>
    <col min="1" max="1" width="2.5703125" style="66" customWidth="1"/>
    <col min="2" max="2" width="40.7109375" style="66" customWidth="1"/>
    <col min="3" max="3" width="35.7109375" style="66" customWidth="1"/>
    <col min="4" max="10" width="20.7109375" style="66" customWidth="1"/>
    <col min="11" max="16" width="10.7109375" style="66" customWidth="1"/>
    <col min="17" max="16384" width="10.7109375" style="66"/>
  </cols>
  <sheetData>
    <row r="1" spans="1:15" s="152" customFormat="1" ht="49.5" customHeight="1">
      <c r="A1" s="153"/>
      <c r="B1" s="154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s="61" customFormat="1" ht="30" customHeight="1">
      <c r="A2" s="155"/>
      <c r="B2" s="155" t="s">
        <v>1</v>
      </c>
      <c r="C2" s="156" t="s">
        <v>2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s="61" customFormat="1" ht="30" customHeight="1">
      <c r="A3" s="155"/>
      <c r="B3" s="155" t="s">
        <v>3</v>
      </c>
      <c r="C3" s="157" t="s">
        <v>4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s="61" customFormat="1" ht="30" customHeight="1">
      <c r="A4" s="155"/>
      <c r="B4" s="155" t="s">
        <v>5</v>
      </c>
      <c r="C4" s="158" t="s">
        <v>6</v>
      </c>
      <c r="D4" s="159" t="s">
        <v>127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5" s="116" customFormat="1" ht="39.75" customHeight="1">
      <c r="A5" s="160"/>
      <c r="B5" s="8" t="s">
        <v>7</v>
      </c>
      <c r="C5" s="8"/>
      <c r="D5" s="8"/>
      <c r="E5" s="8"/>
      <c r="F5" s="8"/>
      <c r="G5" s="8"/>
      <c r="H5" s="8"/>
      <c r="I5" s="8"/>
      <c r="J5" s="8"/>
      <c r="K5" s="160"/>
      <c r="L5" s="160"/>
      <c r="M5" s="160"/>
      <c r="N5" s="160"/>
      <c r="O5" s="160"/>
    </row>
    <row r="6" spans="1:15" s="61" customFormat="1" ht="19.5" customHeight="1">
      <c r="A6" s="155"/>
      <c r="B6" s="161"/>
      <c r="C6" s="161"/>
      <c r="D6" s="161"/>
      <c r="E6" s="161"/>
      <c r="F6" s="161"/>
      <c r="G6" s="161"/>
      <c r="H6" s="161"/>
      <c r="I6" s="161"/>
      <c r="J6" s="161"/>
      <c r="K6" s="155"/>
      <c r="L6" s="155"/>
      <c r="M6" s="155"/>
      <c r="N6" s="155"/>
      <c r="O6" s="155"/>
    </row>
    <row r="7" spans="1:15" s="61" customFormat="1" ht="39.75" customHeight="1">
      <c r="A7" s="155"/>
      <c r="B7" s="156" t="s">
        <v>128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5" ht="39.75" customHeight="1">
      <c r="A8" s="162"/>
      <c r="B8" s="4" t="s">
        <v>129</v>
      </c>
      <c r="C8" s="1"/>
      <c r="D8" s="1" t="s">
        <v>91</v>
      </c>
      <c r="E8" s="1"/>
      <c r="F8" s="1"/>
      <c r="G8" s="1"/>
      <c r="H8" s="1"/>
      <c r="I8" s="1"/>
      <c r="J8" s="40"/>
      <c r="K8" s="162"/>
      <c r="L8" s="162"/>
      <c r="M8" s="162"/>
      <c r="N8" s="162"/>
      <c r="O8" s="162"/>
    </row>
    <row r="9" spans="1:15" ht="30" customHeight="1">
      <c r="A9" s="162"/>
      <c r="B9" s="2" t="s">
        <v>130</v>
      </c>
      <c r="C9" s="17" t="s">
        <v>131</v>
      </c>
      <c r="D9" s="17" t="s">
        <v>132</v>
      </c>
      <c r="E9" s="17" t="s">
        <v>133</v>
      </c>
      <c r="F9" s="17" t="s">
        <v>134</v>
      </c>
      <c r="G9" s="17" t="s">
        <v>135</v>
      </c>
      <c r="H9" s="17" t="s">
        <v>136</v>
      </c>
      <c r="I9" s="17"/>
      <c r="J9" s="16"/>
      <c r="K9" s="162"/>
      <c r="L9" s="162"/>
      <c r="M9" s="162"/>
      <c r="N9" s="162"/>
      <c r="O9" s="162"/>
    </row>
    <row r="10" spans="1:15" ht="30" customHeight="1">
      <c r="A10" s="162"/>
      <c r="B10" s="55"/>
      <c r="C10" s="57"/>
      <c r="D10" s="57"/>
      <c r="E10" s="57"/>
      <c r="F10" s="57"/>
      <c r="G10" s="57"/>
      <c r="H10" s="163" t="s">
        <v>137</v>
      </c>
      <c r="I10" s="163" t="s">
        <v>138</v>
      </c>
      <c r="J10" s="164" t="s">
        <v>14</v>
      </c>
      <c r="K10" s="162"/>
      <c r="L10" s="162"/>
      <c r="M10" s="162"/>
      <c r="N10" s="162"/>
      <c r="O10" s="162"/>
    </row>
    <row r="11" spans="1:15" ht="34.5" customHeight="1">
      <c r="A11" s="162"/>
      <c r="B11" s="165" t="s">
        <v>139</v>
      </c>
      <c r="C11" s="165" t="s">
        <v>4</v>
      </c>
      <c r="D11" s="166">
        <v>914</v>
      </c>
      <c r="E11" s="167">
        <v>179</v>
      </c>
      <c r="F11" s="168">
        <v>2</v>
      </c>
      <c r="G11" s="169">
        <v>0</v>
      </c>
      <c r="H11" s="170">
        <v>1218</v>
      </c>
      <c r="I11" s="171">
        <v>1965</v>
      </c>
      <c r="J11" s="172">
        <f>H11+I11</f>
        <v>3183</v>
      </c>
      <c r="K11" s="162"/>
      <c r="L11" s="162"/>
      <c r="M11" s="162"/>
      <c r="N11" s="162"/>
      <c r="O11" s="162"/>
    </row>
    <row r="12" spans="1:15" ht="34.5" customHeight="1">
      <c r="A12" s="162"/>
      <c r="B12" s="6" t="s">
        <v>14</v>
      </c>
      <c r="C12" s="5"/>
      <c r="D12" s="174">
        <f t="shared" ref="D12:J12" si="0">SUM(D11:D11)</f>
        <v>914</v>
      </c>
      <c r="E12" s="174">
        <f t="shared" si="0"/>
        <v>179</v>
      </c>
      <c r="F12" s="174">
        <f t="shared" si="0"/>
        <v>2</v>
      </c>
      <c r="G12" s="174">
        <f t="shared" si="0"/>
        <v>0</v>
      </c>
      <c r="H12" s="174">
        <f t="shared" si="0"/>
        <v>1218</v>
      </c>
      <c r="I12" s="174">
        <f t="shared" si="0"/>
        <v>1965</v>
      </c>
      <c r="J12" s="175">
        <f t="shared" si="0"/>
        <v>3183</v>
      </c>
      <c r="K12" s="162"/>
      <c r="L12" s="162"/>
      <c r="M12" s="162"/>
      <c r="N12" s="162"/>
      <c r="O12" s="162"/>
    </row>
    <row r="13" spans="1:15" ht="30" customHeight="1">
      <c r="A13" s="162"/>
      <c r="B13" s="54"/>
      <c r="C13" s="54"/>
      <c r="D13" s="54"/>
      <c r="E13" s="54"/>
      <c r="F13" s="54"/>
      <c r="G13" s="54"/>
      <c r="H13" s="54"/>
      <c r="I13" s="54"/>
      <c r="J13" s="54"/>
      <c r="K13" s="162"/>
      <c r="L13" s="162"/>
      <c r="M13" s="162"/>
      <c r="N13" s="162"/>
      <c r="O13" s="162"/>
    </row>
    <row r="14" spans="1:15" ht="30" customHeight="1">
      <c r="A14" s="162"/>
      <c r="B14" s="3" t="s">
        <v>140</v>
      </c>
      <c r="C14" s="3"/>
      <c r="D14" s="3"/>
      <c r="E14" s="3"/>
      <c r="F14" s="3"/>
      <c r="G14" s="3"/>
      <c r="H14" s="3"/>
      <c r="I14" s="3"/>
      <c r="J14" s="3"/>
      <c r="K14" s="162"/>
      <c r="L14" s="162"/>
      <c r="M14" s="162"/>
      <c r="N14" s="162"/>
      <c r="O14" s="162"/>
    </row>
    <row r="15" spans="1:15" ht="39.75" customHeight="1">
      <c r="A15" s="162"/>
      <c r="B15" s="35" t="s">
        <v>141</v>
      </c>
      <c r="C15" s="15"/>
      <c r="D15" s="173" t="s">
        <v>142</v>
      </c>
      <c r="E15" s="15" t="s">
        <v>143</v>
      </c>
      <c r="F15" s="15"/>
      <c r="G15" s="15"/>
      <c r="H15" s="15"/>
      <c r="I15" s="15"/>
      <c r="J15" s="37"/>
      <c r="K15" s="162"/>
      <c r="L15" s="162"/>
      <c r="M15" s="162"/>
      <c r="N15" s="162"/>
      <c r="O15" s="162"/>
    </row>
    <row r="16" spans="1:15" ht="34.5" customHeight="1">
      <c r="A16" s="162"/>
      <c r="B16" s="7" t="s">
        <v>144</v>
      </c>
      <c r="C16" s="9"/>
      <c r="D16" s="176">
        <v>1393.1</v>
      </c>
      <c r="E16" s="177"/>
      <c r="F16" s="178" t="s">
        <v>145</v>
      </c>
      <c r="G16" s="178"/>
      <c r="H16" s="178"/>
      <c r="I16" s="178"/>
      <c r="J16" s="178"/>
      <c r="K16" s="162"/>
      <c r="L16" s="162"/>
      <c r="M16" s="162"/>
      <c r="N16" s="162"/>
      <c r="O16" s="162"/>
    </row>
    <row r="17" spans="1:15" ht="34.5" customHeight="1">
      <c r="A17" s="162"/>
      <c r="B17" s="7" t="s">
        <v>146</v>
      </c>
      <c r="C17" s="9"/>
      <c r="D17" s="176">
        <v>1178.82</v>
      </c>
      <c r="E17" s="177"/>
      <c r="F17" s="178" t="s">
        <v>147</v>
      </c>
      <c r="G17" s="178"/>
      <c r="H17" s="178"/>
      <c r="I17" s="178"/>
      <c r="J17" s="178"/>
      <c r="K17" s="162"/>
      <c r="L17" s="162"/>
      <c r="M17" s="162"/>
      <c r="N17" s="162"/>
      <c r="O17" s="162"/>
    </row>
    <row r="18" spans="1:15" ht="34.5" customHeight="1">
      <c r="A18" s="162"/>
      <c r="B18" s="7" t="s">
        <v>148</v>
      </c>
      <c r="C18" s="9"/>
      <c r="D18" s="176"/>
      <c r="E18" s="177"/>
      <c r="F18" s="178" t="s">
        <v>149</v>
      </c>
      <c r="G18" s="178"/>
      <c r="H18" s="178"/>
      <c r="I18" s="178"/>
      <c r="J18" s="178"/>
      <c r="K18" s="162"/>
      <c r="L18" s="162"/>
      <c r="M18" s="162"/>
      <c r="N18" s="162"/>
      <c r="O18" s="162"/>
    </row>
    <row r="19" spans="1:15" ht="34.5" customHeight="1">
      <c r="A19" s="162"/>
      <c r="B19" s="7" t="s">
        <v>150</v>
      </c>
      <c r="C19" s="9"/>
      <c r="D19" s="176" t="s">
        <v>151</v>
      </c>
      <c r="E19" s="177"/>
      <c r="F19" s="178" t="s">
        <v>152</v>
      </c>
      <c r="G19" s="178"/>
      <c r="H19" s="178"/>
      <c r="I19" s="178"/>
      <c r="J19" s="178"/>
      <c r="K19" s="162"/>
      <c r="L19" s="162"/>
      <c r="M19" s="162"/>
      <c r="N19" s="162"/>
      <c r="O19" s="162"/>
    </row>
    <row r="20" spans="1:15" ht="34.5" customHeight="1">
      <c r="A20" s="162"/>
      <c r="B20" s="7" t="s">
        <v>153</v>
      </c>
      <c r="C20" s="9"/>
      <c r="D20" s="176">
        <v>643.44000000000005</v>
      </c>
      <c r="E20" s="177"/>
      <c r="F20" s="178" t="s">
        <v>149</v>
      </c>
      <c r="G20" s="178"/>
      <c r="H20" s="178"/>
      <c r="I20" s="178"/>
      <c r="J20" s="178"/>
      <c r="K20" s="162"/>
      <c r="L20" s="162"/>
      <c r="M20" s="162"/>
      <c r="N20" s="162"/>
      <c r="O20" s="162"/>
    </row>
    <row r="21" spans="1:15" ht="19.5" customHeight="1">
      <c r="A21" s="162"/>
      <c r="B21" s="179" t="s">
        <v>65</v>
      </c>
      <c r="C21" s="180"/>
      <c r="D21" s="180"/>
      <c r="E21" s="181"/>
      <c r="F21" s="181"/>
      <c r="G21" s="181"/>
      <c r="H21" s="181"/>
      <c r="I21" s="181"/>
      <c r="J21" s="181"/>
      <c r="K21" s="162"/>
      <c r="L21" s="162"/>
      <c r="M21" s="162"/>
      <c r="N21" s="162"/>
      <c r="O21" s="162"/>
    </row>
    <row r="22" spans="1:15" ht="33.75" customHeight="1">
      <c r="A22" s="162"/>
      <c r="B22" s="52" t="s">
        <v>154</v>
      </c>
      <c r="C22" s="52"/>
      <c r="D22" s="52"/>
      <c r="E22" s="52"/>
      <c r="F22" s="52"/>
      <c r="G22" s="52"/>
      <c r="H22" s="52"/>
      <c r="I22" s="52"/>
      <c r="J22" s="52"/>
      <c r="K22" s="162"/>
      <c r="L22" s="162"/>
      <c r="M22" s="162"/>
      <c r="N22" s="162"/>
      <c r="O22" s="162"/>
    </row>
    <row r="23" spans="1:15" ht="19.5" customHeight="1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</row>
    <row r="24" spans="1:15" ht="19.5" customHeight="1">
      <c r="A24" s="162"/>
      <c r="B24" s="162"/>
      <c r="C24" s="162"/>
      <c r="D24" s="162"/>
      <c r="E24" s="162"/>
      <c r="F24" s="162"/>
      <c r="G24" s="162"/>
      <c r="H24" s="182"/>
      <c r="I24" s="162"/>
      <c r="J24" s="162"/>
      <c r="K24" s="162"/>
      <c r="L24" s="162"/>
      <c r="M24" s="162"/>
      <c r="N24" s="162"/>
      <c r="O24" s="162"/>
    </row>
    <row r="25" spans="1:15" ht="19.5" customHeight="1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</row>
  </sheetData>
  <mergeCells count="21"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B15:C15"/>
    <mergeCell ref="B20:C20"/>
    <mergeCell ref="B17:C17"/>
    <mergeCell ref="B5:J5"/>
    <mergeCell ref="B18:C18"/>
    <mergeCell ref="B12:C12"/>
    <mergeCell ref="B13:J13"/>
    <mergeCell ref="B14:J14"/>
    <mergeCell ref="B8:C8"/>
    <mergeCell ref="B9:B10"/>
    <mergeCell ref="C9:C10"/>
  </mergeCells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61" firstPageNumber="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ANEXO IV-A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ana.pinto</cp:lastModifiedBy>
  <cp:lastPrinted>2024-05-17T21:06:55Z</cp:lastPrinted>
  <dcterms:created xsi:type="dcterms:W3CDTF">2024-05-15T22:48:19Z</dcterms:created>
  <dcterms:modified xsi:type="dcterms:W3CDTF">2024-05-17T21:10:17Z</dcterms:modified>
</cp:coreProperties>
</file>