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1075" windowHeight="801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A28" i="1"/>
  <c r="AA27"/>
  <c r="AA26"/>
  <c r="AA25"/>
  <c r="AA24"/>
  <c r="AA23"/>
  <c r="AA22"/>
  <c r="AA21"/>
  <c r="AA20"/>
  <c r="AA19"/>
  <c r="AA18"/>
  <c r="AA17"/>
  <c r="AA16"/>
  <c r="AA15"/>
  <c r="AA14"/>
  <c r="AA13"/>
  <c r="AA12"/>
  <c r="AA11"/>
  <c r="AA10"/>
  <c r="AA9"/>
  <c r="AA8"/>
  <c r="AA7"/>
  <c r="AA6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Z6"/>
  <c r="M28"/>
  <c r="L28"/>
  <c r="N28"/>
  <c r="Q28"/>
  <c r="P28"/>
</calcChain>
</file>

<file path=xl/sharedStrings.xml><?xml version="1.0" encoding="utf-8"?>
<sst xmlns="http://schemas.openxmlformats.org/spreadsheetml/2006/main" count="79" uniqueCount="44">
  <si>
    <t>Distribuição do Fundo Partidário 2022 - MULTA</t>
  </si>
  <si>
    <t xml:space="preserve"> </t>
  </si>
  <si>
    <t xml:space="preserve">  </t>
  </si>
  <si>
    <t>Partido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</si>
  <si>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</si>
  <si>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</si>
  <si>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</si>
  <si>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</si>
  <si>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</si>
  <si>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</si>
  <si>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</si>
  <si>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</si>
  <si>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</si>
  <si>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</si>
  <si>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</si>
  <si>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</si>
  <si>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Total Geral</t>
  </si>
  <si>
    <t>Dotação</t>
  </si>
  <si>
    <t>Distribuído</t>
  </si>
  <si>
    <t>AVANTE</t>
  </si>
  <si>
    <t>MDB</t>
  </si>
  <si>
    <t>NOVO</t>
  </si>
  <si>
    <t>PATRI</t>
  </si>
  <si>
    <t>PCdoB</t>
  </si>
  <si>
    <t>PDT</t>
  </si>
  <si>
    <t>PODE</t>
  </si>
  <si>
    <t>PP</t>
  </si>
  <si>
    <t>CIDADANIA</t>
  </si>
  <si>
    <t>PL</t>
  </si>
  <si>
    <t>REPUBLICANOS</t>
  </si>
  <si>
    <t>PROS</t>
  </si>
  <si>
    <t>PSB</t>
  </si>
  <si>
    <t>PSC</t>
  </si>
  <si>
    <t>PSD</t>
  </si>
  <si>
    <t>PSDB</t>
  </si>
  <si>
    <t>PSOL</t>
  </si>
  <si>
    <t>PT</t>
  </si>
  <si>
    <t>PTB</t>
  </si>
  <si>
    <t>PV</t>
  </si>
  <si>
    <t>SOLIDARIEDADE</t>
  </si>
  <si>
    <t>UNIÃO</t>
  </si>
  <si>
    <t>Total</t>
  </si>
  <si>
    <t>* Valores em R$ 1,00</t>
  </si>
  <si>
    <t>Data da última atualização:  30/09/2022</t>
  </si>
</sst>
</file>

<file path=xl/styles.xml><?xml version="1.0" encoding="utf-8"?>
<styleSheet xmlns="http://schemas.openxmlformats.org/spreadsheetml/2006/main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9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9"/>
      <name val="Verdana"/>
      <family val="2"/>
    </font>
    <font>
      <b/>
      <sz val="10"/>
      <name val="Calibri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left" vertical="top"/>
    </xf>
    <xf numFmtId="0" fontId="3" fillId="0" borderId="0" xfId="1" applyFont="1" applyFill="1" applyBorder="1" applyAlignment="1">
      <alignment horizontal="left" vertical="top"/>
    </xf>
    <xf numFmtId="2" fontId="5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165" fontId="4" fillId="0" borderId="0" xfId="15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left"/>
    </xf>
    <xf numFmtId="165" fontId="5" fillId="0" borderId="1" xfId="15" applyFont="1" applyFill="1" applyBorder="1" applyAlignment="1">
      <alignment horizontal="right"/>
    </xf>
    <xf numFmtId="0" fontId="5" fillId="2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 wrapText="1"/>
    </xf>
    <xf numFmtId="165" fontId="6" fillId="0" borderId="2" xfId="15" applyFont="1" applyFill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164" fontId="7" fillId="0" borderId="2" xfId="2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 wrapText="1"/>
    </xf>
    <xf numFmtId="165" fontId="8" fillId="2" borderId="3" xfId="15" applyFont="1" applyFill="1" applyBorder="1" applyAlignment="1">
      <alignment horizontal="right"/>
    </xf>
    <xf numFmtId="165" fontId="2" fillId="0" borderId="3" xfId="15" applyFont="1" applyFill="1" applyBorder="1" applyAlignment="1" applyProtection="1">
      <alignment horizontal="right" vertical="center"/>
    </xf>
    <xf numFmtId="165" fontId="2" fillId="0" borderId="3" xfId="15" applyFont="1" applyFill="1" applyBorder="1" applyAlignment="1" applyProtection="1">
      <alignment horizontal="center" vertical="center"/>
    </xf>
    <xf numFmtId="165" fontId="8" fillId="0" borderId="3" xfId="15" applyFont="1" applyFill="1" applyBorder="1" applyAlignment="1">
      <alignment vertical="center" wrapText="1"/>
    </xf>
    <xf numFmtId="165" fontId="2" fillId="0" borderId="4" xfId="15" applyFont="1" applyFill="1" applyBorder="1" applyAlignment="1">
      <alignment vertical="center"/>
    </xf>
    <xf numFmtId="2" fontId="2" fillId="4" borderId="4" xfId="1" applyNumberFormat="1" applyFont="1" applyFill="1" applyBorder="1" applyAlignment="1">
      <alignment horizontal="right" vertical="center"/>
    </xf>
    <xf numFmtId="165" fontId="2" fillId="0" borderId="3" xfId="15" applyFont="1" applyFill="1" applyBorder="1" applyAlignment="1" applyProtection="1">
      <alignment vertical="center"/>
    </xf>
    <xf numFmtId="2" fontId="2" fillId="4" borderId="3" xfId="1" applyNumberFormat="1" applyFont="1" applyFill="1" applyBorder="1" applyAlignment="1">
      <alignment horizontal="right"/>
    </xf>
    <xf numFmtId="165" fontId="2" fillId="0" borderId="3" xfId="16" applyFont="1" applyFill="1" applyBorder="1" applyAlignment="1" applyProtection="1">
      <alignment horizontal="right" vertical="center"/>
    </xf>
    <xf numFmtId="165" fontId="2" fillId="3" borderId="3" xfId="15" applyFont="1" applyFill="1" applyBorder="1" applyAlignment="1" applyProtection="1">
      <alignment vertical="center"/>
    </xf>
    <xf numFmtId="165" fontId="2" fillId="3" borderId="4" xfId="15" applyFont="1" applyFill="1" applyBorder="1" applyAlignment="1">
      <alignment vertical="center" wrapText="1"/>
    </xf>
    <xf numFmtId="165" fontId="2" fillId="3" borderId="3" xfId="15" applyFont="1" applyFill="1" applyBorder="1" applyAlignment="1" applyProtection="1">
      <alignment horizontal="right" vertical="center"/>
    </xf>
    <xf numFmtId="165" fontId="2" fillId="3" borderId="4" xfId="15" applyFont="1" applyFill="1" applyBorder="1" applyAlignment="1">
      <alignment vertical="center"/>
    </xf>
    <xf numFmtId="2" fontId="8" fillId="2" borderId="3" xfId="1" applyNumberFormat="1" applyFont="1" applyFill="1" applyBorder="1" applyAlignment="1">
      <alignment horizontal="center"/>
    </xf>
    <xf numFmtId="165" fontId="8" fillId="2" borderId="3" xfId="15" applyFont="1" applyFill="1" applyBorder="1" applyAlignment="1">
      <alignment horizontal="left"/>
    </xf>
    <xf numFmtId="165" fontId="8" fillId="2" borderId="3" xfId="15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/>
    </xf>
    <xf numFmtId="165" fontId="4" fillId="0" borderId="2" xfId="15" applyFont="1" applyFill="1" applyBorder="1" applyAlignment="1">
      <alignment horizontal="right" vertical="center" wrapText="1"/>
    </xf>
    <xf numFmtId="0" fontId="5" fillId="4" borderId="4" xfId="1" applyFon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center" vertical="center"/>
    </xf>
    <xf numFmtId="164" fontId="4" fillId="0" borderId="0" xfId="2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center" vertical="center" wrapText="1"/>
    </xf>
    <xf numFmtId="164" fontId="4" fillId="0" borderId="2" xfId="2" applyFont="1" applyFill="1" applyBorder="1" applyAlignment="1">
      <alignment horizontal="center" vertical="top"/>
    </xf>
    <xf numFmtId="165" fontId="2" fillId="0" borderId="3" xfId="16" applyFont="1" applyFill="1" applyBorder="1" applyAlignment="1" applyProtection="1">
      <alignment horizontal="right" vertical="center"/>
    </xf>
    <xf numFmtId="165" fontId="2" fillId="0" borderId="3" xfId="16" applyFont="1" applyFill="1" applyBorder="1" applyAlignment="1" applyProtection="1">
      <alignment horizontal="right" vertical="center"/>
    </xf>
  </cellXfs>
  <cellStyles count="22">
    <cellStyle name="Moeda 2" xfId="3"/>
    <cellStyle name="Moeda 2 2" xfId="4"/>
    <cellStyle name="Moeda 3" xfId="5"/>
    <cellStyle name="Moeda 3 2" xfId="6"/>
    <cellStyle name="Moeda 4" xfId="7"/>
    <cellStyle name="Moeda 5" xfId="8"/>
    <cellStyle name="Moeda 6" xfId="2"/>
    <cellStyle name="Normal" xfId="0" builtinId="0"/>
    <cellStyle name="Normal 2" xfId="9"/>
    <cellStyle name="Normal 2 2" xfId="10"/>
    <cellStyle name="Normal 3" xfId="1"/>
    <cellStyle name="Porcentagem 2" xfId="11"/>
    <cellStyle name="Porcentagem 2 2" xfId="12"/>
    <cellStyle name="Porcentagem 3" xfId="13"/>
    <cellStyle name="Porcentagem 3 2" xfId="14"/>
    <cellStyle name="Separador de milhares 2" xfId="16"/>
    <cellStyle name="Separador de milhares 2 2" xfId="17"/>
    <cellStyle name="Separador de milhares 3" xfId="18"/>
    <cellStyle name="Separador de milhares 3 2" xfId="19"/>
    <cellStyle name="Separador de milhares 4" xfId="20"/>
    <cellStyle name="Separador de milhares 5" xfId="15"/>
    <cellStyle name="Vírgula 2" xf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A29"/>
  <sheetViews>
    <sheetView tabSelected="1" topLeftCell="G1" workbookViewId="0">
      <selection activeCell="U36" sqref="U36"/>
    </sheetView>
  </sheetViews>
  <sheetFormatPr defaultRowHeight="15"/>
  <cols>
    <col min="1" max="1" width="17.42578125" customWidth="1"/>
    <col min="2" max="9" width="12.85546875" bestFit="1" customWidth="1"/>
    <col min="10" max="11" width="14" bestFit="1" customWidth="1"/>
    <col min="12" max="16" width="12.85546875" bestFit="1" customWidth="1"/>
    <col min="17" max="17" width="12.5703125" customWidth="1"/>
    <col min="18" max="18" width="8.5703125" bestFit="1" customWidth="1"/>
    <col min="19" max="19" width="11.85546875" customWidth="1"/>
    <col min="20" max="20" width="8.5703125" bestFit="1" customWidth="1"/>
    <col min="21" max="21" width="11.140625" customWidth="1"/>
    <col min="22" max="22" width="8.5703125" bestFit="1" customWidth="1"/>
    <col min="23" max="23" width="12" customWidth="1"/>
    <col min="24" max="24" width="8.5703125" bestFit="1" customWidth="1"/>
    <col min="25" max="25" width="12" customWidth="1"/>
    <col min="26" max="26" width="14" bestFit="1" customWidth="1"/>
    <col min="27" max="27" width="19" bestFit="1" customWidth="1"/>
  </cols>
  <sheetData>
    <row r="1" spans="1:27">
      <c r="A1" s="7" t="s">
        <v>0</v>
      </c>
      <c r="B1" s="7"/>
      <c r="C1" s="7"/>
      <c r="D1" s="7"/>
      <c r="E1" s="7"/>
      <c r="F1" s="7" t="s">
        <v>1</v>
      </c>
      <c r="G1" s="7"/>
      <c r="H1" s="9"/>
      <c r="I1" s="9"/>
      <c r="J1" s="7"/>
      <c r="K1" s="7"/>
      <c r="L1" s="2"/>
      <c r="M1" s="2"/>
      <c r="N1" s="7"/>
      <c r="O1" s="7"/>
      <c r="P1" s="7"/>
      <c r="Q1" s="7"/>
      <c r="R1" s="7"/>
      <c r="S1" s="7"/>
      <c r="T1" s="7"/>
      <c r="U1" s="7"/>
      <c r="V1" s="7"/>
      <c r="W1" s="7"/>
      <c r="X1" s="10"/>
      <c r="Y1" s="10"/>
      <c r="Z1" s="2"/>
      <c r="AA1" s="2"/>
    </row>
    <row r="2" spans="1:27">
      <c r="A2" s="43" t="s">
        <v>43</v>
      </c>
      <c r="B2" s="43"/>
      <c r="C2" s="43"/>
      <c r="D2" s="43"/>
      <c r="E2" s="43"/>
      <c r="F2" s="42"/>
      <c r="G2" s="42"/>
      <c r="H2" s="40"/>
      <c r="I2" s="40"/>
      <c r="J2" s="7"/>
      <c r="K2" s="7"/>
      <c r="L2" s="2"/>
      <c r="M2" s="2"/>
      <c r="N2" s="43"/>
      <c r="O2" s="43"/>
      <c r="P2" s="43"/>
      <c r="Q2" s="43"/>
      <c r="R2" s="7"/>
      <c r="S2" s="7"/>
      <c r="T2" s="7"/>
      <c r="U2" s="7"/>
      <c r="V2" s="7"/>
      <c r="W2" s="7"/>
      <c r="X2" s="9"/>
      <c r="Y2" s="9"/>
      <c r="Z2" s="2"/>
      <c r="AA2" s="2"/>
    </row>
    <row r="3" spans="1:27">
      <c r="A3" s="15" t="s">
        <v>1</v>
      </c>
      <c r="B3" s="15"/>
      <c r="C3" s="15"/>
      <c r="D3" s="18" t="s">
        <v>2</v>
      </c>
      <c r="E3" s="15"/>
      <c r="F3" s="41"/>
      <c r="G3" s="41"/>
      <c r="H3" s="48"/>
      <c r="I3" s="48"/>
      <c r="J3" s="8"/>
      <c r="K3" s="8"/>
      <c r="L3" s="16"/>
      <c r="M3" s="16"/>
      <c r="N3" s="46"/>
      <c r="O3" s="46"/>
      <c r="P3" s="46"/>
      <c r="Q3" s="46"/>
      <c r="R3" s="46"/>
      <c r="S3" s="46"/>
      <c r="T3" s="46"/>
      <c r="U3" s="46"/>
      <c r="V3" s="46"/>
      <c r="W3" s="46"/>
      <c r="X3" s="11"/>
      <c r="Y3" s="37" t="s">
        <v>1</v>
      </c>
      <c r="Z3" s="3"/>
      <c r="AA3" s="3"/>
    </row>
    <row r="4" spans="1:27">
      <c r="A4" s="38" t="s">
        <v>3</v>
      </c>
      <c r="B4" s="44" t="s">
        <v>4</v>
      </c>
      <c r="C4" s="45"/>
      <c r="D4" s="44" t="s">
        <v>5</v>
      </c>
      <c r="E4" s="45"/>
      <c r="F4" s="44" t="s">
        <v>6</v>
      </c>
      <c r="G4" s="45"/>
      <c r="H4" s="44" t="s">
        <v>7</v>
      </c>
      <c r="I4" s="45"/>
      <c r="J4" s="44" t="s">
        <v>8</v>
      </c>
      <c r="K4" s="45"/>
      <c r="L4" s="44" t="s">
        <v>9</v>
      </c>
      <c r="M4" s="45"/>
      <c r="N4" s="44" t="s">
        <v>10</v>
      </c>
      <c r="O4" s="45"/>
      <c r="P4" s="44" t="s">
        <v>11</v>
      </c>
      <c r="Q4" s="45"/>
      <c r="R4" s="44" t="s">
        <v>12</v>
      </c>
      <c r="S4" s="45"/>
      <c r="T4" s="44" t="s">
        <v>13</v>
      </c>
      <c r="U4" s="45"/>
      <c r="V4" s="44" t="s">
        <v>14</v>
      </c>
      <c r="W4" s="45"/>
      <c r="X4" s="44" t="s">
        <v>15</v>
      </c>
      <c r="Y4" s="45"/>
      <c r="Z4" s="47" t="s">
        <v>16</v>
      </c>
      <c r="AA4" s="47"/>
    </row>
    <row r="5" spans="1:27">
      <c r="A5" s="39"/>
      <c r="B5" s="14" t="s">
        <v>17</v>
      </c>
      <c r="C5" s="17" t="s">
        <v>18</v>
      </c>
      <c r="D5" s="14" t="s">
        <v>17</v>
      </c>
      <c r="E5" s="17" t="s">
        <v>18</v>
      </c>
      <c r="F5" s="14" t="s">
        <v>17</v>
      </c>
      <c r="G5" s="17" t="s">
        <v>18</v>
      </c>
      <c r="H5" s="14" t="s">
        <v>17</v>
      </c>
      <c r="I5" s="17" t="s">
        <v>18</v>
      </c>
      <c r="J5" s="14" t="s">
        <v>17</v>
      </c>
      <c r="K5" s="17" t="s">
        <v>18</v>
      </c>
      <c r="L5" s="14" t="s">
        <v>17</v>
      </c>
      <c r="M5" s="17" t="s">
        <v>18</v>
      </c>
      <c r="N5" s="14" t="s">
        <v>17</v>
      </c>
      <c r="O5" s="17" t="s">
        <v>18</v>
      </c>
      <c r="P5" s="14" t="s">
        <v>17</v>
      </c>
      <c r="Q5" s="17" t="s">
        <v>18</v>
      </c>
      <c r="R5" s="14" t="s">
        <v>17</v>
      </c>
      <c r="S5" s="17" t="s">
        <v>18</v>
      </c>
      <c r="T5" s="14" t="s">
        <v>17</v>
      </c>
      <c r="U5" s="17" t="s">
        <v>18</v>
      </c>
      <c r="V5" s="14" t="s">
        <v>17</v>
      </c>
      <c r="W5" s="17" t="s">
        <v>18</v>
      </c>
      <c r="X5" s="14" t="s">
        <v>17</v>
      </c>
      <c r="Y5" s="17" t="s">
        <v>18</v>
      </c>
      <c r="Z5" s="14" t="s">
        <v>17</v>
      </c>
      <c r="AA5" s="17" t="s">
        <v>18</v>
      </c>
    </row>
    <row r="6" spans="1:27">
      <c r="A6" s="25" t="s">
        <v>19</v>
      </c>
      <c r="B6" s="26">
        <v>110883.51000000001</v>
      </c>
      <c r="C6" s="26">
        <v>110883.51000000001</v>
      </c>
      <c r="D6" s="21">
        <v>158822.79999999999</v>
      </c>
      <c r="E6" s="19">
        <v>158822.79999999999</v>
      </c>
      <c r="F6" s="19">
        <v>150817.66</v>
      </c>
      <c r="G6" s="19">
        <v>150817.66</v>
      </c>
      <c r="H6" s="19">
        <v>194911.63</v>
      </c>
      <c r="I6" s="21">
        <v>194911.63</v>
      </c>
      <c r="J6" s="19">
        <v>228863.46000000002</v>
      </c>
      <c r="K6" s="19">
        <v>228863.46000000002</v>
      </c>
      <c r="L6" s="28">
        <v>110965.03</v>
      </c>
      <c r="M6" s="28">
        <v>110965.03</v>
      </c>
      <c r="N6" s="28">
        <v>111639.01000000001</v>
      </c>
      <c r="O6" s="28">
        <v>111639.01000000001</v>
      </c>
      <c r="P6" s="49">
        <v>137473.91</v>
      </c>
      <c r="Q6" s="50">
        <v>137473.91</v>
      </c>
      <c r="R6" s="24"/>
      <c r="S6" s="24"/>
      <c r="T6" s="24"/>
      <c r="U6" s="24"/>
      <c r="V6" s="28"/>
      <c r="W6" s="28"/>
      <c r="X6" s="28"/>
      <c r="Y6" s="28"/>
      <c r="Z6" s="23">
        <f>B6+D6+F6+H6+J6+L6+N6+P6+R6+T6+V6+X6</f>
        <v>1204377.01</v>
      </c>
      <c r="AA6" s="23">
        <f>Z6</f>
        <v>1204377.01</v>
      </c>
    </row>
    <row r="7" spans="1:27">
      <c r="A7" s="27" t="s">
        <v>20</v>
      </c>
      <c r="B7" s="26">
        <v>301943.86</v>
      </c>
      <c r="C7" s="26">
        <v>301943.86</v>
      </c>
      <c r="D7" s="21">
        <v>432486.01</v>
      </c>
      <c r="E7" s="19">
        <v>432486.01</v>
      </c>
      <c r="F7" s="19">
        <v>410687.43</v>
      </c>
      <c r="G7" s="19">
        <v>410687.43</v>
      </c>
      <c r="H7" s="19">
        <v>530776.06999999995</v>
      </c>
      <c r="I7" s="21">
        <v>530776.06999999995</v>
      </c>
      <c r="J7" s="19">
        <v>623232.40999999992</v>
      </c>
      <c r="K7" s="19">
        <v>623232.40999999992</v>
      </c>
      <c r="L7" s="28">
        <v>302165.83</v>
      </c>
      <c r="M7" s="28">
        <v>302165.83</v>
      </c>
      <c r="N7" s="28">
        <v>304011.2</v>
      </c>
      <c r="O7" s="28">
        <v>304011.2</v>
      </c>
      <c r="P7" s="49">
        <v>374363.8</v>
      </c>
      <c r="Q7" s="50">
        <v>374363.8</v>
      </c>
      <c r="R7" s="24"/>
      <c r="S7" s="24"/>
      <c r="T7" s="24"/>
      <c r="U7" s="24"/>
      <c r="V7" s="28"/>
      <c r="W7" s="28"/>
      <c r="X7" s="28"/>
      <c r="Y7" s="28"/>
      <c r="Z7" s="23">
        <f t="shared" ref="Z7:Z27" si="0">B7+D7+F7+H7+J7+L7+N7+P7+R7+T7+V7+X7</f>
        <v>3279666.6100000003</v>
      </c>
      <c r="AA7" s="23">
        <f t="shared" ref="AA7:AA27" si="1">Z7</f>
        <v>3279666.6100000003</v>
      </c>
    </row>
    <row r="8" spans="1:27">
      <c r="A8" s="27" t="s">
        <v>21</v>
      </c>
      <c r="B8" s="26">
        <v>158520.28999999998</v>
      </c>
      <c r="C8" s="26">
        <v>158520.28999999998</v>
      </c>
      <c r="D8" s="21">
        <v>227054.81</v>
      </c>
      <c r="E8" s="19">
        <v>227054.81</v>
      </c>
      <c r="F8" s="19">
        <v>215610.58</v>
      </c>
      <c r="G8" s="19">
        <v>215610.58</v>
      </c>
      <c r="H8" s="19">
        <v>278652.18</v>
      </c>
      <c r="I8" s="21">
        <v>278652.18</v>
      </c>
      <c r="J8" s="19">
        <v>327190.84000000003</v>
      </c>
      <c r="K8" s="19">
        <v>327190.84000000003</v>
      </c>
      <c r="L8" s="28">
        <v>158636.82</v>
      </c>
      <c r="M8" s="28">
        <v>158636.82</v>
      </c>
      <c r="N8" s="28">
        <v>159602.85999999999</v>
      </c>
      <c r="O8" s="28">
        <v>159602.85999999999</v>
      </c>
      <c r="P8" s="49">
        <v>196537.28</v>
      </c>
      <c r="Q8" s="50">
        <v>196537.28</v>
      </c>
      <c r="R8" s="24"/>
      <c r="S8" s="24"/>
      <c r="T8" s="24"/>
      <c r="U8" s="24"/>
      <c r="V8" s="28"/>
      <c r="W8" s="28"/>
      <c r="X8" s="28"/>
      <c r="Y8" s="28"/>
      <c r="Z8" s="23">
        <f t="shared" si="0"/>
        <v>1721805.66</v>
      </c>
      <c r="AA8" s="23">
        <f t="shared" si="1"/>
        <v>1721805.66</v>
      </c>
    </row>
    <row r="9" spans="1:27">
      <c r="A9" s="27" t="s">
        <v>22</v>
      </c>
      <c r="B9" s="26">
        <v>133862.76999999999</v>
      </c>
      <c r="C9" s="26">
        <v>133862.76999999999</v>
      </c>
      <c r="D9" s="21">
        <v>191736.88999999998</v>
      </c>
      <c r="E9" s="19">
        <v>191736.88999999998</v>
      </c>
      <c r="F9" s="19">
        <v>182072.77999999997</v>
      </c>
      <c r="G9" s="19">
        <v>182072.77999999997</v>
      </c>
      <c r="H9" s="19">
        <v>235306.81</v>
      </c>
      <c r="I9" s="21">
        <v>235306.81</v>
      </c>
      <c r="J9" s="19">
        <v>276295.09999999998</v>
      </c>
      <c r="K9" s="19">
        <v>276295.09999999998</v>
      </c>
      <c r="L9" s="28">
        <v>133961.19</v>
      </c>
      <c r="M9" s="28">
        <v>133961.19</v>
      </c>
      <c r="N9" s="28">
        <v>134776.05000000002</v>
      </c>
      <c r="O9" s="28">
        <v>134776.05000000002</v>
      </c>
      <c r="P9" s="49">
        <v>165965.18</v>
      </c>
      <c r="Q9" s="50">
        <v>165965.18</v>
      </c>
      <c r="R9" s="24"/>
      <c r="S9" s="24"/>
      <c r="T9" s="24"/>
      <c r="U9" s="24"/>
      <c r="V9" s="28"/>
      <c r="W9" s="28"/>
      <c r="X9" s="28"/>
      <c r="Y9" s="28"/>
      <c r="Z9" s="23">
        <f t="shared" si="0"/>
        <v>1453976.77</v>
      </c>
      <c r="AA9" s="23">
        <f t="shared" si="1"/>
        <v>1453976.77</v>
      </c>
    </row>
    <row r="10" spans="1:27">
      <c r="A10" s="27" t="s">
        <v>23</v>
      </c>
      <c r="B10" s="26">
        <v>103689.34</v>
      </c>
      <c r="C10" s="26">
        <v>103689.34</v>
      </c>
      <c r="D10" s="21">
        <v>148518.29999999999</v>
      </c>
      <c r="E10" s="19">
        <v>148518.29999999999</v>
      </c>
      <c r="F10" s="19">
        <v>141032.53</v>
      </c>
      <c r="G10" s="19">
        <v>141032.53</v>
      </c>
      <c r="H10" s="19">
        <v>182264.99</v>
      </c>
      <c r="I10" s="21">
        <v>182264.99</v>
      </c>
      <c r="J10" s="19">
        <v>214013.88999999998</v>
      </c>
      <c r="K10" s="19">
        <v>214013.88999999998</v>
      </c>
      <c r="L10" s="28">
        <v>103765.56</v>
      </c>
      <c r="M10" s="28">
        <v>103765.56</v>
      </c>
      <c r="N10" s="28">
        <v>104395.43</v>
      </c>
      <c r="O10" s="28">
        <v>104395.43</v>
      </c>
      <c r="P10" s="49">
        <v>128554.05000000002</v>
      </c>
      <c r="Q10" s="50">
        <v>128554.05000000002</v>
      </c>
      <c r="R10" s="24"/>
      <c r="S10" s="24"/>
      <c r="T10" s="24"/>
      <c r="U10" s="24"/>
      <c r="V10" s="28"/>
      <c r="W10" s="28"/>
      <c r="X10" s="28"/>
      <c r="Y10" s="28"/>
      <c r="Z10" s="23">
        <f t="shared" si="0"/>
        <v>1126234.0899999999</v>
      </c>
      <c r="AA10" s="23">
        <f t="shared" si="1"/>
        <v>1126234.0899999999</v>
      </c>
    </row>
    <row r="11" spans="1:27">
      <c r="A11" s="27" t="s">
        <v>24</v>
      </c>
      <c r="B11" s="26">
        <v>254786.47</v>
      </c>
      <c r="C11" s="26">
        <v>254786.47</v>
      </c>
      <c r="D11" s="21">
        <v>364940.63</v>
      </c>
      <c r="E11" s="19">
        <v>364940.63</v>
      </c>
      <c r="F11" s="19">
        <v>346546.52999999997</v>
      </c>
      <c r="G11" s="19">
        <v>346546.52999999997</v>
      </c>
      <c r="H11" s="19">
        <v>447878.22000000003</v>
      </c>
      <c r="I11" s="21">
        <v>447878.22000000003</v>
      </c>
      <c r="J11" s="19">
        <v>525894.51</v>
      </c>
      <c r="K11" s="19">
        <v>525894.51</v>
      </c>
      <c r="L11" s="28">
        <v>254973.75</v>
      </c>
      <c r="M11" s="28">
        <v>254973.75</v>
      </c>
      <c r="N11" s="28">
        <v>256530.00999999998</v>
      </c>
      <c r="O11" s="28">
        <v>256530.00999999998</v>
      </c>
      <c r="P11" s="49">
        <v>315894.76999999996</v>
      </c>
      <c r="Q11" s="50">
        <v>315894.76999999996</v>
      </c>
      <c r="R11" s="24"/>
      <c r="S11" s="24"/>
      <c r="T11" s="24"/>
      <c r="U11" s="24"/>
      <c r="V11" s="28"/>
      <c r="W11" s="28"/>
      <c r="X11" s="28"/>
      <c r="Y11" s="28"/>
      <c r="Z11" s="23">
        <f t="shared" si="0"/>
        <v>2767444.8899999997</v>
      </c>
      <c r="AA11" s="23">
        <f t="shared" si="1"/>
        <v>2767444.8899999997</v>
      </c>
    </row>
    <row r="12" spans="1:27">
      <c r="A12" s="25" t="s">
        <v>25</v>
      </c>
      <c r="B12" s="26">
        <v>207740.27</v>
      </c>
      <c r="C12" s="26">
        <v>207740.27</v>
      </c>
      <c r="D12" s="21">
        <v>297554.51</v>
      </c>
      <c r="E12" s="19">
        <v>297554.51</v>
      </c>
      <c r="F12" s="19">
        <v>282556.87</v>
      </c>
      <c r="G12" s="19">
        <v>282556.87</v>
      </c>
      <c r="H12" s="19">
        <v>365175.83</v>
      </c>
      <c r="I12" s="21">
        <v>365175.83</v>
      </c>
      <c r="J12" s="19">
        <v>428786.12</v>
      </c>
      <c r="K12" s="19">
        <v>428786.12</v>
      </c>
      <c r="L12" s="28">
        <v>207892.96</v>
      </c>
      <c r="M12" s="28">
        <v>207892.96</v>
      </c>
      <c r="N12" s="28">
        <v>209160.78999999998</v>
      </c>
      <c r="O12" s="28">
        <v>209160.78999999998</v>
      </c>
      <c r="P12" s="49">
        <v>257563.63</v>
      </c>
      <c r="Q12" s="50">
        <v>257563.63</v>
      </c>
      <c r="R12" s="24"/>
      <c r="S12" s="24"/>
      <c r="T12" s="24"/>
      <c r="U12" s="24"/>
      <c r="V12" s="28"/>
      <c r="W12" s="28"/>
      <c r="X12" s="28"/>
      <c r="Y12" s="28"/>
      <c r="Z12" s="23">
        <f t="shared" si="0"/>
        <v>2256430.98</v>
      </c>
      <c r="AA12" s="23">
        <f t="shared" si="1"/>
        <v>2256430.98</v>
      </c>
    </row>
    <row r="13" spans="1:27">
      <c r="A13" s="27" t="s">
        <v>26</v>
      </c>
      <c r="B13" s="29">
        <v>304168.15000000002</v>
      </c>
      <c r="C13" s="29">
        <v>304168.15000000002</v>
      </c>
      <c r="D13" s="30">
        <v>435671.94</v>
      </c>
      <c r="E13" s="30">
        <v>435671.94</v>
      </c>
      <c r="F13" s="30">
        <v>413712.77</v>
      </c>
      <c r="G13" s="30">
        <v>413712.77</v>
      </c>
      <c r="H13" s="30">
        <v>534686.13</v>
      </c>
      <c r="I13" s="31">
        <v>534686.13</v>
      </c>
      <c r="J13" s="30">
        <v>627823.56999999995</v>
      </c>
      <c r="K13" s="30">
        <v>627823.56999999995</v>
      </c>
      <c r="L13" s="28">
        <v>304391.73000000004</v>
      </c>
      <c r="M13" s="28">
        <v>304391.73000000004</v>
      </c>
      <c r="N13" s="28">
        <v>306250.76</v>
      </c>
      <c r="O13" s="28">
        <v>306250.76</v>
      </c>
      <c r="P13" s="49">
        <v>377121.62</v>
      </c>
      <c r="Q13" s="50">
        <v>377121.62</v>
      </c>
      <c r="R13" s="32"/>
      <c r="S13" s="32"/>
      <c r="T13" s="32"/>
      <c r="U13" s="32"/>
      <c r="V13" s="28"/>
      <c r="W13" s="28"/>
      <c r="X13" s="28"/>
      <c r="Y13" s="28"/>
      <c r="Z13" s="23">
        <f t="shared" si="0"/>
        <v>3303826.67</v>
      </c>
      <c r="AA13" s="23">
        <f t="shared" si="1"/>
        <v>3303826.67</v>
      </c>
    </row>
    <row r="14" spans="1:27">
      <c r="A14" s="27" t="s">
        <v>27</v>
      </c>
      <c r="B14" s="26">
        <v>96835.73</v>
      </c>
      <c r="C14" s="26">
        <v>96835.73</v>
      </c>
      <c r="D14" s="21">
        <v>138701.6</v>
      </c>
      <c r="E14" s="19">
        <v>138701.6</v>
      </c>
      <c r="F14" s="19">
        <v>131710.63</v>
      </c>
      <c r="G14" s="19">
        <v>131710.63</v>
      </c>
      <c r="H14" s="19">
        <v>170217.06</v>
      </c>
      <c r="I14" s="21">
        <v>170217.06</v>
      </c>
      <c r="J14" s="19">
        <v>199867.32</v>
      </c>
      <c r="K14" s="19">
        <v>199867.32</v>
      </c>
      <c r="L14" s="28">
        <v>96906.91</v>
      </c>
      <c r="M14" s="28">
        <v>96906.91</v>
      </c>
      <c r="N14" s="28">
        <v>97494.78</v>
      </c>
      <c r="O14" s="28">
        <v>97494.78</v>
      </c>
      <c r="P14" s="49">
        <v>120056.48000000001</v>
      </c>
      <c r="Q14" s="50">
        <v>120056.48000000001</v>
      </c>
      <c r="R14" s="24"/>
      <c r="S14" s="24"/>
      <c r="T14" s="24"/>
      <c r="U14" s="24"/>
      <c r="V14" s="28"/>
      <c r="W14" s="28"/>
      <c r="X14" s="28"/>
      <c r="Y14" s="28"/>
      <c r="Z14" s="23">
        <f t="shared" si="0"/>
        <v>1051790.5100000002</v>
      </c>
      <c r="AA14" s="23">
        <f t="shared" si="1"/>
        <v>1051790.5100000002</v>
      </c>
    </row>
    <row r="15" spans="1:27">
      <c r="A15" s="25" t="s">
        <v>28</v>
      </c>
      <c r="B15" s="26">
        <v>290471.75</v>
      </c>
      <c r="C15" s="26">
        <v>290471.75</v>
      </c>
      <c r="D15" s="21">
        <v>416054.04</v>
      </c>
      <c r="E15" s="19">
        <v>416054.04</v>
      </c>
      <c r="F15" s="19">
        <v>395083.68</v>
      </c>
      <c r="G15" s="19">
        <v>395083.68</v>
      </c>
      <c r="H15" s="19">
        <v>510609.26</v>
      </c>
      <c r="I15" s="21">
        <v>510609.26</v>
      </c>
      <c r="J15" s="19">
        <v>599552.73</v>
      </c>
      <c r="K15" s="19">
        <v>599552.73</v>
      </c>
      <c r="L15" s="28">
        <v>290685.26</v>
      </c>
      <c r="M15" s="28">
        <v>290685.26</v>
      </c>
      <c r="N15" s="28">
        <v>292460.31</v>
      </c>
      <c r="O15" s="28">
        <v>292460.31</v>
      </c>
      <c r="P15" s="49">
        <v>360139.87</v>
      </c>
      <c r="Q15" s="50">
        <v>360139.87</v>
      </c>
      <c r="R15" s="24"/>
      <c r="S15" s="24"/>
      <c r="T15" s="24"/>
      <c r="U15" s="24"/>
      <c r="V15" s="28"/>
      <c r="W15" s="28"/>
      <c r="X15" s="28"/>
      <c r="Y15" s="28"/>
      <c r="Z15" s="23">
        <f t="shared" si="0"/>
        <v>3155056.9</v>
      </c>
      <c r="AA15" s="23">
        <f t="shared" si="1"/>
        <v>3155056.9</v>
      </c>
    </row>
    <row r="16" spans="1:27">
      <c r="A16" s="27" t="s">
        <v>29</v>
      </c>
      <c r="B16" s="26">
        <v>277680.90999999997</v>
      </c>
      <c r="C16" s="26">
        <v>277680.90999999997</v>
      </c>
      <c r="D16" s="21">
        <v>397733.23</v>
      </c>
      <c r="E16" s="19">
        <v>397733.23</v>
      </c>
      <c r="F16" s="19">
        <v>377686.27999999997</v>
      </c>
      <c r="G16" s="19">
        <v>377686.27999999997</v>
      </c>
      <c r="H16" s="19">
        <v>488124.29</v>
      </c>
      <c r="I16" s="21">
        <v>488124.29</v>
      </c>
      <c r="J16" s="19">
        <v>573151.06999999995</v>
      </c>
      <c r="K16" s="19">
        <v>573151.06999999995</v>
      </c>
      <c r="L16" s="28">
        <v>277885.02</v>
      </c>
      <c r="M16" s="28">
        <v>277885.02</v>
      </c>
      <c r="N16" s="28">
        <v>279581.64999999997</v>
      </c>
      <c r="O16" s="28">
        <v>279581.64999999997</v>
      </c>
      <c r="P16" s="49">
        <v>344280.89999999997</v>
      </c>
      <c r="Q16" s="50">
        <v>344280.89999999997</v>
      </c>
      <c r="R16" s="24"/>
      <c r="S16" s="24"/>
      <c r="T16" s="24"/>
      <c r="U16" s="24"/>
      <c r="V16" s="28"/>
      <c r="W16" s="28"/>
      <c r="X16" s="28"/>
      <c r="Y16" s="28"/>
      <c r="Z16" s="23">
        <f t="shared" si="0"/>
        <v>3016123.3499999996</v>
      </c>
      <c r="AA16" s="23">
        <f t="shared" si="1"/>
        <v>3016123.3499999996</v>
      </c>
    </row>
    <row r="17" spans="1:27">
      <c r="A17" s="27" t="s">
        <v>30</v>
      </c>
      <c r="B17" s="26">
        <v>121043.71</v>
      </c>
      <c r="C17" s="26">
        <v>121043.71</v>
      </c>
      <c r="D17" s="21">
        <v>173375.64</v>
      </c>
      <c r="E17" s="19">
        <v>173375.64</v>
      </c>
      <c r="F17" s="19">
        <v>164636.99</v>
      </c>
      <c r="G17" s="19">
        <v>164636.99</v>
      </c>
      <c r="H17" s="19">
        <v>212772.2</v>
      </c>
      <c r="I17" s="21">
        <v>212772.2</v>
      </c>
      <c r="J17" s="19">
        <v>249835.17</v>
      </c>
      <c r="K17" s="19">
        <v>249835.17</v>
      </c>
      <c r="L17" s="28">
        <v>121132.68000000001</v>
      </c>
      <c r="M17" s="28">
        <v>121132.68000000001</v>
      </c>
      <c r="N17" s="28">
        <v>121868.97</v>
      </c>
      <c r="O17" s="28">
        <v>121868.97</v>
      </c>
      <c r="P17" s="49">
        <v>150071.21000000002</v>
      </c>
      <c r="Q17" s="50">
        <v>150071.21000000002</v>
      </c>
      <c r="R17" s="24"/>
      <c r="S17" s="24"/>
      <c r="T17" s="24"/>
      <c r="U17" s="24"/>
      <c r="V17" s="28"/>
      <c r="W17" s="28"/>
      <c r="X17" s="28"/>
      <c r="Y17" s="28"/>
      <c r="Z17" s="23">
        <f t="shared" si="0"/>
        <v>1314736.57</v>
      </c>
      <c r="AA17" s="23">
        <f t="shared" si="1"/>
        <v>1314736.57</v>
      </c>
    </row>
    <row r="18" spans="1:27">
      <c r="A18" s="27" t="s">
        <v>31</v>
      </c>
      <c r="B18" s="26">
        <v>300989.82</v>
      </c>
      <c r="C18" s="26">
        <v>300989.82</v>
      </c>
      <c r="D18" s="21">
        <v>431119.49</v>
      </c>
      <c r="E18" s="19">
        <v>431119.49</v>
      </c>
      <c r="F18" s="19">
        <v>409389.77999999997</v>
      </c>
      <c r="G18" s="19">
        <v>409389.77999999997</v>
      </c>
      <c r="H18" s="19">
        <v>529098.96</v>
      </c>
      <c r="I18" s="21">
        <v>529098.96</v>
      </c>
      <c r="J18" s="19">
        <v>621263.15999999992</v>
      </c>
      <c r="K18" s="19">
        <v>621263.15999999992</v>
      </c>
      <c r="L18" s="28">
        <v>301211.06</v>
      </c>
      <c r="M18" s="28">
        <v>301211.06</v>
      </c>
      <c r="N18" s="28">
        <v>303050.61</v>
      </c>
      <c r="O18" s="28">
        <v>303050.61</v>
      </c>
      <c r="P18" s="49">
        <v>373180.91</v>
      </c>
      <c r="Q18" s="50">
        <v>373180.91</v>
      </c>
      <c r="R18" s="24"/>
      <c r="S18" s="24"/>
      <c r="T18" s="24"/>
      <c r="U18" s="24"/>
      <c r="V18" s="28"/>
      <c r="W18" s="28"/>
      <c r="X18" s="28"/>
      <c r="Y18" s="28"/>
      <c r="Z18" s="23">
        <f t="shared" si="0"/>
        <v>3269303.79</v>
      </c>
      <c r="AA18" s="23">
        <f t="shared" si="1"/>
        <v>3269303.79</v>
      </c>
    </row>
    <row r="19" spans="1:27">
      <c r="A19" s="27" t="s">
        <v>32</v>
      </c>
      <c r="B19" s="26">
        <v>106152.74</v>
      </c>
      <c r="C19" s="26">
        <v>106152.74</v>
      </c>
      <c r="D19" s="21">
        <v>152046.72</v>
      </c>
      <c r="E19" s="19">
        <v>152046.72</v>
      </c>
      <c r="F19" s="19">
        <v>144383.10999999999</v>
      </c>
      <c r="G19" s="19">
        <v>144383.10999999999</v>
      </c>
      <c r="H19" s="19">
        <v>182336.38</v>
      </c>
      <c r="I19" s="21">
        <v>182336.38</v>
      </c>
      <c r="J19" s="19">
        <v>214097.7</v>
      </c>
      <c r="K19" s="19">
        <v>214097.7</v>
      </c>
      <c r="L19" s="28">
        <v>106230.77</v>
      </c>
      <c r="M19" s="28">
        <v>106230.77</v>
      </c>
      <c r="N19" s="28">
        <v>104436.32</v>
      </c>
      <c r="O19" s="28">
        <v>104436.32</v>
      </c>
      <c r="P19" s="49">
        <v>128604.4</v>
      </c>
      <c r="Q19" s="50">
        <v>128604.4</v>
      </c>
      <c r="R19" s="24"/>
      <c r="S19" s="24"/>
      <c r="T19" s="24"/>
      <c r="U19" s="24"/>
      <c r="V19" s="28"/>
      <c r="W19" s="28"/>
      <c r="X19" s="28"/>
      <c r="Y19" s="28"/>
      <c r="Z19" s="23">
        <f t="shared" si="0"/>
        <v>1138288.1399999999</v>
      </c>
      <c r="AA19" s="23">
        <f t="shared" si="1"/>
        <v>1138288.1399999999</v>
      </c>
    </row>
    <row r="20" spans="1:27">
      <c r="A20" s="27" t="s">
        <v>33</v>
      </c>
      <c r="B20" s="26">
        <v>318413.40000000002</v>
      </c>
      <c r="C20" s="26">
        <v>318413.40000000002</v>
      </c>
      <c r="D20" s="21">
        <v>456075.97</v>
      </c>
      <c r="E20" s="19">
        <v>456075.97</v>
      </c>
      <c r="F20" s="19">
        <v>433088.38</v>
      </c>
      <c r="G20" s="19">
        <v>433088.38</v>
      </c>
      <c r="H20" s="19">
        <v>559727.81999999995</v>
      </c>
      <c r="I20" s="21">
        <v>559727.81999999995</v>
      </c>
      <c r="J20" s="19">
        <v>657227.28999999992</v>
      </c>
      <c r="K20" s="19">
        <v>657227.28999999992</v>
      </c>
      <c r="L20" s="28">
        <v>318647.45</v>
      </c>
      <c r="M20" s="28">
        <v>318647.45</v>
      </c>
      <c r="N20" s="28">
        <v>320593.82</v>
      </c>
      <c r="O20" s="28">
        <v>320593.82</v>
      </c>
      <c r="P20" s="49">
        <v>394783.87</v>
      </c>
      <c r="Q20" s="50">
        <v>394783.87</v>
      </c>
      <c r="R20" s="24"/>
      <c r="S20" s="24"/>
      <c r="T20" s="24"/>
      <c r="U20" s="24"/>
      <c r="V20" s="28"/>
      <c r="W20" s="28"/>
      <c r="X20" s="28"/>
      <c r="Y20" s="28"/>
      <c r="Z20" s="23">
        <f t="shared" si="0"/>
        <v>3458558</v>
      </c>
      <c r="AA20" s="23">
        <f t="shared" si="1"/>
        <v>3458558</v>
      </c>
    </row>
    <row r="21" spans="1:27">
      <c r="A21" s="27" t="s">
        <v>34</v>
      </c>
      <c r="B21" s="26">
        <v>326021.74</v>
      </c>
      <c r="C21" s="26">
        <v>326021.74</v>
      </c>
      <c r="D21" s="21">
        <v>466973.69</v>
      </c>
      <c r="E21" s="19">
        <v>466973.69</v>
      </c>
      <c r="F21" s="19">
        <v>443436.82</v>
      </c>
      <c r="G21" s="19">
        <v>443436.82</v>
      </c>
      <c r="H21" s="19">
        <v>573102.5</v>
      </c>
      <c r="I21" s="21">
        <v>573102.5</v>
      </c>
      <c r="J21" s="19">
        <v>672931.71</v>
      </c>
      <c r="K21" s="19">
        <v>672931.71</v>
      </c>
      <c r="L21" s="28">
        <v>326261.38</v>
      </c>
      <c r="M21" s="28">
        <v>326261.38</v>
      </c>
      <c r="N21" s="28">
        <v>328254.39999999997</v>
      </c>
      <c r="O21" s="28">
        <v>328254.39999999997</v>
      </c>
      <c r="P21" s="49">
        <v>404217.22</v>
      </c>
      <c r="Q21" s="50">
        <v>404217.22</v>
      </c>
      <c r="R21" s="24"/>
      <c r="S21" s="24"/>
      <c r="T21" s="24"/>
      <c r="U21" s="24"/>
      <c r="V21" s="28"/>
      <c r="W21" s="28"/>
      <c r="X21" s="28"/>
      <c r="Y21" s="28"/>
      <c r="Z21" s="23">
        <f t="shared" si="0"/>
        <v>3541199.46</v>
      </c>
      <c r="AA21" s="23">
        <f t="shared" si="1"/>
        <v>3541199.46</v>
      </c>
    </row>
    <row r="22" spans="1:27">
      <c r="A22" s="27" t="s">
        <v>35</v>
      </c>
      <c r="B22" s="26">
        <v>160430.69</v>
      </c>
      <c r="C22" s="26">
        <v>160430.69</v>
      </c>
      <c r="D22" s="21">
        <v>229791.16</v>
      </c>
      <c r="E22" s="19">
        <v>229791.16</v>
      </c>
      <c r="F22" s="19">
        <v>218208.99</v>
      </c>
      <c r="G22" s="19">
        <v>218208.99</v>
      </c>
      <c r="H22" s="19">
        <v>282010.46999999997</v>
      </c>
      <c r="I22" s="21">
        <v>282010.46999999997</v>
      </c>
      <c r="J22" s="19">
        <v>331134.11</v>
      </c>
      <c r="K22" s="19">
        <v>331134.11</v>
      </c>
      <c r="L22" s="28">
        <v>160548.62</v>
      </c>
      <c r="M22" s="28">
        <v>160548.62</v>
      </c>
      <c r="N22" s="28">
        <v>161526.38999999998</v>
      </c>
      <c r="O22" s="28">
        <v>161526.38999999998</v>
      </c>
      <c r="P22" s="49">
        <v>198905.93000000002</v>
      </c>
      <c r="Q22" s="50">
        <v>198905.93000000002</v>
      </c>
      <c r="R22" s="24"/>
      <c r="S22" s="24"/>
      <c r="T22" s="24"/>
      <c r="U22" s="24"/>
      <c r="V22" s="28"/>
      <c r="W22" s="28"/>
      <c r="X22" s="28"/>
      <c r="Y22" s="28"/>
      <c r="Z22" s="23">
        <f t="shared" si="0"/>
        <v>1742556.3599999999</v>
      </c>
      <c r="AA22" s="23">
        <f t="shared" si="1"/>
        <v>1742556.3599999999</v>
      </c>
    </row>
    <row r="23" spans="1:27">
      <c r="A23" s="27" t="s">
        <v>36</v>
      </c>
      <c r="B23" s="26">
        <v>551657.09</v>
      </c>
      <c r="C23" s="26">
        <v>551657.09</v>
      </c>
      <c r="D23" s="21">
        <v>790160.03</v>
      </c>
      <c r="E23" s="19">
        <v>790160.03</v>
      </c>
      <c r="F23" s="19">
        <v>750333.61</v>
      </c>
      <c r="G23" s="19">
        <v>750333.61</v>
      </c>
      <c r="H23" s="19">
        <v>969746.24</v>
      </c>
      <c r="I23" s="21">
        <v>969746.24</v>
      </c>
      <c r="J23" s="19">
        <v>1138667.1600000001</v>
      </c>
      <c r="K23" s="19">
        <v>1138667.1600000001</v>
      </c>
      <c r="L23" s="28">
        <v>552062.59</v>
      </c>
      <c r="M23" s="28">
        <v>552062.59</v>
      </c>
      <c r="N23" s="28">
        <v>555438.9800000001</v>
      </c>
      <c r="O23" s="28">
        <v>555438.9800000001</v>
      </c>
      <c r="P23" s="49">
        <v>683975.61</v>
      </c>
      <c r="Q23" s="50">
        <v>683975.61</v>
      </c>
      <c r="R23" s="24"/>
      <c r="S23" s="24"/>
      <c r="T23" s="24"/>
      <c r="U23" s="24"/>
      <c r="V23" s="28"/>
      <c r="W23" s="28"/>
      <c r="X23" s="28"/>
      <c r="Y23" s="28"/>
      <c r="Z23" s="23">
        <f t="shared" si="0"/>
        <v>5992041.3100000005</v>
      </c>
      <c r="AA23" s="23">
        <f t="shared" si="1"/>
        <v>5992041.3100000005</v>
      </c>
    </row>
    <row r="24" spans="1:27">
      <c r="A24" s="27" t="s">
        <v>37</v>
      </c>
      <c r="B24" s="26">
        <v>119872.27</v>
      </c>
      <c r="C24" s="26">
        <v>119872.27</v>
      </c>
      <c r="D24" s="21">
        <v>171697.74</v>
      </c>
      <c r="E24" s="19">
        <v>171697.74</v>
      </c>
      <c r="F24" s="19">
        <v>163043.66</v>
      </c>
      <c r="G24" s="19">
        <v>163043.66</v>
      </c>
      <c r="H24" s="19">
        <v>210712.93</v>
      </c>
      <c r="I24" s="21">
        <v>210712.93</v>
      </c>
      <c r="J24" s="19">
        <v>247417.19</v>
      </c>
      <c r="K24" s="19">
        <v>247417.19</v>
      </c>
      <c r="L24" s="28">
        <v>119960.38</v>
      </c>
      <c r="M24" s="28">
        <v>119960.38</v>
      </c>
      <c r="N24" s="28">
        <v>120689.48999999999</v>
      </c>
      <c r="O24" s="28">
        <v>120689.48999999999</v>
      </c>
      <c r="P24" s="49">
        <v>148618.78</v>
      </c>
      <c r="Q24" s="50">
        <v>148618.78</v>
      </c>
      <c r="R24" s="24"/>
      <c r="S24" s="24"/>
      <c r="T24" s="24"/>
      <c r="U24" s="24"/>
      <c r="V24" s="28"/>
      <c r="W24" s="28"/>
      <c r="X24" s="28"/>
      <c r="Y24" s="28"/>
      <c r="Z24" s="23">
        <f t="shared" si="0"/>
        <v>1302012.4400000002</v>
      </c>
      <c r="AA24" s="23">
        <f t="shared" si="1"/>
        <v>1302012.4400000002</v>
      </c>
    </row>
    <row r="25" spans="1:27">
      <c r="A25" s="27" t="s">
        <v>38</v>
      </c>
      <c r="B25" s="19">
        <v>96967.44</v>
      </c>
      <c r="C25" s="19">
        <v>96967.44</v>
      </c>
      <c r="D25" s="19">
        <v>138890.26</v>
      </c>
      <c r="E25" s="19">
        <v>138890.26</v>
      </c>
      <c r="F25" s="19">
        <v>131889.76999999999</v>
      </c>
      <c r="G25" s="19">
        <v>131889.76999999999</v>
      </c>
      <c r="H25" s="19">
        <v>170448.6</v>
      </c>
      <c r="I25" s="22">
        <v>170448.6</v>
      </c>
      <c r="J25" s="19">
        <v>200139.18</v>
      </c>
      <c r="K25" s="19">
        <v>200139.18</v>
      </c>
      <c r="L25" s="28">
        <v>97038.71</v>
      </c>
      <c r="M25" s="28">
        <v>97038.71</v>
      </c>
      <c r="N25" s="28">
        <v>97627.390000000014</v>
      </c>
      <c r="O25" s="28">
        <v>97627.390000000014</v>
      </c>
      <c r="P25" s="49">
        <v>120219.78</v>
      </c>
      <c r="Q25" s="50">
        <v>120219.78</v>
      </c>
      <c r="R25" s="24"/>
      <c r="S25" s="24"/>
      <c r="T25" s="24"/>
      <c r="U25" s="24"/>
      <c r="V25" s="28"/>
      <c r="W25" s="28"/>
      <c r="X25" s="28"/>
      <c r="Y25" s="28"/>
      <c r="Z25" s="23">
        <f t="shared" si="0"/>
        <v>1053221.1299999999</v>
      </c>
      <c r="AA25" s="23">
        <f t="shared" si="1"/>
        <v>1053221.1299999999</v>
      </c>
    </row>
    <row r="26" spans="1:27">
      <c r="A26" s="27" t="s">
        <v>39</v>
      </c>
      <c r="B26" s="26">
        <v>116161.29000000001</v>
      </c>
      <c r="C26" s="26">
        <v>116161.29000000001</v>
      </c>
      <c r="D26" s="21">
        <v>166382.35999999999</v>
      </c>
      <c r="E26" s="19">
        <v>166382.35999999999</v>
      </c>
      <c r="F26" s="19">
        <v>157996.19</v>
      </c>
      <c r="G26" s="19">
        <v>157996.19</v>
      </c>
      <c r="H26" s="19">
        <v>204189.41</v>
      </c>
      <c r="I26" s="21">
        <v>204189.41</v>
      </c>
      <c r="J26" s="19">
        <v>239757.34</v>
      </c>
      <c r="K26" s="19">
        <v>239757.34</v>
      </c>
      <c r="L26" s="28">
        <v>116246.67</v>
      </c>
      <c r="M26" s="28">
        <v>116246.67</v>
      </c>
      <c r="N26" s="28">
        <v>116953.03</v>
      </c>
      <c r="O26" s="28">
        <v>116953.03</v>
      </c>
      <c r="P26" s="49">
        <v>144017.65</v>
      </c>
      <c r="Q26" s="50">
        <v>144017.65</v>
      </c>
      <c r="R26" s="24"/>
      <c r="S26" s="24"/>
      <c r="T26" s="24"/>
      <c r="U26" s="24"/>
      <c r="V26" s="28"/>
      <c r="W26" s="28"/>
      <c r="X26" s="28"/>
      <c r="Y26" s="28"/>
      <c r="Z26" s="23">
        <f t="shared" si="0"/>
        <v>1261703.94</v>
      </c>
      <c r="AA26" s="23">
        <f t="shared" si="1"/>
        <v>1261703.94</v>
      </c>
    </row>
    <row r="27" spans="1:27">
      <c r="A27" s="25" t="s">
        <v>40</v>
      </c>
      <c r="B27" s="26">
        <v>865459.39999999991</v>
      </c>
      <c r="C27" s="26">
        <v>865459.39999999991</v>
      </c>
      <c r="D27" s="21">
        <v>1239631.3600000001</v>
      </c>
      <c r="E27" s="19">
        <v>1239631.3600000001</v>
      </c>
      <c r="F27" s="19">
        <v>1177150.24</v>
      </c>
      <c r="G27" s="19">
        <v>1177150.24</v>
      </c>
      <c r="H27" s="19">
        <v>1521378.43</v>
      </c>
      <c r="I27" s="21">
        <v>1521378.43</v>
      </c>
      <c r="J27" s="19">
        <v>1786388.6300000001</v>
      </c>
      <c r="K27" s="19">
        <v>1786388.6300000001</v>
      </c>
      <c r="L27" s="28">
        <v>866095.57</v>
      </c>
      <c r="M27" s="28">
        <v>866095.57</v>
      </c>
      <c r="N27" s="28">
        <v>871395.88</v>
      </c>
      <c r="O27" s="28">
        <v>871395.88</v>
      </c>
      <c r="P27" s="49">
        <v>1073049.51</v>
      </c>
      <c r="Q27" s="50">
        <v>1073049.51</v>
      </c>
      <c r="R27" s="24"/>
      <c r="S27" s="24"/>
      <c r="T27" s="24"/>
      <c r="U27" s="24"/>
      <c r="V27" s="28"/>
      <c r="W27" s="28"/>
      <c r="X27" s="28"/>
      <c r="Y27" s="28"/>
      <c r="Z27" s="23">
        <f t="shared" si="0"/>
        <v>9400549.0199999996</v>
      </c>
      <c r="AA27" s="23">
        <f t="shared" si="1"/>
        <v>9400549.0199999996</v>
      </c>
    </row>
    <row r="28" spans="1:27">
      <c r="A28" s="33" t="s">
        <v>41</v>
      </c>
      <c r="B28" s="34">
        <v>5323752.6400000006</v>
      </c>
      <c r="C28" s="34">
        <v>5323752.6400000006</v>
      </c>
      <c r="D28" s="34">
        <v>7625419.1800000025</v>
      </c>
      <c r="E28" s="34">
        <v>7625419.1800000025</v>
      </c>
      <c r="F28" s="34">
        <v>7241075.2800000003</v>
      </c>
      <c r="G28" s="34">
        <v>7241075.2800000003</v>
      </c>
      <c r="H28" s="34">
        <v>9354126.4100000001</v>
      </c>
      <c r="I28" s="34">
        <v>9354126.4100000001</v>
      </c>
      <c r="J28" s="34">
        <v>10983529.66</v>
      </c>
      <c r="K28" s="34">
        <v>10983529.66</v>
      </c>
      <c r="L28" s="34">
        <f>SUM(L6:L27)</f>
        <v>5327665.9400000004</v>
      </c>
      <c r="M28" s="34">
        <f>SUM(M6:M27)</f>
        <v>5327665.9400000004</v>
      </c>
      <c r="N28" s="34">
        <f>SUM(N6:N27)</f>
        <v>5357738.13</v>
      </c>
      <c r="O28" s="34">
        <v>5357738.13</v>
      </c>
      <c r="P28" s="34">
        <f>SUM(P6:P27)</f>
        <v>6597596.3600000013</v>
      </c>
      <c r="Q28" s="34">
        <f>SUM(Q6:Q27)</f>
        <v>6597596.3600000013</v>
      </c>
      <c r="R28" s="20" t="s">
        <v>1</v>
      </c>
      <c r="S28" s="20" t="s">
        <v>1</v>
      </c>
      <c r="T28" s="20" t="s">
        <v>1</v>
      </c>
      <c r="U28" s="20" t="s">
        <v>1</v>
      </c>
      <c r="V28" s="20" t="s">
        <v>1</v>
      </c>
      <c r="W28" s="20" t="s">
        <v>1</v>
      </c>
      <c r="X28" s="20" t="s">
        <v>1</v>
      </c>
      <c r="Y28" s="20" t="s">
        <v>1</v>
      </c>
      <c r="Z28" s="35">
        <f>SUM(Z6:Z27)</f>
        <v>57810903.599999994</v>
      </c>
      <c r="AA28" s="35">
        <f>SUM(AA6:AA27)</f>
        <v>57810903.599999994</v>
      </c>
    </row>
    <row r="29" spans="1:27">
      <c r="A29" s="12"/>
      <c r="B29" s="12"/>
      <c r="C29" s="13"/>
      <c r="D29" s="13"/>
      <c r="E29" s="13"/>
      <c r="F29" s="13"/>
      <c r="G29" s="13"/>
      <c r="H29" s="13" t="s">
        <v>1</v>
      </c>
      <c r="I29" s="13"/>
      <c r="J29" s="13"/>
      <c r="K29" s="13"/>
      <c r="L29" s="13"/>
      <c r="M29" s="13"/>
      <c r="N29" s="5"/>
      <c r="O29" s="6"/>
      <c r="P29" s="6"/>
      <c r="Q29" s="6"/>
      <c r="R29" s="4"/>
      <c r="S29" s="4"/>
      <c r="T29" s="4"/>
      <c r="U29" s="4"/>
      <c r="V29" s="4"/>
      <c r="W29" s="4"/>
      <c r="X29" s="4"/>
      <c r="Y29" s="4"/>
      <c r="Z29" s="1"/>
      <c r="AA29" s="36" t="s">
        <v>42</v>
      </c>
    </row>
  </sheetData>
  <mergeCells count="21">
    <mergeCell ref="X4:Y4"/>
    <mergeCell ref="N2:Q2"/>
    <mergeCell ref="N3:W3"/>
    <mergeCell ref="D4:E4"/>
    <mergeCell ref="Z4:AA4"/>
    <mergeCell ref="R4:S4"/>
    <mergeCell ref="T4:U4"/>
    <mergeCell ref="L4:M4"/>
    <mergeCell ref="N4:O4"/>
    <mergeCell ref="P4:Q4"/>
    <mergeCell ref="V4:W4"/>
    <mergeCell ref="H4:I4"/>
    <mergeCell ref="J4:K4"/>
    <mergeCell ref="F4:G4"/>
    <mergeCell ref="H3:I3"/>
    <mergeCell ref="A4:A5"/>
    <mergeCell ref="H2:I2"/>
    <mergeCell ref="F3:G3"/>
    <mergeCell ref="F2:G2"/>
    <mergeCell ref="A2:E2"/>
    <mergeCell ref="B4:C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TSE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jose.antonio</dc:creator>
  <cp:lastModifiedBy>jose.antonio</cp:lastModifiedBy>
  <dcterms:created xsi:type="dcterms:W3CDTF">2022-09-02T12:51:33Z</dcterms:created>
  <dcterms:modified xsi:type="dcterms:W3CDTF">2022-10-03T17:32:39Z</dcterms:modified>
</cp:coreProperties>
</file>