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15" windowWidth="22695" windowHeight="8640" activeTab="3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E27" s="1"/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H53" s="1"/>
  <c r="H26" i="2" l="1"/>
  <c r="L26" i="3"/>
  <c r="J10" i="1"/>
  <c r="J23" s="1"/>
  <c r="J24"/>
  <c r="J37" s="1"/>
  <c r="J38"/>
  <c r="J51" s="1"/>
  <c r="H13" i="2"/>
  <c r="H17" s="1"/>
  <c r="L16" i="3"/>
  <c r="H23" i="4"/>
  <c r="H52" s="1"/>
  <c r="J53" i="1" l="1"/>
  <c r="H27" i="2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<sst xmlns="http://schemas.openxmlformats.org/spreadsheetml/2006/main" count="322" uniqueCount="155">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</sst>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228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7" customWidth="1"/>
    <col min="2" max="5" width="8.7109375" style="97" customWidth="1"/>
    <col min="6" max="6" width="20.7109375" style="97" customWidth="1"/>
    <col min="7" max="10" width="15.7109375" style="97" customWidth="1"/>
    <col min="11" max="11" width="18.7109375" style="97" customWidth="1"/>
    <col min="12" max="12" width="19.7109375" style="97" customWidth="1"/>
    <col min="13" max="13" width="15.7109375" style="97" customWidth="1"/>
    <col min="14" max="14" width="20.7109375" style="97" customWidth="1"/>
    <col min="15" max="15" width="9.140625" style="97" customWidth="1"/>
    <col min="16" max="16" width="10.7109375" style="97" customWidth="1"/>
    <col min="17" max="16384" width="10.7109375" style="97"/>
  </cols>
  <sheetData>
    <row r="1" spans="1:15" s="60" customFormat="1" ht="49.5" customHeight="1">
      <c r="A1" s="61"/>
      <c r="B1" s="27" t="s">
        <v>0</v>
      </c>
      <c r="C1" s="27"/>
      <c r="D1" s="27"/>
      <c r="E1" s="27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s="62" customFormat="1" ht="30" customHeight="1">
      <c r="A2" s="63"/>
      <c r="B2" s="44" t="s">
        <v>1</v>
      </c>
      <c r="C2" s="44"/>
      <c r="D2" s="44"/>
      <c r="E2" s="44"/>
      <c r="F2" s="64" t="s">
        <v>2</v>
      </c>
      <c r="G2" s="63"/>
      <c r="H2" s="63"/>
      <c r="I2" s="63"/>
      <c r="J2" s="63"/>
      <c r="K2" s="63"/>
      <c r="L2" s="63"/>
      <c r="M2" s="63"/>
      <c r="N2" s="63"/>
      <c r="O2" s="63"/>
    </row>
    <row r="3" spans="1:15" s="62" customFormat="1" ht="30" customHeight="1">
      <c r="A3" s="63"/>
      <c r="B3" s="44" t="s">
        <v>3</v>
      </c>
      <c r="C3" s="44"/>
      <c r="D3" s="44"/>
      <c r="E3" s="44"/>
      <c r="F3" s="65" t="s">
        <v>4</v>
      </c>
      <c r="G3" s="65"/>
      <c r="H3" s="63"/>
      <c r="I3" s="63"/>
      <c r="J3" s="63"/>
      <c r="K3" s="63"/>
      <c r="L3" s="63"/>
      <c r="M3" s="63"/>
      <c r="N3" s="63"/>
      <c r="O3" s="63"/>
    </row>
    <row r="4" spans="1:15" s="62" customFormat="1" ht="30" customHeight="1">
      <c r="A4" s="63"/>
      <c r="B4" s="44" t="s">
        <v>5</v>
      </c>
      <c r="C4" s="44"/>
      <c r="D4" s="44"/>
      <c r="E4" s="44"/>
      <c r="F4" s="66" t="s">
        <v>6</v>
      </c>
      <c r="G4" s="67">
        <v>2024</v>
      </c>
      <c r="H4" s="63"/>
      <c r="I4" s="63"/>
      <c r="J4" s="63"/>
      <c r="K4" s="63"/>
      <c r="L4" s="63"/>
      <c r="M4" s="63"/>
      <c r="N4" s="63"/>
      <c r="O4" s="63"/>
    </row>
    <row r="5" spans="1:15" s="62" customFormat="1" ht="49.5" customHeight="1">
      <c r="A5" s="63"/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63"/>
    </row>
    <row r="6" spans="1:15" s="62" customFormat="1" ht="49.5" customHeight="1">
      <c r="A6" s="63"/>
      <c r="B6" s="64" t="s">
        <v>8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pans="1:15" ht="30" customHeight="1">
      <c r="A7" s="68"/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  <c r="O7" s="68"/>
    </row>
    <row r="8" spans="1:15" ht="30" customHeight="1">
      <c r="A8" s="68"/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  <c r="O8" s="68"/>
    </row>
    <row r="9" spans="1:15" ht="30" customHeight="1">
      <c r="A9" s="68"/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  <c r="O9" s="68"/>
    </row>
    <row r="10" spans="1:15" ht="24.75" customHeight="1">
      <c r="A10" s="68"/>
      <c r="B10" s="70"/>
      <c r="C10" s="21" t="s">
        <v>21</v>
      </c>
      <c r="D10" s="71"/>
      <c r="E10" s="72">
        <v>13</v>
      </c>
      <c r="F10" s="73">
        <v>251</v>
      </c>
      <c r="G10" s="73">
        <v>0</v>
      </c>
      <c r="H10" s="73">
        <f t="shared" ref="H10:H22" si="0">F10+G10</f>
        <v>251</v>
      </c>
      <c r="I10" s="74">
        <v>0</v>
      </c>
      <c r="J10" s="75">
        <f t="shared" ref="J10:J22" si="1">H10+I10</f>
        <v>251</v>
      </c>
      <c r="K10" s="73">
        <v>111</v>
      </c>
      <c r="L10" s="73">
        <v>34</v>
      </c>
      <c r="M10" s="76">
        <f t="shared" ref="M10:M22" si="2">K10+L10</f>
        <v>145</v>
      </c>
      <c r="N10" s="77">
        <v>43</v>
      </c>
      <c r="O10" s="68"/>
    </row>
    <row r="11" spans="1:15" ht="24.75" customHeight="1">
      <c r="A11" s="68"/>
      <c r="B11" s="70"/>
      <c r="C11" s="22"/>
      <c r="D11" s="71"/>
      <c r="E11" s="78">
        <v>12</v>
      </c>
      <c r="F11" s="73">
        <v>8</v>
      </c>
      <c r="G11" s="73">
        <v>0</v>
      </c>
      <c r="H11" s="73">
        <f t="shared" si="0"/>
        <v>8</v>
      </c>
      <c r="I11" s="74">
        <v>0</v>
      </c>
      <c r="J11" s="75">
        <f t="shared" si="1"/>
        <v>8</v>
      </c>
      <c r="K11" s="73">
        <v>0</v>
      </c>
      <c r="L11" s="73">
        <v>0</v>
      </c>
      <c r="M11" s="76">
        <f t="shared" si="2"/>
        <v>0</v>
      </c>
      <c r="N11" s="77">
        <v>0</v>
      </c>
      <c r="O11" s="68"/>
    </row>
    <row r="12" spans="1:15" ht="24.75" customHeight="1">
      <c r="A12" s="68"/>
      <c r="B12" s="70" t="s">
        <v>22</v>
      </c>
      <c r="C12" s="22"/>
      <c r="D12" s="79" t="s">
        <v>23</v>
      </c>
      <c r="E12" s="78">
        <v>11</v>
      </c>
      <c r="F12" s="73">
        <v>12</v>
      </c>
      <c r="G12" s="73">
        <v>0</v>
      </c>
      <c r="H12" s="73">
        <f t="shared" si="0"/>
        <v>12</v>
      </c>
      <c r="I12" s="74">
        <v>0</v>
      </c>
      <c r="J12" s="75">
        <f t="shared" si="1"/>
        <v>12</v>
      </c>
      <c r="K12" s="73">
        <v>1</v>
      </c>
      <c r="L12" s="73">
        <v>0</v>
      </c>
      <c r="M12" s="76">
        <f t="shared" si="2"/>
        <v>1</v>
      </c>
      <c r="N12" s="77">
        <v>0</v>
      </c>
      <c r="O12" s="68"/>
    </row>
    <row r="13" spans="1:15" ht="24.75" customHeight="1">
      <c r="A13" s="68"/>
      <c r="B13" s="70" t="s">
        <v>24</v>
      </c>
      <c r="C13" s="22" t="s">
        <v>25</v>
      </c>
      <c r="D13" s="79" t="s">
        <v>26</v>
      </c>
      <c r="E13" s="78">
        <v>10</v>
      </c>
      <c r="F13" s="73">
        <v>10</v>
      </c>
      <c r="G13" s="73">
        <v>0</v>
      </c>
      <c r="H13" s="73">
        <f t="shared" si="0"/>
        <v>10</v>
      </c>
      <c r="I13" s="74">
        <v>0</v>
      </c>
      <c r="J13" s="75">
        <f t="shared" si="1"/>
        <v>10</v>
      </c>
      <c r="K13" s="73">
        <v>2</v>
      </c>
      <c r="L13" s="73">
        <v>0</v>
      </c>
      <c r="M13" s="76">
        <f t="shared" si="2"/>
        <v>2</v>
      </c>
      <c r="N13" s="77">
        <v>0</v>
      </c>
      <c r="O13" s="68"/>
    </row>
    <row r="14" spans="1:15" ht="24.75" customHeight="1">
      <c r="A14" s="68"/>
      <c r="B14" s="70" t="s">
        <v>22</v>
      </c>
      <c r="C14" s="22"/>
      <c r="D14" s="79" t="s">
        <v>27</v>
      </c>
      <c r="E14" s="78">
        <v>9</v>
      </c>
      <c r="F14" s="73">
        <v>93</v>
      </c>
      <c r="G14" s="73">
        <v>0</v>
      </c>
      <c r="H14" s="73">
        <f t="shared" si="0"/>
        <v>93</v>
      </c>
      <c r="I14" s="74">
        <v>0</v>
      </c>
      <c r="J14" s="75">
        <f t="shared" si="1"/>
        <v>93</v>
      </c>
      <c r="K14" s="73">
        <v>0</v>
      </c>
      <c r="L14" s="73">
        <v>0</v>
      </c>
      <c r="M14" s="76">
        <f t="shared" si="2"/>
        <v>0</v>
      </c>
      <c r="N14" s="77">
        <v>0</v>
      </c>
      <c r="O14" s="68"/>
    </row>
    <row r="15" spans="1:15" ht="24.75" customHeight="1">
      <c r="A15" s="68"/>
      <c r="B15" s="70" t="s">
        <v>28</v>
      </c>
      <c r="C15" s="22"/>
      <c r="D15" s="79" t="s">
        <v>29</v>
      </c>
      <c r="E15" s="78">
        <v>8</v>
      </c>
      <c r="F15" s="73">
        <v>9</v>
      </c>
      <c r="G15" s="73">
        <v>0</v>
      </c>
      <c r="H15" s="73">
        <f t="shared" si="0"/>
        <v>9</v>
      </c>
      <c r="I15" s="74">
        <v>0</v>
      </c>
      <c r="J15" s="75">
        <f t="shared" si="1"/>
        <v>9</v>
      </c>
      <c r="K15" s="73">
        <v>0</v>
      </c>
      <c r="L15" s="73">
        <v>0</v>
      </c>
      <c r="M15" s="76">
        <f t="shared" si="2"/>
        <v>0</v>
      </c>
      <c r="N15" s="77">
        <v>0</v>
      </c>
      <c r="O15" s="68"/>
    </row>
    <row r="16" spans="1:15" ht="24.75" customHeight="1">
      <c r="A16" s="68"/>
      <c r="B16" s="70" t="s">
        <v>30</v>
      </c>
      <c r="C16" s="22"/>
      <c r="D16" s="79" t="s">
        <v>31</v>
      </c>
      <c r="E16" s="78">
        <v>7</v>
      </c>
      <c r="F16" s="73">
        <v>2</v>
      </c>
      <c r="G16" s="73">
        <v>0</v>
      </c>
      <c r="H16" s="73">
        <f t="shared" si="0"/>
        <v>2</v>
      </c>
      <c r="I16" s="74">
        <v>0</v>
      </c>
      <c r="J16" s="75">
        <f t="shared" si="1"/>
        <v>2</v>
      </c>
      <c r="K16" s="73">
        <v>0</v>
      </c>
      <c r="L16" s="73">
        <v>0</v>
      </c>
      <c r="M16" s="76">
        <f t="shared" si="2"/>
        <v>0</v>
      </c>
      <c r="N16" s="77">
        <v>0</v>
      </c>
      <c r="O16" s="68"/>
    </row>
    <row r="17" spans="1:15" ht="24.75" customHeight="1">
      <c r="A17" s="68"/>
      <c r="B17" s="70" t="s">
        <v>23</v>
      </c>
      <c r="C17" s="22"/>
      <c r="D17" s="79" t="s">
        <v>30</v>
      </c>
      <c r="E17" s="78">
        <v>6</v>
      </c>
      <c r="F17" s="73">
        <v>12</v>
      </c>
      <c r="G17" s="73">
        <v>0</v>
      </c>
      <c r="H17" s="73">
        <f t="shared" si="0"/>
        <v>12</v>
      </c>
      <c r="I17" s="74">
        <v>0</v>
      </c>
      <c r="J17" s="75">
        <f t="shared" si="1"/>
        <v>12</v>
      </c>
      <c r="K17" s="73">
        <v>0</v>
      </c>
      <c r="L17" s="73">
        <v>0</v>
      </c>
      <c r="M17" s="76">
        <f t="shared" si="2"/>
        <v>0</v>
      </c>
      <c r="N17" s="77">
        <v>0</v>
      </c>
      <c r="O17" s="68"/>
    </row>
    <row r="18" spans="1:15" ht="24.75" customHeight="1">
      <c r="A18" s="68"/>
      <c r="B18" s="70" t="s">
        <v>32</v>
      </c>
      <c r="C18" s="22" t="s">
        <v>22</v>
      </c>
      <c r="D18" s="79" t="s">
        <v>33</v>
      </c>
      <c r="E18" s="78">
        <v>5</v>
      </c>
      <c r="F18" s="73">
        <v>1</v>
      </c>
      <c r="G18" s="73">
        <v>0</v>
      </c>
      <c r="H18" s="73">
        <f t="shared" si="0"/>
        <v>1</v>
      </c>
      <c r="I18" s="74">
        <v>0</v>
      </c>
      <c r="J18" s="75">
        <f t="shared" si="1"/>
        <v>1</v>
      </c>
      <c r="K18" s="73">
        <v>0</v>
      </c>
      <c r="L18" s="73">
        <v>0</v>
      </c>
      <c r="M18" s="76">
        <f t="shared" si="2"/>
        <v>0</v>
      </c>
      <c r="N18" s="77">
        <v>0</v>
      </c>
      <c r="O18" s="68"/>
    </row>
    <row r="19" spans="1:15" ht="24.75" customHeight="1">
      <c r="A19" s="68"/>
      <c r="B19" s="70" t="s">
        <v>22</v>
      </c>
      <c r="C19" s="22"/>
      <c r="D19" s="79" t="s">
        <v>31</v>
      </c>
      <c r="E19" s="78">
        <v>4</v>
      </c>
      <c r="F19" s="73">
        <v>7</v>
      </c>
      <c r="G19" s="73">
        <v>0</v>
      </c>
      <c r="H19" s="73">
        <f t="shared" si="0"/>
        <v>7</v>
      </c>
      <c r="I19" s="74">
        <v>0</v>
      </c>
      <c r="J19" s="75">
        <f t="shared" si="1"/>
        <v>7</v>
      </c>
      <c r="K19" s="73">
        <v>0</v>
      </c>
      <c r="L19" s="73">
        <v>0</v>
      </c>
      <c r="M19" s="76">
        <f t="shared" si="2"/>
        <v>0</v>
      </c>
      <c r="N19" s="77">
        <v>0</v>
      </c>
      <c r="O19" s="68"/>
    </row>
    <row r="20" spans="1:15" ht="24.75" customHeight="1">
      <c r="A20" s="68"/>
      <c r="B20" s="70"/>
      <c r="C20" s="22"/>
      <c r="D20" s="71"/>
      <c r="E20" s="78">
        <v>3</v>
      </c>
      <c r="F20" s="73">
        <v>0</v>
      </c>
      <c r="G20" s="73">
        <v>5</v>
      </c>
      <c r="H20" s="73">
        <f t="shared" si="0"/>
        <v>5</v>
      </c>
      <c r="I20" s="74">
        <v>0</v>
      </c>
      <c r="J20" s="75">
        <f t="shared" si="1"/>
        <v>5</v>
      </c>
      <c r="K20" s="73">
        <v>0</v>
      </c>
      <c r="L20" s="73">
        <v>0</v>
      </c>
      <c r="M20" s="76">
        <f t="shared" si="2"/>
        <v>0</v>
      </c>
      <c r="N20" s="77">
        <v>0</v>
      </c>
      <c r="O20" s="68"/>
    </row>
    <row r="21" spans="1:15" ht="24.75" customHeight="1">
      <c r="A21" s="68"/>
      <c r="B21" s="70"/>
      <c r="C21" s="22"/>
      <c r="D21" s="71"/>
      <c r="E21" s="78">
        <v>2</v>
      </c>
      <c r="F21" s="73">
        <v>0</v>
      </c>
      <c r="G21" s="73">
        <v>3</v>
      </c>
      <c r="H21" s="73">
        <f t="shared" si="0"/>
        <v>3</v>
      </c>
      <c r="I21" s="74">
        <v>0</v>
      </c>
      <c r="J21" s="75">
        <f t="shared" si="1"/>
        <v>3</v>
      </c>
      <c r="K21" s="73">
        <v>0</v>
      </c>
      <c r="L21" s="73">
        <v>0</v>
      </c>
      <c r="M21" s="76">
        <f t="shared" si="2"/>
        <v>0</v>
      </c>
      <c r="N21" s="77">
        <v>0</v>
      </c>
      <c r="O21" s="68"/>
    </row>
    <row r="22" spans="1:15" ht="24.75" customHeight="1">
      <c r="A22" s="68"/>
      <c r="B22" s="70"/>
      <c r="C22" s="59"/>
      <c r="D22" s="71"/>
      <c r="E22" s="80">
        <v>1</v>
      </c>
      <c r="F22" s="73">
        <v>0</v>
      </c>
      <c r="G22" s="73">
        <v>8</v>
      </c>
      <c r="H22" s="73">
        <f t="shared" si="0"/>
        <v>8</v>
      </c>
      <c r="I22" s="73">
        <v>8</v>
      </c>
      <c r="J22" s="75">
        <f t="shared" si="1"/>
        <v>16</v>
      </c>
      <c r="K22" s="73">
        <v>0</v>
      </c>
      <c r="L22" s="73">
        <v>0</v>
      </c>
      <c r="M22" s="76">
        <f t="shared" si="2"/>
        <v>0</v>
      </c>
      <c r="N22" s="77">
        <v>0</v>
      </c>
      <c r="O22" s="68"/>
    </row>
    <row r="23" spans="1:15" s="81" customFormat="1" ht="24.75" customHeight="1">
      <c r="A23" s="82"/>
      <c r="B23" s="19" t="s">
        <v>34</v>
      </c>
      <c r="C23" s="20"/>
      <c r="D23" s="20"/>
      <c r="E23" s="20"/>
      <c r="F23" s="83">
        <f t="shared" ref="F23:N23" si="3">SUM(F10:F22)</f>
        <v>405</v>
      </c>
      <c r="G23" s="83">
        <f t="shared" si="3"/>
        <v>16</v>
      </c>
      <c r="H23" s="83">
        <f t="shared" si="3"/>
        <v>421</v>
      </c>
      <c r="I23" s="83">
        <f t="shared" si="3"/>
        <v>8</v>
      </c>
      <c r="J23" s="83">
        <f t="shared" si="3"/>
        <v>429</v>
      </c>
      <c r="K23" s="83">
        <f t="shared" si="3"/>
        <v>114</v>
      </c>
      <c r="L23" s="83">
        <f t="shared" si="3"/>
        <v>34</v>
      </c>
      <c r="M23" s="83">
        <f t="shared" si="3"/>
        <v>148</v>
      </c>
      <c r="N23" s="84">
        <f t="shared" si="3"/>
        <v>43</v>
      </c>
      <c r="O23" s="82"/>
    </row>
    <row r="24" spans="1:15" ht="24.75" customHeight="1">
      <c r="A24" s="68"/>
      <c r="B24" s="70"/>
      <c r="C24" s="21" t="s">
        <v>21</v>
      </c>
      <c r="D24" s="71"/>
      <c r="E24" s="72">
        <v>13</v>
      </c>
      <c r="F24" s="73">
        <v>326</v>
      </c>
      <c r="G24" s="73">
        <v>0</v>
      </c>
      <c r="H24" s="73">
        <f t="shared" ref="H24:H36" si="4">F24+G24</f>
        <v>326</v>
      </c>
      <c r="I24" s="74">
        <v>0</v>
      </c>
      <c r="J24" s="75">
        <f t="shared" ref="J24:J36" si="5">H24+I24</f>
        <v>326</v>
      </c>
      <c r="K24" s="73">
        <v>76</v>
      </c>
      <c r="L24" s="73">
        <v>37</v>
      </c>
      <c r="M24" s="76">
        <f t="shared" ref="M24:M36" si="6">K24+L24</f>
        <v>113</v>
      </c>
      <c r="N24" s="77">
        <v>46</v>
      </c>
      <c r="O24" s="68"/>
    </row>
    <row r="25" spans="1:15" ht="24.75" customHeight="1">
      <c r="A25" s="68"/>
      <c r="B25" s="70"/>
      <c r="C25" s="22"/>
      <c r="D25" s="71"/>
      <c r="E25" s="78">
        <v>12</v>
      </c>
      <c r="F25" s="73">
        <v>14</v>
      </c>
      <c r="G25" s="73">
        <v>0</v>
      </c>
      <c r="H25" s="73">
        <f t="shared" si="4"/>
        <v>14</v>
      </c>
      <c r="I25" s="74">
        <v>0</v>
      </c>
      <c r="J25" s="75">
        <f t="shared" si="5"/>
        <v>14</v>
      </c>
      <c r="K25" s="73">
        <v>0</v>
      </c>
      <c r="L25" s="73">
        <v>0</v>
      </c>
      <c r="M25" s="76">
        <f t="shared" si="6"/>
        <v>0</v>
      </c>
      <c r="N25" s="77">
        <v>0</v>
      </c>
      <c r="O25" s="68"/>
    </row>
    <row r="26" spans="1:15" ht="24.75" customHeight="1">
      <c r="A26" s="68"/>
      <c r="B26" s="70" t="s">
        <v>32</v>
      </c>
      <c r="C26" s="22"/>
      <c r="D26" s="79"/>
      <c r="E26" s="78">
        <v>11</v>
      </c>
      <c r="F26" s="73">
        <v>11</v>
      </c>
      <c r="G26" s="73">
        <v>0</v>
      </c>
      <c r="H26" s="73">
        <f t="shared" si="4"/>
        <v>11</v>
      </c>
      <c r="I26" s="74">
        <v>0</v>
      </c>
      <c r="J26" s="75">
        <f t="shared" si="5"/>
        <v>11</v>
      </c>
      <c r="K26" s="73">
        <v>0</v>
      </c>
      <c r="L26" s="73">
        <v>1</v>
      </c>
      <c r="M26" s="76">
        <f t="shared" si="6"/>
        <v>1</v>
      </c>
      <c r="N26" s="77">
        <v>1</v>
      </c>
      <c r="O26" s="68"/>
    </row>
    <row r="27" spans="1:15" ht="24.75" customHeight="1">
      <c r="A27" s="68"/>
      <c r="B27" s="70" t="s">
        <v>35</v>
      </c>
      <c r="C27" s="22" t="s">
        <v>25</v>
      </c>
      <c r="D27" s="79" t="s">
        <v>36</v>
      </c>
      <c r="E27" s="78">
        <v>10</v>
      </c>
      <c r="F27" s="73">
        <v>22</v>
      </c>
      <c r="G27" s="73">
        <v>0</v>
      </c>
      <c r="H27" s="73">
        <f t="shared" si="4"/>
        <v>22</v>
      </c>
      <c r="I27" s="74">
        <v>0</v>
      </c>
      <c r="J27" s="75">
        <f t="shared" si="5"/>
        <v>22</v>
      </c>
      <c r="K27" s="73">
        <v>0</v>
      </c>
      <c r="L27" s="73">
        <v>0</v>
      </c>
      <c r="M27" s="76">
        <f t="shared" si="6"/>
        <v>0</v>
      </c>
      <c r="N27" s="77">
        <v>0</v>
      </c>
      <c r="O27" s="68"/>
    </row>
    <row r="28" spans="1:15" ht="24.75" customHeight="1">
      <c r="A28" s="68"/>
      <c r="B28" s="70" t="s">
        <v>21</v>
      </c>
      <c r="C28" s="22"/>
      <c r="D28" s="79" t="s">
        <v>35</v>
      </c>
      <c r="E28" s="78">
        <v>9</v>
      </c>
      <c r="F28" s="73">
        <v>22</v>
      </c>
      <c r="G28" s="73">
        <v>0</v>
      </c>
      <c r="H28" s="73">
        <f t="shared" si="4"/>
        <v>22</v>
      </c>
      <c r="I28" s="74">
        <v>0</v>
      </c>
      <c r="J28" s="75">
        <f t="shared" si="5"/>
        <v>22</v>
      </c>
      <c r="K28" s="73">
        <v>0</v>
      </c>
      <c r="L28" s="73">
        <v>1</v>
      </c>
      <c r="M28" s="76">
        <f t="shared" si="6"/>
        <v>1</v>
      </c>
      <c r="N28" s="77">
        <v>1</v>
      </c>
      <c r="O28" s="68"/>
    </row>
    <row r="29" spans="1:15" ht="24.75" customHeight="1">
      <c r="A29" s="68"/>
      <c r="B29" s="70" t="s">
        <v>24</v>
      </c>
      <c r="C29" s="22"/>
      <c r="D29" s="79" t="s">
        <v>37</v>
      </c>
      <c r="E29" s="78">
        <v>8</v>
      </c>
      <c r="F29" s="73">
        <v>14</v>
      </c>
      <c r="G29" s="73">
        <v>0</v>
      </c>
      <c r="H29" s="73">
        <f t="shared" si="4"/>
        <v>14</v>
      </c>
      <c r="I29" s="74">
        <v>0</v>
      </c>
      <c r="J29" s="75">
        <f t="shared" si="5"/>
        <v>14</v>
      </c>
      <c r="K29" s="73">
        <v>0</v>
      </c>
      <c r="L29" s="73">
        <v>0</v>
      </c>
      <c r="M29" s="76">
        <f t="shared" si="6"/>
        <v>0</v>
      </c>
      <c r="N29" s="77">
        <v>0</v>
      </c>
      <c r="O29" s="68"/>
    </row>
    <row r="30" spans="1:15" ht="24.75" customHeight="1">
      <c r="A30" s="68"/>
      <c r="B30" s="70" t="s">
        <v>30</v>
      </c>
      <c r="C30" s="22"/>
      <c r="D30" s="79" t="s">
        <v>30</v>
      </c>
      <c r="E30" s="78">
        <v>7</v>
      </c>
      <c r="F30" s="73">
        <v>4</v>
      </c>
      <c r="G30" s="73">
        <v>0</v>
      </c>
      <c r="H30" s="73">
        <f t="shared" si="4"/>
        <v>4</v>
      </c>
      <c r="I30" s="74">
        <v>0</v>
      </c>
      <c r="J30" s="75">
        <f t="shared" si="5"/>
        <v>4</v>
      </c>
      <c r="K30" s="73">
        <v>0</v>
      </c>
      <c r="L30" s="73">
        <v>0</v>
      </c>
      <c r="M30" s="76">
        <f t="shared" si="6"/>
        <v>0</v>
      </c>
      <c r="N30" s="77">
        <v>0</v>
      </c>
      <c r="O30" s="68"/>
    </row>
    <row r="31" spans="1:15" ht="24.75" customHeight="1">
      <c r="A31" s="68"/>
      <c r="B31" s="70" t="s">
        <v>21</v>
      </c>
      <c r="C31" s="22"/>
      <c r="D31" s="79" t="s">
        <v>33</v>
      </c>
      <c r="E31" s="78">
        <v>6</v>
      </c>
      <c r="F31" s="73">
        <v>3</v>
      </c>
      <c r="G31" s="73">
        <v>0</v>
      </c>
      <c r="H31" s="73">
        <f t="shared" si="4"/>
        <v>3</v>
      </c>
      <c r="I31" s="74">
        <v>0</v>
      </c>
      <c r="J31" s="75">
        <f t="shared" si="5"/>
        <v>3</v>
      </c>
      <c r="K31" s="73">
        <v>0</v>
      </c>
      <c r="L31" s="73">
        <v>0</v>
      </c>
      <c r="M31" s="76">
        <f t="shared" si="6"/>
        <v>0</v>
      </c>
      <c r="N31" s="77">
        <v>0</v>
      </c>
      <c r="O31" s="68"/>
    </row>
    <row r="32" spans="1:15" ht="24.75" customHeight="1">
      <c r="A32" s="68"/>
      <c r="B32" s="70" t="s">
        <v>33</v>
      </c>
      <c r="C32" s="22" t="s">
        <v>22</v>
      </c>
      <c r="D32" s="79"/>
      <c r="E32" s="78">
        <v>5</v>
      </c>
      <c r="F32" s="73">
        <v>3</v>
      </c>
      <c r="G32" s="73">
        <v>0</v>
      </c>
      <c r="H32" s="73">
        <f t="shared" si="4"/>
        <v>3</v>
      </c>
      <c r="I32" s="74">
        <v>0</v>
      </c>
      <c r="J32" s="75">
        <f t="shared" si="5"/>
        <v>3</v>
      </c>
      <c r="K32" s="73">
        <v>1</v>
      </c>
      <c r="L32" s="73">
        <v>0</v>
      </c>
      <c r="M32" s="76">
        <f t="shared" si="6"/>
        <v>1</v>
      </c>
      <c r="N32" s="77">
        <v>0</v>
      </c>
      <c r="O32" s="68"/>
    </row>
    <row r="33" spans="1:15" ht="24.75" customHeight="1">
      <c r="A33" s="68"/>
      <c r="B33" s="70"/>
      <c r="C33" s="22"/>
      <c r="D33" s="79"/>
      <c r="E33" s="78">
        <v>4</v>
      </c>
      <c r="F33" s="73">
        <v>13</v>
      </c>
      <c r="G33" s="73">
        <v>0</v>
      </c>
      <c r="H33" s="73">
        <f t="shared" si="4"/>
        <v>13</v>
      </c>
      <c r="I33" s="74">
        <v>0</v>
      </c>
      <c r="J33" s="75">
        <f t="shared" si="5"/>
        <v>13</v>
      </c>
      <c r="K33" s="73">
        <v>0</v>
      </c>
      <c r="L33" s="73">
        <v>0</v>
      </c>
      <c r="M33" s="76">
        <f t="shared" si="6"/>
        <v>0</v>
      </c>
      <c r="N33" s="77">
        <v>0</v>
      </c>
      <c r="O33" s="68"/>
    </row>
    <row r="34" spans="1:15" ht="24.75" customHeight="1">
      <c r="A34" s="68"/>
      <c r="B34" s="70"/>
      <c r="C34" s="22"/>
      <c r="D34" s="71"/>
      <c r="E34" s="78">
        <v>3</v>
      </c>
      <c r="F34" s="73">
        <v>0</v>
      </c>
      <c r="G34" s="73">
        <v>4</v>
      </c>
      <c r="H34" s="73">
        <f t="shared" si="4"/>
        <v>4</v>
      </c>
      <c r="I34" s="74">
        <v>0</v>
      </c>
      <c r="J34" s="75">
        <f t="shared" si="5"/>
        <v>4</v>
      </c>
      <c r="K34" s="73">
        <v>0</v>
      </c>
      <c r="L34" s="73">
        <v>0</v>
      </c>
      <c r="M34" s="76">
        <f t="shared" si="6"/>
        <v>0</v>
      </c>
      <c r="N34" s="77">
        <v>0</v>
      </c>
      <c r="O34" s="68"/>
    </row>
    <row r="35" spans="1:15" ht="24.75" customHeight="1">
      <c r="A35" s="68"/>
      <c r="B35" s="70"/>
      <c r="C35" s="22"/>
      <c r="D35" s="71"/>
      <c r="E35" s="78">
        <v>2</v>
      </c>
      <c r="F35" s="73">
        <v>0</v>
      </c>
      <c r="G35" s="73">
        <v>7</v>
      </c>
      <c r="H35" s="73">
        <f t="shared" si="4"/>
        <v>7</v>
      </c>
      <c r="I35" s="74">
        <v>0</v>
      </c>
      <c r="J35" s="75">
        <f t="shared" si="5"/>
        <v>7</v>
      </c>
      <c r="K35" s="73">
        <v>0</v>
      </c>
      <c r="L35" s="73">
        <v>0</v>
      </c>
      <c r="M35" s="76">
        <f t="shared" si="6"/>
        <v>0</v>
      </c>
      <c r="N35" s="77">
        <v>0</v>
      </c>
      <c r="O35" s="68"/>
    </row>
    <row r="36" spans="1:15" ht="24.75" customHeight="1">
      <c r="A36" s="68"/>
      <c r="B36" s="70"/>
      <c r="C36" s="59"/>
      <c r="D36" s="71"/>
      <c r="E36" s="80">
        <v>1</v>
      </c>
      <c r="F36" s="85">
        <v>0</v>
      </c>
      <c r="G36" s="85">
        <v>3</v>
      </c>
      <c r="H36" s="85">
        <f t="shared" si="4"/>
        <v>3</v>
      </c>
      <c r="I36" s="85">
        <v>22</v>
      </c>
      <c r="J36" s="86">
        <f t="shared" si="5"/>
        <v>25</v>
      </c>
      <c r="K36" s="85">
        <v>0</v>
      </c>
      <c r="L36" s="85">
        <v>0</v>
      </c>
      <c r="M36" s="87">
        <f t="shared" si="6"/>
        <v>0</v>
      </c>
      <c r="N36" s="88">
        <v>0</v>
      </c>
      <c r="O36" s="68"/>
    </row>
    <row r="37" spans="1:15" s="81" customFormat="1" ht="24.75" customHeight="1">
      <c r="A37" s="82"/>
      <c r="B37" s="19" t="s">
        <v>38</v>
      </c>
      <c r="C37" s="20"/>
      <c r="D37" s="20"/>
      <c r="E37" s="20"/>
      <c r="F37" s="83">
        <f t="shared" ref="F37:N37" si="7">SUM(F24:F36)</f>
        <v>432</v>
      </c>
      <c r="G37" s="83">
        <f t="shared" si="7"/>
        <v>14</v>
      </c>
      <c r="H37" s="83">
        <f t="shared" si="7"/>
        <v>446</v>
      </c>
      <c r="I37" s="83">
        <f t="shared" si="7"/>
        <v>22</v>
      </c>
      <c r="J37" s="83">
        <f t="shared" si="7"/>
        <v>468</v>
      </c>
      <c r="K37" s="83">
        <f t="shared" si="7"/>
        <v>77</v>
      </c>
      <c r="L37" s="83">
        <f t="shared" si="7"/>
        <v>39</v>
      </c>
      <c r="M37" s="83">
        <f t="shared" si="7"/>
        <v>116</v>
      </c>
      <c r="N37" s="84">
        <f t="shared" si="7"/>
        <v>48</v>
      </c>
      <c r="O37" s="82"/>
    </row>
    <row r="38" spans="1:15" ht="24.75" customHeight="1">
      <c r="A38" s="68"/>
      <c r="B38" s="70"/>
      <c r="C38" s="21" t="s">
        <v>21</v>
      </c>
      <c r="D38" s="71"/>
      <c r="E38" s="72">
        <v>13</v>
      </c>
      <c r="F38" s="89">
        <v>0</v>
      </c>
      <c r="G38" s="89">
        <v>0</v>
      </c>
      <c r="H38" s="89">
        <f t="shared" ref="H38:H50" si="8">F38+G38</f>
        <v>0</v>
      </c>
      <c r="I38" s="90">
        <v>0</v>
      </c>
      <c r="J38" s="91">
        <f t="shared" ref="J38:J50" si="9">H38+I38</f>
        <v>0</v>
      </c>
      <c r="K38" s="89">
        <v>0</v>
      </c>
      <c r="L38" s="89">
        <v>1</v>
      </c>
      <c r="M38" s="92">
        <f t="shared" ref="M38:M50" si="10">K38+L38</f>
        <v>1</v>
      </c>
      <c r="N38" s="93">
        <v>1</v>
      </c>
      <c r="O38" s="68"/>
    </row>
    <row r="39" spans="1:15" ht="24.75" customHeight="1">
      <c r="A39" s="68"/>
      <c r="B39" s="70"/>
      <c r="C39" s="22"/>
      <c r="D39" s="79" t="s">
        <v>39</v>
      </c>
      <c r="E39" s="78">
        <v>12</v>
      </c>
      <c r="F39" s="73">
        <v>0</v>
      </c>
      <c r="G39" s="73">
        <v>0</v>
      </c>
      <c r="H39" s="73">
        <f t="shared" si="8"/>
        <v>0</v>
      </c>
      <c r="I39" s="74">
        <v>0</v>
      </c>
      <c r="J39" s="75">
        <f t="shared" si="9"/>
        <v>0</v>
      </c>
      <c r="K39" s="73">
        <v>0</v>
      </c>
      <c r="L39" s="73">
        <v>0</v>
      </c>
      <c r="M39" s="76">
        <f t="shared" si="10"/>
        <v>0</v>
      </c>
      <c r="N39" s="77">
        <v>0</v>
      </c>
      <c r="O39" s="68"/>
    </row>
    <row r="40" spans="1:15" ht="24.75" customHeight="1">
      <c r="A40" s="68"/>
      <c r="B40" s="70" t="s">
        <v>22</v>
      </c>
      <c r="C40" s="22"/>
      <c r="D40" s="79" t="s">
        <v>26</v>
      </c>
      <c r="E40" s="78">
        <v>11</v>
      </c>
      <c r="F40" s="73">
        <v>0</v>
      </c>
      <c r="G40" s="73">
        <v>0</v>
      </c>
      <c r="H40" s="73">
        <f t="shared" si="8"/>
        <v>0</v>
      </c>
      <c r="I40" s="74">
        <v>0</v>
      </c>
      <c r="J40" s="75">
        <f t="shared" si="9"/>
        <v>0</v>
      </c>
      <c r="K40" s="73">
        <v>0</v>
      </c>
      <c r="L40" s="73">
        <v>0</v>
      </c>
      <c r="M40" s="76">
        <f t="shared" si="10"/>
        <v>0</v>
      </c>
      <c r="N40" s="77">
        <v>0</v>
      </c>
      <c r="O40" s="68"/>
    </row>
    <row r="41" spans="1:15" ht="24.75" customHeight="1">
      <c r="A41" s="68"/>
      <c r="B41" s="70" t="s">
        <v>26</v>
      </c>
      <c r="C41" s="22" t="s">
        <v>25</v>
      </c>
      <c r="D41" s="79" t="s">
        <v>24</v>
      </c>
      <c r="E41" s="78">
        <v>10</v>
      </c>
      <c r="F41" s="73">
        <v>0</v>
      </c>
      <c r="G41" s="73">
        <v>0</v>
      </c>
      <c r="H41" s="73">
        <f t="shared" si="8"/>
        <v>0</v>
      </c>
      <c r="I41" s="74">
        <v>0</v>
      </c>
      <c r="J41" s="75">
        <f t="shared" si="9"/>
        <v>0</v>
      </c>
      <c r="K41" s="73">
        <v>0</v>
      </c>
      <c r="L41" s="73">
        <v>0</v>
      </c>
      <c r="M41" s="76">
        <f t="shared" si="10"/>
        <v>0</v>
      </c>
      <c r="N41" s="77">
        <v>0</v>
      </c>
      <c r="O41" s="68"/>
    </row>
    <row r="42" spans="1:15" ht="24.75" customHeight="1">
      <c r="A42" s="68"/>
      <c r="B42" s="70" t="s">
        <v>40</v>
      </c>
      <c r="C42" s="22"/>
      <c r="D42" s="79" t="s">
        <v>37</v>
      </c>
      <c r="E42" s="78">
        <v>9</v>
      </c>
      <c r="F42" s="73">
        <v>0</v>
      </c>
      <c r="G42" s="73">
        <v>0</v>
      </c>
      <c r="H42" s="73">
        <f t="shared" si="8"/>
        <v>0</v>
      </c>
      <c r="I42" s="74">
        <v>0</v>
      </c>
      <c r="J42" s="75">
        <f t="shared" si="9"/>
        <v>0</v>
      </c>
      <c r="K42" s="73">
        <v>0</v>
      </c>
      <c r="L42" s="73">
        <v>0</v>
      </c>
      <c r="M42" s="76">
        <f t="shared" si="10"/>
        <v>0</v>
      </c>
      <c r="N42" s="77">
        <v>0</v>
      </c>
      <c r="O42" s="68"/>
    </row>
    <row r="43" spans="1:15" ht="24.75" customHeight="1">
      <c r="A43" s="68"/>
      <c r="B43" s="70" t="s">
        <v>30</v>
      </c>
      <c r="C43" s="22"/>
      <c r="D43" s="79" t="s">
        <v>22</v>
      </c>
      <c r="E43" s="78">
        <v>8</v>
      </c>
      <c r="F43" s="73">
        <v>0</v>
      </c>
      <c r="G43" s="73">
        <v>0</v>
      </c>
      <c r="H43" s="73">
        <f t="shared" si="8"/>
        <v>0</v>
      </c>
      <c r="I43" s="74">
        <v>0</v>
      </c>
      <c r="J43" s="75">
        <f t="shared" si="9"/>
        <v>0</v>
      </c>
      <c r="K43" s="73">
        <v>0</v>
      </c>
      <c r="L43" s="73">
        <v>0</v>
      </c>
      <c r="M43" s="76">
        <f t="shared" si="10"/>
        <v>0</v>
      </c>
      <c r="N43" s="77">
        <v>0</v>
      </c>
      <c r="O43" s="68"/>
    </row>
    <row r="44" spans="1:15" ht="24.75" customHeight="1">
      <c r="A44" s="68"/>
      <c r="B44" s="70" t="s">
        <v>28</v>
      </c>
      <c r="C44" s="22"/>
      <c r="D44" s="79" t="s">
        <v>36</v>
      </c>
      <c r="E44" s="78">
        <v>7</v>
      </c>
      <c r="F44" s="73">
        <v>0</v>
      </c>
      <c r="G44" s="73">
        <v>0</v>
      </c>
      <c r="H44" s="73">
        <f t="shared" si="8"/>
        <v>0</v>
      </c>
      <c r="I44" s="74">
        <v>0</v>
      </c>
      <c r="J44" s="75">
        <f t="shared" si="9"/>
        <v>0</v>
      </c>
      <c r="K44" s="73">
        <v>0</v>
      </c>
      <c r="L44" s="73">
        <v>0</v>
      </c>
      <c r="M44" s="76">
        <f t="shared" si="10"/>
        <v>0</v>
      </c>
      <c r="N44" s="77">
        <v>0</v>
      </c>
      <c r="O44" s="68"/>
    </row>
    <row r="45" spans="1:15" ht="24.75" customHeight="1">
      <c r="A45" s="68"/>
      <c r="B45" s="70" t="s">
        <v>30</v>
      </c>
      <c r="C45" s="22"/>
      <c r="D45" s="79" t="s">
        <v>29</v>
      </c>
      <c r="E45" s="78">
        <v>6</v>
      </c>
      <c r="F45" s="73">
        <v>0</v>
      </c>
      <c r="G45" s="73">
        <v>0</v>
      </c>
      <c r="H45" s="73">
        <f t="shared" si="8"/>
        <v>0</v>
      </c>
      <c r="I45" s="74">
        <v>0</v>
      </c>
      <c r="J45" s="75">
        <f t="shared" si="9"/>
        <v>0</v>
      </c>
      <c r="K45" s="73">
        <v>0</v>
      </c>
      <c r="L45" s="73">
        <v>0</v>
      </c>
      <c r="M45" s="76">
        <f t="shared" si="10"/>
        <v>0</v>
      </c>
      <c r="N45" s="77">
        <v>0</v>
      </c>
      <c r="O45" s="68"/>
    </row>
    <row r="46" spans="1:15" ht="24.75" customHeight="1">
      <c r="A46" s="68"/>
      <c r="B46" s="70" t="s">
        <v>22</v>
      </c>
      <c r="C46" s="22" t="s">
        <v>22</v>
      </c>
      <c r="D46" s="79" t="s">
        <v>24</v>
      </c>
      <c r="E46" s="78">
        <v>5</v>
      </c>
      <c r="F46" s="73">
        <v>0</v>
      </c>
      <c r="G46" s="73">
        <v>0</v>
      </c>
      <c r="H46" s="73">
        <f t="shared" si="8"/>
        <v>0</v>
      </c>
      <c r="I46" s="74">
        <v>0</v>
      </c>
      <c r="J46" s="75">
        <f t="shared" si="9"/>
        <v>0</v>
      </c>
      <c r="K46" s="73">
        <v>0</v>
      </c>
      <c r="L46" s="73">
        <v>0</v>
      </c>
      <c r="M46" s="76">
        <f t="shared" si="10"/>
        <v>0</v>
      </c>
      <c r="N46" s="77">
        <v>0</v>
      </c>
      <c r="O46" s="68"/>
    </row>
    <row r="47" spans="1:15" ht="24.75" customHeight="1">
      <c r="A47" s="68"/>
      <c r="B47" s="70" t="s">
        <v>31</v>
      </c>
      <c r="C47" s="22"/>
      <c r="D47" s="79" t="s">
        <v>32</v>
      </c>
      <c r="E47" s="78">
        <v>4</v>
      </c>
      <c r="F47" s="73">
        <v>0</v>
      </c>
      <c r="G47" s="73">
        <v>0</v>
      </c>
      <c r="H47" s="73">
        <f t="shared" si="8"/>
        <v>0</v>
      </c>
      <c r="I47" s="74">
        <v>0</v>
      </c>
      <c r="J47" s="75">
        <f t="shared" si="9"/>
        <v>0</v>
      </c>
      <c r="K47" s="73">
        <v>0</v>
      </c>
      <c r="L47" s="73">
        <v>0</v>
      </c>
      <c r="M47" s="76">
        <f t="shared" si="10"/>
        <v>0</v>
      </c>
      <c r="N47" s="77">
        <v>0</v>
      </c>
      <c r="O47" s="68"/>
    </row>
    <row r="48" spans="1:15" ht="24.75" customHeight="1">
      <c r="A48" s="68"/>
      <c r="B48" s="70"/>
      <c r="C48" s="22"/>
      <c r="D48" s="79" t="s">
        <v>22</v>
      </c>
      <c r="E48" s="78">
        <v>3</v>
      </c>
      <c r="F48" s="73">
        <v>0</v>
      </c>
      <c r="G48" s="73">
        <v>0</v>
      </c>
      <c r="H48" s="73">
        <f t="shared" si="8"/>
        <v>0</v>
      </c>
      <c r="I48" s="74">
        <v>0</v>
      </c>
      <c r="J48" s="75">
        <f t="shared" si="9"/>
        <v>0</v>
      </c>
      <c r="K48" s="73">
        <v>0</v>
      </c>
      <c r="L48" s="73">
        <v>0</v>
      </c>
      <c r="M48" s="76">
        <f t="shared" si="10"/>
        <v>0</v>
      </c>
      <c r="N48" s="77">
        <v>0</v>
      </c>
      <c r="O48" s="68"/>
    </row>
    <row r="49" spans="1:15" ht="24.75" customHeight="1">
      <c r="A49" s="68"/>
      <c r="B49" s="70"/>
      <c r="C49" s="22"/>
      <c r="D49" s="79" t="s">
        <v>28</v>
      </c>
      <c r="E49" s="78">
        <v>2</v>
      </c>
      <c r="F49" s="73">
        <v>0</v>
      </c>
      <c r="G49" s="73">
        <v>0</v>
      </c>
      <c r="H49" s="73">
        <f t="shared" si="8"/>
        <v>0</v>
      </c>
      <c r="I49" s="74">
        <v>0</v>
      </c>
      <c r="J49" s="75">
        <f t="shared" si="9"/>
        <v>0</v>
      </c>
      <c r="K49" s="73">
        <v>0</v>
      </c>
      <c r="L49" s="73">
        <v>0</v>
      </c>
      <c r="M49" s="76">
        <f t="shared" si="10"/>
        <v>0</v>
      </c>
      <c r="N49" s="77">
        <v>0</v>
      </c>
      <c r="O49" s="68"/>
    </row>
    <row r="50" spans="1:15" ht="24.75" customHeight="1">
      <c r="A50" s="68"/>
      <c r="B50" s="70"/>
      <c r="C50" s="59"/>
      <c r="D50" s="71"/>
      <c r="E50" s="80">
        <v>1</v>
      </c>
      <c r="F50" s="73">
        <v>0</v>
      </c>
      <c r="G50" s="73">
        <v>0</v>
      </c>
      <c r="H50" s="73">
        <f t="shared" si="8"/>
        <v>0</v>
      </c>
      <c r="I50" s="74">
        <v>0</v>
      </c>
      <c r="J50" s="75">
        <f t="shared" si="9"/>
        <v>0</v>
      </c>
      <c r="K50" s="73">
        <v>0</v>
      </c>
      <c r="L50" s="73">
        <v>0</v>
      </c>
      <c r="M50" s="76">
        <f t="shared" si="10"/>
        <v>0</v>
      </c>
      <c r="N50" s="77">
        <v>0</v>
      </c>
      <c r="O50" s="68"/>
    </row>
    <row r="51" spans="1:15" s="81" customFormat="1" ht="24.75" customHeight="1">
      <c r="A51" s="82"/>
      <c r="B51" s="19" t="s">
        <v>41</v>
      </c>
      <c r="C51" s="20"/>
      <c r="D51" s="20"/>
      <c r="E51" s="20"/>
      <c r="F51" s="83">
        <f t="shared" ref="F51:N51" si="11">SUM(F38:F50)</f>
        <v>0</v>
      </c>
      <c r="G51" s="83">
        <f t="shared" si="11"/>
        <v>0</v>
      </c>
      <c r="H51" s="83">
        <f t="shared" si="11"/>
        <v>0</v>
      </c>
      <c r="I51" s="83">
        <f t="shared" si="11"/>
        <v>0</v>
      </c>
      <c r="J51" s="83">
        <f t="shared" si="11"/>
        <v>0</v>
      </c>
      <c r="K51" s="83">
        <f t="shared" si="11"/>
        <v>0</v>
      </c>
      <c r="L51" s="83">
        <f t="shared" si="11"/>
        <v>1</v>
      </c>
      <c r="M51" s="83">
        <f t="shared" si="11"/>
        <v>1</v>
      </c>
      <c r="N51" s="84">
        <f t="shared" si="11"/>
        <v>1</v>
      </c>
      <c r="O51" s="82"/>
    </row>
    <row r="52" spans="1:15" ht="24.75" customHeight="1">
      <c r="A52" s="68"/>
      <c r="B52" s="19" t="s">
        <v>42</v>
      </c>
      <c r="C52" s="20"/>
      <c r="D52" s="20"/>
      <c r="E52" s="20"/>
      <c r="F52" s="94">
        <v>0</v>
      </c>
      <c r="G52" s="94">
        <v>0</v>
      </c>
      <c r="H52" s="94">
        <f>F52+G52</f>
        <v>0</v>
      </c>
      <c r="I52" s="74">
        <v>0</v>
      </c>
      <c r="J52" s="75">
        <f>H52+I52</f>
        <v>0</v>
      </c>
      <c r="K52" s="73">
        <v>1</v>
      </c>
      <c r="L52" s="73">
        <v>5</v>
      </c>
      <c r="M52" s="76">
        <f>K52+L52</f>
        <v>6</v>
      </c>
      <c r="N52" s="77">
        <v>5</v>
      </c>
      <c r="O52" s="68"/>
    </row>
    <row r="53" spans="1:15" s="81" customFormat="1" ht="24.75" customHeight="1">
      <c r="A53" s="82"/>
      <c r="B53" s="45" t="s">
        <v>43</v>
      </c>
      <c r="C53" s="23"/>
      <c r="D53" s="23"/>
      <c r="E53" s="24"/>
      <c r="F53" s="95">
        <f t="shared" ref="F53:N53" si="12">+F23+F37+F51+F52</f>
        <v>837</v>
      </c>
      <c r="G53" s="95">
        <f t="shared" si="12"/>
        <v>30</v>
      </c>
      <c r="H53" s="95">
        <f t="shared" si="12"/>
        <v>867</v>
      </c>
      <c r="I53" s="95">
        <f t="shared" si="12"/>
        <v>30</v>
      </c>
      <c r="J53" s="95">
        <f t="shared" si="12"/>
        <v>897</v>
      </c>
      <c r="K53" s="95">
        <f t="shared" si="12"/>
        <v>192</v>
      </c>
      <c r="L53" s="95">
        <f t="shared" si="12"/>
        <v>79</v>
      </c>
      <c r="M53" s="95">
        <f t="shared" si="12"/>
        <v>271</v>
      </c>
      <c r="N53" s="96">
        <f t="shared" si="12"/>
        <v>97</v>
      </c>
      <c r="O53" s="82"/>
    </row>
    <row r="54" spans="1:15" ht="24.75" customHeight="1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</row>
    <row r="55" spans="1:15" ht="24.75" customHeight="1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21" customWidth="1"/>
    <col min="2" max="2" width="41.42578125" style="121" customWidth="1"/>
    <col min="3" max="8" width="25.7109375" style="121" customWidth="1"/>
    <col min="9" max="17" width="10.7109375" style="121" customWidth="1"/>
    <col min="18" max="21" width="10.7109375" style="98" customWidth="1"/>
    <col min="22" max="22" width="10.7109375" style="122" customWidth="1"/>
    <col min="23" max="24" width="10.7109375" style="98" customWidth="1"/>
    <col min="25" max="25" width="10.7109375" style="122" customWidth="1"/>
    <col min="26" max="30" width="10.7109375" style="98" customWidth="1"/>
    <col min="31" max="34" width="10.7109375" style="123" customWidth="1"/>
    <col min="35" max="35" width="10.7109375" style="98" customWidth="1"/>
    <col min="36" max="257" width="10.7109375" style="121" customWidth="1"/>
    <col min="258" max="259" width="10.7109375" style="124" customWidth="1"/>
    <col min="260" max="16384" width="10.7109375" style="124"/>
  </cols>
  <sheetData>
    <row r="1" spans="1:257" s="98" customFormat="1" ht="49.5" customHeight="1">
      <c r="A1" s="99"/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8" customFormat="1" ht="30" customHeight="1">
      <c r="A2" s="100"/>
      <c r="B2" s="100" t="s">
        <v>1</v>
      </c>
      <c r="C2" s="101" t="s">
        <v>2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8" customFormat="1" ht="30" customHeight="1">
      <c r="A3" s="100"/>
      <c r="B3" s="100" t="s">
        <v>3</v>
      </c>
      <c r="C3" s="102" t="s">
        <v>4</v>
      </c>
      <c r="D3" s="102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8" customFormat="1" ht="30" customHeight="1">
      <c r="A4" s="100"/>
      <c r="B4" s="100" t="s">
        <v>5</v>
      </c>
      <c r="C4" s="103" t="s">
        <v>6</v>
      </c>
      <c r="D4" s="104">
        <v>2024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8" customFormat="1" ht="49.5" customHeight="1">
      <c r="A5" s="100"/>
      <c r="B5" s="49" t="s">
        <v>7</v>
      </c>
      <c r="C5" s="49"/>
      <c r="D5" s="49"/>
      <c r="E5" s="49"/>
      <c r="F5" s="49"/>
      <c r="G5" s="49"/>
      <c r="H5" s="49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8" customFormat="1" ht="49.5" customHeight="1">
      <c r="A6" s="100"/>
      <c r="B6" s="101" t="s">
        <v>44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8" customFormat="1" ht="34.5" customHeight="1">
      <c r="A7" s="105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8" customFormat="1" ht="30" customHeight="1">
      <c r="A8" s="105"/>
      <c r="B8" s="19"/>
      <c r="C8" s="20" t="s">
        <v>46</v>
      </c>
      <c r="D8" s="20"/>
      <c r="E8" s="20"/>
      <c r="F8" s="20" t="s">
        <v>47</v>
      </c>
      <c r="G8" s="20"/>
      <c r="H8" s="42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8" customFormat="1" ht="19.5" customHeight="1">
      <c r="A9" s="105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8" customFormat="1" ht="19.5" customHeight="1">
      <c r="A10" s="105"/>
      <c r="B10" s="19"/>
      <c r="C10" s="20"/>
      <c r="D10" s="20"/>
      <c r="E10" s="20"/>
      <c r="F10" s="20"/>
      <c r="G10" s="20"/>
      <c r="H10" s="42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8" customFormat="1" ht="19.5" customHeight="1">
      <c r="A11" s="105"/>
      <c r="B11" s="19"/>
      <c r="C11" s="20"/>
      <c r="D11" s="20"/>
      <c r="E11" s="20"/>
      <c r="F11" s="20"/>
      <c r="G11" s="20"/>
      <c r="H11" s="42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8" customFormat="1" ht="24.75" customHeight="1">
      <c r="A12" s="105"/>
      <c r="B12" s="106" t="s">
        <v>50</v>
      </c>
      <c r="C12" s="106"/>
      <c r="D12" s="106"/>
      <c r="E12" s="106"/>
      <c r="F12" s="106"/>
      <c r="G12" s="106"/>
      <c r="H12" s="106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8" customFormat="1" ht="24.75" customHeight="1">
      <c r="A13" s="105"/>
      <c r="B13" s="107" t="s">
        <v>51</v>
      </c>
      <c r="C13" s="108">
        <v>1</v>
      </c>
      <c r="D13" s="108">
        <v>0</v>
      </c>
      <c r="E13" s="108">
        <f>C13+D13</f>
        <v>1</v>
      </c>
      <c r="F13" s="108">
        <v>0</v>
      </c>
      <c r="G13" s="108">
        <v>1</v>
      </c>
      <c r="H13" s="109">
        <f>E13+F13+G13</f>
        <v>2</v>
      </c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8" customFormat="1" ht="24.75" customHeight="1">
      <c r="A14" s="105"/>
      <c r="B14" s="107" t="s">
        <v>52</v>
      </c>
      <c r="C14" s="108">
        <v>34</v>
      </c>
      <c r="D14" s="108">
        <v>0</v>
      </c>
      <c r="E14" s="108">
        <f>C14+D14</f>
        <v>34</v>
      </c>
      <c r="F14" s="108">
        <v>5</v>
      </c>
      <c r="G14" s="108">
        <v>1</v>
      </c>
      <c r="H14" s="109">
        <f>E14+F14+G14</f>
        <v>40</v>
      </c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8" customFormat="1" ht="24.75" customHeight="1">
      <c r="A15" s="105"/>
      <c r="B15" s="107" t="s">
        <v>53</v>
      </c>
      <c r="C15" s="108">
        <v>55</v>
      </c>
      <c r="D15" s="108">
        <v>0</v>
      </c>
      <c r="E15" s="108">
        <f>C15+D15</f>
        <v>55</v>
      </c>
      <c r="F15" s="108">
        <v>6</v>
      </c>
      <c r="G15" s="108">
        <v>1</v>
      </c>
      <c r="H15" s="109">
        <f>E15+F15+G15</f>
        <v>62</v>
      </c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8" customFormat="1" ht="24.75" customHeight="1">
      <c r="A16" s="105"/>
      <c r="B16" s="107" t="s">
        <v>54</v>
      </c>
      <c r="C16" s="108">
        <v>69</v>
      </c>
      <c r="D16" s="108">
        <v>0</v>
      </c>
      <c r="E16" s="108">
        <f>C16+D16</f>
        <v>69</v>
      </c>
      <c r="F16" s="108">
        <v>9</v>
      </c>
      <c r="G16" s="108">
        <v>2</v>
      </c>
      <c r="H16" s="109">
        <f>E16+F16+G16</f>
        <v>80</v>
      </c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8" customFormat="1" ht="24.75" customHeight="1">
      <c r="A17" s="105"/>
      <c r="B17" s="110" t="s">
        <v>55</v>
      </c>
      <c r="C17" s="111">
        <f t="shared" ref="C17:H17" si="0">SUM(C13:C16)</f>
        <v>159</v>
      </c>
      <c r="D17" s="111">
        <f t="shared" si="0"/>
        <v>0</v>
      </c>
      <c r="E17" s="111">
        <f t="shared" si="0"/>
        <v>159</v>
      </c>
      <c r="F17" s="111">
        <f t="shared" si="0"/>
        <v>20</v>
      </c>
      <c r="G17" s="111">
        <f t="shared" si="0"/>
        <v>5</v>
      </c>
      <c r="H17" s="109">
        <f t="shared" si="0"/>
        <v>184</v>
      </c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8" customFormat="1" ht="24.75" customHeight="1">
      <c r="A18" s="105"/>
      <c r="B18" s="112" t="s">
        <v>56</v>
      </c>
      <c r="C18" s="112"/>
      <c r="D18" s="112"/>
      <c r="E18" s="112"/>
      <c r="F18" s="112"/>
      <c r="G18" s="112"/>
      <c r="H18" s="112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8" customFormat="1" ht="24.75" customHeight="1">
      <c r="A19" s="105"/>
      <c r="B19" s="107" t="s">
        <v>57</v>
      </c>
      <c r="C19" s="108">
        <v>196</v>
      </c>
      <c r="D19" s="113">
        <v>0</v>
      </c>
      <c r="E19" s="108">
        <f t="shared" ref="E19:E25" si="1">C19+D19</f>
        <v>196</v>
      </c>
      <c r="F19" s="113">
        <v>0</v>
      </c>
      <c r="G19" s="108">
        <v>2</v>
      </c>
      <c r="H19" s="109">
        <f t="shared" ref="H19:H25" si="2">E19+G19</f>
        <v>198</v>
      </c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8" customFormat="1" ht="24.75" customHeight="1">
      <c r="A20" s="105"/>
      <c r="B20" s="107" t="s">
        <v>58</v>
      </c>
      <c r="C20" s="108">
        <v>39</v>
      </c>
      <c r="D20" s="113">
        <v>0</v>
      </c>
      <c r="E20" s="108">
        <f t="shared" si="1"/>
        <v>39</v>
      </c>
      <c r="F20" s="113">
        <v>0</v>
      </c>
      <c r="G20" s="108">
        <v>1</v>
      </c>
      <c r="H20" s="109">
        <f t="shared" si="2"/>
        <v>40</v>
      </c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8" customFormat="1" ht="24.75" customHeight="1">
      <c r="A21" s="105"/>
      <c r="B21" s="107" t="s">
        <v>59</v>
      </c>
      <c r="C21" s="108">
        <v>135</v>
      </c>
      <c r="D21" s="113">
        <v>0</v>
      </c>
      <c r="E21" s="108">
        <f t="shared" si="1"/>
        <v>135</v>
      </c>
      <c r="F21" s="113">
        <v>0</v>
      </c>
      <c r="G21" s="108">
        <v>2</v>
      </c>
      <c r="H21" s="109">
        <f t="shared" si="2"/>
        <v>137</v>
      </c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8" customFormat="1" ht="24.75" customHeight="1">
      <c r="A22" s="105"/>
      <c r="B22" s="107" t="s">
        <v>60</v>
      </c>
      <c r="C22" s="108">
        <v>105</v>
      </c>
      <c r="D22" s="113">
        <v>0</v>
      </c>
      <c r="E22" s="108">
        <f t="shared" si="1"/>
        <v>105</v>
      </c>
      <c r="F22" s="113">
        <v>0</v>
      </c>
      <c r="G22" s="108">
        <v>8</v>
      </c>
      <c r="H22" s="109">
        <f t="shared" si="2"/>
        <v>113</v>
      </c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8" customFormat="1" ht="24.75" customHeight="1">
      <c r="A23" s="105"/>
      <c r="B23" s="107" t="s">
        <v>61</v>
      </c>
      <c r="C23" s="108">
        <v>53</v>
      </c>
      <c r="D23" s="113">
        <v>0</v>
      </c>
      <c r="E23" s="108">
        <f t="shared" si="1"/>
        <v>53</v>
      </c>
      <c r="F23" s="113">
        <v>0</v>
      </c>
      <c r="G23" s="108">
        <v>4</v>
      </c>
      <c r="H23" s="109">
        <f t="shared" si="2"/>
        <v>57</v>
      </c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8" customFormat="1" ht="24.75" customHeight="1">
      <c r="A24" s="105"/>
      <c r="B24" s="107" t="s">
        <v>62</v>
      </c>
      <c r="C24" s="108">
        <v>69</v>
      </c>
      <c r="D24" s="113">
        <v>0</v>
      </c>
      <c r="E24" s="108">
        <f t="shared" si="1"/>
        <v>69</v>
      </c>
      <c r="F24" s="113">
        <v>0</v>
      </c>
      <c r="G24" s="108">
        <v>10</v>
      </c>
      <c r="H24" s="109">
        <f t="shared" si="2"/>
        <v>79</v>
      </c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8" customFormat="1" ht="24.75" customHeight="1">
      <c r="A25" s="105"/>
      <c r="B25" s="107" t="s">
        <v>63</v>
      </c>
      <c r="C25" s="108">
        <v>0</v>
      </c>
      <c r="D25" s="113">
        <v>0</v>
      </c>
      <c r="E25" s="108">
        <f t="shared" si="1"/>
        <v>0</v>
      </c>
      <c r="F25" s="113">
        <v>0</v>
      </c>
      <c r="G25" s="108">
        <v>0</v>
      </c>
      <c r="H25" s="109">
        <f t="shared" si="2"/>
        <v>0</v>
      </c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8" customFormat="1" ht="24.75" customHeight="1">
      <c r="A26" s="105"/>
      <c r="B26" s="110" t="s">
        <v>64</v>
      </c>
      <c r="C26" s="111">
        <f t="shared" ref="C26:H26" si="3">SUM(C19:C25)</f>
        <v>597</v>
      </c>
      <c r="D26" s="111">
        <f t="shared" si="3"/>
        <v>0</v>
      </c>
      <c r="E26" s="111">
        <f t="shared" si="3"/>
        <v>597</v>
      </c>
      <c r="F26" s="111">
        <f t="shared" si="3"/>
        <v>0</v>
      </c>
      <c r="G26" s="111">
        <f t="shared" si="3"/>
        <v>27</v>
      </c>
      <c r="H26" s="109">
        <f t="shared" si="3"/>
        <v>624</v>
      </c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8" customFormat="1" ht="24.75" customHeight="1">
      <c r="A27" s="105"/>
      <c r="B27" s="114" t="s">
        <v>14</v>
      </c>
      <c r="C27" s="115">
        <f t="shared" ref="C27:H27" si="4">C17+C26</f>
        <v>756</v>
      </c>
      <c r="D27" s="115">
        <f t="shared" si="4"/>
        <v>0</v>
      </c>
      <c r="E27" s="115">
        <f t="shared" si="4"/>
        <v>756</v>
      </c>
      <c r="F27" s="115">
        <f t="shared" si="4"/>
        <v>20</v>
      </c>
      <c r="G27" s="115">
        <f t="shared" si="4"/>
        <v>32</v>
      </c>
      <c r="H27" s="116">
        <f t="shared" si="4"/>
        <v>808</v>
      </c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8" customFormat="1" hidden="1">
      <c r="A28" s="105"/>
      <c r="B28" s="117"/>
      <c r="C28" s="117"/>
      <c r="D28" s="117"/>
      <c r="E28" s="117"/>
      <c r="F28" s="117"/>
      <c r="G28" s="117"/>
      <c r="H28" s="117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8" customFormat="1" ht="19.5" customHeight="1">
      <c r="A29" s="105"/>
      <c r="B29" s="118"/>
      <c r="C29" s="118"/>
      <c r="D29" s="118"/>
      <c r="E29" s="118"/>
      <c r="F29" s="118"/>
      <c r="G29" s="118"/>
      <c r="H29" s="118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8" customFormat="1" ht="19.5" customHeight="1">
      <c r="A30" s="105"/>
      <c r="B30" s="119" t="s">
        <v>65</v>
      </c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8" customFormat="1" ht="45.75" customHeight="1">
      <c r="A31" s="105"/>
      <c r="B31" s="56" t="s">
        <v>66</v>
      </c>
      <c r="C31" s="56"/>
      <c r="D31" s="56"/>
      <c r="E31" s="56"/>
      <c r="F31" s="56"/>
      <c r="G31" s="56"/>
      <c r="H31" s="56"/>
      <c r="I31" s="120"/>
      <c r="J31" s="120"/>
      <c r="K31" s="120"/>
      <c r="L31" s="120"/>
      <c r="M31" s="105"/>
      <c r="N31" s="105"/>
      <c r="O31" s="105"/>
      <c r="P31" s="105"/>
      <c r="Q31" s="105"/>
      <c r="R31" s="105"/>
      <c r="S31" s="105"/>
      <c r="T31" s="105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8" customFormat="1" ht="19.5" customHeight="1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8" customFormat="1" ht="19.5" customHeight="1">
      <c r="A33" s="105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8" customFormat="1" ht="19.5" customHeight="1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8" customFormat="1" ht="19.5" customHeight="1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97" customWidth="1"/>
    <col min="2" max="2" width="40.7109375" style="97" customWidth="1"/>
    <col min="3" max="11" width="20.7109375" style="97" customWidth="1"/>
    <col min="12" max="12" width="20.7109375" style="81" customWidth="1"/>
    <col min="13" max="13" width="10.28515625" style="97" customWidth="1"/>
    <col min="14" max="246" width="10.7109375" style="97" customWidth="1"/>
    <col min="247" max="247" width="10.7109375" style="149" customWidth="1"/>
    <col min="248" max="16384" width="10.7109375" style="149"/>
  </cols>
  <sheetData>
    <row r="1" spans="1:246" s="125" customFormat="1" ht="49.5" customHeight="1">
      <c r="A1" s="126"/>
      <c r="B1" s="126" t="s">
        <v>0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27" customFormat="1" ht="30" customHeight="1">
      <c r="A2" s="128"/>
      <c r="B2" s="128" t="s">
        <v>1</v>
      </c>
      <c r="C2" s="129" t="s">
        <v>2</v>
      </c>
      <c r="D2" s="130"/>
      <c r="E2" s="128"/>
      <c r="F2" s="128"/>
      <c r="G2" s="128"/>
      <c r="H2" s="128"/>
      <c r="I2" s="128"/>
      <c r="J2" s="128"/>
      <c r="K2" s="128"/>
      <c r="L2" s="129"/>
      <c r="M2" s="128"/>
      <c r="N2" s="128"/>
      <c r="O2" s="128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27" customFormat="1" ht="30" customHeight="1">
      <c r="A3" s="128"/>
      <c r="B3" s="128" t="s">
        <v>3</v>
      </c>
      <c r="C3" s="131" t="s">
        <v>4</v>
      </c>
      <c r="D3" s="130"/>
      <c r="E3" s="131"/>
      <c r="F3" s="128"/>
      <c r="G3" s="129"/>
      <c r="H3" s="129"/>
      <c r="I3" s="129"/>
      <c r="J3" s="129"/>
      <c r="K3" s="129"/>
      <c r="L3" s="129"/>
      <c r="M3" s="128"/>
      <c r="N3" s="128"/>
      <c r="O3" s="128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27" customFormat="1" ht="30" customHeight="1">
      <c r="A4" s="128"/>
      <c r="B4" s="128" t="s">
        <v>5</v>
      </c>
      <c r="C4" s="132" t="s">
        <v>6</v>
      </c>
      <c r="D4" s="133">
        <v>2024</v>
      </c>
      <c r="E4" s="130"/>
      <c r="F4" s="128"/>
      <c r="G4" s="129"/>
      <c r="H4" s="129"/>
      <c r="I4" s="129"/>
      <c r="J4" s="129"/>
      <c r="K4" s="129"/>
      <c r="L4" s="129"/>
      <c r="M4" s="128"/>
      <c r="N4" s="128"/>
      <c r="O4" s="128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27" customFormat="1" ht="19.5" customHeight="1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9"/>
      <c r="M5" s="128"/>
      <c r="N5" s="128"/>
      <c r="O5" s="128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27" customFormat="1" ht="49.5" customHeight="1">
      <c r="A6" s="128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128"/>
      <c r="N6" s="128"/>
      <c r="O6" s="128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27" customFormat="1" ht="49.5" customHeight="1">
      <c r="A7" s="128"/>
      <c r="B7" s="129" t="s">
        <v>67</v>
      </c>
      <c r="C7" s="128"/>
      <c r="D7" s="128"/>
      <c r="E7" s="128"/>
      <c r="F7" s="128"/>
      <c r="G7" s="128"/>
      <c r="H7" s="128"/>
      <c r="I7" s="128"/>
      <c r="J7" s="128"/>
      <c r="K7" s="128"/>
      <c r="L7" s="129"/>
      <c r="M7" s="128"/>
      <c r="N7" s="128"/>
      <c r="O7" s="128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134"/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M8" s="134"/>
      <c r="N8" s="134"/>
      <c r="O8" s="134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134"/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M9" s="134"/>
      <c r="N9" s="134"/>
      <c r="O9" s="134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134"/>
      <c r="B10" s="19"/>
      <c r="C10" s="135" t="s">
        <v>73</v>
      </c>
      <c r="D10" s="135" t="s">
        <v>74</v>
      </c>
      <c r="E10" s="135" t="s">
        <v>75</v>
      </c>
      <c r="F10" s="135" t="s">
        <v>76</v>
      </c>
      <c r="G10" s="135" t="s">
        <v>77</v>
      </c>
      <c r="H10" s="135" t="s">
        <v>75</v>
      </c>
      <c r="I10" s="135" t="s">
        <v>76</v>
      </c>
      <c r="J10" s="20"/>
      <c r="K10" s="20"/>
      <c r="L10" s="42"/>
      <c r="M10" s="134"/>
      <c r="N10" s="134"/>
      <c r="O10" s="134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134"/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M11" s="134"/>
      <c r="N11" s="134"/>
      <c r="O11" s="134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134"/>
      <c r="B12" s="136" t="s">
        <v>51</v>
      </c>
      <c r="C12" s="137">
        <v>0</v>
      </c>
      <c r="D12" s="137">
        <v>1</v>
      </c>
      <c r="E12" s="137">
        <v>0</v>
      </c>
      <c r="F12" s="137">
        <v>0</v>
      </c>
      <c r="G12" s="137">
        <v>0</v>
      </c>
      <c r="H12" s="137">
        <v>0</v>
      </c>
      <c r="I12" s="137">
        <v>0</v>
      </c>
      <c r="J12" s="137">
        <v>0</v>
      </c>
      <c r="K12" s="137">
        <v>1</v>
      </c>
      <c r="L12" s="138">
        <f>SUM(C12:K12)</f>
        <v>2</v>
      </c>
      <c r="M12" s="134"/>
      <c r="N12" s="134"/>
      <c r="O12" s="134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134"/>
      <c r="B13" s="136" t="s">
        <v>52</v>
      </c>
      <c r="C13" s="137">
        <v>14</v>
      </c>
      <c r="D13" s="137">
        <v>12</v>
      </c>
      <c r="E13" s="137">
        <v>7</v>
      </c>
      <c r="F13" s="137">
        <v>0</v>
      </c>
      <c r="G13" s="137">
        <v>0</v>
      </c>
      <c r="H13" s="137">
        <v>1</v>
      </c>
      <c r="I13" s="137">
        <v>0</v>
      </c>
      <c r="J13" s="137">
        <v>5</v>
      </c>
      <c r="K13" s="137">
        <v>1</v>
      </c>
      <c r="L13" s="138">
        <f>SUM(C13:K13)</f>
        <v>40</v>
      </c>
      <c r="M13" s="134"/>
      <c r="N13" s="134"/>
      <c r="O13" s="134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134"/>
      <c r="B14" s="136" t="s">
        <v>53</v>
      </c>
      <c r="C14" s="137">
        <v>48</v>
      </c>
      <c r="D14" s="137">
        <v>4</v>
      </c>
      <c r="E14" s="137">
        <v>2</v>
      </c>
      <c r="F14" s="137">
        <v>0</v>
      </c>
      <c r="G14" s="137">
        <v>0</v>
      </c>
      <c r="H14" s="137">
        <v>0</v>
      </c>
      <c r="I14" s="137">
        <v>1</v>
      </c>
      <c r="J14" s="137">
        <v>6</v>
      </c>
      <c r="K14" s="137">
        <v>1</v>
      </c>
      <c r="L14" s="138">
        <f>SUM(C14:K14)</f>
        <v>62</v>
      </c>
      <c r="M14" s="134"/>
      <c r="N14" s="134"/>
      <c r="O14" s="13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134"/>
      <c r="B15" s="136" t="s">
        <v>54</v>
      </c>
      <c r="C15" s="137">
        <v>55</v>
      </c>
      <c r="D15" s="137">
        <v>11</v>
      </c>
      <c r="E15" s="137">
        <v>2</v>
      </c>
      <c r="F15" s="137">
        <v>0</v>
      </c>
      <c r="G15" s="137">
        <v>0</v>
      </c>
      <c r="H15" s="137">
        <v>1</v>
      </c>
      <c r="I15" s="137">
        <v>0</v>
      </c>
      <c r="J15" s="137">
        <v>9</v>
      </c>
      <c r="K15" s="137">
        <v>2</v>
      </c>
      <c r="L15" s="138">
        <f>SUM(C15:K15)</f>
        <v>80</v>
      </c>
      <c r="M15" s="134"/>
      <c r="N15" s="134"/>
      <c r="O15" s="134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134"/>
      <c r="B16" s="139" t="s">
        <v>78</v>
      </c>
      <c r="C16" s="140">
        <f t="shared" ref="C16:K16" si="0">SUM(C12:C15)</f>
        <v>117</v>
      </c>
      <c r="D16" s="140">
        <f t="shared" si="0"/>
        <v>28</v>
      </c>
      <c r="E16" s="140">
        <f t="shared" si="0"/>
        <v>11</v>
      </c>
      <c r="F16" s="140">
        <f t="shared" si="0"/>
        <v>0</v>
      </c>
      <c r="G16" s="140">
        <f t="shared" si="0"/>
        <v>0</v>
      </c>
      <c r="H16" s="140">
        <f t="shared" si="0"/>
        <v>2</v>
      </c>
      <c r="I16" s="140">
        <f t="shared" si="0"/>
        <v>1</v>
      </c>
      <c r="J16" s="140">
        <f t="shared" si="0"/>
        <v>20</v>
      </c>
      <c r="K16" s="140">
        <f t="shared" si="0"/>
        <v>5</v>
      </c>
      <c r="L16" s="138">
        <f>SUM(C16:K16)</f>
        <v>184</v>
      </c>
      <c r="M16" s="134"/>
      <c r="N16" s="134"/>
      <c r="O16" s="134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134"/>
      <c r="B17" s="141" t="s">
        <v>56</v>
      </c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34"/>
      <c r="N17" s="134"/>
      <c r="O17" s="134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134"/>
      <c r="B18" s="136" t="s">
        <v>57</v>
      </c>
      <c r="C18" s="137">
        <v>168</v>
      </c>
      <c r="D18" s="137">
        <v>24</v>
      </c>
      <c r="E18" s="137">
        <v>1</v>
      </c>
      <c r="F18" s="137">
        <v>0</v>
      </c>
      <c r="G18" s="137">
        <v>1</v>
      </c>
      <c r="H18" s="137">
        <v>2</v>
      </c>
      <c r="I18" s="137">
        <v>0</v>
      </c>
      <c r="J18" s="142">
        <v>0</v>
      </c>
      <c r="K18" s="137">
        <v>2</v>
      </c>
      <c r="L18" s="138">
        <f t="shared" ref="L18:L26" si="1">SUM(C18:K18)</f>
        <v>198</v>
      </c>
      <c r="M18" s="134"/>
      <c r="N18" s="134"/>
      <c r="O18" s="134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134"/>
      <c r="B19" s="136" t="s">
        <v>58</v>
      </c>
      <c r="C19" s="137">
        <v>34</v>
      </c>
      <c r="D19" s="137">
        <v>3</v>
      </c>
      <c r="E19" s="137">
        <v>1</v>
      </c>
      <c r="F19" s="137">
        <v>0</v>
      </c>
      <c r="G19" s="137">
        <v>0</v>
      </c>
      <c r="H19" s="137">
        <v>1</v>
      </c>
      <c r="I19" s="137">
        <v>0</v>
      </c>
      <c r="J19" s="142">
        <v>0</v>
      </c>
      <c r="K19" s="137">
        <v>1</v>
      </c>
      <c r="L19" s="138">
        <f t="shared" si="1"/>
        <v>40</v>
      </c>
      <c r="M19" s="134"/>
      <c r="N19" s="134"/>
      <c r="O19" s="134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134"/>
      <c r="B20" s="136" t="s">
        <v>59</v>
      </c>
      <c r="C20" s="137">
        <v>126</v>
      </c>
      <c r="D20" s="137">
        <v>9</v>
      </c>
      <c r="E20" s="137">
        <v>0</v>
      </c>
      <c r="F20" s="137">
        <v>0</v>
      </c>
      <c r="G20" s="137">
        <v>0</v>
      </c>
      <c r="H20" s="137">
        <v>0</v>
      </c>
      <c r="I20" s="137">
        <v>0</v>
      </c>
      <c r="J20" s="142">
        <v>0</v>
      </c>
      <c r="K20" s="137">
        <v>2</v>
      </c>
      <c r="L20" s="138">
        <f t="shared" si="1"/>
        <v>137</v>
      </c>
      <c r="M20" s="134"/>
      <c r="N20" s="134"/>
      <c r="O20" s="13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134"/>
      <c r="B21" s="136" t="s">
        <v>60</v>
      </c>
      <c r="C21" s="137">
        <v>97</v>
      </c>
      <c r="D21" s="137">
        <v>7</v>
      </c>
      <c r="E21" s="137">
        <v>0</v>
      </c>
      <c r="F21" s="137">
        <v>0</v>
      </c>
      <c r="G21" s="137">
        <v>1</v>
      </c>
      <c r="H21" s="137">
        <v>0</v>
      </c>
      <c r="I21" s="137">
        <v>0</v>
      </c>
      <c r="J21" s="142">
        <v>0</v>
      </c>
      <c r="K21" s="137">
        <v>8</v>
      </c>
      <c r="L21" s="138">
        <f t="shared" si="1"/>
        <v>113</v>
      </c>
      <c r="M21" s="134"/>
      <c r="N21" s="134"/>
      <c r="O21" s="13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134"/>
      <c r="B22" s="136" t="s">
        <v>61</v>
      </c>
      <c r="C22" s="137">
        <v>50</v>
      </c>
      <c r="D22" s="137">
        <v>3</v>
      </c>
      <c r="E22" s="137">
        <v>0</v>
      </c>
      <c r="F22" s="137">
        <v>0</v>
      </c>
      <c r="G22" s="137">
        <v>0</v>
      </c>
      <c r="H22" s="137">
        <v>0</v>
      </c>
      <c r="I22" s="137">
        <v>0</v>
      </c>
      <c r="J22" s="142">
        <v>0</v>
      </c>
      <c r="K22" s="137">
        <v>4</v>
      </c>
      <c r="L22" s="138">
        <f t="shared" si="1"/>
        <v>57</v>
      </c>
      <c r="M22" s="134"/>
      <c r="N22" s="134"/>
      <c r="O22" s="134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134"/>
      <c r="B23" s="136" t="s">
        <v>62</v>
      </c>
      <c r="C23" s="137">
        <v>63</v>
      </c>
      <c r="D23" s="137">
        <v>3</v>
      </c>
      <c r="E23" s="137">
        <v>1</v>
      </c>
      <c r="F23" s="137">
        <v>2</v>
      </c>
      <c r="G23" s="137">
        <v>0</v>
      </c>
      <c r="H23" s="137">
        <v>0</v>
      </c>
      <c r="I23" s="137">
        <v>0</v>
      </c>
      <c r="J23" s="142">
        <v>0</v>
      </c>
      <c r="K23" s="137">
        <v>10</v>
      </c>
      <c r="L23" s="138">
        <f t="shared" si="1"/>
        <v>79</v>
      </c>
      <c r="M23" s="134"/>
      <c r="N23" s="134"/>
      <c r="O23" s="134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134"/>
      <c r="B24" s="143" t="s">
        <v>79</v>
      </c>
      <c r="C24" s="137">
        <v>0</v>
      </c>
      <c r="D24" s="137">
        <v>0</v>
      </c>
      <c r="E24" s="137">
        <v>0</v>
      </c>
      <c r="F24" s="137">
        <v>0</v>
      </c>
      <c r="G24" s="137">
        <v>0</v>
      </c>
      <c r="H24" s="137">
        <v>0</v>
      </c>
      <c r="I24" s="137">
        <v>0</v>
      </c>
      <c r="J24" s="142">
        <v>0</v>
      </c>
      <c r="K24" s="137">
        <v>0</v>
      </c>
      <c r="L24" s="138">
        <f t="shared" si="1"/>
        <v>0</v>
      </c>
      <c r="M24" s="134"/>
      <c r="N24" s="134"/>
      <c r="O24" s="13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134"/>
      <c r="B25" s="139" t="s">
        <v>80</v>
      </c>
      <c r="C25" s="140">
        <f t="shared" ref="C25:K25" si="2">SUM(C18:C24)</f>
        <v>538</v>
      </c>
      <c r="D25" s="140">
        <f t="shared" si="2"/>
        <v>49</v>
      </c>
      <c r="E25" s="140">
        <f t="shared" si="2"/>
        <v>3</v>
      </c>
      <c r="F25" s="140">
        <f t="shared" si="2"/>
        <v>2</v>
      </c>
      <c r="G25" s="140">
        <f t="shared" si="2"/>
        <v>2</v>
      </c>
      <c r="H25" s="140">
        <f t="shared" si="2"/>
        <v>3</v>
      </c>
      <c r="I25" s="140">
        <f t="shared" si="2"/>
        <v>0</v>
      </c>
      <c r="J25" s="140">
        <f t="shared" si="2"/>
        <v>0</v>
      </c>
      <c r="K25" s="140">
        <f t="shared" si="2"/>
        <v>27</v>
      </c>
      <c r="L25" s="138">
        <f t="shared" si="1"/>
        <v>624</v>
      </c>
      <c r="M25" s="134"/>
      <c r="N25" s="134"/>
      <c r="O25" s="134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134"/>
      <c r="B26" s="144" t="s">
        <v>14</v>
      </c>
      <c r="C26" s="145">
        <f t="shared" ref="C26:K26" si="3">C16+C25</f>
        <v>655</v>
      </c>
      <c r="D26" s="145">
        <f t="shared" si="3"/>
        <v>77</v>
      </c>
      <c r="E26" s="145">
        <f t="shared" si="3"/>
        <v>14</v>
      </c>
      <c r="F26" s="145">
        <f t="shared" si="3"/>
        <v>2</v>
      </c>
      <c r="G26" s="145">
        <f t="shared" si="3"/>
        <v>2</v>
      </c>
      <c r="H26" s="145">
        <f t="shared" si="3"/>
        <v>5</v>
      </c>
      <c r="I26" s="145">
        <f t="shared" si="3"/>
        <v>1</v>
      </c>
      <c r="J26" s="145">
        <f t="shared" si="3"/>
        <v>20</v>
      </c>
      <c r="K26" s="145">
        <f t="shared" si="3"/>
        <v>32</v>
      </c>
      <c r="L26" s="146">
        <f t="shared" si="1"/>
        <v>808</v>
      </c>
      <c r="M26" s="134"/>
      <c r="N26" s="134"/>
      <c r="O26" s="134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134"/>
      <c r="B27" s="134"/>
      <c r="C27" s="147"/>
      <c r="D27" s="147"/>
      <c r="E27" s="134"/>
      <c r="F27" s="134"/>
      <c r="G27" s="134"/>
      <c r="H27" s="134"/>
      <c r="I27" s="134"/>
      <c r="J27" s="134"/>
      <c r="K27" s="134"/>
      <c r="L27" s="148"/>
      <c r="M27" s="134"/>
      <c r="N27" s="134"/>
      <c r="O27" s="134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134"/>
      <c r="B28" s="148" t="s">
        <v>65</v>
      </c>
      <c r="C28" s="134"/>
      <c r="D28" s="134"/>
      <c r="E28" s="134"/>
      <c r="F28" s="134"/>
      <c r="G28" s="134"/>
      <c r="H28" s="134"/>
      <c r="I28" s="134"/>
      <c r="J28" s="134"/>
      <c r="K28" s="134"/>
      <c r="L28" s="148"/>
      <c r="M28" s="134"/>
      <c r="N28" s="134"/>
      <c r="O28" s="134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134"/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134"/>
      <c r="N29" s="134"/>
      <c r="O29" s="134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48"/>
      <c r="M30" s="134"/>
      <c r="N30" s="134"/>
      <c r="O30" s="134"/>
    </row>
    <row r="31" spans="1:246" ht="19.5" customHeight="1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48"/>
      <c r="M31" s="134"/>
      <c r="N31" s="134"/>
      <c r="O31" s="134"/>
    </row>
    <row r="32" spans="1:246" ht="19.5" customHeight="1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48"/>
      <c r="M32" s="134"/>
      <c r="N32" s="134"/>
      <c r="O32" s="134"/>
    </row>
    <row r="33" spans="1:15" ht="19.5" customHeight="1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48"/>
      <c r="M33" s="134"/>
      <c r="N33" s="134"/>
      <c r="O33" s="134"/>
    </row>
    <row r="34" spans="1:15" ht="19.5" customHeight="1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48"/>
      <c r="M34" s="134"/>
      <c r="N34" s="134"/>
      <c r="O34" s="134"/>
    </row>
    <row r="35" spans="1:15" ht="19.5" customHeight="1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48"/>
      <c r="M35" s="134"/>
      <c r="N35" s="134"/>
      <c r="O35" s="134"/>
    </row>
    <row r="36" spans="1:15" ht="19.5" customHeight="1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48"/>
      <c r="M36" s="134"/>
      <c r="N36" s="134"/>
      <c r="O36" s="134"/>
    </row>
    <row r="37" spans="1:15" ht="19.5" customHeight="1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48"/>
      <c r="M37" s="134"/>
      <c r="N37" s="134"/>
      <c r="O37" s="134"/>
    </row>
    <row r="38" spans="1:15" ht="19.5" customHeight="1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48"/>
      <c r="M38" s="134"/>
      <c r="N38" s="134"/>
      <c r="O38" s="134"/>
    </row>
    <row r="39" spans="1:15" ht="19.5" customHeight="1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48"/>
      <c r="M39" s="134"/>
      <c r="N39" s="134"/>
      <c r="O39" s="134"/>
    </row>
    <row r="40" spans="1:15" ht="19.5" customHeight="1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48"/>
      <c r="M40" s="134"/>
      <c r="N40" s="134"/>
      <c r="O40" s="134"/>
    </row>
    <row r="41" spans="1:15" ht="19.5" customHeight="1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48"/>
      <c r="M41" s="134"/>
      <c r="N41" s="134"/>
      <c r="O41" s="134"/>
    </row>
    <row r="42" spans="1:15" ht="19.5" customHeight="1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48"/>
      <c r="M42" s="134"/>
      <c r="N42" s="134"/>
      <c r="O42" s="134"/>
    </row>
    <row r="43" spans="1:15" ht="19.5" customHeight="1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48"/>
      <c r="M43" s="134"/>
      <c r="N43" s="134"/>
      <c r="O43" s="134"/>
    </row>
    <row r="44" spans="1:15" ht="19.5" customHeight="1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48"/>
      <c r="M44" s="134"/>
      <c r="N44" s="134"/>
      <c r="O44" s="134"/>
    </row>
    <row r="45" spans="1:15" ht="19.5" customHeight="1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48"/>
      <c r="M45" s="134"/>
      <c r="N45" s="134"/>
      <c r="O45" s="13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E13" sqref="E13"/>
    </sheetView>
  </sheetViews>
  <sheetFormatPr defaultColWidth="10.7109375" defaultRowHeight="15.75"/>
  <cols>
    <col min="1" max="1" width="2.5703125" style="97" customWidth="1"/>
    <col min="2" max="4" width="12.7109375" style="97" customWidth="1"/>
    <col min="5" max="7" width="30.7109375" style="97" customWidth="1"/>
    <col min="8" max="8" width="30.7109375" style="81" customWidth="1"/>
    <col min="9" max="21" width="10.7109375" style="97" customWidth="1"/>
    <col min="22" max="16384" width="10.7109375" style="97"/>
  </cols>
  <sheetData>
    <row r="1" spans="1:20" s="60" customFormat="1" ht="49.5" customHeight="1">
      <c r="A1" s="150"/>
      <c r="B1" s="150" t="s">
        <v>0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</row>
    <row r="2" spans="1:20" s="62" customFormat="1" ht="30" customHeight="1">
      <c r="A2" s="151"/>
      <c r="B2" s="151" t="s">
        <v>1</v>
      </c>
      <c r="C2" s="151"/>
      <c r="D2" s="151"/>
      <c r="E2" s="152" t="s">
        <v>2</v>
      </c>
      <c r="F2" s="151"/>
      <c r="G2" s="151"/>
      <c r="H2" s="152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</row>
    <row r="3" spans="1:20" s="62" customFormat="1" ht="30" customHeight="1">
      <c r="A3" s="151"/>
      <c r="B3" s="151" t="s">
        <v>3</v>
      </c>
      <c r="C3" s="151"/>
      <c r="D3" s="151"/>
      <c r="E3" s="153" t="s">
        <v>4</v>
      </c>
      <c r="F3" s="153"/>
      <c r="G3" s="151"/>
      <c r="H3" s="152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</row>
    <row r="4" spans="1:20" s="62" customFormat="1" ht="30" customHeight="1">
      <c r="A4" s="151"/>
      <c r="B4" s="151" t="s">
        <v>5</v>
      </c>
      <c r="C4" s="151"/>
      <c r="D4" s="151"/>
      <c r="E4" s="154" t="s">
        <v>6</v>
      </c>
      <c r="F4" s="155">
        <v>2024</v>
      </c>
      <c r="G4" s="151"/>
      <c r="H4" s="152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</row>
    <row r="5" spans="1:20" s="62" customFormat="1" ht="19.5" customHeight="1">
      <c r="A5" s="151"/>
      <c r="B5" s="156"/>
      <c r="C5" s="151"/>
      <c r="D5" s="151"/>
      <c r="E5" s="151"/>
      <c r="F5" s="151"/>
      <c r="G5" s="151"/>
      <c r="H5" s="152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</row>
    <row r="6" spans="1:20" s="62" customFormat="1" ht="49.5" customHeight="1">
      <c r="A6" s="151"/>
      <c r="B6" s="49" t="s">
        <v>7</v>
      </c>
      <c r="C6" s="49"/>
      <c r="D6" s="49"/>
      <c r="E6" s="49"/>
      <c r="F6" s="49"/>
      <c r="G6" s="49"/>
      <c r="H6" s="49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</row>
    <row r="7" spans="1:20" s="62" customFormat="1" ht="49.5" customHeight="1">
      <c r="A7" s="151"/>
      <c r="B7" s="152" t="s">
        <v>82</v>
      </c>
      <c r="C7" s="151"/>
      <c r="D7" s="151"/>
      <c r="E7" s="151"/>
      <c r="F7" s="151"/>
      <c r="G7" s="151"/>
      <c r="H7" s="152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</row>
    <row r="8" spans="1:20" ht="39.75" customHeight="1">
      <c r="A8" s="157"/>
      <c r="B8" s="48" t="s">
        <v>83</v>
      </c>
      <c r="C8" s="41"/>
      <c r="D8" s="41"/>
      <c r="E8" s="41" t="s">
        <v>84</v>
      </c>
      <c r="F8" s="41"/>
      <c r="G8" s="41"/>
      <c r="H8" s="43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</row>
    <row r="9" spans="1:20" ht="39.75" customHeight="1">
      <c r="A9" s="157"/>
      <c r="B9" s="19"/>
      <c r="C9" s="20"/>
      <c r="D9" s="20"/>
      <c r="E9" s="158" t="s">
        <v>85</v>
      </c>
      <c r="F9" s="158" t="s">
        <v>86</v>
      </c>
      <c r="G9" s="158" t="s">
        <v>87</v>
      </c>
      <c r="H9" s="159" t="s">
        <v>14</v>
      </c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</row>
    <row r="10" spans="1:20" ht="24.75" customHeight="1">
      <c r="A10" s="157"/>
      <c r="B10" s="160"/>
      <c r="C10" s="161"/>
      <c r="D10" s="162">
        <v>13</v>
      </c>
      <c r="E10" s="163">
        <v>209</v>
      </c>
      <c r="F10" s="163">
        <v>42</v>
      </c>
      <c r="G10" s="163">
        <v>0</v>
      </c>
      <c r="H10" s="164">
        <f t="shared" ref="H10:H37" si="0">SUM(E10:G10)</f>
        <v>251</v>
      </c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</row>
    <row r="11" spans="1:20" ht="24.75" customHeight="1">
      <c r="A11" s="157"/>
      <c r="B11" s="160"/>
      <c r="C11" s="165" t="s">
        <v>21</v>
      </c>
      <c r="D11" s="166">
        <v>12</v>
      </c>
      <c r="E11" s="163">
        <v>8</v>
      </c>
      <c r="F11" s="163">
        <v>0</v>
      </c>
      <c r="G11" s="163">
        <v>0</v>
      </c>
      <c r="H11" s="164">
        <f t="shared" si="0"/>
        <v>8</v>
      </c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</row>
    <row r="12" spans="1:20" ht="24.75" customHeight="1">
      <c r="A12" s="157"/>
      <c r="B12" s="160" t="s">
        <v>22</v>
      </c>
      <c r="C12" s="167"/>
      <c r="D12" s="166">
        <v>11</v>
      </c>
      <c r="E12" s="163">
        <v>10</v>
      </c>
      <c r="F12" s="163">
        <v>2</v>
      </c>
      <c r="G12" s="163">
        <v>0</v>
      </c>
      <c r="H12" s="164">
        <f t="shared" si="0"/>
        <v>12</v>
      </c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</row>
    <row r="13" spans="1:20" ht="24.75" customHeight="1">
      <c r="A13" s="157"/>
      <c r="B13" s="160" t="s">
        <v>24</v>
      </c>
      <c r="C13" s="161"/>
      <c r="D13" s="166">
        <v>10</v>
      </c>
      <c r="E13" s="163">
        <v>7</v>
      </c>
      <c r="F13" s="163">
        <v>3</v>
      </c>
      <c r="G13" s="163">
        <v>0</v>
      </c>
      <c r="H13" s="164">
        <f t="shared" si="0"/>
        <v>10</v>
      </c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</row>
    <row r="14" spans="1:20" ht="24.75" customHeight="1">
      <c r="A14" s="157"/>
      <c r="B14" s="160" t="s">
        <v>22</v>
      </c>
      <c r="C14" s="165"/>
      <c r="D14" s="166">
        <v>9</v>
      </c>
      <c r="E14" s="163">
        <v>86</v>
      </c>
      <c r="F14" s="163">
        <v>7</v>
      </c>
      <c r="G14" s="163">
        <v>0</v>
      </c>
      <c r="H14" s="164">
        <f t="shared" si="0"/>
        <v>93</v>
      </c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</row>
    <row r="15" spans="1:20" ht="24.75" customHeight="1">
      <c r="A15" s="157"/>
      <c r="B15" s="160" t="s">
        <v>28</v>
      </c>
      <c r="C15" s="165" t="s">
        <v>25</v>
      </c>
      <c r="D15" s="166">
        <v>8</v>
      </c>
      <c r="E15" s="163">
        <v>8</v>
      </c>
      <c r="F15" s="163">
        <v>1</v>
      </c>
      <c r="G15" s="163">
        <v>0</v>
      </c>
      <c r="H15" s="164">
        <f t="shared" si="0"/>
        <v>9</v>
      </c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</row>
    <row r="16" spans="1:20" ht="24.75" customHeight="1">
      <c r="A16" s="157"/>
      <c r="B16" s="160" t="s">
        <v>30</v>
      </c>
      <c r="C16" s="165"/>
      <c r="D16" s="166">
        <v>7</v>
      </c>
      <c r="E16" s="163">
        <v>2</v>
      </c>
      <c r="F16" s="163">
        <v>0</v>
      </c>
      <c r="G16" s="163">
        <v>0</v>
      </c>
      <c r="H16" s="164">
        <f t="shared" si="0"/>
        <v>2</v>
      </c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</row>
    <row r="17" spans="1:20" ht="24.75" customHeight="1">
      <c r="A17" s="157"/>
      <c r="B17" s="160" t="s">
        <v>23</v>
      </c>
      <c r="C17" s="167"/>
      <c r="D17" s="166">
        <v>6</v>
      </c>
      <c r="E17" s="163">
        <v>12</v>
      </c>
      <c r="F17" s="163">
        <v>0</v>
      </c>
      <c r="G17" s="163">
        <v>0</v>
      </c>
      <c r="H17" s="164">
        <f t="shared" si="0"/>
        <v>12</v>
      </c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</row>
    <row r="18" spans="1:20" ht="24.75" customHeight="1">
      <c r="A18" s="157"/>
      <c r="B18" s="160" t="s">
        <v>32</v>
      </c>
      <c r="C18" s="161"/>
      <c r="D18" s="166">
        <v>5</v>
      </c>
      <c r="E18" s="163">
        <v>1</v>
      </c>
      <c r="F18" s="163">
        <v>0</v>
      </c>
      <c r="G18" s="163">
        <v>0</v>
      </c>
      <c r="H18" s="164">
        <f t="shared" si="0"/>
        <v>1</v>
      </c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</row>
    <row r="19" spans="1:20" ht="24.75" customHeight="1">
      <c r="A19" s="157"/>
      <c r="B19" s="160" t="s">
        <v>22</v>
      </c>
      <c r="C19" s="165"/>
      <c r="D19" s="166">
        <v>4</v>
      </c>
      <c r="E19" s="163">
        <v>7</v>
      </c>
      <c r="F19" s="163">
        <v>0</v>
      </c>
      <c r="G19" s="163">
        <v>0</v>
      </c>
      <c r="H19" s="164">
        <f t="shared" si="0"/>
        <v>7</v>
      </c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</row>
    <row r="20" spans="1:20" ht="24.75" customHeight="1">
      <c r="A20" s="157"/>
      <c r="B20" s="160"/>
      <c r="C20" s="165" t="s">
        <v>22</v>
      </c>
      <c r="D20" s="166">
        <v>3</v>
      </c>
      <c r="E20" s="163">
        <v>4</v>
      </c>
      <c r="F20" s="163">
        <v>1</v>
      </c>
      <c r="G20" s="163">
        <v>0</v>
      </c>
      <c r="H20" s="164">
        <f t="shared" si="0"/>
        <v>5</v>
      </c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</row>
    <row r="21" spans="1:20" ht="24.75" customHeight="1">
      <c r="A21" s="157"/>
      <c r="B21" s="160"/>
      <c r="C21" s="165"/>
      <c r="D21" s="166">
        <v>2</v>
      </c>
      <c r="E21" s="163">
        <v>3</v>
      </c>
      <c r="F21" s="163">
        <v>0</v>
      </c>
      <c r="G21" s="163">
        <v>0</v>
      </c>
      <c r="H21" s="164">
        <f t="shared" si="0"/>
        <v>3</v>
      </c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</row>
    <row r="22" spans="1:20" ht="24.75" customHeight="1">
      <c r="A22" s="157"/>
      <c r="B22" s="168"/>
      <c r="C22" s="167"/>
      <c r="D22" s="166">
        <v>1</v>
      </c>
      <c r="E22" s="163">
        <v>8</v>
      </c>
      <c r="F22" s="163">
        <v>0</v>
      </c>
      <c r="G22" s="163">
        <v>0</v>
      </c>
      <c r="H22" s="164">
        <f t="shared" si="0"/>
        <v>8</v>
      </c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</row>
    <row r="23" spans="1:20" ht="24.75" customHeight="1">
      <c r="A23" s="157"/>
      <c r="B23" s="19" t="s">
        <v>34</v>
      </c>
      <c r="C23" s="20"/>
      <c r="D23" s="42"/>
      <c r="E23" s="169">
        <f>SUM(E10:E22)</f>
        <v>365</v>
      </c>
      <c r="F23" s="169">
        <f>SUM(F10:F22)</f>
        <v>56</v>
      </c>
      <c r="G23" s="169">
        <f>SUM(G10:G22)</f>
        <v>0</v>
      </c>
      <c r="H23" s="170">
        <f t="shared" si="0"/>
        <v>421</v>
      </c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</row>
    <row r="24" spans="1:20" ht="24.75" customHeight="1">
      <c r="A24" s="157"/>
      <c r="B24" s="160"/>
      <c r="C24" s="161"/>
      <c r="D24" s="162">
        <v>13</v>
      </c>
      <c r="E24" s="163">
        <v>286</v>
      </c>
      <c r="F24" s="163">
        <v>40</v>
      </c>
      <c r="G24" s="163">
        <v>0</v>
      </c>
      <c r="H24" s="164">
        <f t="shared" si="0"/>
        <v>326</v>
      </c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</row>
    <row r="25" spans="1:20" ht="24.75" customHeight="1">
      <c r="A25" s="157"/>
      <c r="B25" s="160"/>
      <c r="C25" s="165" t="s">
        <v>21</v>
      </c>
      <c r="D25" s="166">
        <v>12</v>
      </c>
      <c r="E25" s="163">
        <v>12</v>
      </c>
      <c r="F25" s="163">
        <v>2</v>
      </c>
      <c r="G25" s="163">
        <v>0</v>
      </c>
      <c r="H25" s="164">
        <f t="shared" si="0"/>
        <v>14</v>
      </c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</row>
    <row r="26" spans="1:20" ht="24.75" customHeight="1">
      <c r="A26" s="157"/>
      <c r="B26" s="160" t="s">
        <v>32</v>
      </c>
      <c r="C26" s="167"/>
      <c r="D26" s="166">
        <v>11</v>
      </c>
      <c r="E26" s="163">
        <v>7</v>
      </c>
      <c r="F26" s="163">
        <v>4</v>
      </c>
      <c r="G26" s="163">
        <v>0</v>
      </c>
      <c r="H26" s="164">
        <f t="shared" si="0"/>
        <v>11</v>
      </c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</row>
    <row r="27" spans="1:20" ht="24.75" customHeight="1">
      <c r="A27" s="157"/>
      <c r="B27" s="160" t="s">
        <v>35</v>
      </c>
      <c r="C27" s="161"/>
      <c r="D27" s="166">
        <v>10</v>
      </c>
      <c r="E27" s="163">
        <v>20</v>
      </c>
      <c r="F27" s="163">
        <v>2</v>
      </c>
      <c r="G27" s="163">
        <v>0</v>
      </c>
      <c r="H27" s="164">
        <f t="shared" si="0"/>
        <v>22</v>
      </c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</row>
    <row r="28" spans="1:20" ht="24.75" customHeight="1">
      <c r="A28" s="157"/>
      <c r="B28" s="160" t="s">
        <v>21</v>
      </c>
      <c r="C28" s="165"/>
      <c r="D28" s="166">
        <v>9</v>
      </c>
      <c r="E28" s="163">
        <v>21</v>
      </c>
      <c r="F28" s="163">
        <v>1</v>
      </c>
      <c r="G28" s="163">
        <v>0</v>
      </c>
      <c r="H28" s="164">
        <f t="shared" si="0"/>
        <v>22</v>
      </c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</row>
    <row r="29" spans="1:20" ht="24.75" customHeight="1">
      <c r="A29" s="157"/>
      <c r="B29" s="160" t="s">
        <v>24</v>
      </c>
      <c r="C29" s="165" t="s">
        <v>25</v>
      </c>
      <c r="D29" s="166">
        <v>8</v>
      </c>
      <c r="E29" s="163">
        <v>14</v>
      </c>
      <c r="F29" s="163">
        <v>0</v>
      </c>
      <c r="G29" s="163">
        <v>0</v>
      </c>
      <c r="H29" s="164">
        <f t="shared" si="0"/>
        <v>14</v>
      </c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</row>
    <row r="30" spans="1:20" ht="24.75" customHeight="1">
      <c r="A30" s="157"/>
      <c r="B30" s="160" t="s">
        <v>30</v>
      </c>
      <c r="C30" s="165"/>
      <c r="D30" s="166">
        <v>7</v>
      </c>
      <c r="E30" s="163">
        <v>4</v>
      </c>
      <c r="F30" s="163">
        <v>0</v>
      </c>
      <c r="G30" s="163">
        <v>0</v>
      </c>
      <c r="H30" s="164">
        <f t="shared" si="0"/>
        <v>4</v>
      </c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</row>
    <row r="31" spans="1:20" ht="24.75" customHeight="1">
      <c r="A31" s="157"/>
      <c r="B31" s="160" t="s">
        <v>21</v>
      </c>
      <c r="C31" s="167"/>
      <c r="D31" s="166">
        <v>6</v>
      </c>
      <c r="E31" s="163">
        <v>3</v>
      </c>
      <c r="F31" s="163">
        <v>0</v>
      </c>
      <c r="G31" s="163">
        <v>0</v>
      </c>
      <c r="H31" s="164">
        <f t="shared" si="0"/>
        <v>3</v>
      </c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</row>
    <row r="32" spans="1:20" ht="24.75" customHeight="1">
      <c r="A32" s="157"/>
      <c r="B32" s="160" t="s">
        <v>33</v>
      </c>
      <c r="C32" s="161"/>
      <c r="D32" s="166">
        <v>5</v>
      </c>
      <c r="E32" s="163">
        <v>3</v>
      </c>
      <c r="F32" s="163">
        <v>0</v>
      </c>
      <c r="G32" s="163">
        <v>0</v>
      </c>
      <c r="H32" s="164">
        <f t="shared" si="0"/>
        <v>3</v>
      </c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</row>
    <row r="33" spans="1:20" ht="24.75" customHeight="1">
      <c r="A33" s="157"/>
      <c r="B33" s="160"/>
      <c r="C33" s="165"/>
      <c r="D33" s="166">
        <v>4</v>
      </c>
      <c r="E33" s="163">
        <v>13</v>
      </c>
      <c r="F33" s="163">
        <v>0</v>
      </c>
      <c r="G33" s="163">
        <v>0</v>
      </c>
      <c r="H33" s="164">
        <f t="shared" si="0"/>
        <v>13</v>
      </c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</row>
    <row r="34" spans="1:20" ht="24.75" customHeight="1">
      <c r="A34" s="157"/>
      <c r="B34" s="160"/>
      <c r="C34" s="165" t="s">
        <v>22</v>
      </c>
      <c r="D34" s="166">
        <v>3</v>
      </c>
      <c r="E34" s="163">
        <v>4</v>
      </c>
      <c r="F34" s="163">
        <v>0</v>
      </c>
      <c r="G34" s="163">
        <v>0</v>
      </c>
      <c r="H34" s="164">
        <f t="shared" si="0"/>
        <v>4</v>
      </c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</row>
    <row r="35" spans="1:20" ht="24.75" customHeight="1">
      <c r="A35" s="157"/>
      <c r="B35" s="160"/>
      <c r="C35" s="165"/>
      <c r="D35" s="166">
        <v>2</v>
      </c>
      <c r="E35" s="163">
        <v>7</v>
      </c>
      <c r="F35" s="163">
        <v>0</v>
      </c>
      <c r="G35" s="163">
        <v>0</v>
      </c>
      <c r="H35" s="164">
        <f t="shared" si="0"/>
        <v>7</v>
      </c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</row>
    <row r="36" spans="1:20" ht="24.75" customHeight="1">
      <c r="A36" s="157"/>
      <c r="B36" s="168"/>
      <c r="C36" s="167"/>
      <c r="D36" s="166">
        <v>1</v>
      </c>
      <c r="E36" s="163">
        <v>3</v>
      </c>
      <c r="F36" s="163">
        <v>0</v>
      </c>
      <c r="G36" s="163">
        <v>0</v>
      </c>
      <c r="H36" s="164">
        <f t="shared" si="0"/>
        <v>3</v>
      </c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</row>
    <row r="37" spans="1:20" ht="24.75" customHeight="1">
      <c r="A37" s="157"/>
      <c r="B37" s="19" t="s">
        <v>38</v>
      </c>
      <c r="C37" s="20"/>
      <c r="D37" s="42"/>
      <c r="E37" s="169">
        <f>SUM(E24:E36)</f>
        <v>397</v>
      </c>
      <c r="F37" s="169">
        <f>SUM(F24:F36)</f>
        <v>49</v>
      </c>
      <c r="G37" s="169">
        <f>SUM(G24:G36)</f>
        <v>0</v>
      </c>
      <c r="H37" s="170">
        <f t="shared" si="0"/>
        <v>446</v>
      </c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</row>
    <row r="38" spans="1:20" ht="24.75" customHeight="1">
      <c r="A38" s="157"/>
      <c r="B38" s="160"/>
      <c r="C38" s="161"/>
      <c r="D38" s="162">
        <v>13</v>
      </c>
      <c r="E38" s="163">
        <v>0</v>
      </c>
      <c r="F38" s="163">
        <v>0</v>
      </c>
      <c r="G38" s="163">
        <v>0</v>
      </c>
      <c r="H38" s="164">
        <v>0</v>
      </c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</row>
    <row r="39" spans="1:20" ht="24.75" customHeight="1">
      <c r="A39" s="157"/>
      <c r="B39" s="160"/>
      <c r="C39" s="165" t="s">
        <v>21</v>
      </c>
      <c r="D39" s="166">
        <v>12</v>
      </c>
      <c r="E39" s="163">
        <v>0</v>
      </c>
      <c r="F39" s="163">
        <v>0</v>
      </c>
      <c r="G39" s="163">
        <v>0</v>
      </c>
      <c r="H39" s="164">
        <f t="shared" ref="H39:H51" si="1">SUM(E39:G39)</f>
        <v>0</v>
      </c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</row>
    <row r="40" spans="1:20" ht="24.75" customHeight="1">
      <c r="A40" s="157"/>
      <c r="B40" s="160" t="s">
        <v>22</v>
      </c>
      <c r="C40" s="167"/>
      <c r="D40" s="166">
        <v>11</v>
      </c>
      <c r="E40" s="163">
        <v>0</v>
      </c>
      <c r="F40" s="163">
        <v>0</v>
      </c>
      <c r="G40" s="163">
        <v>0</v>
      </c>
      <c r="H40" s="164">
        <f t="shared" si="1"/>
        <v>0</v>
      </c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</row>
    <row r="41" spans="1:20" ht="24.75" customHeight="1">
      <c r="A41" s="157"/>
      <c r="B41" s="160" t="s">
        <v>26</v>
      </c>
      <c r="C41" s="161"/>
      <c r="D41" s="166">
        <v>10</v>
      </c>
      <c r="E41" s="163">
        <v>0</v>
      </c>
      <c r="F41" s="163">
        <v>0</v>
      </c>
      <c r="G41" s="163">
        <v>0</v>
      </c>
      <c r="H41" s="164">
        <f t="shared" si="1"/>
        <v>0</v>
      </c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</row>
    <row r="42" spans="1:20" ht="24.75" customHeight="1">
      <c r="A42" s="157"/>
      <c r="B42" s="160" t="s">
        <v>40</v>
      </c>
      <c r="C42" s="165"/>
      <c r="D42" s="166">
        <v>9</v>
      </c>
      <c r="E42" s="163">
        <v>0</v>
      </c>
      <c r="F42" s="163">
        <v>0</v>
      </c>
      <c r="G42" s="163">
        <v>0</v>
      </c>
      <c r="H42" s="164">
        <f t="shared" si="1"/>
        <v>0</v>
      </c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</row>
    <row r="43" spans="1:20" ht="24.75" customHeight="1">
      <c r="A43" s="157"/>
      <c r="B43" s="160" t="s">
        <v>30</v>
      </c>
      <c r="C43" s="165" t="s">
        <v>25</v>
      </c>
      <c r="D43" s="166">
        <v>8</v>
      </c>
      <c r="E43" s="163">
        <v>0</v>
      </c>
      <c r="F43" s="163">
        <v>0</v>
      </c>
      <c r="G43" s="163">
        <v>0</v>
      </c>
      <c r="H43" s="164">
        <f t="shared" si="1"/>
        <v>0</v>
      </c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</row>
    <row r="44" spans="1:20" ht="24.75" customHeight="1">
      <c r="A44" s="157"/>
      <c r="B44" s="160" t="s">
        <v>28</v>
      </c>
      <c r="C44" s="165"/>
      <c r="D44" s="166">
        <v>7</v>
      </c>
      <c r="E44" s="163">
        <v>0</v>
      </c>
      <c r="F44" s="163">
        <v>0</v>
      </c>
      <c r="G44" s="163">
        <v>0</v>
      </c>
      <c r="H44" s="164">
        <f t="shared" si="1"/>
        <v>0</v>
      </c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</row>
    <row r="45" spans="1:20" ht="24.75" customHeight="1">
      <c r="A45" s="157"/>
      <c r="B45" s="160" t="s">
        <v>30</v>
      </c>
      <c r="C45" s="167"/>
      <c r="D45" s="166">
        <v>6</v>
      </c>
      <c r="E45" s="163">
        <v>0</v>
      </c>
      <c r="F45" s="163">
        <v>0</v>
      </c>
      <c r="G45" s="163">
        <v>0</v>
      </c>
      <c r="H45" s="164">
        <f t="shared" si="1"/>
        <v>0</v>
      </c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</row>
    <row r="46" spans="1:20" ht="24.75" customHeight="1">
      <c r="A46" s="157"/>
      <c r="B46" s="160" t="s">
        <v>22</v>
      </c>
      <c r="C46" s="161"/>
      <c r="D46" s="166">
        <v>5</v>
      </c>
      <c r="E46" s="163">
        <v>0</v>
      </c>
      <c r="F46" s="163">
        <v>0</v>
      </c>
      <c r="G46" s="163">
        <v>0</v>
      </c>
      <c r="H46" s="164">
        <f t="shared" si="1"/>
        <v>0</v>
      </c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</row>
    <row r="47" spans="1:20" ht="24.75" customHeight="1">
      <c r="A47" s="157"/>
      <c r="B47" s="160" t="s">
        <v>31</v>
      </c>
      <c r="C47" s="165"/>
      <c r="D47" s="166">
        <v>4</v>
      </c>
      <c r="E47" s="163">
        <v>0</v>
      </c>
      <c r="F47" s="163">
        <v>0</v>
      </c>
      <c r="G47" s="163">
        <v>0</v>
      </c>
      <c r="H47" s="164">
        <f t="shared" si="1"/>
        <v>0</v>
      </c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</row>
    <row r="48" spans="1:20" ht="24.75" customHeight="1">
      <c r="A48" s="157"/>
      <c r="B48" s="160"/>
      <c r="C48" s="165" t="s">
        <v>22</v>
      </c>
      <c r="D48" s="166">
        <v>3</v>
      </c>
      <c r="E48" s="163">
        <v>0</v>
      </c>
      <c r="F48" s="163">
        <v>0</v>
      </c>
      <c r="G48" s="163">
        <v>0</v>
      </c>
      <c r="H48" s="164">
        <f t="shared" si="1"/>
        <v>0</v>
      </c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</row>
    <row r="49" spans="1:20" ht="24.75" customHeight="1">
      <c r="A49" s="157"/>
      <c r="B49" s="160"/>
      <c r="C49" s="165"/>
      <c r="D49" s="166">
        <v>2</v>
      </c>
      <c r="E49" s="163">
        <v>0</v>
      </c>
      <c r="F49" s="163">
        <v>0</v>
      </c>
      <c r="G49" s="163">
        <v>0</v>
      </c>
      <c r="H49" s="164">
        <f t="shared" si="1"/>
        <v>0</v>
      </c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</row>
    <row r="50" spans="1:20" ht="24.75" customHeight="1">
      <c r="A50" s="157"/>
      <c r="B50" s="168"/>
      <c r="C50" s="167"/>
      <c r="D50" s="166">
        <v>1</v>
      </c>
      <c r="E50" s="163">
        <v>0</v>
      </c>
      <c r="F50" s="163">
        <v>0</v>
      </c>
      <c r="G50" s="163">
        <v>0</v>
      </c>
      <c r="H50" s="164">
        <f t="shared" si="1"/>
        <v>0</v>
      </c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</row>
    <row r="51" spans="1:20" ht="24.75" customHeight="1">
      <c r="A51" s="157"/>
      <c r="B51" s="19" t="s">
        <v>41</v>
      </c>
      <c r="C51" s="20"/>
      <c r="D51" s="20"/>
      <c r="E51" s="171">
        <f>SUM(E38:E50)</f>
        <v>0</v>
      </c>
      <c r="F51" s="171">
        <f>SUM(F38:F50)</f>
        <v>0</v>
      </c>
      <c r="G51" s="171">
        <f>SUM(G38:G50)</f>
        <v>0</v>
      </c>
      <c r="H51" s="172">
        <f t="shared" si="1"/>
        <v>0</v>
      </c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</row>
    <row r="52" spans="1:20" ht="24.75" customHeight="1">
      <c r="A52" s="157"/>
      <c r="B52" s="45" t="s">
        <v>55</v>
      </c>
      <c r="C52" s="23"/>
      <c r="D52" s="23"/>
      <c r="E52" s="173">
        <f>E23+E37+E51</f>
        <v>762</v>
      </c>
      <c r="F52" s="173">
        <f>F23+F37+F51</f>
        <v>105</v>
      </c>
      <c r="G52" s="173">
        <f>G23+G37+G51</f>
        <v>0</v>
      </c>
      <c r="H52" s="174">
        <f>H51+H37+H23</f>
        <v>867</v>
      </c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</row>
    <row r="53" spans="1:20" ht="19.5" customHeight="1">
      <c r="A53" s="157"/>
      <c r="B53" s="175"/>
      <c r="C53" s="175"/>
      <c r="D53" s="175"/>
      <c r="E53" s="176"/>
      <c r="F53" s="176"/>
      <c r="G53" s="176"/>
      <c r="H53" s="176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</row>
    <row r="54" spans="1:20" ht="19.5" customHeight="1">
      <c r="A54" s="157"/>
      <c r="B54" s="157"/>
      <c r="C54" s="157"/>
      <c r="D54" s="157"/>
      <c r="E54" s="157"/>
      <c r="F54" s="157"/>
      <c r="G54" s="157"/>
      <c r="H54" s="17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</row>
    <row r="55" spans="1:20" ht="19.5" customHeight="1">
      <c r="A55" s="157"/>
      <c r="B55" s="157"/>
      <c r="C55" s="157"/>
      <c r="D55" s="157"/>
      <c r="E55" s="157"/>
      <c r="F55" s="157"/>
      <c r="G55" s="157"/>
      <c r="H55" s="17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96" customWidth="1"/>
    <col min="2" max="2" width="35.7109375" style="196" customWidth="1"/>
    <col min="3" max="3" width="25.7109375" style="196" customWidth="1"/>
    <col min="4" max="4" width="20.7109375" style="196" customWidth="1"/>
    <col min="5" max="5" width="60.7109375" style="196" customWidth="1"/>
    <col min="6" max="6" width="25.7109375" style="196" customWidth="1"/>
    <col min="7" max="11" width="10.7109375" style="196" customWidth="1"/>
    <col min="12" max="16384" width="10.7109375" style="196"/>
  </cols>
  <sheetData>
    <row r="1" spans="1:234" ht="49.5" customHeight="1">
      <c r="A1" s="178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79"/>
      <c r="B2" s="179" t="s">
        <v>1</v>
      </c>
      <c r="C2" s="180" t="s">
        <v>2</v>
      </c>
      <c r="D2" s="179"/>
      <c r="E2" s="179"/>
      <c r="F2" s="179"/>
      <c r="G2" s="179"/>
      <c r="H2" s="179"/>
      <c r="I2" s="179"/>
      <c r="J2" s="17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79"/>
      <c r="B3" s="179" t="s">
        <v>3</v>
      </c>
      <c r="C3" s="181" t="s">
        <v>4</v>
      </c>
      <c r="D3" s="181"/>
      <c r="E3" s="179"/>
      <c r="F3" s="179"/>
      <c r="G3" s="179"/>
      <c r="H3" s="179"/>
      <c r="I3" s="179"/>
      <c r="J3" s="17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79"/>
      <c r="B4" s="179" t="s">
        <v>5</v>
      </c>
      <c r="C4" s="182" t="s">
        <v>6</v>
      </c>
      <c r="D4" s="180">
        <v>2024</v>
      </c>
      <c r="E4" s="179"/>
      <c r="F4" s="179"/>
      <c r="G4" s="179"/>
      <c r="H4" s="179"/>
      <c r="I4" s="179"/>
      <c r="J4" s="179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79"/>
      <c r="B5" s="49" t="s">
        <v>7</v>
      </c>
      <c r="C5" s="49"/>
      <c r="D5" s="49"/>
      <c r="E5" s="49"/>
      <c r="F5" s="49"/>
      <c r="G5" s="179"/>
      <c r="H5" s="179"/>
      <c r="I5" s="179"/>
      <c r="J5" s="179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79"/>
      <c r="B6" s="180" t="s">
        <v>88</v>
      </c>
      <c r="C6" s="180"/>
      <c r="D6" s="179"/>
      <c r="E6" s="179"/>
      <c r="F6" s="179"/>
      <c r="G6" s="179"/>
      <c r="H6" s="179"/>
      <c r="I6" s="179"/>
      <c r="J6" s="179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83"/>
      <c r="B7" s="28" t="s">
        <v>89</v>
      </c>
      <c r="C7" s="32"/>
      <c r="D7" s="32"/>
      <c r="E7" s="184" t="s">
        <v>90</v>
      </c>
      <c r="F7" s="185" t="s">
        <v>91</v>
      </c>
      <c r="G7" s="183"/>
      <c r="H7" s="183"/>
      <c r="I7" s="183"/>
      <c r="J7" s="183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83"/>
      <c r="B8" s="30" t="s">
        <v>92</v>
      </c>
      <c r="C8" s="30"/>
      <c r="D8" s="31"/>
      <c r="E8" s="186" t="s">
        <v>93</v>
      </c>
      <c r="F8" s="187">
        <v>5</v>
      </c>
      <c r="G8" s="183"/>
      <c r="H8" s="183"/>
      <c r="I8" s="183"/>
      <c r="J8" s="183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83"/>
      <c r="B9" s="26"/>
      <c r="C9" s="26"/>
      <c r="D9" s="29"/>
      <c r="E9" s="186" t="s">
        <v>94</v>
      </c>
      <c r="F9" s="187">
        <v>4</v>
      </c>
      <c r="G9" s="183"/>
      <c r="H9" s="183"/>
      <c r="I9" s="183"/>
      <c r="J9" s="183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83"/>
      <c r="B10" s="25" t="s">
        <v>95</v>
      </c>
      <c r="C10" s="25"/>
      <c r="D10" s="11"/>
      <c r="E10" s="188" t="s">
        <v>96</v>
      </c>
      <c r="F10" s="187">
        <v>0</v>
      </c>
      <c r="G10" s="183"/>
      <c r="H10" s="183"/>
      <c r="I10" s="183"/>
      <c r="J10" s="1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83"/>
      <c r="B11" s="12"/>
      <c r="C11" s="12"/>
      <c r="D11" s="10"/>
      <c r="E11" s="188" t="s">
        <v>97</v>
      </c>
      <c r="F11" s="187">
        <v>0</v>
      </c>
      <c r="G11" s="183"/>
      <c r="H11" s="183"/>
      <c r="I11" s="183"/>
      <c r="J11" s="183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83"/>
      <c r="B12" s="12"/>
      <c r="C12" s="12"/>
      <c r="D12" s="10"/>
      <c r="E12" s="188" t="s">
        <v>98</v>
      </c>
      <c r="F12" s="187">
        <v>0</v>
      </c>
      <c r="G12" s="183"/>
      <c r="H12" s="183"/>
      <c r="I12" s="183"/>
      <c r="J12" s="183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83"/>
      <c r="B13" s="39"/>
      <c r="C13" s="39"/>
      <c r="D13" s="38"/>
      <c r="E13" s="188" t="s">
        <v>99</v>
      </c>
      <c r="F13" s="187">
        <v>2</v>
      </c>
      <c r="G13" s="189"/>
      <c r="H13" s="189"/>
      <c r="I13" s="189"/>
      <c r="J13" s="189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83"/>
      <c r="B14" s="25" t="s">
        <v>100</v>
      </c>
      <c r="C14" s="25"/>
      <c r="D14" s="11"/>
      <c r="E14" s="188" t="s">
        <v>96</v>
      </c>
      <c r="F14" s="187">
        <v>0</v>
      </c>
      <c r="G14" s="189"/>
      <c r="H14" s="189"/>
      <c r="I14" s="189"/>
      <c r="J14" s="189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83"/>
      <c r="B15" s="12"/>
      <c r="C15" s="12"/>
      <c r="D15" s="10"/>
      <c r="E15" s="188" t="s">
        <v>97</v>
      </c>
      <c r="F15" s="187">
        <v>0</v>
      </c>
      <c r="G15" s="189"/>
      <c r="H15" s="189"/>
      <c r="I15" s="189"/>
      <c r="J15" s="189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83"/>
      <c r="B16" s="12"/>
      <c r="C16" s="12"/>
      <c r="D16" s="10"/>
      <c r="E16" s="188" t="s">
        <v>98</v>
      </c>
      <c r="F16" s="187">
        <v>0</v>
      </c>
      <c r="G16" s="189"/>
      <c r="H16" s="189"/>
      <c r="I16" s="189"/>
      <c r="J16" s="18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83"/>
      <c r="B17" s="39"/>
      <c r="C17" s="39"/>
      <c r="D17" s="38"/>
      <c r="E17" s="188" t="s">
        <v>99</v>
      </c>
      <c r="F17" s="187">
        <v>4</v>
      </c>
      <c r="G17" s="183"/>
      <c r="H17" s="183"/>
      <c r="I17" s="183"/>
      <c r="J17" s="183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83"/>
      <c r="B18" s="13" t="s">
        <v>101</v>
      </c>
      <c r="C18" s="58"/>
      <c r="D18" s="58"/>
      <c r="E18" s="188" t="s">
        <v>99</v>
      </c>
      <c r="F18" s="187">
        <v>0</v>
      </c>
      <c r="G18" s="183"/>
      <c r="H18" s="183"/>
      <c r="I18" s="183"/>
      <c r="J18" s="183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83"/>
      <c r="B19" s="13" t="s">
        <v>102</v>
      </c>
      <c r="C19" s="58"/>
      <c r="D19" s="58"/>
      <c r="E19" s="188" t="s">
        <v>99</v>
      </c>
      <c r="F19" s="187">
        <v>0</v>
      </c>
      <c r="G19" s="183"/>
      <c r="H19" s="183"/>
      <c r="I19" s="183"/>
      <c r="J19" s="183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83"/>
      <c r="B20" s="30" t="s">
        <v>103</v>
      </c>
      <c r="C20" s="25"/>
      <c r="D20" s="11"/>
      <c r="E20" s="188" t="s">
        <v>96</v>
      </c>
      <c r="F20" s="187">
        <v>0</v>
      </c>
      <c r="G20" s="183"/>
      <c r="H20" s="183"/>
      <c r="I20" s="183"/>
      <c r="J20" s="183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83"/>
      <c r="B21" s="12"/>
      <c r="C21" s="12"/>
      <c r="D21" s="10"/>
      <c r="E21" s="188" t="s">
        <v>104</v>
      </c>
      <c r="F21" s="187">
        <v>0</v>
      </c>
      <c r="G21" s="183"/>
      <c r="H21" s="183"/>
      <c r="I21" s="183"/>
      <c r="J21" s="183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83"/>
      <c r="B22" s="12"/>
      <c r="C22" s="12"/>
      <c r="D22" s="10"/>
      <c r="E22" s="188" t="s">
        <v>105</v>
      </c>
      <c r="F22" s="187">
        <v>0</v>
      </c>
      <c r="G22" s="183"/>
      <c r="H22" s="183"/>
      <c r="I22" s="183"/>
      <c r="J22" s="183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83"/>
      <c r="B23" s="12"/>
      <c r="C23" s="12"/>
      <c r="D23" s="10"/>
      <c r="E23" s="188" t="s">
        <v>106</v>
      </c>
      <c r="F23" s="187">
        <v>0</v>
      </c>
      <c r="G23" s="183"/>
      <c r="H23" s="183"/>
      <c r="I23" s="183"/>
      <c r="J23" s="18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83"/>
      <c r="B24" s="12"/>
      <c r="C24" s="12"/>
      <c r="D24" s="10"/>
      <c r="E24" s="188" t="s">
        <v>98</v>
      </c>
      <c r="F24" s="187">
        <v>0</v>
      </c>
      <c r="G24" s="183"/>
      <c r="H24" s="183"/>
      <c r="I24" s="183"/>
      <c r="J24" s="183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83"/>
      <c r="B25" s="12"/>
      <c r="C25" s="12"/>
      <c r="D25" s="10"/>
      <c r="E25" s="188" t="s">
        <v>99</v>
      </c>
      <c r="F25" s="187">
        <v>5</v>
      </c>
      <c r="G25" s="183"/>
      <c r="H25" s="183"/>
      <c r="I25" s="183"/>
      <c r="J25" s="183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83"/>
      <c r="B26" s="39"/>
      <c r="C26" s="39"/>
      <c r="D26" s="38"/>
      <c r="E26" s="188" t="s">
        <v>107</v>
      </c>
      <c r="F26" s="187">
        <v>0</v>
      </c>
      <c r="G26" s="183"/>
      <c r="H26" s="183"/>
      <c r="I26" s="183"/>
      <c r="J26" s="183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83"/>
      <c r="B27" s="30" t="s">
        <v>108</v>
      </c>
      <c r="C27" s="30"/>
      <c r="D27" s="31"/>
      <c r="E27" s="188" t="s">
        <v>105</v>
      </c>
      <c r="F27" s="187">
        <v>0</v>
      </c>
      <c r="G27" s="183"/>
      <c r="H27" s="183"/>
      <c r="I27" s="183"/>
      <c r="J27" s="183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83"/>
      <c r="B28" s="14"/>
      <c r="C28" s="14"/>
      <c r="D28" s="53"/>
      <c r="E28" s="188" t="s">
        <v>106</v>
      </c>
      <c r="F28" s="187">
        <v>0</v>
      </c>
      <c r="G28" s="183"/>
      <c r="H28" s="183"/>
      <c r="I28" s="183"/>
      <c r="J28" s="183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83"/>
      <c r="B29" s="14"/>
      <c r="C29" s="14"/>
      <c r="D29" s="53"/>
      <c r="E29" s="188" t="s">
        <v>98</v>
      </c>
      <c r="F29" s="187">
        <v>0</v>
      </c>
      <c r="G29" s="183"/>
      <c r="H29" s="183"/>
      <c r="I29" s="183"/>
      <c r="J29" s="183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83"/>
      <c r="B30" s="14"/>
      <c r="C30" s="14"/>
      <c r="D30" s="53"/>
      <c r="E30" s="188" t="s">
        <v>99</v>
      </c>
      <c r="F30" s="187">
        <v>0</v>
      </c>
      <c r="G30" s="183"/>
      <c r="H30" s="183"/>
      <c r="I30" s="183"/>
      <c r="J30" s="183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83"/>
      <c r="B31" s="14"/>
      <c r="C31" s="14"/>
      <c r="D31" s="53"/>
      <c r="E31" s="188" t="s">
        <v>107</v>
      </c>
      <c r="F31" s="187">
        <v>0</v>
      </c>
      <c r="G31" s="183"/>
      <c r="H31" s="183"/>
      <c r="I31" s="183"/>
      <c r="J31" s="183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83"/>
      <c r="B32" s="18" t="s">
        <v>109</v>
      </c>
      <c r="C32" s="36"/>
      <c r="D32" s="36"/>
      <c r="E32" s="50"/>
      <c r="F32" s="190">
        <f>SUM(F8:F31)</f>
        <v>20</v>
      </c>
      <c r="G32" s="183"/>
      <c r="H32" s="183"/>
      <c r="I32" s="183"/>
      <c r="J32" s="183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>
      <c r="A33" s="183"/>
      <c r="B33" s="191"/>
      <c r="C33" s="191"/>
      <c r="D33" s="191"/>
      <c r="E33" s="191"/>
      <c r="F33" s="192"/>
      <c r="G33" s="183"/>
      <c r="H33" s="183"/>
      <c r="I33" s="183"/>
      <c r="J33" s="18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>
      <c r="A34" s="179"/>
      <c r="B34" s="51" t="s">
        <v>110</v>
      </c>
      <c r="C34" s="51"/>
      <c r="D34" s="51"/>
      <c r="E34" s="51"/>
      <c r="F34" s="51"/>
      <c r="G34" s="179"/>
      <c r="H34" s="179"/>
      <c r="I34" s="179"/>
      <c r="J34" s="17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83"/>
      <c r="B35" s="28" t="s">
        <v>89</v>
      </c>
      <c r="C35" s="32"/>
      <c r="D35" s="32"/>
      <c r="E35" s="184" t="s">
        <v>90</v>
      </c>
      <c r="F35" s="185" t="s">
        <v>91</v>
      </c>
      <c r="G35" s="183"/>
      <c r="H35" s="183"/>
      <c r="I35" s="183"/>
      <c r="J35" s="183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83"/>
      <c r="B36" s="30" t="s">
        <v>111</v>
      </c>
      <c r="C36" s="25"/>
      <c r="D36" s="11"/>
      <c r="E36" s="186" t="s">
        <v>93</v>
      </c>
      <c r="F36" s="187">
        <v>2</v>
      </c>
      <c r="G36" s="183"/>
      <c r="H36" s="183"/>
      <c r="I36" s="183"/>
      <c r="J36" s="183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83"/>
      <c r="B37" s="12"/>
      <c r="C37" s="12"/>
      <c r="D37" s="10"/>
      <c r="E37" s="186" t="s">
        <v>94</v>
      </c>
      <c r="F37" s="187">
        <v>2</v>
      </c>
      <c r="G37" s="183"/>
      <c r="H37" s="183"/>
      <c r="I37" s="183"/>
      <c r="J37" s="183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83"/>
      <c r="B38" s="12"/>
      <c r="C38" s="12"/>
      <c r="D38" s="10"/>
      <c r="E38" s="188" t="s">
        <v>96</v>
      </c>
      <c r="F38" s="187">
        <v>0</v>
      </c>
      <c r="G38" s="183"/>
      <c r="H38" s="183"/>
      <c r="I38" s="183"/>
      <c r="J38" s="183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83"/>
      <c r="B39" s="12"/>
      <c r="C39" s="12"/>
      <c r="D39" s="10"/>
      <c r="E39" s="188" t="s">
        <v>97</v>
      </c>
      <c r="F39" s="187">
        <v>0</v>
      </c>
      <c r="G39" s="183"/>
      <c r="H39" s="183"/>
      <c r="I39" s="183"/>
      <c r="J39" s="183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83"/>
      <c r="B40" s="39"/>
      <c r="C40" s="39"/>
      <c r="D40" s="38"/>
      <c r="E40" s="188" t="s">
        <v>98</v>
      </c>
      <c r="F40" s="187">
        <v>0</v>
      </c>
      <c r="G40" s="183"/>
      <c r="H40" s="183"/>
      <c r="I40" s="183"/>
      <c r="J40" s="183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83"/>
      <c r="B41" s="30" t="s">
        <v>112</v>
      </c>
      <c r="C41" s="25"/>
      <c r="D41" s="11"/>
      <c r="E41" s="188" t="s">
        <v>113</v>
      </c>
      <c r="F41" s="187">
        <v>1</v>
      </c>
      <c r="G41" s="183"/>
      <c r="H41" s="183"/>
      <c r="I41" s="183"/>
      <c r="J41" s="183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83"/>
      <c r="B42" s="14"/>
      <c r="C42" s="12"/>
      <c r="D42" s="10"/>
      <c r="E42" s="188" t="s">
        <v>114</v>
      </c>
      <c r="F42" s="187">
        <v>1</v>
      </c>
      <c r="G42" s="183"/>
      <c r="H42" s="183"/>
      <c r="I42" s="183"/>
      <c r="J42" s="183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83"/>
      <c r="B43" s="39"/>
      <c r="C43" s="39"/>
      <c r="D43" s="38"/>
      <c r="E43" s="188" t="s">
        <v>115</v>
      </c>
      <c r="F43" s="187">
        <v>0</v>
      </c>
      <c r="G43" s="183"/>
      <c r="H43" s="183"/>
      <c r="I43" s="183"/>
      <c r="J43" s="18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83"/>
      <c r="B44" s="30" t="s">
        <v>116</v>
      </c>
      <c r="C44" s="25"/>
      <c r="D44" s="11"/>
      <c r="E44" s="188" t="s">
        <v>117</v>
      </c>
      <c r="F44" s="187">
        <v>0</v>
      </c>
      <c r="G44" s="183"/>
      <c r="H44" s="183"/>
      <c r="I44" s="183"/>
      <c r="J44" s="183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83"/>
      <c r="B45" s="14"/>
      <c r="C45" s="12"/>
      <c r="D45" s="10"/>
      <c r="E45" s="188" t="s">
        <v>118</v>
      </c>
      <c r="F45" s="187">
        <v>0</v>
      </c>
      <c r="G45" s="183"/>
      <c r="H45" s="183"/>
      <c r="I45" s="183"/>
      <c r="J45" s="183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83"/>
      <c r="B46" s="39"/>
      <c r="C46" s="39"/>
      <c r="D46" s="38"/>
      <c r="E46" s="188" t="s">
        <v>119</v>
      </c>
      <c r="F46" s="187">
        <v>0</v>
      </c>
      <c r="G46" s="183"/>
      <c r="H46" s="183"/>
      <c r="I46" s="183"/>
      <c r="J46" s="183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83"/>
      <c r="B47" s="30" t="s">
        <v>120</v>
      </c>
      <c r="C47" s="25"/>
      <c r="D47" s="11"/>
      <c r="E47" s="188" t="s">
        <v>121</v>
      </c>
      <c r="F47" s="187">
        <v>0</v>
      </c>
      <c r="G47" s="183"/>
      <c r="H47" s="183"/>
      <c r="I47" s="183"/>
      <c r="J47" s="183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83"/>
      <c r="B48" s="39"/>
      <c r="C48" s="39"/>
      <c r="D48" s="38"/>
      <c r="E48" s="188" t="s">
        <v>122</v>
      </c>
      <c r="F48" s="187">
        <v>0</v>
      </c>
      <c r="G48" s="183"/>
      <c r="H48" s="183"/>
      <c r="I48" s="183"/>
      <c r="J48" s="183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83"/>
      <c r="B49" s="48" t="s">
        <v>123</v>
      </c>
      <c r="C49" s="41"/>
      <c r="D49" s="41"/>
      <c r="E49" s="41"/>
      <c r="F49" s="193">
        <f>SUM(F36:F48)</f>
        <v>6</v>
      </c>
      <c r="G49" s="183"/>
      <c r="H49" s="183"/>
      <c r="I49" s="183"/>
      <c r="J49" s="183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83"/>
      <c r="B50" s="45" t="s">
        <v>124</v>
      </c>
      <c r="C50" s="23"/>
      <c r="D50" s="23"/>
      <c r="E50" s="23"/>
      <c r="F50" s="194">
        <f>F49+F32</f>
        <v>26</v>
      </c>
      <c r="G50" s="183"/>
      <c r="H50" s="183"/>
      <c r="I50" s="183"/>
      <c r="J50" s="183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>
      <c r="A51" s="183"/>
      <c r="B51" s="195" t="s">
        <v>125</v>
      </c>
      <c r="C51" s="183"/>
      <c r="D51" s="183"/>
      <c r="E51" s="183"/>
      <c r="F51" s="183"/>
      <c r="G51" s="183"/>
      <c r="H51" s="183"/>
      <c r="I51" s="183"/>
      <c r="J51" s="183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>
      <c r="A52" s="183"/>
      <c r="B52" s="52" t="s">
        <v>126</v>
      </c>
      <c r="C52" s="52"/>
      <c r="D52" s="52"/>
      <c r="E52" s="52"/>
      <c r="F52" s="52"/>
      <c r="G52" s="183"/>
      <c r="H52" s="183"/>
      <c r="I52" s="183"/>
      <c r="J52" s="183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83"/>
      <c r="B53" s="183"/>
      <c r="C53" s="183"/>
      <c r="D53" s="183"/>
      <c r="E53" s="183"/>
      <c r="F53" s="183"/>
      <c r="G53" s="183"/>
      <c r="H53" s="183"/>
      <c r="I53" s="183"/>
      <c r="J53" s="18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83"/>
      <c r="B54" s="183"/>
      <c r="C54" s="183"/>
      <c r="D54" s="183"/>
      <c r="E54" s="183"/>
      <c r="F54" s="183"/>
      <c r="G54" s="183"/>
      <c r="H54" s="183"/>
      <c r="I54" s="183"/>
      <c r="J54" s="183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83"/>
      <c r="B55" s="183"/>
      <c r="C55" s="183"/>
      <c r="D55" s="183"/>
      <c r="E55" s="183"/>
      <c r="F55" s="183"/>
      <c r="G55" s="183"/>
      <c r="H55" s="183"/>
      <c r="I55" s="183"/>
      <c r="J55" s="183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97" customWidth="1"/>
    <col min="2" max="2" width="40.7109375" style="97" customWidth="1"/>
    <col min="3" max="3" width="35.7109375" style="97" customWidth="1"/>
    <col min="4" max="10" width="20.7109375" style="97" customWidth="1"/>
    <col min="11" max="16" width="10.7109375" style="97" customWidth="1"/>
    <col min="17" max="16384" width="10.7109375" style="97"/>
  </cols>
  <sheetData>
    <row r="1" spans="1:15" s="197" customFormat="1" ht="49.5" customHeight="1">
      <c r="A1" s="198"/>
      <c r="B1" s="199" t="s">
        <v>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15" s="62" customFormat="1" ht="30" customHeight="1">
      <c r="A2" s="200"/>
      <c r="B2" s="200" t="s">
        <v>1</v>
      </c>
      <c r="C2" s="201" t="s">
        <v>2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15" s="62" customFormat="1" ht="30" customHeight="1">
      <c r="A3" s="200"/>
      <c r="B3" s="200" t="s">
        <v>3</v>
      </c>
      <c r="C3" s="202" t="s">
        <v>4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1:15" s="62" customFormat="1" ht="30" customHeight="1">
      <c r="A4" s="200"/>
      <c r="B4" s="200" t="s">
        <v>5</v>
      </c>
      <c r="C4" s="203" t="s">
        <v>6</v>
      </c>
      <c r="D4" s="204" t="s">
        <v>127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1:15" s="127" customFormat="1" ht="39.75" customHeight="1">
      <c r="A5" s="205"/>
      <c r="B5" s="8" t="s">
        <v>7</v>
      </c>
      <c r="C5" s="8"/>
      <c r="D5" s="8"/>
      <c r="E5" s="8"/>
      <c r="F5" s="8"/>
      <c r="G5" s="8"/>
      <c r="H5" s="8"/>
      <c r="I5" s="8"/>
      <c r="J5" s="8"/>
      <c r="K5" s="205"/>
      <c r="L5" s="205"/>
      <c r="M5" s="205"/>
      <c r="N5" s="205"/>
      <c r="O5" s="205"/>
    </row>
    <row r="6" spans="1:15" s="62" customFormat="1" ht="19.5" customHeight="1">
      <c r="A6" s="200"/>
      <c r="B6" s="206"/>
      <c r="C6" s="206"/>
      <c r="D6" s="206"/>
      <c r="E6" s="206"/>
      <c r="F6" s="206"/>
      <c r="G6" s="206"/>
      <c r="H6" s="206"/>
      <c r="I6" s="206"/>
      <c r="J6" s="206"/>
      <c r="K6" s="200"/>
      <c r="L6" s="200"/>
      <c r="M6" s="200"/>
      <c r="N6" s="200"/>
      <c r="O6" s="200"/>
    </row>
    <row r="7" spans="1:15" s="62" customFormat="1" ht="39.75" customHeight="1">
      <c r="A7" s="200"/>
      <c r="B7" s="201" t="s">
        <v>128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</row>
    <row r="8" spans="1:15" ht="39.75" customHeight="1">
      <c r="A8" s="207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207"/>
      <c r="L8" s="207"/>
      <c r="M8" s="207"/>
      <c r="N8" s="207"/>
      <c r="O8" s="207"/>
    </row>
    <row r="9" spans="1:15" ht="30" customHeight="1">
      <c r="A9" s="207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207"/>
      <c r="L9" s="207"/>
      <c r="M9" s="207"/>
      <c r="N9" s="207"/>
      <c r="O9" s="207"/>
    </row>
    <row r="10" spans="1:15" ht="30" customHeight="1">
      <c r="A10" s="207"/>
      <c r="B10" s="55"/>
      <c r="C10" s="57"/>
      <c r="D10" s="57"/>
      <c r="E10" s="57"/>
      <c r="F10" s="57"/>
      <c r="G10" s="57"/>
      <c r="H10" s="208" t="s">
        <v>137</v>
      </c>
      <c r="I10" s="208" t="s">
        <v>138</v>
      </c>
      <c r="J10" s="209" t="s">
        <v>14</v>
      </c>
      <c r="K10" s="207"/>
      <c r="L10" s="207"/>
      <c r="M10" s="207"/>
      <c r="N10" s="207"/>
      <c r="O10" s="207"/>
    </row>
    <row r="11" spans="1:15" ht="34.5" customHeight="1">
      <c r="A11" s="207"/>
      <c r="B11" s="210" t="s">
        <v>139</v>
      </c>
      <c r="C11" s="210" t="s">
        <v>4</v>
      </c>
      <c r="D11" s="211">
        <v>903</v>
      </c>
      <c r="E11" s="212">
        <v>176</v>
      </c>
      <c r="F11" s="213">
        <v>1</v>
      </c>
      <c r="G11" s="214">
        <v>0</v>
      </c>
      <c r="H11" s="215">
        <v>1212</v>
      </c>
      <c r="I11" s="216">
        <v>1957</v>
      </c>
      <c r="J11" s="217">
        <f>H11+I11</f>
        <v>3169</v>
      </c>
      <c r="K11" s="207"/>
      <c r="L11" s="207"/>
      <c r="M11" s="207"/>
      <c r="N11" s="207"/>
      <c r="O11" s="207"/>
    </row>
    <row r="12" spans="1:15" ht="34.5" customHeight="1">
      <c r="A12" s="207"/>
      <c r="B12" s="6" t="s">
        <v>14</v>
      </c>
      <c r="C12" s="5"/>
      <c r="D12" s="219">
        <f t="shared" ref="D12:J12" si="0">SUM(D11:D11)</f>
        <v>903</v>
      </c>
      <c r="E12" s="219">
        <f t="shared" si="0"/>
        <v>176</v>
      </c>
      <c r="F12" s="219">
        <f t="shared" si="0"/>
        <v>1</v>
      </c>
      <c r="G12" s="219">
        <f t="shared" si="0"/>
        <v>0</v>
      </c>
      <c r="H12" s="219">
        <f t="shared" si="0"/>
        <v>1212</v>
      </c>
      <c r="I12" s="219">
        <f t="shared" si="0"/>
        <v>1957</v>
      </c>
      <c r="J12" s="220">
        <f t="shared" si="0"/>
        <v>3169</v>
      </c>
      <c r="K12" s="207"/>
      <c r="L12" s="207"/>
      <c r="M12" s="207"/>
      <c r="N12" s="207"/>
      <c r="O12" s="207"/>
    </row>
    <row r="13" spans="1:15" ht="30" customHeight="1">
      <c r="A13" s="207"/>
      <c r="B13" s="54"/>
      <c r="C13" s="54"/>
      <c r="D13" s="54"/>
      <c r="E13" s="54"/>
      <c r="F13" s="54"/>
      <c r="G13" s="54"/>
      <c r="H13" s="54"/>
      <c r="I13" s="54"/>
      <c r="J13" s="54"/>
      <c r="K13" s="207"/>
      <c r="L13" s="207"/>
      <c r="M13" s="207"/>
      <c r="N13" s="207"/>
      <c r="O13" s="207"/>
    </row>
    <row r="14" spans="1:15" ht="30" customHeight="1">
      <c r="A14" s="207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207"/>
      <c r="L14" s="207"/>
      <c r="M14" s="207"/>
      <c r="N14" s="207"/>
      <c r="O14" s="207"/>
    </row>
    <row r="15" spans="1:15" ht="39.75" customHeight="1">
      <c r="A15" s="207"/>
      <c r="B15" s="35" t="s">
        <v>141</v>
      </c>
      <c r="C15" s="15"/>
      <c r="D15" s="218" t="s">
        <v>142</v>
      </c>
      <c r="E15" s="15" t="s">
        <v>143</v>
      </c>
      <c r="F15" s="15"/>
      <c r="G15" s="15"/>
      <c r="H15" s="15"/>
      <c r="I15" s="15"/>
      <c r="J15" s="37"/>
      <c r="K15" s="207"/>
      <c r="L15" s="207"/>
      <c r="M15" s="207"/>
      <c r="N15" s="207"/>
      <c r="O15" s="207"/>
    </row>
    <row r="16" spans="1:15" ht="34.5" customHeight="1">
      <c r="A16" s="207"/>
      <c r="B16" s="7" t="s">
        <v>144</v>
      </c>
      <c r="C16" s="9"/>
      <c r="D16" s="221">
        <v>1393.1</v>
      </c>
      <c r="E16" s="222"/>
      <c r="F16" s="223" t="s">
        <v>145</v>
      </c>
      <c r="G16" s="223"/>
      <c r="H16" s="223"/>
      <c r="I16" s="223"/>
      <c r="J16" s="223"/>
      <c r="K16" s="207"/>
      <c r="L16" s="207"/>
      <c r="M16" s="207"/>
      <c r="N16" s="207"/>
      <c r="O16" s="207"/>
    </row>
    <row r="17" spans="1:15" ht="34.5" customHeight="1">
      <c r="A17" s="207"/>
      <c r="B17" s="7" t="s">
        <v>146</v>
      </c>
      <c r="C17" s="9"/>
      <c r="D17" s="221">
        <v>1178.82</v>
      </c>
      <c r="E17" s="222"/>
      <c r="F17" s="223" t="s">
        <v>147</v>
      </c>
      <c r="G17" s="223"/>
      <c r="H17" s="223"/>
      <c r="I17" s="223"/>
      <c r="J17" s="223"/>
      <c r="K17" s="207"/>
      <c r="L17" s="207"/>
      <c r="M17" s="207"/>
      <c r="N17" s="207"/>
      <c r="O17" s="207"/>
    </row>
    <row r="18" spans="1:15" ht="34.5" customHeight="1">
      <c r="A18" s="207"/>
      <c r="B18" s="7" t="s">
        <v>148</v>
      </c>
      <c r="C18" s="9"/>
      <c r="D18" s="221"/>
      <c r="E18" s="222"/>
      <c r="F18" s="223" t="s">
        <v>149</v>
      </c>
      <c r="G18" s="223"/>
      <c r="H18" s="223"/>
      <c r="I18" s="223"/>
      <c r="J18" s="223"/>
      <c r="K18" s="207"/>
      <c r="L18" s="207"/>
      <c r="M18" s="207"/>
      <c r="N18" s="207"/>
      <c r="O18" s="207"/>
    </row>
    <row r="19" spans="1:15" ht="34.5" customHeight="1">
      <c r="A19" s="207"/>
      <c r="B19" s="7" t="s">
        <v>150</v>
      </c>
      <c r="C19" s="9"/>
      <c r="D19" s="221" t="s">
        <v>151</v>
      </c>
      <c r="E19" s="222"/>
      <c r="F19" s="223" t="s">
        <v>152</v>
      </c>
      <c r="G19" s="223"/>
      <c r="H19" s="223"/>
      <c r="I19" s="223"/>
      <c r="J19" s="223"/>
      <c r="K19" s="207"/>
      <c r="L19" s="207"/>
      <c r="M19" s="207"/>
      <c r="N19" s="207"/>
      <c r="O19" s="207"/>
    </row>
    <row r="20" spans="1:15" ht="34.5" customHeight="1">
      <c r="A20" s="207"/>
      <c r="B20" s="7" t="s">
        <v>153</v>
      </c>
      <c r="C20" s="9"/>
      <c r="D20" s="221">
        <v>643.44000000000005</v>
      </c>
      <c r="E20" s="222"/>
      <c r="F20" s="223" t="s">
        <v>149</v>
      </c>
      <c r="G20" s="223"/>
      <c r="H20" s="223"/>
      <c r="I20" s="223"/>
      <c r="J20" s="223"/>
      <c r="K20" s="207"/>
      <c r="L20" s="207"/>
      <c r="M20" s="207"/>
      <c r="N20" s="207"/>
      <c r="O20" s="207"/>
    </row>
    <row r="21" spans="1:15" ht="19.5" customHeight="1">
      <c r="A21" s="207"/>
      <c r="B21" s="224" t="s">
        <v>65</v>
      </c>
      <c r="C21" s="225"/>
      <c r="D21" s="225"/>
      <c r="E21" s="226"/>
      <c r="F21" s="226"/>
      <c r="G21" s="226"/>
      <c r="H21" s="226"/>
      <c r="I21" s="226"/>
      <c r="J21" s="226"/>
      <c r="K21" s="207"/>
      <c r="L21" s="207"/>
      <c r="M21" s="207"/>
      <c r="N21" s="207"/>
      <c r="O21" s="207"/>
    </row>
    <row r="22" spans="1:15" ht="33.75" customHeight="1">
      <c r="A22" s="207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207"/>
      <c r="L22" s="207"/>
      <c r="M22" s="207"/>
      <c r="N22" s="207"/>
      <c r="O22" s="207"/>
    </row>
    <row r="23" spans="1:15" ht="19.5" customHeight="1">
      <c r="A23" s="207"/>
      <c r="B23" s="207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</row>
    <row r="24" spans="1:15" ht="19.5" customHeight="1">
      <c r="A24" s="207"/>
      <c r="B24" s="207"/>
      <c r="C24" s="207"/>
      <c r="D24" s="207"/>
      <c r="E24" s="207"/>
      <c r="F24" s="207"/>
      <c r="G24" s="207"/>
      <c r="H24" s="227"/>
      <c r="I24" s="207"/>
      <c r="J24" s="207"/>
      <c r="K24" s="207"/>
      <c r="L24" s="207"/>
      <c r="M24" s="207"/>
      <c r="N24" s="207"/>
      <c r="O24" s="207"/>
    </row>
    <row r="25" spans="1:15" ht="19.5" customHeight="1">
      <c r="A25" s="207"/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2025-01-20T18:06:35Z</cp:lastPrinted>
  <dcterms:created xsi:type="dcterms:W3CDTF">2025-01-17T19:38:37Z</dcterms:created>
  <dcterms:modified xsi:type="dcterms:W3CDTF">2025-01-20T18:07:18Z</dcterms:modified>
</cp:coreProperties>
</file>