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0" yWindow="570" windowWidth="28455" windowHeight="11955"/>
  </bookViews>
  <sheets>
    <sheet name="ANEXO_IV-C_JE_por_UO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K26" i="30"/>
  <c r="J26"/>
  <c r="I26"/>
  <c r="H26"/>
  <c r="D26"/>
  <c r="C26"/>
  <c r="K25"/>
  <c r="K37" i="1" s="1"/>
  <c r="J25" i="30"/>
  <c r="J37" i="1" s="1"/>
  <c r="I25" i="30"/>
  <c r="H25"/>
  <c r="G25"/>
  <c r="F25"/>
  <c r="F37" i="1" s="1"/>
  <c r="E25" i="30"/>
  <c r="E37" i="1" s="1"/>
  <c r="D25" i="30"/>
  <c r="L25" s="1"/>
  <c r="C25"/>
  <c r="C37" i="1" s="1"/>
  <c r="L24" i="30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29"/>
  <c r="J26"/>
  <c r="I26"/>
  <c r="E26"/>
  <c r="D26"/>
  <c r="C26"/>
  <c r="K25"/>
  <c r="K36" i="1" s="1"/>
  <c r="J25" i="29"/>
  <c r="I25"/>
  <c r="H25"/>
  <c r="G25"/>
  <c r="G36" i="1" s="1"/>
  <c r="F25" i="29"/>
  <c r="F36" i="1" s="1"/>
  <c r="E25" i="29"/>
  <c r="E36" i="1" s="1"/>
  <c r="D25" i="29"/>
  <c r="L25" s="1"/>
  <c r="C25"/>
  <c r="C36" i="1" s="1"/>
  <c r="L24" i="29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K26" i="28"/>
  <c r="J26"/>
  <c r="F26"/>
  <c r="E26"/>
  <c r="D26"/>
  <c r="C26"/>
  <c r="K25"/>
  <c r="J25"/>
  <c r="I25"/>
  <c r="H25"/>
  <c r="H35" i="1" s="1"/>
  <c r="G25" i="28"/>
  <c r="G35" i="1" s="1"/>
  <c r="F25" i="28"/>
  <c r="F35" i="1" s="1"/>
  <c r="E25" i="28"/>
  <c r="E35" i="1" s="1"/>
  <c r="D25" i="28"/>
  <c r="D35" i="1" s="1"/>
  <c r="C25" i="28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K26" i="27"/>
  <c r="G26"/>
  <c r="F26"/>
  <c r="E26"/>
  <c r="D26"/>
  <c r="C26"/>
  <c r="K25"/>
  <c r="J25"/>
  <c r="I25"/>
  <c r="I34" i="1" s="1"/>
  <c r="H25" i="27"/>
  <c r="H34" i="1" s="1"/>
  <c r="G25" i="27"/>
  <c r="G34" i="1" s="1"/>
  <c r="F25" i="27"/>
  <c r="F34" i="1" s="1"/>
  <c r="E25" i="27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L16" s="1"/>
  <c r="C16"/>
  <c r="L15"/>
  <c r="L14"/>
  <c r="L13"/>
  <c r="L12"/>
  <c r="H26" i="26"/>
  <c r="G26"/>
  <c r="F26"/>
  <c r="E26"/>
  <c r="D26"/>
  <c r="K25"/>
  <c r="J25"/>
  <c r="J33" i="1" s="1"/>
  <c r="I25" i="26"/>
  <c r="I33" i="1" s="1"/>
  <c r="H25" i="26"/>
  <c r="H33" i="1" s="1"/>
  <c r="G25" i="26"/>
  <c r="F25"/>
  <c r="E25"/>
  <c r="D25"/>
  <c r="L25" s="1"/>
  <c r="C25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25"/>
  <c r="H26"/>
  <c r="G26"/>
  <c r="F26"/>
  <c r="E26"/>
  <c r="K25"/>
  <c r="K32" i="1" s="1"/>
  <c r="J25" i="25"/>
  <c r="J32" i="1" s="1"/>
  <c r="I25" i="25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L16" s="1"/>
  <c r="C16"/>
  <c r="C26" s="1"/>
  <c r="L15"/>
  <c r="L14"/>
  <c r="L13"/>
  <c r="L12"/>
  <c r="J26" i="24"/>
  <c r="I26"/>
  <c r="H26"/>
  <c r="G26"/>
  <c r="F26"/>
  <c r="K25"/>
  <c r="J25"/>
  <c r="I25"/>
  <c r="H25"/>
  <c r="G25"/>
  <c r="F25"/>
  <c r="E25"/>
  <c r="D25"/>
  <c r="D31" i="1" s="1"/>
  <c r="C25" i="24"/>
  <c r="L24"/>
  <c r="L23"/>
  <c r="L22"/>
  <c r="L21"/>
  <c r="L20"/>
  <c r="L19"/>
  <c r="L18"/>
  <c r="K16"/>
  <c r="K26" s="1"/>
  <c r="J16"/>
  <c r="I16"/>
  <c r="H16"/>
  <c r="G16"/>
  <c r="F16"/>
  <c r="E16"/>
  <c r="E26" s="1"/>
  <c r="D16"/>
  <c r="D26" s="1"/>
  <c r="C16"/>
  <c r="C26" s="1"/>
  <c r="L15"/>
  <c r="L14"/>
  <c r="L13"/>
  <c r="L12"/>
  <c r="K26" i="23"/>
  <c r="J26"/>
  <c r="I26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22"/>
  <c r="J26"/>
  <c r="I26"/>
  <c r="H26"/>
  <c r="D26"/>
  <c r="C26"/>
  <c r="K25"/>
  <c r="K29" i="1" s="1"/>
  <c r="J25" i="22"/>
  <c r="J29" i="1" s="1"/>
  <c r="I25" i="22"/>
  <c r="H25"/>
  <c r="G25"/>
  <c r="F25"/>
  <c r="F29" i="1" s="1"/>
  <c r="E25" i="22"/>
  <c r="E29" i="1" s="1"/>
  <c r="D25" i="22"/>
  <c r="D29" i="1" s="1"/>
  <c r="C25" i="22"/>
  <c r="C29" i="1" s="1"/>
  <c r="L24" i="22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21"/>
  <c r="J26"/>
  <c r="I26"/>
  <c r="E26"/>
  <c r="D26"/>
  <c r="C26"/>
  <c r="K25"/>
  <c r="K28" i="1" s="1"/>
  <c r="J25" i="21"/>
  <c r="I25"/>
  <c r="H25"/>
  <c r="G25"/>
  <c r="G28" i="1" s="1"/>
  <c r="F25" i="21"/>
  <c r="F28" i="1" s="1"/>
  <c r="E25" i="21"/>
  <c r="E28" i="1" s="1"/>
  <c r="D25" i="21"/>
  <c r="L25" s="1"/>
  <c r="C25"/>
  <c r="C28" i="1" s="1"/>
  <c r="L24" i="21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K26" i="20"/>
  <c r="J26"/>
  <c r="F26"/>
  <c r="E26"/>
  <c r="D26"/>
  <c r="C26"/>
  <c r="K25"/>
  <c r="J25"/>
  <c r="I25"/>
  <c r="H25"/>
  <c r="H27" i="1" s="1"/>
  <c r="G25" i="20"/>
  <c r="G27" i="1" s="1"/>
  <c r="F25" i="20"/>
  <c r="F27" i="1" s="1"/>
  <c r="E25" i="20"/>
  <c r="E27" i="1" s="1"/>
  <c r="D25" i="20"/>
  <c r="D27" i="1" s="1"/>
  <c r="C25" i="20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L16" s="1"/>
  <c r="C16"/>
  <c r="L15"/>
  <c r="L14"/>
  <c r="L13"/>
  <c r="L12"/>
  <c r="K26" i="19"/>
  <c r="G26"/>
  <c r="F26"/>
  <c r="E26"/>
  <c r="D26"/>
  <c r="C26"/>
  <c r="K25"/>
  <c r="J25"/>
  <c r="I25"/>
  <c r="I26" i="1" s="1"/>
  <c r="H25" i="19"/>
  <c r="H26" i="1" s="1"/>
  <c r="G25" i="19"/>
  <c r="G26" i="1" s="1"/>
  <c r="F25" i="19"/>
  <c r="F26" i="1" s="1"/>
  <c r="E25" i="19"/>
  <c r="D25"/>
  <c r="L25" s="1"/>
  <c r="C25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18"/>
  <c r="G26"/>
  <c r="F26"/>
  <c r="E26"/>
  <c r="D26"/>
  <c r="K25"/>
  <c r="J25"/>
  <c r="J25" i="1" s="1"/>
  <c r="I25" i="18"/>
  <c r="I25" i="1" s="1"/>
  <c r="H25" i="18"/>
  <c r="H25" i="1" s="1"/>
  <c r="G25" i="18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17"/>
  <c r="H26"/>
  <c r="G26"/>
  <c r="F26"/>
  <c r="E26"/>
  <c r="K25"/>
  <c r="K24" i="1" s="1"/>
  <c r="J25" i="17"/>
  <c r="J24" i="1" s="1"/>
  <c r="I25" i="17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D26" s="1"/>
  <c r="C16"/>
  <c r="C26" s="1"/>
  <c r="L15"/>
  <c r="L14"/>
  <c r="L13"/>
  <c r="L12"/>
  <c r="J26" i="16"/>
  <c r="I26"/>
  <c r="H26"/>
  <c r="G26"/>
  <c r="F26"/>
  <c r="K25"/>
  <c r="J25"/>
  <c r="I25"/>
  <c r="H25"/>
  <c r="G25"/>
  <c r="F25"/>
  <c r="E25"/>
  <c r="D25"/>
  <c r="D23" i="1" s="1"/>
  <c r="C25" i="16"/>
  <c r="L24"/>
  <c r="L23"/>
  <c r="L22"/>
  <c r="L21"/>
  <c r="L20"/>
  <c r="L19"/>
  <c r="L18"/>
  <c r="K16"/>
  <c r="K26" s="1"/>
  <c r="J16"/>
  <c r="I16"/>
  <c r="H16"/>
  <c r="G16"/>
  <c r="F16"/>
  <c r="E16"/>
  <c r="E26" s="1"/>
  <c r="D16"/>
  <c r="L16" s="1"/>
  <c r="C16"/>
  <c r="C26" s="1"/>
  <c r="L15"/>
  <c r="L14"/>
  <c r="L13"/>
  <c r="L12"/>
  <c r="K26" i="15"/>
  <c r="J26"/>
  <c r="I26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14"/>
  <c r="J26"/>
  <c r="I26"/>
  <c r="H26"/>
  <c r="D26"/>
  <c r="C26"/>
  <c r="K25"/>
  <c r="K21" i="1" s="1"/>
  <c r="J25" i="14"/>
  <c r="J21" i="1" s="1"/>
  <c r="I25" i="14"/>
  <c r="H25"/>
  <c r="G25"/>
  <c r="F25"/>
  <c r="F21" i="1" s="1"/>
  <c r="E25" i="14"/>
  <c r="E21" i="1" s="1"/>
  <c r="D25" i="14"/>
  <c r="L25" s="1"/>
  <c r="C25"/>
  <c r="C21" i="1" s="1"/>
  <c r="L24" i="14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13"/>
  <c r="J26"/>
  <c r="I26"/>
  <c r="E26"/>
  <c r="D26"/>
  <c r="L26" s="1"/>
  <c r="C26"/>
  <c r="K25"/>
  <c r="K20" i="1" s="1"/>
  <c r="J25" i="13"/>
  <c r="I25"/>
  <c r="H25"/>
  <c r="G25"/>
  <c r="G20" i="1" s="1"/>
  <c r="F25" i="13"/>
  <c r="F20" i="1" s="1"/>
  <c r="E25" i="13"/>
  <c r="E20" i="1" s="1"/>
  <c r="D25" i="13"/>
  <c r="L25" s="1"/>
  <c r="C25"/>
  <c r="C20" i="1" s="1"/>
  <c r="L24" i="13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K26" i="12"/>
  <c r="J26"/>
  <c r="F26"/>
  <c r="E26"/>
  <c r="D26"/>
  <c r="L26" s="1"/>
  <c r="C26"/>
  <c r="K25"/>
  <c r="J25"/>
  <c r="I25"/>
  <c r="H25"/>
  <c r="H19" i="1" s="1"/>
  <c r="G25" i="12"/>
  <c r="G19" i="1" s="1"/>
  <c r="F25" i="12"/>
  <c r="F19" i="1" s="1"/>
  <c r="E25" i="12"/>
  <c r="E19" i="1" s="1"/>
  <c r="D25" i="12"/>
  <c r="D19" i="1" s="1"/>
  <c r="C25" i="12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C16"/>
  <c r="L16" s="1"/>
  <c r="L15"/>
  <c r="L14"/>
  <c r="L13"/>
  <c r="L12"/>
  <c r="K26" i="11"/>
  <c r="G26"/>
  <c r="F26"/>
  <c r="E26"/>
  <c r="D26"/>
  <c r="C26"/>
  <c r="K25"/>
  <c r="J25"/>
  <c r="I25"/>
  <c r="I18" i="1" s="1"/>
  <c r="H25" i="11"/>
  <c r="H18" i="1" s="1"/>
  <c r="G25" i="11"/>
  <c r="G18" i="1" s="1"/>
  <c r="F25" i="11"/>
  <c r="F18" i="1" s="1"/>
  <c r="E25" i="11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C16"/>
  <c r="L16" s="1"/>
  <c r="L15"/>
  <c r="L14"/>
  <c r="L13"/>
  <c r="L12"/>
  <c r="H26" i="10"/>
  <c r="G26"/>
  <c r="F26"/>
  <c r="E26"/>
  <c r="D26"/>
  <c r="K25"/>
  <c r="J25"/>
  <c r="J17" i="1" s="1"/>
  <c r="I25" i="10"/>
  <c r="I17" i="1" s="1"/>
  <c r="H25" i="10"/>
  <c r="H17" i="1" s="1"/>
  <c r="G25" i="10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I26" s="1"/>
  <c r="H16"/>
  <c r="G16"/>
  <c r="F16"/>
  <c r="E16"/>
  <c r="D16"/>
  <c r="C16"/>
  <c r="L16" s="1"/>
  <c r="L15"/>
  <c r="L14"/>
  <c r="L13"/>
  <c r="L12"/>
  <c r="I26" i="9"/>
  <c r="H26"/>
  <c r="G26"/>
  <c r="F26"/>
  <c r="E26"/>
  <c r="K25"/>
  <c r="K16" i="1" s="1"/>
  <c r="J25" i="9"/>
  <c r="J16" i="1" s="1"/>
  <c r="I25" i="9"/>
  <c r="H25"/>
  <c r="G25"/>
  <c r="F25"/>
  <c r="E25"/>
  <c r="D25"/>
  <c r="C25"/>
  <c r="L25" s="1"/>
  <c r="L24"/>
  <c r="L23"/>
  <c r="L22"/>
  <c r="L21"/>
  <c r="L20"/>
  <c r="L19"/>
  <c r="L18"/>
  <c r="K16"/>
  <c r="K26" s="1"/>
  <c r="J16"/>
  <c r="J26" s="1"/>
  <c r="I16"/>
  <c r="H16"/>
  <c r="G16"/>
  <c r="F16"/>
  <c r="E16"/>
  <c r="D16"/>
  <c r="L16" s="1"/>
  <c r="C16"/>
  <c r="C26" s="1"/>
  <c r="L15"/>
  <c r="L14"/>
  <c r="L13"/>
  <c r="L12"/>
  <c r="J26" i="8"/>
  <c r="I26"/>
  <c r="H26"/>
  <c r="G26"/>
  <c r="F26"/>
  <c r="K25"/>
  <c r="J25"/>
  <c r="I25"/>
  <c r="H25"/>
  <c r="G25"/>
  <c r="F25"/>
  <c r="E25"/>
  <c r="D25"/>
  <c r="D15" i="1" s="1"/>
  <c r="C25" i="8"/>
  <c r="L24"/>
  <c r="L23"/>
  <c r="L22"/>
  <c r="L21"/>
  <c r="L20"/>
  <c r="L19"/>
  <c r="L18"/>
  <c r="K16"/>
  <c r="K26" s="1"/>
  <c r="J16"/>
  <c r="I16"/>
  <c r="H16"/>
  <c r="G16"/>
  <c r="F16"/>
  <c r="E16"/>
  <c r="E26" s="1"/>
  <c r="D16"/>
  <c r="L16" s="1"/>
  <c r="C16"/>
  <c r="C26" s="1"/>
  <c r="L15"/>
  <c r="L14"/>
  <c r="L13"/>
  <c r="L12"/>
  <c r="K26" i="7"/>
  <c r="J26"/>
  <c r="I26"/>
  <c r="H26"/>
  <c r="G26"/>
  <c r="C26"/>
  <c r="K25"/>
  <c r="J25"/>
  <c r="I25"/>
  <c r="H25"/>
  <c r="G25"/>
  <c r="F25"/>
  <c r="E25"/>
  <c r="D25"/>
  <c r="L25" s="1"/>
  <c r="C25"/>
  <c r="L24"/>
  <c r="L23"/>
  <c r="L22"/>
  <c r="L21"/>
  <c r="L20"/>
  <c r="L19"/>
  <c r="L18"/>
  <c r="K16"/>
  <c r="J16"/>
  <c r="I16"/>
  <c r="H16"/>
  <c r="G16"/>
  <c r="F16"/>
  <c r="F26" s="1"/>
  <c r="E16"/>
  <c r="E26" s="1"/>
  <c r="D16"/>
  <c r="D26" s="1"/>
  <c r="C16"/>
  <c r="L15"/>
  <c r="L14"/>
  <c r="L13"/>
  <c r="L12"/>
  <c r="K26" i="6"/>
  <c r="J26"/>
  <c r="I26"/>
  <c r="H26"/>
  <c r="D26"/>
  <c r="C26"/>
  <c r="K25"/>
  <c r="K13" i="1" s="1"/>
  <c r="J25" i="6"/>
  <c r="J13" i="1" s="1"/>
  <c r="I25" i="6"/>
  <c r="H25"/>
  <c r="G25"/>
  <c r="F25"/>
  <c r="F13" i="1" s="1"/>
  <c r="E25" i="6"/>
  <c r="E13" i="1" s="1"/>
  <c r="D25" i="6"/>
  <c r="D13" i="1" s="1"/>
  <c r="C25" i="6"/>
  <c r="C13" i="1" s="1"/>
  <c r="L24" i="6"/>
  <c r="L23"/>
  <c r="L22"/>
  <c r="L21"/>
  <c r="L20"/>
  <c r="L19"/>
  <c r="L18"/>
  <c r="K16"/>
  <c r="J16"/>
  <c r="I16"/>
  <c r="H16"/>
  <c r="G16"/>
  <c r="G26" s="1"/>
  <c r="F16"/>
  <c r="F26" s="1"/>
  <c r="E16"/>
  <c r="E26" s="1"/>
  <c r="D16"/>
  <c r="L16" s="1"/>
  <c r="C16"/>
  <c r="L15"/>
  <c r="L14"/>
  <c r="L13"/>
  <c r="L12"/>
  <c r="K26" i="5"/>
  <c r="J26"/>
  <c r="I26"/>
  <c r="E26"/>
  <c r="D26"/>
  <c r="C26"/>
  <c r="K25"/>
  <c r="K12" i="1" s="1"/>
  <c r="J25" i="5"/>
  <c r="I25"/>
  <c r="H25"/>
  <c r="G25"/>
  <c r="G12" i="1" s="1"/>
  <c r="F25" i="5"/>
  <c r="F12" i="1" s="1"/>
  <c r="E25" i="5"/>
  <c r="E12" i="1" s="1"/>
  <c r="D25" i="5"/>
  <c r="D12" i="1" s="1"/>
  <c r="C25" i="5"/>
  <c r="C12" i="1" s="1"/>
  <c r="L24" i="5"/>
  <c r="L23"/>
  <c r="L22"/>
  <c r="L21"/>
  <c r="L20"/>
  <c r="L19"/>
  <c r="L18"/>
  <c r="K16"/>
  <c r="J16"/>
  <c r="I16"/>
  <c r="H16"/>
  <c r="H26" s="1"/>
  <c r="G16"/>
  <c r="G26" s="1"/>
  <c r="F16"/>
  <c r="F26" s="1"/>
  <c r="E16"/>
  <c r="D16"/>
  <c r="L16" s="1"/>
  <c r="C16"/>
  <c r="L15"/>
  <c r="L14"/>
  <c r="L13"/>
  <c r="L12"/>
  <c r="K26" i="4"/>
  <c r="J26"/>
  <c r="F26"/>
  <c r="E26"/>
  <c r="D26"/>
  <c r="L26" s="1"/>
  <c r="C26"/>
  <c r="K25"/>
  <c r="J25"/>
  <c r="I25"/>
  <c r="H25"/>
  <c r="H11" i="1" s="1"/>
  <c r="G25" i="4"/>
  <c r="G11" i="1" s="1"/>
  <c r="F25" i="4"/>
  <c r="F11" i="1" s="1"/>
  <c r="E25" i="4"/>
  <c r="E11" i="1" s="1"/>
  <c r="D25" i="4"/>
  <c r="D11" i="1" s="1"/>
  <c r="C25" i="4"/>
  <c r="L24"/>
  <c r="L23"/>
  <c r="L22"/>
  <c r="L21"/>
  <c r="L20"/>
  <c r="L19"/>
  <c r="L18"/>
  <c r="K16"/>
  <c r="J16"/>
  <c r="I16"/>
  <c r="I26" s="1"/>
  <c r="H16"/>
  <c r="H26" s="1"/>
  <c r="G16"/>
  <c r="G26" s="1"/>
  <c r="F16"/>
  <c r="E16"/>
  <c r="D16"/>
  <c r="C16"/>
  <c r="L16" s="1"/>
  <c r="L15"/>
  <c r="L14"/>
  <c r="L13"/>
  <c r="L12"/>
  <c r="K26" i="3"/>
  <c r="G26"/>
  <c r="F26"/>
  <c r="E26"/>
  <c r="D26"/>
  <c r="L26" s="1"/>
  <c r="C26"/>
  <c r="K25"/>
  <c r="J25"/>
  <c r="I25"/>
  <c r="I10" i="1" s="1"/>
  <c r="H25" i="3"/>
  <c r="H10" i="1" s="1"/>
  <c r="G25" i="3"/>
  <c r="G10" i="1" s="1"/>
  <c r="F25" i="3"/>
  <c r="F10" i="1" s="1"/>
  <c r="E25" i="3"/>
  <c r="D25"/>
  <c r="C25"/>
  <c r="L25" s="1"/>
  <c r="L24"/>
  <c r="L23"/>
  <c r="L22"/>
  <c r="L21"/>
  <c r="L20"/>
  <c r="L19"/>
  <c r="L18"/>
  <c r="K16"/>
  <c r="J16"/>
  <c r="J26" s="1"/>
  <c r="I16"/>
  <c r="I26" s="1"/>
  <c r="H16"/>
  <c r="H26" s="1"/>
  <c r="G16"/>
  <c r="F16"/>
  <c r="E16"/>
  <c r="D16"/>
  <c r="C16"/>
  <c r="L16" s="1"/>
  <c r="L15"/>
  <c r="L14"/>
  <c r="L13"/>
  <c r="L12"/>
  <c r="J25" i="2"/>
  <c r="K24"/>
  <c r="I24"/>
  <c r="H24"/>
  <c r="G24"/>
  <c r="F24"/>
  <c r="E24"/>
  <c r="D24"/>
  <c r="C24"/>
  <c r="K23"/>
  <c r="I23"/>
  <c r="H23"/>
  <c r="G23"/>
  <c r="F23"/>
  <c r="E23"/>
  <c r="D23"/>
  <c r="C23"/>
  <c r="K22"/>
  <c r="I22"/>
  <c r="H22"/>
  <c r="G22"/>
  <c r="F22"/>
  <c r="E22"/>
  <c r="D22"/>
  <c r="C22"/>
  <c r="K21"/>
  <c r="I21"/>
  <c r="H21"/>
  <c r="G21"/>
  <c r="F21"/>
  <c r="E21"/>
  <c r="D21"/>
  <c r="C21"/>
  <c r="K20"/>
  <c r="I20"/>
  <c r="H20"/>
  <c r="G20"/>
  <c r="F20"/>
  <c r="E20"/>
  <c r="D20"/>
  <c r="C20"/>
  <c r="K19"/>
  <c r="I19"/>
  <c r="H19"/>
  <c r="G19"/>
  <c r="F19"/>
  <c r="E19"/>
  <c r="D19"/>
  <c r="C19"/>
  <c r="K18"/>
  <c r="K25" s="1"/>
  <c r="I18"/>
  <c r="I25" s="1"/>
  <c r="H18"/>
  <c r="H25" s="1"/>
  <c r="G18"/>
  <c r="G25" s="1"/>
  <c r="F18"/>
  <c r="F25" s="1"/>
  <c r="E18"/>
  <c r="E25" s="1"/>
  <c r="D18"/>
  <c r="D25" s="1"/>
  <c r="C18"/>
  <c r="C25" s="1"/>
  <c r="K15"/>
  <c r="J15"/>
  <c r="I15"/>
  <c r="H15"/>
  <c r="G15"/>
  <c r="F15"/>
  <c r="E15"/>
  <c r="D15"/>
  <c r="C15"/>
  <c r="K14"/>
  <c r="J14"/>
  <c r="I14"/>
  <c r="H14"/>
  <c r="G14"/>
  <c r="F14"/>
  <c r="E14"/>
  <c r="D14"/>
  <c r="C14"/>
  <c r="K13"/>
  <c r="J13"/>
  <c r="I13"/>
  <c r="H13"/>
  <c r="G13"/>
  <c r="F13"/>
  <c r="E13"/>
  <c r="D13"/>
  <c r="C13"/>
  <c r="K12"/>
  <c r="J12"/>
  <c r="I12"/>
  <c r="H12"/>
  <c r="G12"/>
  <c r="F12"/>
  <c r="E12"/>
  <c r="D12"/>
  <c r="C12"/>
  <c r="I37" i="1"/>
  <c r="H37"/>
  <c r="G37"/>
  <c r="J36"/>
  <c r="I36"/>
  <c r="H36"/>
  <c r="K35"/>
  <c r="J35"/>
  <c r="I35"/>
  <c r="C35"/>
  <c r="K34"/>
  <c r="J34"/>
  <c r="E34"/>
  <c r="D34"/>
  <c r="C34"/>
  <c r="K33"/>
  <c r="G33"/>
  <c r="F33"/>
  <c r="E33"/>
  <c r="D33"/>
  <c r="C33"/>
  <c r="I32"/>
  <c r="H32"/>
  <c r="G32"/>
  <c r="F32"/>
  <c r="E32"/>
  <c r="D32"/>
  <c r="K31"/>
  <c r="J31"/>
  <c r="I31"/>
  <c r="H31"/>
  <c r="G31"/>
  <c r="F31"/>
  <c r="E31"/>
  <c r="C31"/>
  <c r="K30"/>
  <c r="J30"/>
  <c r="I30"/>
  <c r="H30"/>
  <c r="G30"/>
  <c r="F30"/>
  <c r="E30"/>
  <c r="D30"/>
  <c r="C30"/>
  <c r="I29"/>
  <c r="H29"/>
  <c r="G29"/>
  <c r="J28"/>
  <c r="I28"/>
  <c r="H28"/>
  <c r="K27"/>
  <c r="J27"/>
  <c r="I27"/>
  <c r="C27"/>
  <c r="K26"/>
  <c r="J26"/>
  <c r="E26"/>
  <c r="D26"/>
  <c r="C26"/>
  <c r="K25"/>
  <c r="G25"/>
  <c r="F25"/>
  <c r="E25"/>
  <c r="D25"/>
  <c r="C25"/>
  <c r="I24"/>
  <c r="H24"/>
  <c r="G24"/>
  <c r="F24"/>
  <c r="E24"/>
  <c r="D24"/>
  <c r="K23"/>
  <c r="J23"/>
  <c r="I23"/>
  <c r="H23"/>
  <c r="G23"/>
  <c r="F23"/>
  <c r="E23"/>
  <c r="C23"/>
  <c r="K22"/>
  <c r="J22"/>
  <c r="I22"/>
  <c r="H22"/>
  <c r="G22"/>
  <c r="F22"/>
  <c r="E22"/>
  <c r="D22"/>
  <c r="C22"/>
  <c r="I21"/>
  <c r="H21"/>
  <c r="G21"/>
  <c r="J20"/>
  <c r="I20"/>
  <c r="H20"/>
  <c r="K19"/>
  <c r="J19"/>
  <c r="I19"/>
  <c r="C19"/>
  <c r="K18"/>
  <c r="J18"/>
  <c r="E18"/>
  <c r="D18"/>
  <c r="C18"/>
  <c r="K17"/>
  <c r="G17"/>
  <c r="F17"/>
  <c r="E17"/>
  <c r="D17"/>
  <c r="C17"/>
  <c r="I16"/>
  <c r="H16"/>
  <c r="G16"/>
  <c r="F16"/>
  <c r="E16"/>
  <c r="D16"/>
  <c r="K15"/>
  <c r="J15"/>
  <c r="I15"/>
  <c r="H15"/>
  <c r="G15"/>
  <c r="F15"/>
  <c r="E15"/>
  <c r="C15"/>
  <c r="K14"/>
  <c r="J14"/>
  <c r="I14"/>
  <c r="H14"/>
  <c r="G14"/>
  <c r="F14"/>
  <c r="E14"/>
  <c r="D14"/>
  <c r="C14"/>
  <c r="I13"/>
  <c r="H13"/>
  <c r="G13"/>
  <c r="J12"/>
  <c r="I12"/>
  <c r="H12"/>
  <c r="K11"/>
  <c r="J11"/>
  <c r="I11"/>
  <c r="C11"/>
  <c r="K10"/>
  <c r="J10"/>
  <c r="E10"/>
  <c r="D10"/>
  <c r="C10"/>
  <c r="D4"/>
  <c r="C4"/>
  <c r="L26" l="1"/>
  <c r="I16" i="2"/>
  <c r="I26" s="1"/>
  <c r="L14" i="1"/>
  <c r="L15"/>
  <c r="L30"/>
  <c r="L17"/>
  <c r="L33"/>
  <c r="L19" i="2"/>
  <c r="L20"/>
  <c r="L23"/>
  <c r="L24"/>
  <c r="F38" i="1"/>
  <c r="L29"/>
  <c r="G16" i="2"/>
  <c r="G26" s="1"/>
  <c r="L15"/>
  <c r="L21"/>
  <c r="L22" i="1"/>
  <c r="L22" i="2"/>
  <c r="L25"/>
  <c r="D16"/>
  <c r="D26" s="1"/>
  <c r="L12"/>
  <c r="J16"/>
  <c r="J26" s="1"/>
  <c r="H16"/>
  <c r="H26" s="1"/>
  <c r="L14"/>
  <c r="E16"/>
  <c r="E26" s="1"/>
  <c r="F16"/>
  <c r="F26" s="1"/>
  <c r="L13"/>
  <c r="K16"/>
  <c r="K26" s="1"/>
  <c r="L26" i="30"/>
  <c r="L11" i="1"/>
  <c r="L26" i="24"/>
  <c r="L26" i="27"/>
  <c r="E38" i="1"/>
  <c r="I38"/>
  <c r="L12"/>
  <c r="L26" i="17"/>
  <c r="L10" i="1"/>
  <c r="L19"/>
  <c r="L35"/>
  <c r="H38"/>
  <c r="L26" i="7"/>
  <c r="L26" i="22"/>
  <c r="L31" i="1"/>
  <c r="G38"/>
  <c r="L26" i="19"/>
  <c r="L26" i="28"/>
  <c r="L26" i="6"/>
  <c r="L26" i="15"/>
  <c r="L18" i="1"/>
  <c r="L34"/>
  <c r="K38"/>
  <c r="L23"/>
  <c r="L26" i="5"/>
  <c r="L26" i="14"/>
  <c r="L28" i="1"/>
  <c r="L26" i="25"/>
  <c r="L26" i="21"/>
  <c r="L27" i="1"/>
  <c r="L13"/>
  <c r="J38"/>
  <c r="L25"/>
  <c r="L26" i="8"/>
  <c r="L26" i="11"/>
  <c r="L26" i="20"/>
  <c r="L26" i="23"/>
  <c r="L26" i="29"/>
  <c r="L16" i="17"/>
  <c r="L25" i="6"/>
  <c r="L16" i="7"/>
  <c r="L25" i="22"/>
  <c r="D21" i="1"/>
  <c r="L21" s="1"/>
  <c r="L25" i="12"/>
  <c r="D20" i="1"/>
  <c r="D38" s="1"/>
  <c r="D28"/>
  <c r="D36"/>
  <c r="L36" s="1"/>
  <c r="D26" i="9"/>
  <c r="L26" s="1"/>
  <c r="C26" i="10"/>
  <c r="L26" s="1"/>
  <c r="C26" i="18"/>
  <c r="L26" s="1"/>
  <c r="D26" i="25"/>
  <c r="C26" i="26"/>
  <c r="L26" s="1"/>
  <c r="C16" i="2"/>
  <c r="L25" i="24"/>
  <c r="L16"/>
  <c r="D37" i="1"/>
  <c r="L37" s="1"/>
  <c r="L25" i="5"/>
  <c r="L25" i="20"/>
  <c r="L25" i="28"/>
  <c r="C16" i="1"/>
  <c r="L16" s="1"/>
  <c r="C24"/>
  <c r="L24" s="1"/>
  <c r="C32"/>
  <c r="L32" s="1"/>
  <c r="L18" i="2"/>
  <c r="D26" i="8"/>
  <c r="D26" i="16"/>
  <c r="L26" s="1"/>
  <c r="L25" i="8"/>
  <c r="L25" i="16"/>
  <c r="L16" i="15"/>
  <c r="L16" i="23"/>
  <c r="L25" i="4"/>
  <c r="L20" i="1" l="1"/>
  <c r="L38" s="1"/>
  <c r="C38"/>
  <c r="L16" i="2"/>
  <c r="C26"/>
  <c r="L26" s="1"/>
</calcChain>
</file>

<file path=xl/sharedStrings.xml><?xml version="1.0" encoding="utf-8"?>
<sst xmlns="http://schemas.openxmlformats.org/spreadsheetml/2006/main" count="1268" uniqueCount="96">
  <si>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</si>
  <si>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</si>
  <si>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</si>
  <si>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</si>
  <si>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</si>
  <si>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</si>
  <si>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</si>
  <si>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c) Origem Funcional dos ocupantes de Cargos em Comissão e Funções de Confiança</t>
  </si>
  <si>
    <t>UNIDADE
ORÇAMENTÁRIA</t>
  </si>
  <si>
    <t>OCUPADOS POR SERVIDORES COM VÍNCULO EFETIVO</t>
  </si>
  <si>
    <t>OCUPADOS POR
SERVIDORES
SEM VÍNCULO
EFETIVO</t>
  </si>
  <si>
    <t>VAGOS</t>
  </si>
  <si>
    <t>TOTAL</t>
  </si>
  <si>
    <t>MESMO ENTE FEDERADO</t>
  </si>
  <si>
    <t>OUTROS ENTES FEDERADOS</t>
  </si>
  <si>
    <t>QUADRO PRÓPRIO</t>
  </si>
  <si>
    <t>CARREIRAS DO JUDICIÁRIO DE OUTROS ÓRGÃOS</t>
  </si>
  <si>
    <t>ESTATUTÁRIOS DE OUTRAS CARREIRAS</t>
  </si>
  <si>
    <t>CLT</t>
  </si>
  <si>
    <t>CARREIRAS DO JUDICIÁRIO</t>
  </si>
  <si>
    <t>14101</t>
  </si>
  <si>
    <t>TSE</t>
  </si>
  <si>
    <t>14102</t>
  </si>
  <si>
    <t>TRE-AC</t>
  </si>
  <si>
    <t>14103</t>
  </si>
  <si>
    <t>TRE-AL</t>
  </si>
  <si>
    <t>14104</t>
  </si>
  <si>
    <t>TRE-AM</t>
  </si>
  <si>
    <t>14105</t>
  </si>
  <si>
    <t>TRE-BA</t>
  </si>
  <si>
    <t>14106</t>
  </si>
  <si>
    <t>TRE-CE</t>
  </si>
  <si>
    <t>14107</t>
  </si>
  <si>
    <t>TRE-DF</t>
  </si>
  <si>
    <t>14108</t>
  </si>
  <si>
    <t>TRE-ES</t>
  </si>
  <si>
    <t>14109</t>
  </si>
  <si>
    <t>TRE-GO</t>
  </si>
  <si>
    <t>14110</t>
  </si>
  <si>
    <t>TRE-MA</t>
  </si>
  <si>
    <t>14111</t>
  </si>
  <si>
    <t>TRE-MT</t>
  </si>
  <si>
    <t>14112</t>
  </si>
  <si>
    <t>TRE-MS</t>
  </si>
  <si>
    <t>14113</t>
  </si>
  <si>
    <t>TRE-MG</t>
  </si>
  <si>
    <t>14114</t>
  </si>
  <si>
    <t>TRE-PA</t>
  </si>
  <si>
    <t>14115</t>
  </si>
  <si>
    <t>TRE-PB</t>
  </si>
  <si>
    <t>14116</t>
  </si>
  <si>
    <t>TRE-PR</t>
  </si>
  <si>
    <t>14117</t>
  </si>
  <si>
    <t>TRE-PE</t>
  </si>
  <si>
    <t>14118</t>
  </si>
  <si>
    <t>TRE-PI</t>
  </si>
  <si>
    <t>14119</t>
  </si>
  <si>
    <t>TRE-RJ</t>
  </si>
  <si>
    <t>14120</t>
  </si>
  <si>
    <t>TRE-RN</t>
  </si>
  <si>
    <t>14121</t>
  </si>
  <si>
    <t>TRE-RS</t>
  </si>
  <si>
    <t>14122</t>
  </si>
  <si>
    <t>TRE-RO</t>
  </si>
  <si>
    <t>14123</t>
  </si>
  <si>
    <t>TRE-SC</t>
  </si>
  <si>
    <t>14124</t>
  </si>
  <si>
    <t>TRE-SP</t>
  </si>
  <si>
    <t>14125</t>
  </si>
  <si>
    <t>TRE-SE</t>
  </si>
  <si>
    <t>14126</t>
  </si>
  <si>
    <t>TRE-TO</t>
  </si>
  <si>
    <t>14127</t>
  </si>
  <si>
    <t>TRE-RR</t>
  </si>
  <si>
    <t>14128</t>
  </si>
  <si>
    <t>TRE-AP</t>
  </si>
  <si>
    <t>ABRIL</t>
  </si>
  <si>
    <t>DENOMINAÇÃO /
NÍVEL</t>
  </si>
  <si>
    <t>CARGOS EM COMISSÃO</t>
  </si>
  <si>
    <t>CJ-04</t>
  </si>
  <si>
    <t>CJ-03</t>
  </si>
  <si>
    <t>CJ-02</t>
  </si>
  <si>
    <t>CJ-1</t>
  </si>
  <si>
    <t>TOTAL DE CARGOS</t>
  </si>
  <si>
    <t>FUNÇÕES DE CONFIANÇA</t>
  </si>
  <si>
    <t>FC-06</t>
  </si>
  <si>
    <t>FC-05</t>
  </si>
  <si>
    <t>FC-04</t>
  </si>
  <si>
    <t xml:space="preserve">FC-03 </t>
  </si>
  <si>
    <t>FC-02</t>
  </si>
  <si>
    <t>FC-01</t>
  </si>
  <si>
    <t>CHEFIA DE CARTÓRIO - PRÓ-LABORE</t>
  </si>
  <si>
    <t>TOTAL DE FUNÇÕES</t>
  </si>
  <si>
    <t>Nota:</t>
  </si>
  <si>
    <t>CJ-01</t>
  </si>
  <si>
    <r>
      <rPr>
        <b/>
        <sz val="12"/>
        <color rgb="FF000000"/>
        <rFont val="Arial"/>
      </rPr>
      <t xml:space="preserve">1) </t>
    </r>
    <r>
      <rPr>
        <sz val="12"/>
        <color rgb="FF000000"/>
        <rFont val="Arial"/>
      </rPr>
      <t>Em decorrência do rezoneamento de zonas eleitorais, determinado pelas Resoluções TSE nºs 23.512/2017 e 23.520/2017 e  regulamentado pela Portaria TSE nº 207/2017, foram informados na coluna "Vagos" o quantitativo de funções de chefia de cartório (FC-06) e assistência de chefia de cartório (FC-01) não utilizadas.</t>
    </r>
  </si>
</sst>
</file>

<file path=xl/styles.xml><?xml version="1.0" encoding="utf-8"?>
<styleSheet xmlns="http://schemas.openxmlformats.org/spreadsheetml/2006/main">
  <numFmts count="16">
    <numFmt numFmtId="41" formatCode="_(* #,##0_);_(* \(#,##0\);_(* &quot;-&quot;_);_(@_)"/>
    <numFmt numFmtId="43" formatCode="_(* #,##0.00_);_(* \(#,##0.00\);_(* &quot;-&quot;??_);_(@_)"/>
    <numFmt numFmtId="164" formatCode="General_)"/>
    <numFmt numFmtId="165" formatCode="_(* #,##0.00_);_(* \(#,##0.00\);_(* \-??_);_(@_)"/>
    <numFmt numFmtId="166" formatCode="0.000000"/>
    <numFmt numFmtId="167" formatCode="yyyy\:mm"/>
    <numFmt numFmtId="168" formatCode="_([$€-2]* #,##0.00_);_([$€-2]* \(#,##0.00\);_([$€-2]* \-??_)"/>
    <numFmt numFmtId="169" formatCode="_([$€-2]* #,##0.00_);_([$€-2]* \(#,##0.00\);_([$€-2]* &quot;-&quot;??_)"/>
    <numFmt numFmtId="170" formatCode="_(&quot;R$ &quot;* #,##0.00_);_(&quot;R$ &quot;* \(#,##0.00\);_(&quot;R$ &quot;* \-??_);_(@_)"/>
    <numFmt numFmtId="171" formatCode="%#,#00"/>
    <numFmt numFmtId="172" formatCode="_-* #,##0.00_-;\-* #,##0.00_-;_-* &quot;-&quot;??_-;_-@_-"/>
    <numFmt numFmtId="173" formatCode="_-* #,##0.00_-;\-* #,##0.00_-;_-* \-??_-;_-@_-"/>
    <numFmt numFmtId="174" formatCode="0.000"/>
    <numFmt numFmtId="175" formatCode="mm/yy"/>
    <numFmt numFmtId="176" formatCode="_-* #,##0_-;\-* #,##0_-;_-* &quot;-&quot;??_-;_-@_-"/>
    <numFmt numFmtId="177" formatCode="_-* #,##0_-;\-* #,##0_-;_-* &quot;-&quot;_-;_-@_-"/>
  </numFmts>
  <fonts count="38">
    <font>
      <sz val="10"/>
      <color rgb="FF000000"/>
      <name val="Arial"/>
    </font>
    <font>
      <sz val="11"/>
      <color rgb="FF000000"/>
      <name val="Calibri"/>
    </font>
    <font>
      <sz val="11"/>
      <color rgb="FFFFFFFF"/>
      <name val="Calibri"/>
    </font>
    <font>
      <sz val="10"/>
      <color rgb="FF000000"/>
      <name val="Courier New"/>
    </font>
    <font>
      <sz val="11"/>
      <color rgb="FF800080"/>
      <name val="Calibri"/>
    </font>
    <font>
      <sz val="7"/>
      <color rgb="FF000000"/>
      <name val="Times New Roman"/>
    </font>
    <font>
      <sz val="11"/>
      <color rgb="FF008000"/>
      <name val="Calibri"/>
    </font>
    <font>
      <sz val="1"/>
      <color rgb="FF000000"/>
      <name val="Courier New"/>
    </font>
    <font>
      <i/>
      <sz val="1"/>
      <color rgb="FF000000"/>
      <name val="Courier New"/>
    </font>
    <font>
      <b/>
      <sz val="11"/>
      <color rgb="FFFF9900"/>
      <name val="Calibri"/>
    </font>
    <font>
      <b/>
      <sz val="11"/>
      <color rgb="FFFFFFFF"/>
      <name val="Calibri"/>
    </font>
    <font>
      <sz val="11"/>
      <color rgb="FFFF9900"/>
      <name val="Calibri"/>
    </font>
    <font>
      <sz val="11"/>
      <color rgb="FF333399"/>
      <name val="Calibri"/>
    </font>
    <font>
      <sz val="12"/>
      <color rgb="FF000000"/>
      <name val="Times New Roman"/>
    </font>
    <font>
      <b/>
      <sz val="15"/>
      <color rgb="FF003366"/>
      <name val="Calibri"/>
    </font>
    <font>
      <b/>
      <sz val="13"/>
      <color rgb="FF003366"/>
      <name val="Calibri"/>
    </font>
    <font>
      <b/>
      <sz val="11"/>
      <color rgb="FF003366"/>
      <name val="Calibri"/>
    </font>
    <font>
      <i/>
      <sz val="12"/>
      <color rgb="FF000000"/>
      <name val="Times New Roman"/>
    </font>
    <font>
      <sz val="11"/>
      <color rgb="FF993300"/>
      <name val="Calibri"/>
    </font>
    <font>
      <b/>
      <sz val="11"/>
      <color rgb="FF333333"/>
      <name val="Calibri"/>
    </font>
    <font>
      <sz val="11"/>
      <color rgb="FFFF0000"/>
      <name val="Calibri"/>
    </font>
    <font>
      <b/>
      <sz val="18"/>
      <color rgb="FF003366"/>
      <name val="Cambria"/>
    </font>
    <font>
      <b/>
      <sz val="14"/>
      <color rgb="FF000000"/>
      <name val="Times New Roman"/>
    </font>
    <font>
      <b/>
      <sz val="18"/>
      <color rgb="FF333399"/>
      <name val="Cambria"/>
    </font>
    <font>
      <sz val="16"/>
      <color rgb="FF000000"/>
      <name val="Arial"/>
    </font>
    <font>
      <b/>
      <sz val="18"/>
      <color rgb="FF000000"/>
      <name val="Arial"/>
    </font>
    <font>
      <b/>
      <sz val="16"/>
      <color rgb="FF000000"/>
      <name val="Arial"/>
    </font>
    <font>
      <sz val="18"/>
      <color rgb="FF000000"/>
      <name val="Arial"/>
    </font>
    <font>
      <b/>
      <sz val="12"/>
      <color rgb="FF000000"/>
      <name val="Arial"/>
    </font>
    <font>
      <sz val="12"/>
      <color rgb="FF000000"/>
      <name val="Arial"/>
    </font>
    <font>
      <sz val="9"/>
      <color rgb="FF000000"/>
      <name val="Arial"/>
    </font>
    <font>
      <b/>
      <sz val="9"/>
      <color rgb="FF000000"/>
      <name val="Arial"/>
    </font>
    <font>
      <b/>
      <sz val="10"/>
      <color rgb="FF000000"/>
      <name val="Arial"/>
    </font>
    <font>
      <sz val="11"/>
      <color rgb="FF000000"/>
      <name val="Arial"/>
    </font>
    <font>
      <sz val="9"/>
      <color rgb="FF000000"/>
      <name val="Times New Roman"/>
    </font>
    <font>
      <sz val="10"/>
      <color rgb="FF000000"/>
      <name val="Arial"/>
    </font>
    <font>
      <sz val="12"/>
      <color rgb="FF000000"/>
      <name val="Arial"/>
      <family val="2"/>
    </font>
    <font>
      <sz val="12"/>
      <color indexed="8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CCCCFF"/>
        <bgColor rgb="FFC0C0C0"/>
      </patternFill>
    </fill>
    <fill>
      <patternFill patternType="solid">
        <fgColor rgb="FFFF99CC"/>
        <bgColor rgb="FFFF8080"/>
      </patternFill>
    </fill>
    <fill>
      <patternFill patternType="solid">
        <fgColor rgb="FFCCFFCC"/>
        <bgColor rgb="FFCCFFFF"/>
      </patternFill>
    </fill>
    <fill>
      <patternFill patternType="solid">
        <fgColor rgb="FFCC99FF"/>
        <bgColor rgb="FF99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  <fill>
      <patternFill patternType="solid">
        <fgColor rgb="FFC0C0C0"/>
        <bgColor rgb="FFCCCCFF"/>
      </patternFill>
    </fill>
    <fill>
      <patternFill patternType="solid">
        <fgColor rgb="FF99CCFF"/>
        <bgColor rgb="FFCCCCFF"/>
      </patternFill>
    </fill>
    <fill>
      <patternFill patternType="solid">
        <fgColor rgb="FFFF8080"/>
        <bgColor rgb="FFFF99CC"/>
      </patternFill>
    </fill>
    <fill>
      <patternFill patternType="solid">
        <fgColor rgb="FF00FF00"/>
        <bgColor rgb="FF33CCCC"/>
      </patternFill>
    </fill>
    <fill>
      <patternFill patternType="solid">
        <fgColor rgb="FFFFCC00"/>
        <bgColor rgb="FFFFFF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00CCFF"/>
      </patternFill>
    </fill>
    <fill>
      <patternFill patternType="solid">
        <fgColor rgb="FFFF9900"/>
        <bgColor rgb="FFFFCC00"/>
      </patternFill>
    </fill>
    <fill>
      <patternFill patternType="solid">
        <fgColor rgb="FF333399"/>
        <bgColor rgb="FF003366"/>
      </patternFill>
    </fill>
    <fill>
      <patternFill patternType="solid">
        <fgColor rgb="FFFF0000"/>
        <bgColor rgb="FF993300"/>
      </patternFill>
    </fill>
    <fill>
      <patternFill patternType="solid">
        <fgColor rgb="FF339966"/>
        <bgColor rgb="FF008080"/>
      </patternFill>
    </fill>
    <fill>
      <patternFill patternType="solid">
        <fgColor rgb="FFFF6600"/>
        <bgColor rgb="FFFF9900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CC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</patternFill>
    </fill>
    <fill>
      <patternFill patternType="solid">
        <fgColor rgb="FFD8D8D8"/>
        <bgColor rgb="FF000000"/>
      </patternFill>
    </fill>
  </fills>
  <borders count="4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88">
    <xf numFmtId="0" fontId="0" fillId="0" borderId="0"/>
    <xf numFmtId="0" fontId="1" fillId="2" borderId="0"/>
    <xf numFmtId="0" fontId="1" fillId="2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" borderId="0"/>
    <xf numFmtId="0" fontId="1" fillId="4" borderId="0"/>
    <xf numFmtId="0" fontId="1" fillId="4" borderId="0"/>
    <xf numFmtId="0" fontId="1" fillId="5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7" borderId="0"/>
    <xf numFmtId="0" fontId="1" fillId="7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5" borderId="0"/>
    <xf numFmtId="0" fontId="1" fillId="5" borderId="0"/>
    <xf numFmtId="0" fontId="1" fillId="5" borderId="0"/>
    <xf numFmtId="0" fontId="1" fillId="9" borderId="0"/>
    <xf numFmtId="0" fontId="1" fillId="9" borderId="0"/>
    <xf numFmtId="0" fontId="1" fillId="9" borderId="0"/>
    <xf numFmtId="0" fontId="1" fillId="12" borderId="0"/>
    <xf numFmtId="0" fontId="1" fillId="12" borderId="0"/>
    <xf numFmtId="0" fontId="1" fillId="12" borderId="0"/>
    <xf numFmtId="0" fontId="2" fillId="13" borderId="0"/>
    <xf numFmtId="0" fontId="2" fillId="11" borderId="0"/>
    <xf numFmtId="0" fontId="2" fillId="14" borderId="0"/>
    <xf numFmtId="0" fontId="2" fillId="15" borderId="0"/>
    <xf numFmtId="0" fontId="2" fillId="15" borderId="0"/>
    <xf numFmtId="0" fontId="2" fillId="16" borderId="0"/>
    <xf numFmtId="0" fontId="2" fillId="16" borderId="0"/>
    <xf numFmtId="0" fontId="2" fillId="16" borderId="0"/>
    <xf numFmtId="0" fontId="2" fillId="16" borderId="0"/>
    <xf numFmtId="0" fontId="4" fillId="3" borderId="0"/>
    <xf numFmtId="164" fontId="5" fillId="0" borderId="0">
      <alignment horizontal="right"/>
    </xf>
    <xf numFmtId="164" fontId="5" fillId="0" borderId="0">
      <alignment horizontal="left"/>
    </xf>
    <xf numFmtId="0" fontId="6" fillId="4" borderId="0"/>
    <xf numFmtId="0" fontId="6" fillId="4" borderId="0"/>
    <xf numFmtId="2" fontId="7" fillId="0" borderId="0">
      <protection locked="0"/>
    </xf>
    <xf numFmtId="2" fontId="8" fillId="0" borderId="0">
      <protection locked="0"/>
    </xf>
    <xf numFmtId="0" fontId="9" fillId="8" borderId="1"/>
    <xf numFmtId="0" fontId="9" fillId="8" borderId="1"/>
    <xf numFmtId="0" fontId="9" fillId="8" borderId="1"/>
    <xf numFmtId="0" fontId="9" fillId="8" borderId="1"/>
    <xf numFmtId="0" fontId="9" fillId="8" borderId="1"/>
    <xf numFmtId="0" fontId="10" fillId="21" borderId="2"/>
    <xf numFmtId="0" fontId="10" fillId="21" borderId="2"/>
    <xf numFmtId="0" fontId="11" fillId="0" borderId="3"/>
    <xf numFmtId="0" fontId="11" fillId="0" borderId="3"/>
    <xf numFmtId="0" fontId="11" fillId="0" borderId="3"/>
    <xf numFmtId="0" fontId="11" fillId="0" borderId="3"/>
    <xf numFmtId="0" fontId="11" fillId="0" borderId="3"/>
    <xf numFmtId="0" fontId="1" fillId="0" borderId="0"/>
    <xf numFmtId="0" fontId="1" fillId="0" borderId="0"/>
    <xf numFmtId="0" fontId="1" fillId="0" borderId="0"/>
    <xf numFmtId="166" fontId="1" fillId="0" borderId="0"/>
    <xf numFmtId="167" fontId="1" fillId="0" borderId="0"/>
    <xf numFmtId="0" fontId="2" fillId="17" borderId="0"/>
    <xf numFmtId="0" fontId="2" fillId="17" borderId="0"/>
    <xf numFmtId="0" fontId="2" fillId="17" borderId="0"/>
    <xf numFmtId="0" fontId="2" fillId="17" borderId="0"/>
    <xf numFmtId="0" fontId="2" fillId="18" borderId="0"/>
    <xf numFmtId="0" fontId="2" fillId="18" borderId="0"/>
    <xf numFmtId="0" fontId="2" fillId="18" borderId="0"/>
    <xf numFmtId="0" fontId="2" fillId="18" borderId="0"/>
    <xf numFmtId="0" fontId="2" fillId="19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4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15" borderId="0"/>
    <xf numFmtId="0" fontId="2" fillId="20" borderId="0"/>
    <xf numFmtId="0" fontId="12" fillId="7" borderId="1"/>
    <xf numFmtId="0" fontId="12" fillId="7" borderId="1"/>
    <xf numFmtId="168" fontId="35" fillId="0" borderId="0"/>
    <xf numFmtId="169" fontId="35" fillId="0" borderId="0"/>
    <xf numFmtId="0" fontId="13" fillId="0" borderId="4">
      <alignment horizontal="center"/>
    </xf>
    <xf numFmtId="2" fontId="1" fillId="0" borderId="0"/>
    <xf numFmtId="2" fontId="1" fillId="0" borderId="0"/>
    <xf numFmtId="0" fontId="14" fillId="0" borderId="5"/>
    <xf numFmtId="0" fontId="15" fillId="0" borderId="6"/>
    <xf numFmtId="0" fontId="16" fillId="0" borderId="7"/>
    <xf numFmtId="0" fontId="16" fillId="0" borderId="0"/>
    <xf numFmtId="0" fontId="3" fillId="0" borderId="0"/>
    <xf numFmtId="0" fontId="12" fillId="7" borderId="1"/>
    <xf numFmtId="0" fontId="17" fillId="0" borderId="8">
      <alignment horizontal="center"/>
    </xf>
    <xf numFmtId="0" fontId="11" fillId="0" borderId="3"/>
    <xf numFmtId="165" fontId="1" fillId="0" borderId="0"/>
    <xf numFmtId="170" fontId="35" fillId="0" borderId="0"/>
    <xf numFmtId="0" fontId="18" fillId="22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5" fillId="23" borderId="9"/>
    <xf numFmtId="0" fontId="35" fillId="23" borderId="9"/>
    <xf numFmtId="0" fontId="35" fillId="23" borderId="9"/>
    <xf numFmtId="10" fontId="1" fillId="0" borderId="0"/>
    <xf numFmtId="171" fontId="7" fillId="0" borderId="0">
      <protection locked="0"/>
    </xf>
    <xf numFmtId="9" fontId="35" fillId="0" borderId="0"/>
    <xf numFmtId="9" fontId="1" fillId="0" borderId="0"/>
    <xf numFmtId="9" fontId="1" fillId="0" borderId="0"/>
    <xf numFmtId="9" fontId="35" fillId="0" borderId="0"/>
    <xf numFmtId="9" fontId="35" fillId="0" borderId="0"/>
    <xf numFmtId="9" fontId="35" fillId="0" borderId="0"/>
    <xf numFmtId="0" fontId="19" fillId="8" borderId="10"/>
    <xf numFmtId="0" fontId="19" fillId="8" borderId="10"/>
    <xf numFmtId="0" fontId="19" fillId="8" borderId="10"/>
    <xf numFmtId="172" fontId="35" fillId="0" borderId="0"/>
    <xf numFmtId="43" fontId="35" fillId="0" borderId="0"/>
    <xf numFmtId="43" fontId="35" fillId="0" borderId="0"/>
    <xf numFmtId="165" fontId="35" fillId="0" borderId="0"/>
    <xf numFmtId="43" fontId="35" fillId="0" borderId="0"/>
    <xf numFmtId="165" fontId="35" fillId="0" borderId="0"/>
    <xf numFmtId="165" fontId="35" fillId="0" borderId="0"/>
    <xf numFmtId="43" fontId="35" fillId="0" borderId="0"/>
    <xf numFmtId="165" fontId="35" fillId="0" borderId="0"/>
    <xf numFmtId="165" fontId="35" fillId="0" borderId="0"/>
    <xf numFmtId="165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165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43" fontId="35" fillId="0" borderId="0"/>
    <xf numFmtId="165" fontId="35" fillId="0" borderId="0"/>
    <xf numFmtId="43" fontId="35" fillId="0" borderId="0"/>
    <xf numFmtId="43" fontId="35" fillId="0" borderId="0"/>
    <xf numFmtId="43" fontId="1" fillId="0" borderId="0"/>
    <xf numFmtId="43" fontId="1" fillId="0" borderId="0"/>
    <xf numFmtId="43" fontId="1" fillId="0" borderId="0"/>
    <xf numFmtId="165" fontId="35" fillId="0" borderId="0"/>
    <xf numFmtId="165" fontId="35" fillId="0" borderId="0"/>
    <xf numFmtId="165" fontId="35" fillId="0" borderId="0"/>
    <xf numFmtId="165" fontId="35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4" fontId="1" fillId="0" borderId="0"/>
    <xf numFmtId="175" fontId="1" fillId="0" borderId="0"/>
    <xf numFmtId="0" fontId="21" fillId="0" borderId="0"/>
    <xf numFmtId="0" fontId="22" fillId="0" borderId="11"/>
    <xf numFmtId="0" fontId="14" fillId="0" borderId="5"/>
    <xf numFmtId="0" fontId="14" fillId="0" borderId="5"/>
    <xf numFmtId="0" fontId="14" fillId="0" borderId="5"/>
    <xf numFmtId="0" fontId="14" fillId="0" borderId="5"/>
    <xf numFmtId="0" fontId="23" fillId="0" borderId="0"/>
    <xf numFmtId="0" fontId="21" fillId="0" borderId="0"/>
    <xf numFmtId="0" fontId="15" fillId="0" borderId="6"/>
    <xf numFmtId="0" fontId="15" fillId="0" borderId="6"/>
    <xf numFmtId="0" fontId="15" fillId="0" borderId="6"/>
    <xf numFmtId="0" fontId="15" fillId="0" borderId="6"/>
    <xf numFmtId="0" fontId="16" fillId="0" borderId="7"/>
    <xf numFmtId="0" fontId="16" fillId="0" borderId="7"/>
    <xf numFmtId="0" fontId="21" fillId="0" borderId="0"/>
    <xf numFmtId="0" fontId="21" fillId="0" borderId="0"/>
    <xf numFmtId="0" fontId="21" fillId="0" borderId="0"/>
    <xf numFmtId="0" fontId="23" fillId="0" borderId="0"/>
    <xf numFmtId="0" fontId="22" fillId="0" borderId="12"/>
    <xf numFmtId="172" fontId="1" fillId="0" borderId="0"/>
    <xf numFmtId="165" fontId="35" fillId="0" borderId="0"/>
    <xf numFmtId="172" fontId="1" fillId="0" borderId="0"/>
    <xf numFmtId="173" fontId="35" fillId="0" borderId="0"/>
    <xf numFmtId="165" fontId="35" fillId="0" borderId="0"/>
    <xf numFmtId="173" fontId="35" fillId="0" borderId="0"/>
  </cellStyleXfs>
  <cellXfs count="147">
    <xf numFmtId="0" fontId="0" fillId="0" borderId="0" xfId="0"/>
    <xf numFmtId="177" fontId="37" fillId="0" borderId="46" xfId="0" applyNumberFormat="1" applyFont="1" applyBorder="1" applyAlignment="1">
      <alignment horizontal="right" vertical="center"/>
    </xf>
    <xf numFmtId="177" fontId="36" fillId="0" borderId="46" xfId="0" applyNumberFormat="1" applyFont="1" applyBorder="1" applyAlignment="1">
      <alignment horizontal="right"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49" fontId="26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26" borderId="17" xfId="0" applyFont="1" applyFill="1" applyBorder="1" applyAlignment="1">
      <alignment horizontal="center" vertical="center" wrapText="1"/>
    </xf>
    <xf numFmtId="0" fontId="29" fillId="0" borderId="21" xfId="0" applyFont="1" applyBorder="1" applyAlignment="1">
      <alignment horizontal="center" vertical="center"/>
    </xf>
    <xf numFmtId="3" fontId="29" fillId="0" borderId="22" xfId="0" applyNumberFormat="1" applyFont="1" applyBorder="1" applyAlignment="1">
      <alignment horizontal="center" vertical="center"/>
    </xf>
    <xf numFmtId="41" fontId="29" fillId="0" borderId="23" xfId="0" applyNumberFormat="1" applyFont="1" applyBorder="1" applyAlignment="1">
      <alignment vertical="center"/>
    </xf>
    <xf numFmtId="41" fontId="29" fillId="0" borderId="24" xfId="0" applyNumberFormat="1" applyFont="1" applyBorder="1" applyAlignment="1">
      <alignment vertical="center"/>
    </xf>
    <xf numFmtId="41" fontId="29" fillId="0" borderId="22" xfId="0" applyNumberFormat="1" applyFont="1" applyBorder="1" applyAlignment="1">
      <alignment vertical="center"/>
    </xf>
    <xf numFmtId="41" fontId="29" fillId="0" borderId="21" xfId="0" applyNumberFormat="1" applyFont="1" applyBorder="1" applyAlignment="1">
      <alignment vertical="center"/>
    </xf>
    <xf numFmtId="41" fontId="29" fillId="0" borderId="25" xfId="0" applyNumberFormat="1" applyFont="1" applyBorder="1" applyAlignment="1">
      <alignment vertical="center"/>
    </xf>
    <xf numFmtId="41" fontId="29" fillId="0" borderId="26" xfId="0" applyNumberFormat="1" applyFont="1" applyBorder="1" applyAlignment="1">
      <alignment vertical="center"/>
    </xf>
    <xf numFmtId="41" fontId="28" fillId="0" borderId="27" xfId="0" applyNumberFormat="1" applyFont="1" applyBorder="1" applyAlignment="1">
      <alignment horizontal="center" vertical="center"/>
    </xf>
    <xf numFmtId="0" fontId="29" fillId="0" borderId="28" xfId="0" applyFont="1" applyBorder="1" applyAlignment="1">
      <alignment horizontal="center" vertical="center"/>
    </xf>
    <xf numFmtId="3" fontId="29" fillId="0" borderId="29" xfId="0" applyNumberFormat="1" applyFont="1" applyBorder="1" applyAlignment="1">
      <alignment horizontal="center" vertical="center"/>
    </xf>
    <xf numFmtId="41" fontId="29" fillId="0" borderId="30" xfId="0" applyNumberFormat="1" applyFont="1" applyBorder="1" applyAlignment="1">
      <alignment vertical="center"/>
    </xf>
    <xf numFmtId="41" fontId="29" fillId="0" borderId="31" xfId="0" applyNumberFormat="1" applyFont="1" applyBorder="1" applyAlignment="1">
      <alignment vertical="center"/>
    </xf>
    <xf numFmtId="41" fontId="29" fillId="0" borderId="32" xfId="0" applyNumberFormat="1" applyFont="1" applyBorder="1" applyAlignment="1">
      <alignment vertical="center"/>
    </xf>
    <xf numFmtId="41" fontId="29" fillId="0" borderId="33" xfId="0" applyNumberFormat="1" applyFont="1" applyBorder="1" applyAlignment="1">
      <alignment vertical="center"/>
    </xf>
    <xf numFmtId="41" fontId="29" fillId="0" borderId="34" xfId="0" applyNumberFormat="1" applyFont="1" applyBorder="1" applyAlignment="1">
      <alignment vertical="center"/>
    </xf>
    <xf numFmtId="41" fontId="29" fillId="0" borderId="35" xfId="0" applyNumberFormat="1" applyFont="1" applyBorder="1" applyAlignment="1">
      <alignment vertical="center"/>
    </xf>
    <xf numFmtId="41" fontId="28" fillId="0" borderId="36" xfId="0" applyNumberFormat="1" applyFont="1" applyBorder="1" applyAlignment="1">
      <alignment horizontal="center" vertical="center"/>
    </xf>
    <xf numFmtId="0" fontId="29" fillId="0" borderId="37" xfId="0" applyFont="1" applyBorder="1" applyAlignment="1">
      <alignment horizontal="center" vertical="center"/>
    </xf>
    <xf numFmtId="3" fontId="29" fillId="0" borderId="38" xfId="0" applyNumberFormat="1" applyFont="1" applyBorder="1" applyAlignment="1">
      <alignment horizontal="center" vertical="center"/>
    </xf>
    <xf numFmtId="41" fontId="29" fillId="0" borderId="39" xfId="0" applyNumberFormat="1" applyFont="1" applyBorder="1" applyAlignment="1">
      <alignment vertical="center"/>
    </xf>
    <xf numFmtId="41" fontId="29" fillId="0" borderId="40" xfId="0" applyNumberFormat="1" applyFont="1" applyBorder="1" applyAlignment="1">
      <alignment vertical="center"/>
    </xf>
    <xf numFmtId="41" fontId="29" fillId="0" borderId="41" xfId="0" applyNumberFormat="1" applyFont="1" applyBorder="1" applyAlignment="1">
      <alignment vertical="center"/>
    </xf>
    <xf numFmtId="41" fontId="29" fillId="0" borderId="42" xfId="0" applyNumberFormat="1" applyFont="1" applyBorder="1" applyAlignment="1">
      <alignment vertical="center"/>
    </xf>
    <xf numFmtId="41" fontId="29" fillId="0" borderId="43" xfId="0" applyNumberFormat="1" applyFont="1" applyBorder="1" applyAlignment="1">
      <alignment vertical="center"/>
    </xf>
    <xf numFmtId="41" fontId="29" fillId="0" borderId="44" xfId="0" applyNumberFormat="1" applyFont="1" applyBorder="1" applyAlignment="1">
      <alignment vertical="center"/>
    </xf>
    <xf numFmtId="41" fontId="28" fillId="0" borderId="45" xfId="0" applyNumberFormat="1" applyFont="1" applyBorder="1" applyAlignment="1">
      <alignment horizontal="center" vertical="center"/>
    </xf>
    <xf numFmtId="176" fontId="28" fillId="24" borderId="16" xfId="0" applyNumberFormat="1" applyFont="1" applyFill="1" applyBorder="1" applyAlignment="1">
      <alignment vertical="center" wrapText="1"/>
    </xf>
    <xf numFmtId="176" fontId="28" fillId="24" borderId="46" xfId="0" applyNumberFormat="1" applyFont="1" applyFill="1" applyBorder="1" applyAlignment="1">
      <alignment vertical="center" wrapText="1"/>
    </xf>
    <xf numFmtId="176" fontId="28" fillId="24" borderId="14" xfId="0" applyNumberFormat="1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24" fillId="0" borderId="0" xfId="0" applyFont="1"/>
    <xf numFmtId="49" fontId="26" fillId="0" borderId="0" xfId="0" applyNumberFormat="1" applyFont="1" applyAlignment="1">
      <alignment horizontal="left" vertical="center"/>
    </xf>
    <xf numFmtId="0" fontId="32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6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8" fillId="25" borderId="46" xfId="0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177" fontId="29" fillId="0" borderId="46" xfId="0" applyNumberFormat="1" applyFont="1" applyBorder="1" applyAlignment="1">
      <alignment horizontal="right" vertical="center"/>
    </xf>
    <xf numFmtId="177" fontId="28" fillId="0" borderId="46" xfId="0" applyNumberFormat="1" applyFont="1" applyBorder="1" applyAlignment="1">
      <alignment horizontal="right" vertical="center"/>
    </xf>
    <xf numFmtId="0" fontId="28" fillId="0" borderId="46" xfId="0" applyFont="1" applyBorder="1" applyAlignment="1">
      <alignment horizontal="center" vertical="center"/>
    </xf>
    <xf numFmtId="177" fontId="29" fillId="26" borderId="46" xfId="0" applyNumberFormat="1" applyFont="1" applyFill="1" applyBorder="1" applyAlignment="1">
      <alignment horizontal="right" vertical="center"/>
    </xf>
    <xf numFmtId="0" fontId="33" fillId="0" borderId="46" xfId="0" applyFont="1" applyBorder="1" applyAlignment="1">
      <alignment horizontal="left" vertical="center"/>
    </xf>
    <xf numFmtId="0" fontId="28" fillId="25" borderId="46" xfId="0" applyFont="1" applyFill="1" applyBorder="1" applyAlignment="1">
      <alignment horizontal="center" vertical="center"/>
    </xf>
    <xf numFmtId="177" fontId="28" fillId="25" borderId="4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4" fillId="0" borderId="0" xfId="0" applyFont="1"/>
    <xf numFmtId="0" fontId="29" fillId="0" borderId="0" xfId="0" applyFont="1" applyAlignment="1">
      <alignment vertical="center"/>
    </xf>
    <xf numFmtId="0" fontId="28" fillId="25" borderId="46" xfId="0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177" fontId="29" fillId="0" borderId="46" xfId="0" applyNumberFormat="1" applyFont="1" applyBorder="1" applyAlignment="1">
      <alignment horizontal="right" vertical="center"/>
    </xf>
    <xf numFmtId="177" fontId="28" fillId="0" borderId="46" xfId="0" applyNumberFormat="1" applyFont="1" applyBorder="1" applyAlignment="1">
      <alignment horizontal="right" vertical="center"/>
    </xf>
    <xf numFmtId="0" fontId="28" fillId="0" borderId="46" xfId="0" applyFont="1" applyBorder="1" applyAlignment="1">
      <alignment horizontal="center" vertical="center"/>
    </xf>
    <xf numFmtId="177" fontId="29" fillId="26" borderId="46" xfId="0" applyNumberFormat="1" applyFont="1" applyFill="1" applyBorder="1" applyAlignment="1">
      <alignment horizontal="right" vertical="center"/>
    </xf>
    <xf numFmtId="0" fontId="33" fillId="0" borderId="46" xfId="0" applyFont="1" applyBorder="1" applyAlignment="1">
      <alignment horizontal="left" vertical="center"/>
    </xf>
    <xf numFmtId="0" fontId="28" fillId="25" borderId="46" xfId="0" applyFont="1" applyFill="1" applyBorder="1" applyAlignment="1">
      <alignment horizontal="center" vertical="center"/>
    </xf>
    <xf numFmtId="177" fontId="28" fillId="25" borderId="46" xfId="0" applyNumberFormat="1" applyFont="1" applyFill="1" applyBorder="1" applyAlignment="1">
      <alignment horizontal="right"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6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8" fillId="25" borderId="46" xfId="0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177" fontId="29" fillId="0" borderId="46" xfId="0" applyNumberFormat="1" applyFont="1" applyBorder="1" applyAlignment="1">
      <alignment horizontal="right" vertical="center"/>
    </xf>
    <xf numFmtId="177" fontId="28" fillId="0" borderId="46" xfId="0" applyNumberFormat="1" applyFont="1" applyBorder="1" applyAlignment="1">
      <alignment horizontal="right" vertical="center"/>
    </xf>
    <xf numFmtId="0" fontId="28" fillId="0" borderId="46" xfId="0" applyFont="1" applyBorder="1" applyAlignment="1">
      <alignment horizontal="center" vertical="center"/>
    </xf>
    <xf numFmtId="177" fontId="29" fillId="26" borderId="46" xfId="0" applyNumberFormat="1" applyFont="1" applyFill="1" applyBorder="1" applyAlignment="1">
      <alignment horizontal="right" vertical="center"/>
    </xf>
    <xf numFmtId="0" fontId="33" fillId="0" borderId="46" xfId="0" applyFont="1" applyBorder="1" applyAlignment="1">
      <alignment horizontal="left" vertical="center"/>
    </xf>
    <xf numFmtId="0" fontId="28" fillId="25" borderId="46" xfId="0" applyFont="1" applyFill="1" applyBorder="1" applyAlignment="1">
      <alignment horizontal="center" vertical="center"/>
    </xf>
    <xf numFmtId="177" fontId="28" fillId="25" borderId="4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6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8" fillId="25" borderId="46" xfId="0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177" fontId="29" fillId="0" borderId="46" xfId="0" applyNumberFormat="1" applyFont="1" applyBorder="1" applyAlignment="1">
      <alignment horizontal="right" vertical="center"/>
    </xf>
    <xf numFmtId="177" fontId="28" fillId="0" borderId="46" xfId="0" applyNumberFormat="1" applyFont="1" applyBorder="1" applyAlignment="1">
      <alignment horizontal="right" vertical="center"/>
    </xf>
    <xf numFmtId="0" fontId="28" fillId="0" borderId="46" xfId="0" applyFont="1" applyBorder="1" applyAlignment="1">
      <alignment horizontal="center" vertical="center"/>
    </xf>
    <xf numFmtId="177" fontId="29" fillId="26" borderId="46" xfId="0" applyNumberFormat="1" applyFont="1" applyFill="1" applyBorder="1" applyAlignment="1">
      <alignment horizontal="right" vertical="center"/>
    </xf>
    <xf numFmtId="0" fontId="33" fillId="0" borderId="46" xfId="0" applyFont="1" applyBorder="1" applyAlignment="1">
      <alignment horizontal="left" vertical="center"/>
    </xf>
    <xf numFmtId="0" fontId="28" fillId="25" borderId="46" xfId="0" applyFont="1" applyFill="1" applyBorder="1" applyAlignment="1">
      <alignment horizontal="center" vertical="center"/>
    </xf>
    <xf numFmtId="177" fontId="28" fillId="25" borderId="4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4" fillId="0" borderId="0" xfId="0" applyFont="1"/>
    <xf numFmtId="49" fontId="26" fillId="0" borderId="0" xfId="0" applyNumberFormat="1" applyFont="1" applyAlignment="1">
      <alignment horizontal="left" vertical="center"/>
    </xf>
    <xf numFmtId="49" fontId="26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9" fillId="0" borderId="0" xfId="0" applyFont="1" applyAlignment="1">
      <alignment vertical="center"/>
    </xf>
    <xf numFmtId="0" fontId="28" fillId="25" borderId="46" xfId="0" applyFont="1" applyFill="1" applyBorder="1" applyAlignment="1">
      <alignment horizontal="center" vertical="center" wrapText="1"/>
    </xf>
    <xf numFmtId="0" fontId="29" fillId="0" borderId="46" xfId="0" applyFont="1" applyBorder="1" applyAlignment="1">
      <alignment horizontal="center" vertical="center"/>
    </xf>
    <xf numFmtId="177" fontId="29" fillId="0" borderId="46" xfId="0" applyNumberFormat="1" applyFont="1" applyBorder="1" applyAlignment="1">
      <alignment horizontal="right" vertical="center"/>
    </xf>
    <xf numFmtId="177" fontId="28" fillId="0" borderId="46" xfId="0" applyNumberFormat="1" applyFont="1" applyBorder="1" applyAlignment="1">
      <alignment horizontal="right" vertical="center"/>
    </xf>
    <xf numFmtId="0" fontId="28" fillId="0" borderId="46" xfId="0" applyFont="1" applyBorder="1" applyAlignment="1">
      <alignment horizontal="center" vertical="center"/>
    </xf>
    <xf numFmtId="177" fontId="29" fillId="26" borderId="46" xfId="0" applyNumberFormat="1" applyFont="1" applyFill="1" applyBorder="1" applyAlignment="1">
      <alignment horizontal="right" vertical="center"/>
    </xf>
    <xf numFmtId="0" fontId="33" fillId="0" borderId="46" xfId="0" applyFont="1" applyBorder="1" applyAlignment="1">
      <alignment horizontal="left" vertical="center"/>
    </xf>
    <xf numFmtId="0" fontId="28" fillId="25" borderId="46" xfId="0" applyFont="1" applyFill="1" applyBorder="1" applyAlignment="1">
      <alignment horizontal="center" vertical="center"/>
    </xf>
    <xf numFmtId="177" fontId="28" fillId="25" borderId="46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26" fillId="0" borderId="0" xfId="0" applyFont="1" applyAlignment="1">
      <alignment horizontal="center" vertical="center"/>
    </xf>
    <xf numFmtId="0" fontId="28" fillId="24" borderId="15" xfId="0" applyFont="1" applyFill="1" applyBorder="1" applyAlignment="1">
      <alignment horizontal="center" vertical="center" wrapText="1"/>
    </xf>
    <xf numFmtId="0" fontId="28" fillId="24" borderId="16" xfId="0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 wrapText="1"/>
    </xf>
    <xf numFmtId="0" fontId="29" fillId="24" borderId="13" xfId="0" applyFont="1" applyFill="1" applyBorder="1" applyAlignment="1">
      <alignment horizontal="center" vertical="center" wrapText="1"/>
    </xf>
    <xf numFmtId="0" fontId="29" fillId="24" borderId="18" xfId="0" applyFont="1" applyFill="1" applyBorder="1" applyAlignment="1">
      <alignment horizontal="center" vertical="center" wrapText="1"/>
    </xf>
    <xf numFmtId="0" fontId="29" fillId="24" borderId="19" xfId="0" applyFont="1" applyFill="1" applyBorder="1" applyAlignment="1">
      <alignment horizontal="center" vertical="center" wrapText="1"/>
    </xf>
    <xf numFmtId="0" fontId="28" fillId="26" borderId="12" xfId="0" applyFont="1" applyFill="1" applyBorder="1" applyAlignment="1">
      <alignment horizontal="center" vertical="center" wrapText="1"/>
    </xf>
    <xf numFmtId="0" fontId="28" fillId="26" borderId="18" xfId="0" applyFont="1" applyFill="1" applyBorder="1" applyAlignment="1">
      <alignment horizontal="center" vertical="center" wrapText="1"/>
    </xf>
    <xf numFmtId="0" fontId="29" fillId="25" borderId="14" xfId="0" applyFont="1" applyFill="1" applyBorder="1" applyAlignment="1">
      <alignment horizontal="center" vertical="center" wrapText="1"/>
    </xf>
    <xf numFmtId="0" fontId="29" fillId="25" borderId="15" xfId="0" applyFont="1" applyFill="1" applyBorder="1" applyAlignment="1">
      <alignment horizontal="center" vertical="center" wrapText="1"/>
    </xf>
    <xf numFmtId="0" fontId="29" fillId="25" borderId="16" xfId="0" applyFont="1" applyFill="1" applyBorder="1" applyAlignment="1">
      <alignment horizontal="center" vertical="center" wrapText="1"/>
    </xf>
    <xf numFmtId="0" fontId="29" fillId="26" borderId="13" xfId="0" applyFont="1" applyFill="1" applyBorder="1" applyAlignment="1">
      <alignment horizontal="center" vertical="center" wrapText="1"/>
    </xf>
    <xf numFmtId="0" fontId="29" fillId="26" borderId="19" xfId="0" applyFont="1" applyFill="1" applyBorder="1" applyAlignment="1">
      <alignment horizontal="center" vertical="center" wrapText="1"/>
    </xf>
    <xf numFmtId="0" fontId="29" fillId="26" borderId="17" xfId="0" applyFont="1" applyFill="1" applyBorder="1" applyAlignment="1">
      <alignment horizontal="center" vertical="center" wrapText="1"/>
    </xf>
    <xf numFmtId="0" fontId="29" fillId="26" borderId="20" xfId="0" applyFont="1" applyFill="1" applyBorder="1" applyAlignment="1">
      <alignment horizontal="center" vertical="center" wrapText="1"/>
    </xf>
    <xf numFmtId="0" fontId="29" fillId="26" borderId="14" xfId="0" applyFont="1" applyFill="1" applyBorder="1" applyAlignment="1">
      <alignment horizontal="center" vertical="center" wrapText="1"/>
    </xf>
    <xf numFmtId="0" fontId="29" fillId="26" borderId="15" xfId="0" applyFont="1" applyFill="1" applyBorder="1" applyAlignment="1">
      <alignment horizontal="center" vertical="center" wrapText="1"/>
    </xf>
    <xf numFmtId="0" fontId="29" fillId="26" borderId="16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justify" vertical="top" wrapText="1"/>
    </xf>
    <xf numFmtId="0" fontId="28" fillId="25" borderId="46" xfId="0" applyFont="1" applyFill="1" applyBorder="1" applyAlignment="1">
      <alignment horizontal="center" vertical="center" wrapText="1"/>
    </xf>
    <xf numFmtId="0" fontId="28" fillId="25" borderId="46" xfId="0" applyFont="1" applyFill="1" applyBorder="1" applyAlignment="1">
      <alignment horizontal="left" vertical="center" wrapText="1"/>
    </xf>
    <xf numFmtId="0" fontId="28" fillId="25" borderId="46" xfId="0" applyFont="1" applyFill="1" applyBorder="1" applyAlignment="1">
      <alignment horizontal="left" vertical="center"/>
    </xf>
  </cellXfs>
  <cellStyles count="188">
    <cellStyle name="Normal" xfId="0" builtinId="0" customBuiltin="1"/>
    <cellStyle name="Normal 10" xfId="13"/>
    <cellStyle name="Normal 100" xfId="143"/>
    <cellStyle name="Normal 101" xfId="142"/>
    <cellStyle name="Normal 102" xfId="141"/>
    <cellStyle name="Normal 103" xfId="140"/>
    <cellStyle name="Normal 104" xfId="139"/>
    <cellStyle name="Normal 105" xfId="129"/>
    <cellStyle name="Normal 106" xfId="97"/>
    <cellStyle name="Normal 107" xfId="36"/>
    <cellStyle name="Normal 108" xfId="69"/>
    <cellStyle name="Normal 109" xfId="86"/>
    <cellStyle name="Normal 11" xfId="4"/>
    <cellStyle name="Normal 110" xfId="99"/>
    <cellStyle name="Normal 111" xfId="56"/>
    <cellStyle name="Normal 112" xfId="19"/>
    <cellStyle name="Normal 113" xfId="22"/>
    <cellStyle name="Normal 114" xfId="41"/>
    <cellStyle name="Normal 115" xfId="38"/>
    <cellStyle name="Normal 116" xfId="39"/>
    <cellStyle name="Normal 117" xfId="90"/>
    <cellStyle name="Normal 118" xfId="106"/>
    <cellStyle name="Normal 119" xfId="121"/>
    <cellStyle name="Normal 12" xfId="158"/>
    <cellStyle name="Normal 120" xfId="181"/>
    <cellStyle name="Normal 121" xfId="114"/>
    <cellStyle name="Normal 122" xfId="115"/>
    <cellStyle name="Normal 123" xfId="116"/>
    <cellStyle name="Normal 124" xfId="117"/>
    <cellStyle name="Normal 125" xfId="113"/>
    <cellStyle name="Normal 126" xfId="146"/>
    <cellStyle name="Normal 127" xfId="89"/>
    <cellStyle name="Normal 128" xfId="37"/>
    <cellStyle name="Normal 129" xfId="119"/>
    <cellStyle name="Normal 13" xfId="156"/>
    <cellStyle name="Normal 130" xfId="118"/>
    <cellStyle name="Normal 131" xfId="149"/>
    <cellStyle name="Normal 132" xfId="148"/>
    <cellStyle name="Normal 133" xfId="47"/>
    <cellStyle name="Normal 134" xfId="46"/>
    <cellStyle name="Normal 135" xfId="51"/>
    <cellStyle name="Normal 136" xfId="50"/>
    <cellStyle name="Normal 137" xfId="45"/>
    <cellStyle name="Normal 138" xfId="120"/>
    <cellStyle name="Normal 139" xfId="91"/>
    <cellStyle name="Normal 14" xfId="30"/>
    <cellStyle name="Normal 140" xfId="87"/>
    <cellStyle name="Normal 141" xfId="94"/>
    <cellStyle name="Normal 142" xfId="92"/>
    <cellStyle name="Normal 143" xfId="93"/>
    <cellStyle name="Normal 144" xfId="172"/>
    <cellStyle name="Normal 145" xfId="151"/>
    <cellStyle name="Normal 146" xfId="43"/>
    <cellStyle name="Normal 147" xfId="96"/>
    <cellStyle name="Normal 148" xfId="34"/>
    <cellStyle name="Normal 149" xfId="84"/>
    <cellStyle name="Normal 15" xfId="29"/>
    <cellStyle name="Normal 150" xfId="128"/>
    <cellStyle name="Normal 151" xfId="147"/>
    <cellStyle name="Normal 152" xfId="112"/>
    <cellStyle name="Normal 153" xfId="179"/>
    <cellStyle name="Normal 154" xfId="20"/>
    <cellStyle name="Normal 155" xfId="17"/>
    <cellStyle name="Normal 156" xfId="18"/>
    <cellStyle name="Normal 157" xfId="67"/>
    <cellStyle name="Normal 158" xfId="85"/>
    <cellStyle name="Normal 159" xfId="66"/>
    <cellStyle name="Normal 16" xfId="28"/>
    <cellStyle name="Normal 160" xfId="127"/>
    <cellStyle name="Normal 161" xfId="15"/>
    <cellStyle name="Normal 162" xfId="64"/>
    <cellStyle name="Normal 163" xfId="55"/>
    <cellStyle name="Normal 164" xfId="80"/>
    <cellStyle name="Normal 165" xfId="44"/>
    <cellStyle name="Normal 166" xfId="107"/>
    <cellStyle name="Normal 167" xfId="183"/>
    <cellStyle name="Normal 168" xfId="108"/>
    <cellStyle name="Normal 169" xfId="184"/>
    <cellStyle name="Normal 17" xfId="32"/>
    <cellStyle name="Normal 170" xfId="109"/>
    <cellStyle name="Normal 171" xfId="59"/>
    <cellStyle name="Normal 172" xfId="33"/>
    <cellStyle name="Normal 173" xfId="63"/>
    <cellStyle name="Normal 174" xfId="150"/>
    <cellStyle name="Normal 175" xfId="155"/>
    <cellStyle name="Normal 176" xfId="152"/>
    <cellStyle name="Normal 177" xfId="52"/>
    <cellStyle name="Normal 178" xfId="154"/>
    <cellStyle name="Normal 179" xfId="95"/>
    <cellStyle name="Normal 18" xfId="10"/>
    <cellStyle name="Normal 180" xfId="40"/>
    <cellStyle name="Normal 181" xfId="177"/>
    <cellStyle name="Normal 182" xfId="178"/>
    <cellStyle name="Normal 183" xfId="60"/>
    <cellStyle name="Normal 184" xfId="88"/>
    <cellStyle name="Normal 185" xfId="61"/>
    <cellStyle name="Normal 186" xfId="31"/>
    <cellStyle name="Normal 187" xfId="72"/>
    <cellStyle name="Normal 188" xfId="12"/>
    <cellStyle name="Normal 19" xfId="164"/>
    <cellStyle name="Normal 2" xfId="175"/>
    <cellStyle name="Normal 20" xfId="75"/>
    <cellStyle name="Normal 21" xfId="182"/>
    <cellStyle name="Normal 22" xfId="185"/>
    <cellStyle name="Normal 23" xfId="79"/>
    <cellStyle name="Normal 24" xfId="186"/>
    <cellStyle name="Normal 25" xfId="165"/>
    <cellStyle name="Normal 26" xfId="187"/>
    <cellStyle name="Normal 27" xfId="35"/>
    <cellStyle name="Normal 28" xfId="131"/>
    <cellStyle name="Normal 29" xfId="157"/>
    <cellStyle name="Normal 3" xfId="176"/>
    <cellStyle name="Normal 30" xfId="159"/>
    <cellStyle name="Normal 31" xfId="160"/>
    <cellStyle name="Normal 32" xfId="58"/>
    <cellStyle name="Normal 33" xfId="57"/>
    <cellStyle name="Normal 34" xfId="54"/>
    <cellStyle name="Normal 35" xfId="110"/>
    <cellStyle name="Normal 36" xfId="171"/>
    <cellStyle name="Normal 37" xfId="173"/>
    <cellStyle name="Normal 38" xfId="174"/>
    <cellStyle name="Normal 39" xfId="180"/>
    <cellStyle name="Normal 4" xfId="14"/>
    <cellStyle name="Normal 40" xfId="81"/>
    <cellStyle name="Normal 41" xfId="78"/>
    <cellStyle name="Normal 42" xfId="5"/>
    <cellStyle name="Normal 43" xfId="6"/>
    <cellStyle name="Normal 44" xfId="3"/>
    <cellStyle name="Normal 45" xfId="27"/>
    <cellStyle name="Normal 46" xfId="82"/>
    <cellStyle name="Normal 47" xfId="26"/>
    <cellStyle name="Normal 48" xfId="25"/>
    <cellStyle name="Normal 49" xfId="16"/>
    <cellStyle name="Normal 5" xfId="71"/>
    <cellStyle name="Normal 50" xfId="170"/>
    <cellStyle name="Normal 51" xfId="169"/>
    <cellStyle name="Normal 52" xfId="1"/>
    <cellStyle name="Normal 53" xfId="48"/>
    <cellStyle name="Normal 54" xfId="102"/>
    <cellStyle name="Normal 55" xfId="42"/>
    <cellStyle name="Normal 56" xfId="100"/>
    <cellStyle name="Normal 57" xfId="153"/>
    <cellStyle name="Normal 58" xfId="126"/>
    <cellStyle name="Normal 59" xfId="125"/>
    <cellStyle name="Normal 6" xfId="70"/>
    <cellStyle name="Normal 60" xfId="124"/>
    <cellStyle name="Normal 61" xfId="123"/>
    <cellStyle name="Normal 62" xfId="62"/>
    <cellStyle name="Normal 63" xfId="53"/>
    <cellStyle name="Normal 64" xfId="163"/>
    <cellStyle name="Normal 65" xfId="65"/>
    <cellStyle name="Normal 66" xfId="166"/>
    <cellStyle name="Normal 67" xfId="167"/>
    <cellStyle name="Normal 68" xfId="168"/>
    <cellStyle name="Normal 69" xfId="98"/>
    <cellStyle name="Normal 7" xfId="11"/>
    <cellStyle name="Normal 70" xfId="161"/>
    <cellStyle name="Normal 71" xfId="73"/>
    <cellStyle name="Normal 72" xfId="77"/>
    <cellStyle name="Normal 73" xfId="76"/>
    <cellStyle name="Normal 74" xfId="7"/>
    <cellStyle name="Normal 75" xfId="138"/>
    <cellStyle name="Normal 76" xfId="8"/>
    <cellStyle name="Normal 77" xfId="137"/>
    <cellStyle name="Normal 78" xfId="9"/>
    <cellStyle name="Normal 79" xfId="136"/>
    <cellStyle name="Normal 8" xfId="68"/>
    <cellStyle name="Normal 80" xfId="135"/>
    <cellStyle name="Normal 81" xfId="21"/>
    <cellStyle name="Normal 82" xfId="134"/>
    <cellStyle name="Normal 83" xfId="133"/>
    <cellStyle name="Normal 84" xfId="132"/>
    <cellStyle name="Normal 85" xfId="111"/>
    <cellStyle name="Normal 86" xfId="130"/>
    <cellStyle name="Normal 87" xfId="24"/>
    <cellStyle name="Normal 88" xfId="23"/>
    <cellStyle name="Normal 89" xfId="122"/>
    <cellStyle name="Normal 9" xfId="83"/>
    <cellStyle name="Normal 90" xfId="101"/>
    <cellStyle name="Normal 91" xfId="2"/>
    <cellStyle name="Normal 92" xfId="74"/>
    <cellStyle name="Normal 93" xfId="103"/>
    <cellStyle name="Normal 94" xfId="105"/>
    <cellStyle name="Normal 95" xfId="162"/>
    <cellStyle name="Normal 96" xfId="104"/>
    <cellStyle name="Normal 97" xfId="49"/>
    <cellStyle name="Normal 98" xfId="145"/>
    <cellStyle name="Normal 99" xfId="14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8"/>
  <sheetViews>
    <sheetView showGridLines="0" tabSelected="1" workbookViewId="0">
      <selection activeCell="E3" sqref="E3"/>
    </sheetView>
  </sheetViews>
  <sheetFormatPr defaultColWidth="10.7109375" defaultRowHeight="12"/>
  <cols>
    <col min="1" max="2" width="22.7109375" style="40" customWidth="1"/>
    <col min="3" max="11" width="25.7109375" style="40" customWidth="1"/>
    <col min="12" max="12" width="25.7109375" style="41" customWidth="1"/>
    <col min="13" max="13" width="10.7109375" style="40" customWidth="1"/>
    <col min="14" max="16384" width="10.7109375" style="40"/>
  </cols>
  <sheetData>
    <row r="1" spans="1:12" s="3" customFormat="1" ht="49.5" customHeight="1">
      <c r="A1" s="4" t="s">
        <v>0</v>
      </c>
      <c r="L1" s="5"/>
    </row>
    <row r="2" spans="1:12" s="3" customFormat="1" ht="34.5" customHeight="1">
      <c r="A2" s="3" t="s">
        <v>1</v>
      </c>
      <c r="C2" s="5" t="s">
        <v>2</v>
      </c>
      <c r="L2" s="5"/>
    </row>
    <row r="3" spans="1:12" s="3" customFormat="1" ht="34.5" customHeight="1">
      <c r="A3" s="3" t="s">
        <v>3</v>
      </c>
      <c r="C3" s="3" t="s">
        <v>4</v>
      </c>
      <c r="L3" s="5"/>
    </row>
    <row r="4" spans="1:12" s="3" customFormat="1" ht="34.5" customHeight="1">
      <c r="A4" s="3" t="s">
        <v>5</v>
      </c>
      <c r="B4" s="6"/>
      <c r="C4" s="111" t="str">
        <f>JE!C4</f>
        <v>ABRIL</v>
      </c>
      <c r="D4" s="112">
        <f>JE!D4</f>
        <v>2021</v>
      </c>
      <c r="L4" s="5"/>
    </row>
    <row r="5" spans="1:12" s="3" customFormat="1" ht="34.5" customHeight="1">
      <c r="A5" s="124" t="s">
        <v>6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</row>
    <row r="6" spans="1:12" s="7" customFormat="1" ht="39.75" customHeight="1">
      <c r="A6" s="4" t="s">
        <v>7</v>
      </c>
      <c r="L6" s="4"/>
    </row>
    <row r="7" spans="1:12" s="8" customFormat="1" ht="39.75" customHeight="1">
      <c r="A7" s="127" t="s">
        <v>8</v>
      </c>
      <c r="B7" s="128"/>
      <c r="C7" s="133" t="s">
        <v>9</v>
      </c>
      <c r="D7" s="134"/>
      <c r="E7" s="134"/>
      <c r="F7" s="134"/>
      <c r="G7" s="134"/>
      <c r="H7" s="134"/>
      <c r="I7" s="135"/>
      <c r="J7" s="136" t="s">
        <v>10</v>
      </c>
      <c r="K7" s="138" t="s">
        <v>11</v>
      </c>
      <c r="L7" s="131" t="s">
        <v>12</v>
      </c>
    </row>
    <row r="8" spans="1:12" ht="39.75" customHeight="1">
      <c r="A8" s="129"/>
      <c r="B8" s="130"/>
      <c r="C8" s="140" t="s">
        <v>13</v>
      </c>
      <c r="D8" s="141"/>
      <c r="E8" s="141"/>
      <c r="F8" s="142"/>
      <c r="G8" s="140" t="s">
        <v>14</v>
      </c>
      <c r="H8" s="141"/>
      <c r="I8" s="142"/>
      <c r="J8" s="137"/>
      <c r="K8" s="139"/>
      <c r="L8" s="132"/>
    </row>
    <row r="9" spans="1:12" ht="49.5" customHeight="1">
      <c r="A9" s="129"/>
      <c r="B9" s="130"/>
      <c r="C9" s="9" t="s">
        <v>15</v>
      </c>
      <c r="D9" s="9" t="s">
        <v>16</v>
      </c>
      <c r="E9" s="9" t="s">
        <v>17</v>
      </c>
      <c r="F9" s="9" t="s">
        <v>18</v>
      </c>
      <c r="G9" s="9" t="s">
        <v>19</v>
      </c>
      <c r="H9" s="9" t="s">
        <v>17</v>
      </c>
      <c r="I9" s="9" t="s">
        <v>18</v>
      </c>
      <c r="J9" s="137"/>
      <c r="K9" s="139"/>
      <c r="L9" s="132"/>
    </row>
    <row r="10" spans="1:12" ht="30" customHeight="1">
      <c r="A10" s="10" t="s">
        <v>20</v>
      </c>
      <c r="B10" s="11" t="s">
        <v>21</v>
      </c>
      <c r="C10" s="12">
        <f>TSE!$C$25</f>
        <v>549</v>
      </c>
      <c r="D10" s="13">
        <f>TSE!$D$25</f>
        <v>45</v>
      </c>
      <c r="E10" s="13">
        <f>TSE!$E$25</f>
        <v>6</v>
      </c>
      <c r="F10" s="14">
        <f>TSE!$F$25</f>
        <v>2</v>
      </c>
      <c r="G10" s="15">
        <f>TSE!$G$25</f>
        <v>6</v>
      </c>
      <c r="H10" s="13">
        <f>TSE!$H$25</f>
        <v>1</v>
      </c>
      <c r="I10" s="16">
        <f>TSE!$I$25</f>
        <v>0</v>
      </c>
      <c r="J10" s="17">
        <f>TSE!$J$25</f>
        <v>0</v>
      </c>
      <c r="K10" s="17">
        <f>TSE!$K$25</f>
        <v>10</v>
      </c>
      <c r="L10" s="18">
        <f t="shared" ref="L10:L37" si="0">SUM(C10:K10)</f>
        <v>619</v>
      </c>
    </row>
    <row r="11" spans="1:12" ht="30" customHeight="1">
      <c r="A11" s="19" t="s">
        <v>22</v>
      </c>
      <c r="B11" s="20" t="s">
        <v>23</v>
      </c>
      <c r="C11" s="21">
        <f>'TRE-AC'!$C$25</f>
        <v>75</v>
      </c>
      <c r="D11" s="22">
        <f>'TRE-AC'!$D$25</f>
        <v>2</v>
      </c>
      <c r="E11" s="22">
        <f>'TRE-AC'!$E$25</f>
        <v>1</v>
      </c>
      <c r="F11" s="23">
        <f>'TRE-AC'!$F$25</f>
        <v>0</v>
      </c>
      <c r="G11" s="24">
        <f>'TRE-AC'!$G$25</f>
        <v>0</v>
      </c>
      <c r="H11" s="22">
        <f>'TRE-AC'!$H$25</f>
        <v>9</v>
      </c>
      <c r="I11" s="25">
        <f>'TRE-AC'!$I$25</f>
        <v>4</v>
      </c>
      <c r="J11" s="26">
        <f>'TRE-AC'!$J$25</f>
        <v>0</v>
      </c>
      <c r="K11" s="26">
        <f>'TRE-AC'!$K$25</f>
        <v>7</v>
      </c>
      <c r="L11" s="27">
        <f t="shared" si="0"/>
        <v>98</v>
      </c>
    </row>
    <row r="12" spans="1:12" ht="30" customHeight="1">
      <c r="A12" s="19" t="s">
        <v>24</v>
      </c>
      <c r="B12" s="20" t="s">
        <v>25</v>
      </c>
      <c r="C12" s="21">
        <f>'TRE-AL'!$C$25</f>
        <v>177</v>
      </c>
      <c r="D12" s="22">
        <f>'TRE-AL'!$D$25</f>
        <v>35</v>
      </c>
      <c r="E12" s="22">
        <f>'TRE-AL'!$E$25</f>
        <v>2</v>
      </c>
      <c r="F12" s="23">
        <f>'TRE-AL'!$F$25</f>
        <v>0</v>
      </c>
      <c r="G12" s="24">
        <f>'TRE-AL'!$G$25</f>
        <v>1</v>
      </c>
      <c r="H12" s="22">
        <f>'TRE-AL'!$H$25</f>
        <v>11</v>
      </c>
      <c r="I12" s="25">
        <f>'TRE-AL'!$I$25</f>
        <v>1</v>
      </c>
      <c r="J12" s="26">
        <f>'TRE-AL'!$J$25</f>
        <v>0</v>
      </c>
      <c r="K12" s="26">
        <f>'TRE-AL'!$K$25</f>
        <v>5</v>
      </c>
      <c r="L12" s="27">
        <f t="shared" si="0"/>
        <v>232</v>
      </c>
    </row>
    <row r="13" spans="1:12" ht="30" customHeight="1">
      <c r="A13" s="19" t="s">
        <v>26</v>
      </c>
      <c r="B13" s="20" t="s">
        <v>27</v>
      </c>
      <c r="C13" s="21">
        <f>'TRE-AM'!$C$25</f>
        <v>176</v>
      </c>
      <c r="D13" s="22">
        <f>'TRE-AM'!$D$25</f>
        <v>1</v>
      </c>
      <c r="E13" s="22">
        <f>'TRE-AM'!$E$25</f>
        <v>3</v>
      </c>
      <c r="F13" s="23">
        <f>'TRE-AM'!$F$25</f>
        <v>0</v>
      </c>
      <c r="G13" s="24">
        <f>'TRE-AM'!$G$25</f>
        <v>3</v>
      </c>
      <c r="H13" s="22">
        <f>'TRE-AM'!$H$25</f>
        <v>52</v>
      </c>
      <c r="I13" s="25">
        <f>'TRE-AM'!$I$25</f>
        <v>0</v>
      </c>
      <c r="J13" s="26">
        <f>'TRE-AM'!$J$25</f>
        <v>0</v>
      </c>
      <c r="K13" s="26">
        <f>'TRE-AM'!$K$25</f>
        <v>11</v>
      </c>
      <c r="L13" s="27">
        <f t="shared" si="0"/>
        <v>246</v>
      </c>
    </row>
    <row r="14" spans="1:12" ht="30" customHeight="1">
      <c r="A14" s="19" t="s">
        <v>28</v>
      </c>
      <c r="B14" s="20" t="s">
        <v>29</v>
      </c>
      <c r="C14" s="21">
        <f>'TRE-BA'!$C$25</f>
        <v>444</v>
      </c>
      <c r="D14" s="22">
        <f>'TRE-BA'!$D$25</f>
        <v>32</v>
      </c>
      <c r="E14" s="22">
        <f>'TRE-BA'!$E$25</f>
        <v>0</v>
      </c>
      <c r="F14" s="23">
        <f>'TRE-BA'!$F$25</f>
        <v>0</v>
      </c>
      <c r="G14" s="24">
        <f>'TRE-BA'!$G$25</f>
        <v>2</v>
      </c>
      <c r="H14" s="22">
        <f>'TRE-BA'!$H$25</f>
        <v>3</v>
      </c>
      <c r="I14" s="25">
        <f>'TRE-BA'!$I$25</f>
        <v>40</v>
      </c>
      <c r="J14" s="26">
        <f>'TRE-BA'!$J$25</f>
        <v>0</v>
      </c>
      <c r="K14" s="26">
        <f>'TRE-BA'!$K$25</f>
        <v>38</v>
      </c>
      <c r="L14" s="27">
        <f t="shared" si="0"/>
        <v>559</v>
      </c>
    </row>
    <row r="15" spans="1:12" ht="30" customHeight="1">
      <c r="A15" s="19" t="s">
        <v>30</v>
      </c>
      <c r="B15" s="20" t="s">
        <v>31</v>
      </c>
      <c r="C15" s="21">
        <f>'TRE-CE'!$C$25</f>
        <v>291</v>
      </c>
      <c r="D15" s="22">
        <f>'TRE-CE'!$D$25</f>
        <v>31</v>
      </c>
      <c r="E15" s="22">
        <f>'TRE-CE'!$E$25</f>
        <v>7</v>
      </c>
      <c r="F15" s="23">
        <f>'TRE-CE'!$F$25</f>
        <v>0</v>
      </c>
      <c r="G15" s="24">
        <f>'TRE-CE'!$G$25</f>
        <v>3</v>
      </c>
      <c r="H15" s="22">
        <f>'TRE-CE'!$H$25</f>
        <v>69</v>
      </c>
      <c r="I15" s="25">
        <f>'TRE-CE'!$I$25</f>
        <v>5</v>
      </c>
      <c r="J15" s="26">
        <f>'TRE-CE'!$J$25</f>
        <v>0</v>
      </c>
      <c r="K15" s="26">
        <f>'TRE-CE'!$K$25</f>
        <v>2</v>
      </c>
      <c r="L15" s="27">
        <f t="shared" si="0"/>
        <v>408</v>
      </c>
    </row>
    <row r="16" spans="1:12" ht="30" customHeight="1">
      <c r="A16" s="19" t="s">
        <v>32</v>
      </c>
      <c r="B16" s="20" t="s">
        <v>33</v>
      </c>
      <c r="C16" s="21">
        <f>'TRE-DF'!$C$25</f>
        <v>138</v>
      </c>
      <c r="D16" s="22">
        <f>'TRE-DF'!$D$25</f>
        <v>13</v>
      </c>
      <c r="E16" s="22">
        <f>'TRE-DF'!$E$25</f>
        <v>7</v>
      </c>
      <c r="F16" s="23">
        <f>'TRE-DF'!$F$25</f>
        <v>0</v>
      </c>
      <c r="G16" s="24">
        <f>'TRE-DF'!$G$25</f>
        <v>0</v>
      </c>
      <c r="H16" s="22">
        <f>'TRE-DF'!$H$25</f>
        <v>15</v>
      </c>
      <c r="I16" s="25">
        <f>'TRE-DF'!$I$25</f>
        <v>1</v>
      </c>
      <c r="J16" s="26">
        <f>'TRE-DF'!$J$25</f>
        <v>0</v>
      </c>
      <c r="K16" s="26">
        <f>'TRE-DF'!$K$25</f>
        <v>4</v>
      </c>
      <c r="L16" s="27">
        <f t="shared" si="0"/>
        <v>178</v>
      </c>
    </row>
    <row r="17" spans="1:12" ht="30" customHeight="1">
      <c r="A17" s="19" t="s">
        <v>34</v>
      </c>
      <c r="B17" s="20" t="s">
        <v>35</v>
      </c>
      <c r="C17" s="21">
        <f>'TRE-ES'!$C$25</f>
        <v>200</v>
      </c>
      <c r="D17" s="22">
        <f>'TRE-ES'!$D$25</f>
        <v>10</v>
      </c>
      <c r="E17" s="22">
        <f>'TRE-ES'!$E$25</f>
        <v>0</v>
      </c>
      <c r="F17" s="23">
        <f>'TRE-ES'!$F$25</f>
        <v>0</v>
      </c>
      <c r="G17" s="24">
        <f>'TRE-ES'!$G$25</f>
        <v>1</v>
      </c>
      <c r="H17" s="22">
        <f>'TRE-ES'!$H$25</f>
        <v>1</v>
      </c>
      <c r="I17" s="25">
        <f>'TRE-ES'!$I$25</f>
        <v>0</v>
      </c>
      <c r="J17" s="26">
        <f>'TRE-ES'!$J$25</f>
        <v>0</v>
      </c>
      <c r="K17" s="26">
        <f>'TRE-ES'!$K$25</f>
        <v>19</v>
      </c>
      <c r="L17" s="27">
        <f t="shared" si="0"/>
        <v>231</v>
      </c>
    </row>
    <row r="18" spans="1:12" ht="30" customHeight="1">
      <c r="A18" s="19" t="s">
        <v>36</v>
      </c>
      <c r="B18" s="20" t="s">
        <v>37</v>
      </c>
      <c r="C18" s="21">
        <f>'TRE-GO'!$C$25</f>
        <v>345</v>
      </c>
      <c r="D18" s="22">
        <f>'TRE-GO'!$D$25</f>
        <v>34</v>
      </c>
      <c r="E18" s="22">
        <f>'TRE-GO'!$E$25</f>
        <v>0</v>
      </c>
      <c r="F18" s="23">
        <f>'TRE-GO'!$F$25</f>
        <v>0</v>
      </c>
      <c r="G18" s="24">
        <f>'TRE-GO'!$G$25</f>
        <v>1</v>
      </c>
      <c r="H18" s="22">
        <f>'TRE-GO'!$H$25</f>
        <v>22</v>
      </c>
      <c r="I18" s="25">
        <f>'TRE-GO'!$I$25</f>
        <v>0</v>
      </c>
      <c r="J18" s="26">
        <f>'TRE-GO'!$J$25</f>
        <v>0</v>
      </c>
      <c r="K18" s="26">
        <f>'TRE-GO'!$K$25</f>
        <v>8</v>
      </c>
      <c r="L18" s="27">
        <f t="shared" si="0"/>
        <v>410</v>
      </c>
    </row>
    <row r="19" spans="1:12" ht="30" customHeight="1">
      <c r="A19" s="19" t="s">
        <v>38</v>
      </c>
      <c r="B19" s="20" t="s">
        <v>39</v>
      </c>
      <c r="C19" s="21">
        <f>'TRE-MA'!$C$25</f>
        <v>270</v>
      </c>
      <c r="D19" s="22">
        <f>'TRE-MA'!$D$25</f>
        <v>30</v>
      </c>
      <c r="E19" s="22">
        <f>'TRE-MA'!$E$25</f>
        <v>0</v>
      </c>
      <c r="F19" s="23">
        <f>'TRE-MA'!$F$25</f>
        <v>0</v>
      </c>
      <c r="G19" s="24">
        <f>'TRE-MA'!$G$25</f>
        <v>1</v>
      </c>
      <c r="H19" s="22">
        <f>'TRE-MA'!$H$25</f>
        <v>64</v>
      </c>
      <c r="I19" s="25">
        <f>'TRE-MA'!$I$25</f>
        <v>0</v>
      </c>
      <c r="J19" s="26">
        <f>'TRE-MA'!$J$25</f>
        <v>0</v>
      </c>
      <c r="K19" s="26">
        <f>'TRE-MA'!$K$25</f>
        <v>6</v>
      </c>
      <c r="L19" s="27">
        <f t="shared" si="0"/>
        <v>371</v>
      </c>
    </row>
    <row r="20" spans="1:12" ht="30" customHeight="1">
      <c r="A20" s="19" t="s">
        <v>40</v>
      </c>
      <c r="B20" s="20" t="s">
        <v>41</v>
      </c>
      <c r="C20" s="21">
        <f>'TRE-MT'!$C$25</f>
        <v>197</v>
      </c>
      <c r="D20" s="22">
        <f>'TRE-MT'!$D$25</f>
        <v>5</v>
      </c>
      <c r="E20" s="22">
        <f>'TRE-MT'!$E$25</f>
        <v>0</v>
      </c>
      <c r="F20" s="23">
        <f>'TRE-MT'!$F$25</f>
        <v>0</v>
      </c>
      <c r="G20" s="24">
        <f>'TRE-MT'!$G$25</f>
        <v>1</v>
      </c>
      <c r="H20" s="22">
        <f>'TRE-MT'!$H$25</f>
        <v>20</v>
      </c>
      <c r="I20" s="25">
        <f>'TRE-MT'!$I$25</f>
        <v>0</v>
      </c>
      <c r="J20" s="26">
        <f>'TRE-MT'!$J$25</f>
        <v>0</v>
      </c>
      <c r="K20" s="26">
        <f>'TRE-MT'!$K$25</f>
        <v>5</v>
      </c>
      <c r="L20" s="27">
        <f t="shared" si="0"/>
        <v>228</v>
      </c>
    </row>
    <row r="21" spans="1:12" ht="30" customHeight="1">
      <c r="A21" s="19" t="s">
        <v>42</v>
      </c>
      <c r="B21" s="20" t="s">
        <v>43</v>
      </c>
      <c r="C21" s="21">
        <f>'TRE-MS'!$C$25</f>
        <v>187</v>
      </c>
      <c r="D21" s="22">
        <f>'TRE-MS'!$D$25</f>
        <v>7</v>
      </c>
      <c r="E21" s="22">
        <f>'TRE-MS'!$E$25</f>
        <v>1</v>
      </c>
      <c r="F21" s="23">
        <f>'TRE-MS'!$F$25</f>
        <v>0</v>
      </c>
      <c r="G21" s="24">
        <f>'TRE-MS'!$G$25</f>
        <v>0</v>
      </c>
      <c r="H21" s="22">
        <f>'TRE-MS'!$H$25</f>
        <v>24</v>
      </c>
      <c r="I21" s="25">
        <f>'TRE-MS'!$I$25</f>
        <v>0</v>
      </c>
      <c r="J21" s="26">
        <f>'TRE-MS'!$J$25</f>
        <v>0</v>
      </c>
      <c r="K21" s="26">
        <f>'TRE-MS'!$K$25</f>
        <v>2</v>
      </c>
      <c r="L21" s="27">
        <f t="shared" si="0"/>
        <v>221</v>
      </c>
    </row>
    <row r="22" spans="1:12" ht="30" customHeight="1">
      <c r="A22" s="19" t="s">
        <v>44</v>
      </c>
      <c r="B22" s="20" t="s">
        <v>45</v>
      </c>
      <c r="C22" s="21">
        <f>'TRE-MG'!$C$25</f>
        <v>798</v>
      </c>
      <c r="D22" s="22">
        <f>'TRE-MG'!$D$25</f>
        <v>38</v>
      </c>
      <c r="E22" s="22">
        <f>'TRE-MG'!$E$25</f>
        <v>1</v>
      </c>
      <c r="F22" s="23">
        <f>'TRE-MG'!$F$25</f>
        <v>0</v>
      </c>
      <c r="G22" s="24">
        <f>'TRE-MG'!$G$25</f>
        <v>0</v>
      </c>
      <c r="H22" s="22">
        <f>'TRE-MG'!$H$25</f>
        <v>28</v>
      </c>
      <c r="I22" s="25">
        <f>'TRE-MG'!$I$25</f>
        <v>2</v>
      </c>
      <c r="J22" s="26">
        <f>'TRE-MG'!$J$25</f>
        <v>0</v>
      </c>
      <c r="K22" s="26">
        <f>'TRE-MG'!$K$25</f>
        <v>44</v>
      </c>
      <c r="L22" s="27">
        <f t="shared" si="0"/>
        <v>911</v>
      </c>
    </row>
    <row r="23" spans="1:12" ht="30" customHeight="1">
      <c r="A23" s="19" t="s">
        <v>46</v>
      </c>
      <c r="B23" s="20" t="s">
        <v>47</v>
      </c>
      <c r="C23" s="21">
        <f>'TRE-PA'!$C$25</f>
        <v>274</v>
      </c>
      <c r="D23" s="22">
        <f>'TRE-PA'!$D$25</f>
        <v>3</v>
      </c>
      <c r="E23" s="22">
        <f>'TRE-PA'!$E$25</f>
        <v>0</v>
      </c>
      <c r="F23" s="23">
        <f>'TRE-PA'!$F$25</f>
        <v>0</v>
      </c>
      <c r="G23" s="24">
        <f>'TRE-PA'!$G$25</f>
        <v>1</v>
      </c>
      <c r="H23" s="22">
        <f>'TRE-PA'!$H$25</f>
        <v>68</v>
      </c>
      <c r="I23" s="25">
        <f>'TRE-PA'!$I$25</f>
        <v>0</v>
      </c>
      <c r="J23" s="26">
        <f>'TRE-PA'!$J$25</f>
        <v>0</v>
      </c>
      <c r="K23" s="26">
        <f>'TRE-PA'!$K$25</f>
        <v>7</v>
      </c>
      <c r="L23" s="27">
        <f t="shared" si="0"/>
        <v>353</v>
      </c>
    </row>
    <row r="24" spans="1:12" ht="30" customHeight="1">
      <c r="A24" s="19" t="s">
        <v>48</v>
      </c>
      <c r="B24" s="20" t="s">
        <v>49</v>
      </c>
      <c r="C24" s="21">
        <f>'TRE-PB'!$C$25</f>
        <v>222</v>
      </c>
      <c r="D24" s="22">
        <f>'TRE-PB'!$D$25</f>
        <v>27</v>
      </c>
      <c r="E24" s="22">
        <f>'TRE-PB'!$E$25</f>
        <v>2</v>
      </c>
      <c r="F24" s="23">
        <f>'TRE-PB'!$F$25</f>
        <v>0</v>
      </c>
      <c r="G24" s="24">
        <f>'TRE-PB'!$G$25</f>
        <v>0</v>
      </c>
      <c r="H24" s="22">
        <f>'TRE-PB'!$H$25</f>
        <v>31</v>
      </c>
      <c r="I24" s="25">
        <f>'TRE-PB'!$I$25</f>
        <v>0</v>
      </c>
      <c r="J24" s="26">
        <f>'TRE-PB'!$J$25</f>
        <v>0</v>
      </c>
      <c r="K24" s="26">
        <f>'TRE-PB'!$K$25</f>
        <v>14</v>
      </c>
      <c r="L24" s="27">
        <f t="shared" si="0"/>
        <v>296</v>
      </c>
    </row>
    <row r="25" spans="1:12" ht="30" customHeight="1">
      <c r="A25" s="19" t="s">
        <v>50</v>
      </c>
      <c r="B25" s="20" t="s">
        <v>51</v>
      </c>
      <c r="C25" s="21">
        <f>'TRE-PR'!$C$25</f>
        <v>514</v>
      </c>
      <c r="D25" s="22">
        <f>'TRE-PR'!$D$25</f>
        <v>32</v>
      </c>
      <c r="E25" s="22">
        <f>'TRE-PR'!$E$25</f>
        <v>0</v>
      </c>
      <c r="F25" s="23">
        <f>'TRE-PR'!$F$25</f>
        <v>0</v>
      </c>
      <c r="G25" s="24">
        <f>'TRE-PR'!$G$25</f>
        <v>0</v>
      </c>
      <c r="H25" s="22">
        <f>'TRE-PR'!$H$25</f>
        <v>9</v>
      </c>
      <c r="I25" s="25">
        <f>'TRE-PR'!$I$25</f>
        <v>0</v>
      </c>
      <c r="J25" s="26">
        <f>'TRE-PR'!$J$25</f>
        <v>0</v>
      </c>
      <c r="K25" s="26">
        <f>'TRE-PR'!$K$25</f>
        <v>9</v>
      </c>
      <c r="L25" s="27">
        <f t="shared" si="0"/>
        <v>564</v>
      </c>
    </row>
    <row r="26" spans="1:12" ht="30" customHeight="1">
      <c r="A26" s="19" t="s">
        <v>52</v>
      </c>
      <c r="B26" s="20" t="s">
        <v>53</v>
      </c>
      <c r="C26" s="21">
        <f>'TRE-PE'!$C$25</f>
        <v>374</v>
      </c>
      <c r="D26" s="22">
        <f>'TRE-PE'!$D$25</f>
        <v>36</v>
      </c>
      <c r="E26" s="22">
        <f>'TRE-PE'!$E$25</f>
        <v>4</v>
      </c>
      <c r="F26" s="23">
        <f>'TRE-PE'!$F$25</f>
        <v>1</v>
      </c>
      <c r="G26" s="24">
        <f>'TRE-PE'!$G$25</f>
        <v>0</v>
      </c>
      <c r="H26" s="22">
        <f>'TRE-PE'!$H$25</f>
        <v>55</v>
      </c>
      <c r="I26" s="25">
        <f>'TRE-PE'!$I$25</f>
        <v>3</v>
      </c>
      <c r="J26" s="26">
        <f>'TRE-PE'!$J$25</f>
        <v>0</v>
      </c>
      <c r="K26" s="26">
        <f>'TRE-PE'!$K$25</f>
        <v>7</v>
      </c>
      <c r="L26" s="27">
        <f t="shared" si="0"/>
        <v>480</v>
      </c>
    </row>
    <row r="27" spans="1:12" ht="30" customHeight="1">
      <c r="A27" s="19" t="s">
        <v>54</v>
      </c>
      <c r="B27" s="20" t="s">
        <v>55</v>
      </c>
      <c r="C27" s="21">
        <f>'TRE-PI'!$C$25</f>
        <v>252</v>
      </c>
      <c r="D27" s="22">
        <f>'TRE-PI'!$D$25</f>
        <v>24</v>
      </c>
      <c r="E27" s="22">
        <f>'TRE-PI'!$E$25</f>
        <v>2</v>
      </c>
      <c r="F27" s="23">
        <f>'TRE-PI'!$F$25</f>
        <v>0</v>
      </c>
      <c r="G27" s="24">
        <f>'TRE-PI'!$G$25</f>
        <v>4</v>
      </c>
      <c r="H27" s="22">
        <f>'TRE-PI'!$H$25</f>
        <v>54</v>
      </c>
      <c r="I27" s="25">
        <f>'TRE-PI'!$I$25</f>
        <v>2</v>
      </c>
      <c r="J27" s="26">
        <f>'TRE-PI'!$J$25</f>
        <v>0</v>
      </c>
      <c r="K27" s="26">
        <f>'TRE-PI'!$K$25</f>
        <v>8</v>
      </c>
      <c r="L27" s="27">
        <f t="shared" si="0"/>
        <v>346</v>
      </c>
    </row>
    <row r="28" spans="1:12" ht="30" customHeight="1">
      <c r="A28" s="19" t="s">
        <v>56</v>
      </c>
      <c r="B28" s="20" t="s">
        <v>57</v>
      </c>
      <c r="C28" s="21">
        <f>'TRE-RJ'!$C$25</f>
        <v>538</v>
      </c>
      <c r="D28" s="22">
        <f>'TRE-RJ'!$D$25</f>
        <v>20</v>
      </c>
      <c r="E28" s="22">
        <f>'TRE-RJ'!$E$25</f>
        <v>2</v>
      </c>
      <c r="F28" s="23">
        <f>'TRE-RJ'!$F$25</f>
        <v>0</v>
      </c>
      <c r="G28" s="24">
        <f>'TRE-RJ'!$G$25</f>
        <v>0</v>
      </c>
      <c r="H28" s="22">
        <f>'TRE-RJ'!$H$25</f>
        <v>7</v>
      </c>
      <c r="I28" s="25">
        <f>'TRE-RJ'!$I$25</f>
        <v>0</v>
      </c>
      <c r="J28" s="26">
        <f>'TRE-RJ'!$J$25</f>
        <v>0</v>
      </c>
      <c r="K28" s="26">
        <f>'TRE-RJ'!$K$25</f>
        <v>143</v>
      </c>
      <c r="L28" s="27">
        <f t="shared" si="0"/>
        <v>710</v>
      </c>
    </row>
    <row r="29" spans="1:12" ht="30" customHeight="1">
      <c r="A29" s="19" t="s">
        <v>58</v>
      </c>
      <c r="B29" s="20" t="s">
        <v>59</v>
      </c>
      <c r="C29" s="21">
        <f>'TRE-RN'!$C$25</f>
        <v>197</v>
      </c>
      <c r="D29" s="22">
        <f>'TRE-RN'!$D$25</f>
        <v>19</v>
      </c>
      <c r="E29" s="22">
        <f>'TRE-RN'!$E$25</f>
        <v>2</v>
      </c>
      <c r="F29" s="23">
        <f>'TRE-RN'!$F$25</f>
        <v>0</v>
      </c>
      <c r="G29" s="24">
        <f>'TRE-RN'!$G$25</f>
        <v>0</v>
      </c>
      <c r="H29" s="22">
        <f>'TRE-RN'!$H$25</f>
        <v>49</v>
      </c>
      <c r="I29" s="25">
        <f>'TRE-RN'!$I$25</f>
        <v>0</v>
      </c>
      <c r="J29" s="26">
        <f>'TRE-RN'!$J$25</f>
        <v>0</v>
      </c>
      <c r="K29" s="26">
        <f>'TRE-RN'!$K$25</f>
        <v>7</v>
      </c>
      <c r="L29" s="27">
        <f t="shared" si="0"/>
        <v>274</v>
      </c>
    </row>
    <row r="30" spans="1:12" ht="30" customHeight="1">
      <c r="A30" s="19" t="s">
        <v>60</v>
      </c>
      <c r="B30" s="20" t="s">
        <v>61</v>
      </c>
      <c r="C30" s="21">
        <f>'TRE-RS'!$C$25</f>
        <v>456</v>
      </c>
      <c r="D30" s="22">
        <f>'TRE-RS'!$D$25</f>
        <v>15</v>
      </c>
      <c r="E30" s="22">
        <f>'TRE-RS'!$E$25</f>
        <v>0</v>
      </c>
      <c r="F30" s="23">
        <f>'TRE-RS'!$F$25</f>
        <v>0</v>
      </c>
      <c r="G30" s="24">
        <f>'TRE-RS'!$G$25</f>
        <v>0</v>
      </c>
      <c r="H30" s="22">
        <f>'TRE-RS'!$H$25</f>
        <v>16</v>
      </c>
      <c r="I30" s="25">
        <f>'TRE-RS'!$I$25</f>
        <v>0</v>
      </c>
      <c r="J30" s="26">
        <f>'TRE-RS'!$J$25</f>
        <v>0</v>
      </c>
      <c r="K30" s="26">
        <f>'TRE-RS'!$K$25</f>
        <v>6</v>
      </c>
      <c r="L30" s="27">
        <f t="shared" si="0"/>
        <v>493</v>
      </c>
    </row>
    <row r="31" spans="1:12" ht="30" customHeight="1">
      <c r="A31" s="19" t="s">
        <v>62</v>
      </c>
      <c r="B31" s="20" t="s">
        <v>63</v>
      </c>
      <c r="C31" s="21">
        <f>'TRE-RO'!$C$25</f>
        <v>126</v>
      </c>
      <c r="D31" s="22">
        <f>'TRE-RO'!$D$25</f>
        <v>3</v>
      </c>
      <c r="E31" s="22">
        <f>'TRE-RO'!$E$25</f>
        <v>6</v>
      </c>
      <c r="F31" s="23">
        <f>'TRE-RO'!$F$25</f>
        <v>0</v>
      </c>
      <c r="G31" s="24">
        <f>'TRE-RO'!$G$25</f>
        <v>0</v>
      </c>
      <c r="H31" s="22">
        <f>'TRE-RO'!$H$25</f>
        <v>19</v>
      </c>
      <c r="I31" s="25">
        <f>'TRE-RO'!$I$25</f>
        <v>2</v>
      </c>
      <c r="J31" s="26">
        <f>'TRE-RO'!$J$25</f>
        <v>0</v>
      </c>
      <c r="K31" s="26">
        <f>'TRE-RO'!$K$25</f>
        <v>7</v>
      </c>
      <c r="L31" s="27">
        <f t="shared" si="0"/>
        <v>163</v>
      </c>
    </row>
    <row r="32" spans="1:12" ht="30" customHeight="1">
      <c r="A32" s="19" t="s">
        <v>64</v>
      </c>
      <c r="B32" s="20" t="s">
        <v>65</v>
      </c>
      <c r="C32" s="21">
        <f>'TRE-SC'!$C$25</f>
        <v>301</v>
      </c>
      <c r="D32" s="22">
        <f>'TRE-SC'!$D$25</f>
        <v>25</v>
      </c>
      <c r="E32" s="22">
        <f>'TRE-SC'!$E$25</f>
        <v>0</v>
      </c>
      <c r="F32" s="23">
        <f>'TRE-SC'!$F$25</f>
        <v>0</v>
      </c>
      <c r="G32" s="24">
        <f>'TRE-SC'!$G$25</f>
        <v>0</v>
      </c>
      <c r="H32" s="22">
        <f>'TRE-SC'!$H$25</f>
        <v>2</v>
      </c>
      <c r="I32" s="25">
        <f>'TRE-SC'!$I$25</f>
        <v>0</v>
      </c>
      <c r="J32" s="26">
        <f>'TRE-SC'!$J$25</f>
        <v>0</v>
      </c>
      <c r="K32" s="26">
        <f>'TRE-SC'!$K$25</f>
        <v>8</v>
      </c>
      <c r="L32" s="27">
        <f t="shared" si="0"/>
        <v>336</v>
      </c>
    </row>
    <row r="33" spans="1:12" ht="30" customHeight="1">
      <c r="A33" s="19" t="s">
        <v>66</v>
      </c>
      <c r="B33" s="20" t="s">
        <v>67</v>
      </c>
      <c r="C33" s="21">
        <f>'TRE-SP'!$C$25</f>
        <v>944</v>
      </c>
      <c r="D33" s="22">
        <f>'TRE-SP'!$D$25</f>
        <v>58</v>
      </c>
      <c r="E33" s="22">
        <f>'TRE-SP'!$E$25</f>
        <v>0</v>
      </c>
      <c r="F33" s="23">
        <f>'TRE-SP'!$F$25</f>
        <v>0</v>
      </c>
      <c r="G33" s="24">
        <f>'TRE-SP'!$G$25</f>
        <v>2</v>
      </c>
      <c r="H33" s="22">
        <f>'TRE-SP'!$H$25</f>
        <v>29</v>
      </c>
      <c r="I33" s="25">
        <f>'TRE-SP'!$I$25</f>
        <v>9</v>
      </c>
      <c r="J33" s="26">
        <f>'TRE-SP'!$J$25</f>
        <v>0</v>
      </c>
      <c r="K33" s="26">
        <f>'TRE-SP'!$K$25</f>
        <v>15</v>
      </c>
      <c r="L33" s="27">
        <f t="shared" si="0"/>
        <v>1057</v>
      </c>
    </row>
    <row r="34" spans="1:12" ht="30" customHeight="1">
      <c r="A34" s="19" t="s">
        <v>68</v>
      </c>
      <c r="B34" s="20" t="s">
        <v>69</v>
      </c>
      <c r="C34" s="21">
        <f>'TRE-SE'!$C$25</f>
        <v>153</v>
      </c>
      <c r="D34" s="22">
        <f>'TRE-SE'!$D$25</f>
        <v>16</v>
      </c>
      <c r="E34" s="22">
        <f>'TRE-SE'!$E$25</f>
        <v>0</v>
      </c>
      <c r="F34" s="23">
        <f>'TRE-SE'!$F$25</f>
        <v>0</v>
      </c>
      <c r="G34" s="24">
        <f>'TRE-SE'!$G$25</f>
        <v>1</v>
      </c>
      <c r="H34" s="22">
        <f>'TRE-SE'!$H$25</f>
        <v>16</v>
      </c>
      <c r="I34" s="25">
        <f>'TRE-SE'!$I$25</f>
        <v>4</v>
      </c>
      <c r="J34" s="26">
        <f>'TRE-SE'!$J$25</f>
        <v>0</v>
      </c>
      <c r="K34" s="26">
        <f>'TRE-SE'!$K$25</f>
        <v>2</v>
      </c>
      <c r="L34" s="27">
        <f t="shared" si="0"/>
        <v>192</v>
      </c>
    </row>
    <row r="35" spans="1:12" ht="30" customHeight="1">
      <c r="A35" s="19" t="s">
        <v>70</v>
      </c>
      <c r="B35" s="20" t="s">
        <v>71</v>
      </c>
      <c r="C35" s="21">
        <f>'TRE-TO'!$C$25</f>
        <v>128</v>
      </c>
      <c r="D35" s="22">
        <f>'TRE-TO'!$D$25</f>
        <v>18</v>
      </c>
      <c r="E35" s="22">
        <f>'TRE-TO'!$E$25</f>
        <v>0</v>
      </c>
      <c r="F35" s="23">
        <f>'TRE-TO'!$F$25</f>
        <v>0</v>
      </c>
      <c r="G35" s="24">
        <f>'TRE-TO'!$G$25</f>
        <v>1</v>
      </c>
      <c r="H35" s="22">
        <f>'TRE-TO'!$H$25</f>
        <v>26</v>
      </c>
      <c r="I35" s="25">
        <f>'TRE-TO'!$I$25</f>
        <v>0</v>
      </c>
      <c r="J35" s="26">
        <f>'TRE-TO'!$J$25</f>
        <v>0</v>
      </c>
      <c r="K35" s="26">
        <f>'TRE-TO'!$K$25</f>
        <v>12</v>
      </c>
      <c r="L35" s="27">
        <f t="shared" si="0"/>
        <v>185</v>
      </c>
    </row>
    <row r="36" spans="1:12" ht="30" customHeight="1">
      <c r="A36" s="19" t="s">
        <v>72</v>
      </c>
      <c r="B36" s="20" t="s">
        <v>73</v>
      </c>
      <c r="C36" s="21">
        <f>'TRE-RR'!$C$25</f>
        <v>60</v>
      </c>
      <c r="D36" s="22">
        <f>'TRE-RR'!$D$25</f>
        <v>6</v>
      </c>
      <c r="E36" s="22">
        <f>'TRE-RR'!$E$25</f>
        <v>2</v>
      </c>
      <c r="F36" s="23">
        <f>'TRE-RR'!$F$25</f>
        <v>0</v>
      </c>
      <c r="G36" s="24">
        <f>'TRE-RR'!$G$25</f>
        <v>2</v>
      </c>
      <c r="H36" s="22">
        <f>'TRE-RR'!$H$25</f>
        <v>8</v>
      </c>
      <c r="I36" s="25">
        <f>'TRE-RR'!$I$25</f>
        <v>1</v>
      </c>
      <c r="J36" s="26">
        <f>'TRE-RR'!$J$25</f>
        <v>0</v>
      </c>
      <c r="K36" s="26">
        <f>'TRE-RR'!$K$25</f>
        <v>2</v>
      </c>
      <c r="L36" s="27">
        <f t="shared" si="0"/>
        <v>81</v>
      </c>
    </row>
    <row r="37" spans="1:12" ht="30" customHeight="1">
      <c r="A37" s="28" t="s">
        <v>74</v>
      </c>
      <c r="B37" s="29" t="s">
        <v>75</v>
      </c>
      <c r="C37" s="30">
        <f>'TRE-AP'!$C$25</f>
        <v>71</v>
      </c>
      <c r="D37" s="31">
        <f>'TRE-AP'!$D$25</f>
        <v>3</v>
      </c>
      <c r="E37" s="31">
        <f>'TRE-AP'!$E$25</f>
        <v>6</v>
      </c>
      <c r="F37" s="32">
        <f>'TRE-AP'!$F$25</f>
        <v>0</v>
      </c>
      <c r="G37" s="33">
        <f>'TRE-AP'!$G$25</f>
        <v>6</v>
      </c>
      <c r="H37" s="31">
        <f>'TRE-AP'!$H$25</f>
        <v>8</v>
      </c>
      <c r="I37" s="34">
        <f>'TRE-AP'!$I$25</f>
        <v>0</v>
      </c>
      <c r="J37" s="35">
        <f>'TRE-AP'!$J$25</f>
        <v>0</v>
      </c>
      <c r="K37" s="35">
        <f>'TRE-AP'!$K$25</f>
        <v>3</v>
      </c>
      <c r="L37" s="36">
        <f t="shared" si="0"/>
        <v>97</v>
      </c>
    </row>
    <row r="38" spans="1:12" ht="30" customHeight="1">
      <c r="A38" s="125" t="s">
        <v>12</v>
      </c>
      <c r="B38" s="126"/>
      <c r="C38" s="37">
        <f t="shared" ref="C38:L38" si="1">SUM(C10:C37)</f>
        <v>8457</v>
      </c>
      <c r="D38" s="38">
        <f t="shared" si="1"/>
        <v>588</v>
      </c>
      <c r="E38" s="38">
        <f t="shared" si="1"/>
        <v>54</v>
      </c>
      <c r="F38" s="38">
        <f t="shared" si="1"/>
        <v>3</v>
      </c>
      <c r="G38" s="38">
        <f t="shared" si="1"/>
        <v>36</v>
      </c>
      <c r="H38" s="38">
        <f t="shared" si="1"/>
        <v>716</v>
      </c>
      <c r="I38" s="38">
        <f t="shared" si="1"/>
        <v>74</v>
      </c>
      <c r="J38" s="38">
        <f t="shared" si="1"/>
        <v>0</v>
      </c>
      <c r="K38" s="38">
        <f t="shared" si="1"/>
        <v>411</v>
      </c>
      <c r="L38" s="39">
        <f t="shared" si="1"/>
        <v>10339</v>
      </c>
    </row>
  </sheetData>
  <mergeCells count="9">
    <mergeCell ref="A5:L5"/>
    <mergeCell ref="A38:B38"/>
    <mergeCell ref="A7:B9"/>
    <mergeCell ref="L7:L9"/>
    <mergeCell ref="C7:I7"/>
    <mergeCell ref="J7:J9"/>
    <mergeCell ref="K7:K9"/>
    <mergeCell ref="C8:F8"/>
    <mergeCell ref="G8:I8"/>
  </mergeCells>
  <printOptions horizontalCentered="1"/>
  <pageMargins left="0.19685039370078741" right="0.19685039370078741" top="0.39370078740157483" bottom="0.39370078740157483" header="0.19685039370078741" footer="0.19685039370078741"/>
  <pageSetup paperSize="9" scale="4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35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12</v>
      </c>
      <c r="D14" s="67">
        <v>0</v>
      </c>
      <c r="E14" s="67">
        <v>0</v>
      </c>
      <c r="F14" s="67">
        <v>0</v>
      </c>
      <c r="G14" s="67">
        <v>2</v>
      </c>
      <c r="H14" s="67">
        <v>0</v>
      </c>
      <c r="I14" s="67">
        <v>0</v>
      </c>
      <c r="J14" s="67">
        <v>3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5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1</v>
      </c>
      <c r="K15" s="67">
        <v>2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22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2</v>
      </c>
      <c r="H16" s="68">
        <f t="shared" si="0"/>
        <v>0</v>
      </c>
      <c r="I16" s="68">
        <f t="shared" si="0"/>
        <v>0</v>
      </c>
      <c r="J16" s="68">
        <f t="shared" si="0"/>
        <v>4</v>
      </c>
      <c r="K16" s="68">
        <f t="shared" si="0"/>
        <v>2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96</v>
      </c>
      <c r="D18" s="67">
        <v>6</v>
      </c>
      <c r="E18" s="67">
        <v>0</v>
      </c>
      <c r="F18" s="67">
        <v>0</v>
      </c>
      <c r="G18" s="67">
        <v>1</v>
      </c>
      <c r="H18" s="67">
        <v>0</v>
      </c>
      <c r="I18" s="67">
        <v>0</v>
      </c>
      <c r="J18" s="70">
        <v>0</v>
      </c>
      <c r="K18" s="67">
        <v>9</v>
      </c>
      <c r="L18" s="68">
        <f t="shared" ref="L18:L26" si="1">SUM(C18:K18)</f>
        <v>112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7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7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7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26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1</v>
      </c>
      <c r="L21" s="68">
        <f t="shared" si="1"/>
        <v>27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1</v>
      </c>
      <c r="L22" s="68">
        <f t="shared" si="1"/>
        <v>11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54</v>
      </c>
      <c r="D23" s="67">
        <v>4</v>
      </c>
      <c r="E23" s="67">
        <v>0</v>
      </c>
      <c r="F23" s="67">
        <v>0</v>
      </c>
      <c r="G23" s="67">
        <v>0</v>
      </c>
      <c r="H23" s="67">
        <v>1</v>
      </c>
      <c r="I23" s="67">
        <v>0</v>
      </c>
      <c r="J23" s="70">
        <v>0</v>
      </c>
      <c r="K23" s="67">
        <v>8</v>
      </c>
      <c r="L23" s="68">
        <f t="shared" si="1"/>
        <v>67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200</v>
      </c>
      <c r="D25" s="68">
        <f t="shared" si="2"/>
        <v>10</v>
      </c>
      <c r="E25" s="68">
        <f t="shared" si="2"/>
        <v>0</v>
      </c>
      <c r="F25" s="68">
        <f t="shared" si="2"/>
        <v>0</v>
      </c>
      <c r="G25" s="68">
        <f t="shared" si="2"/>
        <v>1</v>
      </c>
      <c r="H25" s="68">
        <f t="shared" si="2"/>
        <v>1</v>
      </c>
      <c r="I25" s="68">
        <f t="shared" si="2"/>
        <v>0</v>
      </c>
      <c r="J25" s="68">
        <f t="shared" si="2"/>
        <v>0</v>
      </c>
      <c r="K25" s="68">
        <f t="shared" si="2"/>
        <v>19</v>
      </c>
      <c r="L25" s="68">
        <f t="shared" si="1"/>
        <v>231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222</v>
      </c>
      <c r="D26" s="73">
        <f t="shared" si="3"/>
        <v>10</v>
      </c>
      <c r="E26" s="73">
        <f t="shared" si="3"/>
        <v>0</v>
      </c>
      <c r="F26" s="73">
        <f t="shared" si="3"/>
        <v>0</v>
      </c>
      <c r="G26" s="73">
        <f t="shared" si="3"/>
        <v>3</v>
      </c>
      <c r="H26" s="73">
        <f t="shared" si="3"/>
        <v>1</v>
      </c>
      <c r="I26" s="73">
        <f t="shared" si="3"/>
        <v>0</v>
      </c>
      <c r="J26" s="73">
        <f t="shared" si="3"/>
        <v>4</v>
      </c>
      <c r="K26" s="73">
        <f t="shared" si="3"/>
        <v>21</v>
      </c>
      <c r="L26" s="73">
        <f t="shared" si="1"/>
        <v>261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74"/>
      <c r="B1" s="74" t="s">
        <v>0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</row>
    <row r="2" spans="1:15" ht="30" customHeight="1">
      <c r="A2" s="75"/>
      <c r="B2" s="75" t="s">
        <v>1</v>
      </c>
      <c r="C2" s="76" t="s">
        <v>2</v>
      </c>
      <c r="D2" s="77"/>
      <c r="E2" s="75"/>
      <c r="F2" s="75"/>
      <c r="G2" s="75"/>
      <c r="H2" s="75"/>
      <c r="I2" s="75"/>
      <c r="J2" s="75"/>
      <c r="K2" s="75"/>
      <c r="L2" s="76"/>
      <c r="M2" s="75"/>
      <c r="N2" s="75"/>
      <c r="O2" s="75"/>
    </row>
    <row r="3" spans="1:15" ht="30" customHeight="1">
      <c r="A3" s="75"/>
      <c r="B3" s="75" t="s">
        <v>3</v>
      </c>
      <c r="C3" s="78" t="s">
        <v>37</v>
      </c>
      <c r="D3" s="77"/>
      <c r="E3" s="78"/>
      <c r="F3" s="75"/>
      <c r="G3" s="76"/>
      <c r="H3" s="76"/>
      <c r="I3" s="76"/>
      <c r="J3" s="76"/>
      <c r="K3" s="76"/>
      <c r="L3" s="76"/>
      <c r="M3" s="75"/>
      <c r="N3" s="75"/>
      <c r="O3" s="75"/>
    </row>
    <row r="4" spans="1:15" ht="30" customHeight="1">
      <c r="A4" s="75"/>
      <c r="B4" s="75" t="s">
        <v>5</v>
      </c>
      <c r="C4" s="111" t="s">
        <v>76</v>
      </c>
      <c r="D4" s="112">
        <v>2021</v>
      </c>
      <c r="E4" s="77"/>
      <c r="F4" s="75"/>
      <c r="G4" s="76"/>
      <c r="H4" s="76"/>
      <c r="I4" s="76"/>
      <c r="J4" s="76"/>
      <c r="K4" s="76"/>
      <c r="L4" s="76"/>
      <c r="M4" s="75"/>
      <c r="N4" s="75"/>
      <c r="O4" s="75"/>
    </row>
    <row r="5" spans="1:15" ht="19.5" customHeight="1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6"/>
      <c r="M5" s="75"/>
      <c r="N5" s="75"/>
      <c r="O5" s="75"/>
    </row>
    <row r="6" spans="1:15" ht="49.5" customHeight="1">
      <c r="A6" s="75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75"/>
      <c r="N6" s="75"/>
      <c r="O6" s="75"/>
    </row>
    <row r="7" spans="1:15" ht="49.5" customHeight="1">
      <c r="A7" s="75"/>
      <c r="B7" s="76" t="s">
        <v>7</v>
      </c>
      <c r="C7" s="75"/>
      <c r="D7" s="75"/>
      <c r="E7" s="75"/>
      <c r="F7" s="75"/>
      <c r="G7" s="75"/>
      <c r="H7" s="75"/>
      <c r="I7" s="75"/>
      <c r="J7" s="75"/>
      <c r="K7" s="75"/>
      <c r="L7" s="76"/>
      <c r="M7" s="75"/>
      <c r="N7" s="75"/>
      <c r="O7" s="75"/>
    </row>
    <row r="8" spans="1:15" ht="39.75" customHeight="1">
      <c r="A8" s="79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79"/>
      <c r="N8" s="79"/>
      <c r="O8" s="79"/>
    </row>
    <row r="9" spans="1:15" ht="39.75" customHeight="1">
      <c r="A9" s="79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79"/>
      <c r="N9" s="79"/>
      <c r="O9" s="79"/>
    </row>
    <row r="10" spans="1:15" ht="49.5" customHeight="1">
      <c r="A10" s="79"/>
      <c r="B10" s="144"/>
      <c r="C10" s="80" t="s">
        <v>15</v>
      </c>
      <c r="D10" s="80" t="s">
        <v>16</v>
      </c>
      <c r="E10" s="80" t="s">
        <v>17</v>
      </c>
      <c r="F10" s="80" t="s">
        <v>18</v>
      </c>
      <c r="G10" s="80" t="s">
        <v>19</v>
      </c>
      <c r="H10" s="80" t="s">
        <v>17</v>
      </c>
      <c r="I10" s="80" t="s">
        <v>18</v>
      </c>
      <c r="J10" s="144"/>
      <c r="K10" s="144"/>
      <c r="L10" s="144"/>
      <c r="M10" s="79"/>
      <c r="N10" s="79"/>
      <c r="O10" s="79"/>
    </row>
    <row r="11" spans="1:15" ht="24.75" customHeight="1">
      <c r="A11" s="79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79"/>
      <c r="N11" s="79"/>
      <c r="O11" s="79"/>
    </row>
    <row r="12" spans="1:15" ht="24.75" customHeight="1">
      <c r="A12" s="79"/>
      <c r="B12" s="81" t="s">
        <v>79</v>
      </c>
      <c r="C12" s="82">
        <v>1</v>
      </c>
      <c r="D12" s="82">
        <v>0</v>
      </c>
      <c r="E12" s="82">
        <v>0</v>
      </c>
      <c r="F12" s="82">
        <v>0</v>
      </c>
      <c r="G12" s="82">
        <v>0</v>
      </c>
      <c r="H12" s="82">
        <v>0</v>
      </c>
      <c r="I12" s="82">
        <v>0</v>
      </c>
      <c r="J12" s="82">
        <v>0</v>
      </c>
      <c r="K12" s="82">
        <v>0</v>
      </c>
      <c r="L12" s="83">
        <f>SUM(C12:K12)</f>
        <v>1</v>
      </c>
      <c r="M12" s="79"/>
      <c r="N12" s="79"/>
      <c r="O12" s="79"/>
    </row>
    <row r="13" spans="1:15" ht="24.75" customHeight="1">
      <c r="A13" s="79"/>
      <c r="B13" s="81" t="s">
        <v>80</v>
      </c>
      <c r="C13" s="1">
        <v>5</v>
      </c>
      <c r="D13" s="82">
        <v>0</v>
      </c>
      <c r="E13" s="82">
        <v>0</v>
      </c>
      <c r="F13" s="82">
        <v>0</v>
      </c>
      <c r="G13" s="82">
        <v>0</v>
      </c>
      <c r="H13" s="82">
        <v>0</v>
      </c>
      <c r="I13" s="82">
        <v>0</v>
      </c>
      <c r="J13" s="82">
        <v>0</v>
      </c>
      <c r="K13" s="82">
        <v>0</v>
      </c>
      <c r="L13" s="83">
        <f>SUM(C13:K13)</f>
        <v>5</v>
      </c>
      <c r="M13" s="79"/>
      <c r="N13" s="79"/>
      <c r="O13" s="79"/>
    </row>
    <row r="14" spans="1:15" ht="24.75" customHeight="1">
      <c r="A14" s="79"/>
      <c r="B14" s="81" t="s">
        <v>81</v>
      </c>
      <c r="C14" s="82">
        <v>16</v>
      </c>
      <c r="D14" s="82">
        <v>1</v>
      </c>
      <c r="E14" s="82">
        <v>0</v>
      </c>
      <c r="F14" s="82">
        <v>0</v>
      </c>
      <c r="G14" s="82">
        <v>1</v>
      </c>
      <c r="H14" s="82">
        <v>1</v>
      </c>
      <c r="I14" s="82">
        <v>0</v>
      </c>
      <c r="J14" s="82">
        <v>0</v>
      </c>
      <c r="K14" s="82">
        <v>0</v>
      </c>
      <c r="L14" s="83">
        <f>SUM(C14:K14)</f>
        <v>19</v>
      </c>
      <c r="M14" s="79"/>
      <c r="N14" s="79"/>
      <c r="O14" s="79"/>
    </row>
    <row r="15" spans="1:15" ht="24.75" customHeight="1">
      <c r="A15" s="79"/>
      <c r="B15" s="81" t="s">
        <v>94</v>
      </c>
      <c r="C15" s="82">
        <v>9</v>
      </c>
      <c r="D15" s="82">
        <v>2</v>
      </c>
      <c r="E15" s="82">
        <v>0</v>
      </c>
      <c r="F15" s="82">
        <v>0</v>
      </c>
      <c r="G15" s="82">
        <v>0</v>
      </c>
      <c r="H15" s="82">
        <v>0</v>
      </c>
      <c r="I15" s="82">
        <v>0</v>
      </c>
      <c r="J15" s="82">
        <v>0</v>
      </c>
      <c r="K15" s="82">
        <v>0</v>
      </c>
      <c r="L15" s="83">
        <f>SUM(C15:K15)</f>
        <v>11</v>
      </c>
      <c r="M15" s="79"/>
      <c r="N15" s="79"/>
      <c r="O15" s="79"/>
    </row>
    <row r="16" spans="1:15" ht="24.75" customHeight="1">
      <c r="A16" s="79"/>
      <c r="B16" s="84" t="s">
        <v>83</v>
      </c>
      <c r="C16" s="83">
        <f t="shared" ref="C16:K16" si="0">SUM(C12:C15)</f>
        <v>31</v>
      </c>
      <c r="D16" s="83">
        <f t="shared" si="0"/>
        <v>3</v>
      </c>
      <c r="E16" s="83">
        <f t="shared" si="0"/>
        <v>0</v>
      </c>
      <c r="F16" s="83">
        <f t="shared" si="0"/>
        <v>0</v>
      </c>
      <c r="G16" s="83">
        <f t="shared" si="0"/>
        <v>1</v>
      </c>
      <c r="H16" s="83">
        <f t="shared" si="0"/>
        <v>1</v>
      </c>
      <c r="I16" s="83">
        <f t="shared" si="0"/>
        <v>0</v>
      </c>
      <c r="J16" s="83">
        <f t="shared" si="0"/>
        <v>0</v>
      </c>
      <c r="K16" s="83">
        <f t="shared" si="0"/>
        <v>0</v>
      </c>
      <c r="L16" s="83">
        <f>SUM(C16:K16)</f>
        <v>36</v>
      </c>
      <c r="M16" s="79"/>
      <c r="N16" s="79"/>
      <c r="O16" s="79"/>
    </row>
    <row r="17" spans="1:15" ht="24.75" customHeight="1">
      <c r="A17" s="79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79"/>
      <c r="N17" s="79"/>
      <c r="O17" s="79"/>
    </row>
    <row r="18" spans="1:15" ht="24.75" customHeight="1">
      <c r="A18" s="79"/>
      <c r="B18" s="81" t="s">
        <v>85</v>
      </c>
      <c r="C18" s="82">
        <v>153</v>
      </c>
      <c r="D18" s="82">
        <v>11</v>
      </c>
      <c r="E18" s="82">
        <v>0</v>
      </c>
      <c r="F18" s="82">
        <v>0</v>
      </c>
      <c r="G18" s="82">
        <v>0</v>
      </c>
      <c r="H18" s="82">
        <v>1</v>
      </c>
      <c r="I18" s="82">
        <v>0</v>
      </c>
      <c r="J18" s="85">
        <v>0</v>
      </c>
      <c r="K18" s="82">
        <v>0</v>
      </c>
      <c r="L18" s="83">
        <f t="shared" ref="L18:L26" si="1">SUM(C18:K18)</f>
        <v>165</v>
      </c>
      <c r="M18" s="79"/>
      <c r="N18" s="79"/>
      <c r="O18" s="79"/>
    </row>
    <row r="19" spans="1:15" ht="24.75" customHeight="1">
      <c r="A19" s="79"/>
      <c r="B19" s="81" t="s">
        <v>86</v>
      </c>
      <c r="C19" s="82">
        <v>17</v>
      </c>
      <c r="D19" s="82">
        <v>2</v>
      </c>
      <c r="E19" s="82">
        <v>0</v>
      </c>
      <c r="F19" s="82">
        <v>0</v>
      </c>
      <c r="G19" s="82">
        <v>0</v>
      </c>
      <c r="H19" s="82">
        <v>1</v>
      </c>
      <c r="I19" s="82">
        <v>0</v>
      </c>
      <c r="J19" s="85">
        <v>0</v>
      </c>
      <c r="K19" s="82">
        <v>0</v>
      </c>
      <c r="L19" s="83">
        <f t="shared" si="1"/>
        <v>20</v>
      </c>
      <c r="M19" s="79"/>
      <c r="N19" s="79"/>
      <c r="O19" s="79"/>
    </row>
    <row r="20" spans="1:15" ht="24.75" customHeight="1">
      <c r="A20" s="79"/>
      <c r="B20" s="81" t="s">
        <v>87</v>
      </c>
      <c r="C20" s="82">
        <v>18</v>
      </c>
      <c r="D20" s="82">
        <v>2</v>
      </c>
      <c r="E20" s="82">
        <v>0</v>
      </c>
      <c r="F20" s="82">
        <v>0</v>
      </c>
      <c r="G20" s="82">
        <v>0</v>
      </c>
      <c r="H20" s="82">
        <v>0</v>
      </c>
      <c r="I20" s="82">
        <v>0</v>
      </c>
      <c r="J20" s="85">
        <v>0</v>
      </c>
      <c r="K20" s="82">
        <v>0</v>
      </c>
      <c r="L20" s="83">
        <f t="shared" si="1"/>
        <v>20</v>
      </c>
      <c r="M20" s="79"/>
      <c r="N20" s="79"/>
      <c r="O20" s="79"/>
    </row>
    <row r="21" spans="1:15" ht="24.75" customHeight="1">
      <c r="A21" s="79"/>
      <c r="B21" s="81" t="s">
        <v>88</v>
      </c>
      <c r="C21" s="82">
        <v>8</v>
      </c>
      <c r="D21" s="82">
        <v>0</v>
      </c>
      <c r="E21" s="82">
        <v>0</v>
      </c>
      <c r="F21" s="82">
        <v>0</v>
      </c>
      <c r="G21" s="82">
        <v>0</v>
      </c>
      <c r="H21" s="82">
        <v>0</v>
      </c>
      <c r="I21" s="82">
        <v>0</v>
      </c>
      <c r="J21" s="85">
        <v>0</v>
      </c>
      <c r="K21" s="82">
        <v>1</v>
      </c>
      <c r="L21" s="83">
        <f t="shared" si="1"/>
        <v>9</v>
      </c>
      <c r="M21" s="79"/>
      <c r="N21" s="79"/>
      <c r="O21" s="79"/>
    </row>
    <row r="22" spans="1:15" ht="24.75" customHeight="1">
      <c r="A22" s="79"/>
      <c r="B22" s="81" t="s">
        <v>89</v>
      </c>
      <c r="C22" s="82">
        <v>14</v>
      </c>
      <c r="D22" s="82">
        <v>1</v>
      </c>
      <c r="E22" s="82">
        <v>0</v>
      </c>
      <c r="F22" s="82">
        <v>0</v>
      </c>
      <c r="G22" s="82">
        <v>0</v>
      </c>
      <c r="H22" s="82">
        <v>0</v>
      </c>
      <c r="I22" s="82">
        <v>0</v>
      </c>
      <c r="J22" s="85">
        <v>0</v>
      </c>
      <c r="K22" s="82">
        <v>0</v>
      </c>
      <c r="L22" s="83">
        <f t="shared" si="1"/>
        <v>15</v>
      </c>
      <c r="M22" s="79"/>
      <c r="N22" s="79"/>
      <c r="O22" s="79"/>
    </row>
    <row r="23" spans="1:15" ht="24.75" customHeight="1">
      <c r="A23" s="79"/>
      <c r="B23" s="81" t="s">
        <v>90</v>
      </c>
      <c r="C23" s="82">
        <v>135</v>
      </c>
      <c r="D23" s="82">
        <v>18</v>
      </c>
      <c r="E23" s="82">
        <v>0</v>
      </c>
      <c r="F23" s="82">
        <v>0</v>
      </c>
      <c r="G23" s="82">
        <v>1</v>
      </c>
      <c r="H23" s="82">
        <v>20</v>
      </c>
      <c r="I23" s="82">
        <v>0</v>
      </c>
      <c r="J23" s="85">
        <v>0</v>
      </c>
      <c r="K23" s="82">
        <v>7</v>
      </c>
      <c r="L23" s="83">
        <f t="shared" si="1"/>
        <v>181</v>
      </c>
      <c r="M23" s="79"/>
      <c r="N23" s="79"/>
      <c r="O23" s="79"/>
    </row>
    <row r="24" spans="1:15" ht="24.75" customHeight="1">
      <c r="A24" s="79"/>
      <c r="B24" s="86" t="s">
        <v>91</v>
      </c>
      <c r="C24" s="82">
        <v>0</v>
      </c>
      <c r="D24" s="82">
        <v>0</v>
      </c>
      <c r="E24" s="82">
        <v>0</v>
      </c>
      <c r="F24" s="82">
        <v>0</v>
      </c>
      <c r="G24" s="82">
        <v>0</v>
      </c>
      <c r="H24" s="82">
        <v>0</v>
      </c>
      <c r="I24" s="82">
        <v>0</v>
      </c>
      <c r="J24" s="85">
        <v>0</v>
      </c>
      <c r="K24" s="82">
        <v>0</v>
      </c>
      <c r="L24" s="83">
        <f t="shared" si="1"/>
        <v>0</v>
      </c>
      <c r="M24" s="79"/>
      <c r="N24" s="79"/>
      <c r="O24" s="79"/>
    </row>
    <row r="25" spans="1:15" ht="24.75" customHeight="1">
      <c r="A25" s="79"/>
      <c r="B25" s="84" t="s">
        <v>92</v>
      </c>
      <c r="C25" s="83">
        <f t="shared" ref="C25:K25" si="2">SUM(C18:C24)</f>
        <v>345</v>
      </c>
      <c r="D25" s="83">
        <f t="shared" si="2"/>
        <v>34</v>
      </c>
      <c r="E25" s="83">
        <f t="shared" si="2"/>
        <v>0</v>
      </c>
      <c r="F25" s="83">
        <f t="shared" si="2"/>
        <v>0</v>
      </c>
      <c r="G25" s="83">
        <f t="shared" si="2"/>
        <v>1</v>
      </c>
      <c r="H25" s="83">
        <f t="shared" si="2"/>
        <v>22</v>
      </c>
      <c r="I25" s="83">
        <f t="shared" si="2"/>
        <v>0</v>
      </c>
      <c r="J25" s="83">
        <f t="shared" si="2"/>
        <v>0</v>
      </c>
      <c r="K25" s="83">
        <f t="shared" si="2"/>
        <v>8</v>
      </c>
      <c r="L25" s="83">
        <f t="shared" si="1"/>
        <v>410</v>
      </c>
      <c r="M25" s="79"/>
      <c r="N25" s="79"/>
      <c r="O25" s="79"/>
    </row>
    <row r="26" spans="1:15" ht="24.75" customHeight="1">
      <c r="A26" s="79"/>
      <c r="B26" s="87" t="s">
        <v>12</v>
      </c>
      <c r="C26" s="88">
        <f t="shared" ref="C26:K26" si="3">C16+C25</f>
        <v>376</v>
      </c>
      <c r="D26" s="88">
        <f t="shared" si="3"/>
        <v>37</v>
      </c>
      <c r="E26" s="88">
        <f t="shared" si="3"/>
        <v>0</v>
      </c>
      <c r="F26" s="88">
        <f t="shared" si="3"/>
        <v>0</v>
      </c>
      <c r="G26" s="88">
        <f t="shared" si="3"/>
        <v>2</v>
      </c>
      <c r="H26" s="88">
        <f t="shared" si="3"/>
        <v>23</v>
      </c>
      <c r="I26" s="88">
        <f t="shared" si="3"/>
        <v>0</v>
      </c>
      <c r="J26" s="88">
        <f t="shared" si="3"/>
        <v>0</v>
      </c>
      <c r="K26" s="88">
        <f t="shared" si="3"/>
        <v>8</v>
      </c>
      <c r="L26" s="88">
        <f t="shared" si="1"/>
        <v>446</v>
      </c>
      <c r="M26" s="79"/>
      <c r="N26" s="79"/>
      <c r="O26" s="79"/>
    </row>
    <row r="27" spans="1:15" ht="19.5" customHeight="1">
      <c r="A27" s="79"/>
      <c r="B27" s="79"/>
      <c r="C27" s="79"/>
      <c r="D27" s="79"/>
      <c r="E27" s="79"/>
      <c r="F27" s="79"/>
      <c r="G27" s="79"/>
      <c r="H27" s="79"/>
      <c r="I27" s="79"/>
      <c r="J27" s="79"/>
      <c r="K27" s="79"/>
      <c r="L27" s="89"/>
      <c r="M27" s="79"/>
      <c r="N27" s="79"/>
      <c r="O27" s="79"/>
    </row>
    <row r="28" spans="1:15" ht="24.75" customHeight="1">
      <c r="A28" s="79"/>
      <c r="B28" s="89" t="s">
        <v>93</v>
      </c>
      <c r="C28" s="79"/>
      <c r="D28" s="79"/>
      <c r="E28" s="79"/>
      <c r="F28" s="79"/>
      <c r="G28" s="79"/>
      <c r="H28" s="79"/>
      <c r="I28" s="79"/>
      <c r="J28" s="79"/>
      <c r="K28" s="79"/>
      <c r="L28" s="89"/>
      <c r="M28" s="79"/>
      <c r="N28" s="79"/>
      <c r="O28" s="79"/>
    </row>
    <row r="29" spans="1:15" ht="30" customHeight="1">
      <c r="A29" s="79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79"/>
      <c r="N29" s="79"/>
      <c r="O29" s="79"/>
    </row>
    <row r="30" spans="1:15" ht="19.5" customHeight="1">
      <c r="A30" s="79"/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89"/>
      <c r="M30" s="79"/>
      <c r="N30" s="79"/>
      <c r="O30" s="79"/>
    </row>
    <row r="31" spans="1:15" ht="19.5" customHeight="1">
      <c r="A31" s="79"/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89"/>
      <c r="M31" s="79"/>
      <c r="N31" s="79"/>
      <c r="O31" s="79"/>
    </row>
    <row r="32" spans="1:15" ht="19.5" customHeight="1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89"/>
      <c r="M32" s="79"/>
      <c r="N32" s="79"/>
      <c r="O32" s="79"/>
    </row>
    <row r="33" spans="1:15" ht="19.5" customHeight="1">
      <c r="A33" s="79"/>
      <c r="B33" s="79"/>
      <c r="C33" s="79"/>
      <c r="D33" s="79"/>
      <c r="E33" s="79"/>
      <c r="F33" s="79"/>
      <c r="G33" s="79"/>
      <c r="H33" s="79"/>
      <c r="I33" s="79"/>
      <c r="J33" s="79"/>
      <c r="K33" s="79"/>
      <c r="L33" s="89"/>
      <c r="M33" s="79"/>
      <c r="N33" s="79"/>
      <c r="O33" s="79"/>
    </row>
    <row r="34" spans="1:15" ht="19.5" customHeight="1">
      <c r="A34" s="79"/>
      <c r="B34" s="79"/>
      <c r="C34" s="79"/>
      <c r="D34" s="79"/>
      <c r="E34" s="79"/>
      <c r="F34" s="79"/>
      <c r="G34" s="79"/>
      <c r="H34" s="79"/>
      <c r="I34" s="79"/>
      <c r="J34" s="79"/>
      <c r="K34" s="79"/>
      <c r="L34" s="89"/>
      <c r="M34" s="79"/>
      <c r="N34" s="79"/>
      <c r="O34" s="79"/>
    </row>
    <row r="35" spans="1:15" ht="19.5" customHeight="1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89"/>
      <c r="M35" s="79"/>
      <c r="N35" s="79"/>
      <c r="O35" s="79"/>
    </row>
    <row r="36" spans="1:15" ht="19.5" customHeight="1">
      <c r="A36" s="79"/>
      <c r="B36" s="79"/>
      <c r="C36" s="79"/>
      <c r="D36" s="79"/>
      <c r="E36" s="79"/>
      <c r="F36" s="79"/>
      <c r="G36" s="79"/>
      <c r="H36" s="79"/>
      <c r="I36" s="79"/>
      <c r="J36" s="79"/>
      <c r="K36" s="79"/>
      <c r="L36" s="89"/>
      <c r="M36" s="79"/>
      <c r="N36" s="79"/>
      <c r="O36" s="79"/>
    </row>
    <row r="37" spans="1:15" ht="19.5" customHeight="1">
      <c r="A37" s="79"/>
      <c r="B37" s="79"/>
      <c r="C37" s="79"/>
      <c r="D37" s="79"/>
      <c r="E37" s="79"/>
      <c r="F37" s="79"/>
      <c r="G37" s="79"/>
      <c r="H37" s="79"/>
      <c r="I37" s="79"/>
      <c r="J37" s="79"/>
      <c r="K37" s="79"/>
      <c r="L37" s="89"/>
      <c r="M37" s="79"/>
      <c r="N37" s="79"/>
      <c r="O37" s="79"/>
    </row>
    <row r="38" spans="1:15" ht="19.5" customHeight="1">
      <c r="A38" s="79"/>
      <c r="B38" s="79"/>
      <c r="C38" s="79"/>
      <c r="D38" s="79"/>
      <c r="E38" s="79"/>
      <c r="F38" s="79"/>
      <c r="G38" s="79"/>
      <c r="H38" s="79"/>
      <c r="I38" s="79"/>
      <c r="J38" s="79"/>
      <c r="K38" s="79"/>
      <c r="L38" s="89"/>
      <c r="M38" s="79"/>
      <c r="N38" s="79"/>
      <c r="O38" s="79"/>
    </row>
    <row r="39" spans="1:15" ht="19.5" customHeight="1">
      <c r="A39" s="79"/>
      <c r="B39" s="79"/>
      <c r="C39" s="79"/>
      <c r="D39" s="79"/>
      <c r="E39" s="79"/>
      <c r="F39" s="79"/>
      <c r="G39" s="79"/>
      <c r="H39" s="79"/>
      <c r="I39" s="79"/>
      <c r="J39" s="79"/>
      <c r="K39" s="79"/>
      <c r="L39" s="89"/>
      <c r="M39" s="79"/>
      <c r="N39" s="79"/>
      <c r="O39" s="79"/>
    </row>
    <row r="40" spans="1:15" ht="19.5" customHeight="1">
      <c r="A40" s="79"/>
      <c r="B40" s="79"/>
      <c r="C40" s="79"/>
      <c r="D40" s="79"/>
      <c r="E40" s="79"/>
      <c r="F40" s="79"/>
      <c r="G40" s="79"/>
      <c r="H40" s="79"/>
      <c r="I40" s="79"/>
      <c r="J40" s="79"/>
      <c r="K40" s="79"/>
      <c r="L40" s="89"/>
      <c r="M40" s="79"/>
      <c r="N40" s="79"/>
      <c r="O40" s="79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39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1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2</v>
      </c>
      <c r="D13" s="67">
        <v>0</v>
      </c>
      <c r="E13" s="67">
        <v>0</v>
      </c>
      <c r="F13" s="67">
        <v>0</v>
      </c>
      <c r="G13" s="67">
        <v>2</v>
      </c>
      <c r="H13" s="67">
        <v>0</v>
      </c>
      <c r="I13" s="67">
        <v>0</v>
      </c>
      <c r="J13" s="67">
        <v>2</v>
      </c>
      <c r="K13" s="67">
        <v>0</v>
      </c>
      <c r="L13" s="68">
        <f>SUM(C13:K13)</f>
        <v>6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11</v>
      </c>
      <c r="D14" s="67">
        <v>1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5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4</v>
      </c>
      <c r="K15" s="67">
        <v>1</v>
      </c>
      <c r="L15" s="68">
        <f>SUM(C15:K15)</f>
        <v>12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20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2</v>
      </c>
      <c r="H16" s="68">
        <f t="shared" si="0"/>
        <v>0</v>
      </c>
      <c r="I16" s="68">
        <f t="shared" si="0"/>
        <v>0</v>
      </c>
      <c r="J16" s="68">
        <f t="shared" si="0"/>
        <v>12</v>
      </c>
      <c r="K16" s="68">
        <f t="shared" si="0"/>
        <v>1</v>
      </c>
      <c r="L16" s="68">
        <f>SUM(C16:K16)</f>
        <v>36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140</v>
      </c>
      <c r="D18" s="67">
        <v>12</v>
      </c>
      <c r="E18" s="67">
        <v>0</v>
      </c>
      <c r="F18" s="67">
        <v>0</v>
      </c>
      <c r="G18" s="67">
        <v>0</v>
      </c>
      <c r="H18" s="67">
        <v>3</v>
      </c>
      <c r="I18" s="67">
        <v>0</v>
      </c>
      <c r="J18" s="70">
        <v>0</v>
      </c>
      <c r="K18" s="67">
        <v>0</v>
      </c>
      <c r="L18" s="68">
        <f t="shared" ref="L18:L26" si="1">SUM(C18:K18)</f>
        <v>155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6</v>
      </c>
      <c r="D19" s="67">
        <v>2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8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13</v>
      </c>
      <c r="D20" s="67">
        <v>1</v>
      </c>
      <c r="E20" s="67">
        <v>0</v>
      </c>
      <c r="F20" s="67">
        <v>0</v>
      </c>
      <c r="G20" s="67">
        <v>1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15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14</v>
      </c>
      <c r="D21" s="67">
        <v>1</v>
      </c>
      <c r="E21" s="67">
        <v>0</v>
      </c>
      <c r="F21" s="67">
        <v>0</v>
      </c>
      <c r="G21" s="67">
        <v>0</v>
      </c>
      <c r="H21" s="67">
        <v>1</v>
      </c>
      <c r="I21" s="67">
        <v>0</v>
      </c>
      <c r="J21" s="70">
        <v>0</v>
      </c>
      <c r="K21" s="67">
        <v>1</v>
      </c>
      <c r="L21" s="68">
        <f t="shared" si="1"/>
        <v>17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8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8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89</v>
      </c>
      <c r="D23" s="67">
        <v>14</v>
      </c>
      <c r="E23" s="67">
        <v>0</v>
      </c>
      <c r="F23" s="67">
        <v>0</v>
      </c>
      <c r="G23" s="67">
        <v>0</v>
      </c>
      <c r="H23" s="67">
        <v>60</v>
      </c>
      <c r="I23" s="67">
        <v>0</v>
      </c>
      <c r="J23" s="70">
        <v>0</v>
      </c>
      <c r="K23" s="67">
        <v>5</v>
      </c>
      <c r="L23" s="68">
        <f t="shared" si="1"/>
        <v>168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270</v>
      </c>
      <c r="D25" s="68">
        <f t="shared" si="2"/>
        <v>30</v>
      </c>
      <c r="E25" s="68">
        <f t="shared" si="2"/>
        <v>0</v>
      </c>
      <c r="F25" s="68">
        <f t="shared" si="2"/>
        <v>0</v>
      </c>
      <c r="G25" s="68">
        <f t="shared" si="2"/>
        <v>1</v>
      </c>
      <c r="H25" s="68">
        <f t="shared" si="2"/>
        <v>64</v>
      </c>
      <c r="I25" s="68">
        <f t="shared" si="2"/>
        <v>0</v>
      </c>
      <c r="J25" s="68">
        <f t="shared" si="2"/>
        <v>0</v>
      </c>
      <c r="K25" s="68">
        <f t="shared" si="2"/>
        <v>6</v>
      </c>
      <c r="L25" s="68">
        <f t="shared" si="1"/>
        <v>371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290</v>
      </c>
      <c r="D26" s="73">
        <f t="shared" si="3"/>
        <v>31</v>
      </c>
      <c r="E26" s="73">
        <f t="shared" si="3"/>
        <v>0</v>
      </c>
      <c r="F26" s="73">
        <f t="shared" si="3"/>
        <v>0</v>
      </c>
      <c r="G26" s="73">
        <f t="shared" si="3"/>
        <v>3</v>
      </c>
      <c r="H26" s="73">
        <f t="shared" si="3"/>
        <v>64</v>
      </c>
      <c r="I26" s="73">
        <f t="shared" si="3"/>
        <v>0</v>
      </c>
      <c r="J26" s="73">
        <f t="shared" si="3"/>
        <v>12</v>
      </c>
      <c r="K26" s="73">
        <f t="shared" si="3"/>
        <v>7</v>
      </c>
      <c r="L26" s="73">
        <f t="shared" si="1"/>
        <v>407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41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17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8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30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0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104</v>
      </c>
      <c r="D18" s="67">
        <v>3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70">
        <v>0</v>
      </c>
      <c r="K18" s="67">
        <v>1</v>
      </c>
      <c r="L18" s="68">
        <f t="shared" ref="L18:L26" si="1">SUM(C18:K18)</f>
        <v>108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3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3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17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3</v>
      </c>
      <c r="L20" s="68">
        <f t="shared" si="1"/>
        <v>20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18</v>
      </c>
      <c r="D21" s="67">
        <v>1</v>
      </c>
      <c r="E21" s="67">
        <v>0</v>
      </c>
      <c r="F21" s="67">
        <v>0</v>
      </c>
      <c r="G21" s="67">
        <v>0</v>
      </c>
      <c r="H21" s="67">
        <v>3</v>
      </c>
      <c r="I21" s="67">
        <v>0</v>
      </c>
      <c r="J21" s="70">
        <v>0</v>
      </c>
      <c r="K21" s="67">
        <v>0</v>
      </c>
      <c r="L21" s="68">
        <f t="shared" si="1"/>
        <v>22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9</v>
      </c>
      <c r="D22" s="67">
        <v>1</v>
      </c>
      <c r="E22" s="67">
        <v>0</v>
      </c>
      <c r="F22" s="67">
        <v>0</v>
      </c>
      <c r="G22" s="67">
        <v>1</v>
      </c>
      <c r="H22" s="67">
        <v>1</v>
      </c>
      <c r="I22" s="67">
        <v>0</v>
      </c>
      <c r="J22" s="70">
        <v>0</v>
      </c>
      <c r="K22" s="67">
        <v>1</v>
      </c>
      <c r="L22" s="68">
        <f t="shared" si="1"/>
        <v>13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46</v>
      </c>
      <c r="D23" s="67">
        <v>0</v>
      </c>
      <c r="E23" s="67">
        <v>0</v>
      </c>
      <c r="F23" s="67">
        <v>0</v>
      </c>
      <c r="G23" s="67">
        <v>0</v>
      </c>
      <c r="H23" s="67">
        <v>16</v>
      </c>
      <c r="I23" s="67">
        <v>0</v>
      </c>
      <c r="J23" s="70">
        <v>0</v>
      </c>
      <c r="K23" s="67">
        <v>0</v>
      </c>
      <c r="L23" s="68">
        <f t="shared" si="1"/>
        <v>62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197</v>
      </c>
      <c r="D25" s="68">
        <f t="shared" si="2"/>
        <v>5</v>
      </c>
      <c r="E25" s="68">
        <f t="shared" si="2"/>
        <v>0</v>
      </c>
      <c r="F25" s="68">
        <f t="shared" si="2"/>
        <v>0</v>
      </c>
      <c r="G25" s="68">
        <f t="shared" si="2"/>
        <v>1</v>
      </c>
      <c r="H25" s="68">
        <f t="shared" si="2"/>
        <v>20</v>
      </c>
      <c r="I25" s="68">
        <f t="shared" si="2"/>
        <v>0</v>
      </c>
      <c r="J25" s="68">
        <f t="shared" si="2"/>
        <v>0</v>
      </c>
      <c r="K25" s="68">
        <f t="shared" si="2"/>
        <v>5</v>
      </c>
      <c r="L25" s="68">
        <f t="shared" si="1"/>
        <v>228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227</v>
      </c>
      <c r="D26" s="73">
        <f t="shared" si="3"/>
        <v>5</v>
      </c>
      <c r="E26" s="73">
        <f t="shared" si="3"/>
        <v>0</v>
      </c>
      <c r="F26" s="73">
        <f t="shared" si="3"/>
        <v>0</v>
      </c>
      <c r="G26" s="73">
        <f t="shared" si="3"/>
        <v>1</v>
      </c>
      <c r="H26" s="73">
        <f t="shared" si="3"/>
        <v>20</v>
      </c>
      <c r="I26" s="73">
        <f t="shared" si="3"/>
        <v>0</v>
      </c>
      <c r="J26" s="73">
        <f t="shared" si="3"/>
        <v>0</v>
      </c>
      <c r="K26" s="73">
        <f t="shared" si="3"/>
        <v>5</v>
      </c>
      <c r="L26" s="73">
        <f t="shared" si="1"/>
        <v>258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AI40"/>
  <sheetViews>
    <sheetView showGridLines="0" topLeftCell="A2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43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17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2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28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2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88</v>
      </c>
      <c r="D18" s="67">
        <v>2</v>
      </c>
      <c r="E18" s="67">
        <v>0</v>
      </c>
      <c r="F18" s="67">
        <v>0</v>
      </c>
      <c r="G18" s="67">
        <v>0</v>
      </c>
      <c r="H18" s="67">
        <v>4</v>
      </c>
      <c r="I18" s="67">
        <v>0</v>
      </c>
      <c r="J18" s="70">
        <v>0</v>
      </c>
      <c r="K18" s="67">
        <v>0</v>
      </c>
      <c r="L18" s="68">
        <f t="shared" ref="L18:L26" si="1">SUM(C18:K18)</f>
        <v>94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6</v>
      </c>
      <c r="D19" s="67">
        <v>1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24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24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26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1</v>
      </c>
      <c r="L21" s="68">
        <f t="shared" si="1"/>
        <v>27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16</v>
      </c>
      <c r="D22" s="67">
        <v>1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17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27</v>
      </c>
      <c r="D23" s="67">
        <v>3</v>
      </c>
      <c r="E23" s="67">
        <v>1</v>
      </c>
      <c r="F23" s="67">
        <v>0</v>
      </c>
      <c r="G23" s="67">
        <v>0</v>
      </c>
      <c r="H23" s="67">
        <v>20</v>
      </c>
      <c r="I23" s="67">
        <v>0</v>
      </c>
      <c r="J23" s="70">
        <v>0</v>
      </c>
      <c r="K23" s="67">
        <v>1</v>
      </c>
      <c r="L23" s="68">
        <f t="shared" si="1"/>
        <v>52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187</v>
      </c>
      <c r="D25" s="68">
        <f t="shared" si="2"/>
        <v>7</v>
      </c>
      <c r="E25" s="68">
        <f t="shared" si="2"/>
        <v>1</v>
      </c>
      <c r="F25" s="68">
        <f t="shared" si="2"/>
        <v>0</v>
      </c>
      <c r="G25" s="68">
        <f t="shared" si="2"/>
        <v>0</v>
      </c>
      <c r="H25" s="68">
        <f t="shared" si="2"/>
        <v>24</v>
      </c>
      <c r="I25" s="68">
        <f t="shared" si="2"/>
        <v>0</v>
      </c>
      <c r="J25" s="68">
        <f t="shared" si="2"/>
        <v>0</v>
      </c>
      <c r="K25" s="68">
        <f t="shared" si="2"/>
        <v>2</v>
      </c>
      <c r="L25" s="68">
        <f t="shared" si="1"/>
        <v>221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215</v>
      </c>
      <c r="D26" s="73">
        <f t="shared" si="3"/>
        <v>7</v>
      </c>
      <c r="E26" s="73">
        <f t="shared" si="3"/>
        <v>1</v>
      </c>
      <c r="F26" s="73">
        <f t="shared" si="3"/>
        <v>0</v>
      </c>
      <c r="G26" s="73">
        <f t="shared" si="3"/>
        <v>0</v>
      </c>
      <c r="H26" s="73">
        <f t="shared" si="3"/>
        <v>24</v>
      </c>
      <c r="I26" s="73">
        <f t="shared" si="3"/>
        <v>0</v>
      </c>
      <c r="J26" s="73">
        <f t="shared" si="3"/>
        <v>2</v>
      </c>
      <c r="K26" s="73">
        <f t="shared" si="3"/>
        <v>2</v>
      </c>
      <c r="L26" s="73">
        <f t="shared" si="1"/>
        <v>251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45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9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9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33</v>
      </c>
      <c r="D14" s="67">
        <v>0</v>
      </c>
      <c r="E14" s="67">
        <v>0</v>
      </c>
      <c r="F14" s="67">
        <v>0</v>
      </c>
      <c r="G14" s="67">
        <v>1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34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2</v>
      </c>
      <c r="D15" s="67">
        <v>0</v>
      </c>
      <c r="E15" s="67">
        <v>0</v>
      </c>
      <c r="F15" s="67">
        <v>0</v>
      </c>
      <c r="G15" s="67">
        <v>0</v>
      </c>
      <c r="H15" s="67">
        <v>1</v>
      </c>
      <c r="I15" s="67">
        <v>0</v>
      </c>
      <c r="J15" s="67">
        <v>1</v>
      </c>
      <c r="K15" s="67">
        <v>0</v>
      </c>
      <c r="L15" s="68">
        <f>SUM(C15:K15)</f>
        <v>4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45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1</v>
      </c>
      <c r="H16" s="68">
        <f t="shared" si="0"/>
        <v>1</v>
      </c>
      <c r="I16" s="68">
        <f t="shared" si="0"/>
        <v>0</v>
      </c>
      <c r="J16" s="68">
        <f t="shared" si="0"/>
        <v>1</v>
      </c>
      <c r="K16" s="68">
        <f t="shared" si="0"/>
        <v>0</v>
      </c>
      <c r="L16" s="68">
        <f>SUM(C16:K16)</f>
        <v>48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382</v>
      </c>
      <c r="D18" s="67">
        <v>16</v>
      </c>
      <c r="E18" s="67">
        <v>0</v>
      </c>
      <c r="F18" s="67">
        <v>0</v>
      </c>
      <c r="G18" s="67">
        <v>0</v>
      </c>
      <c r="H18" s="67">
        <v>1</v>
      </c>
      <c r="I18" s="67">
        <v>0</v>
      </c>
      <c r="J18" s="70">
        <v>0</v>
      </c>
      <c r="K18" s="67">
        <v>1</v>
      </c>
      <c r="L18" s="68">
        <f t="shared" ref="L18:L26" si="1">SUM(C18:K18)</f>
        <v>400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7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142</v>
      </c>
      <c r="D21" s="67">
        <v>2</v>
      </c>
      <c r="E21" s="67">
        <v>0</v>
      </c>
      <c r="F21" s="67">
        <v>0</v>
      </c>
      <c r="G21" s="67">
        <v>0</v>
      </c>
      <c r="H21" s="67">
        <v>1</v>
      </c>
      <c r="I21" s="67">
        <v>0</v>
      </c>
      <c r="J21" s="70">
        <v>0</v>
      </c>
      <c r="K21" s="67">
        <v>3</v>
      </c>
      <c r="L21" s="68">
        <f t="shared" si="1"/>
        <v>148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266</v>
      </c>
      <c r="D23" s="67">
        <v>20</v>
      </c>
      <c r="E23" s="67">
        <v>1</v>
      </c>
      <c r="F23" s="67">
        <v>0</v>
      </c>
      <c r="G23" s="67">
        <v>0</v>
      </c>
      <c r="H23" s="67">
        <v>26</v>
      </c>
      <c r="I23" s="67">
        <v>2</v>
      </c>
      <c r="J23" s="70">
        <v>0</v>
      </c>
      <c r="K23" s="67">
        <v>40</v>
      </c>
      <c r="L23" s="68">
        <f t="shared" si="1"/>
        <v>355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798</v>
      </c>
      <c r="D25" s="68">
        <f t="shared" si="2"/>
        <v>38</v>
      </c>
      <c r="E25" s="68">
        <f t="shared" si="2"/>
        <v>1</v>
      </c>
      <c r="F25" s="68">
        <f t="shared" si="2"/>
        <v>0</v>
      </c>
      <c r="G25" s="68">
        <f t="shared" si="2"/>
        <v>0</v>
      </c>
      <c r="H25" s="68">
        <f t="shared" si="2"/>
        <v>28</v>
      </c>
      <c r="I25" s="68">
        <f t="shared" si="2"/>
        <v>2</v>
      </c>
      <c r="J25" s="68">
        <f t="shared" si="2"/>
        <v>0</v>
      </c>
      <c r="K25" s="68">
        <f t="shared" si="2"/>
        <v>44</v>
      </c>
      <c r="L25" s="68">
        <f t="shared" si="1"/>
        <v>911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843</v>
      </c>
      <c r="D26" s="73">
        <f t="shared" si="3"/>
        <v>38</v>
      </c>
      <c r="E26" s="73">
        <f t="shared" si="3"/>
        <v>1</v>
      </c>
      <c r="F26" s="73">
        <f t="shared" si="3"/>
        <v>0</v>
      </c>
      <c r="G26" s="73">
        <f t="shared" si="3"/>
        <v>1</v>
      </c>
      <c r="H26" s="73">
        <f t="shared" si="3"/>
        <v>29</v>
      </c>
      <c r="I26" s="73">
        <f t="shared" si="3"/>
        <v>2</v>
      </c>
      <c r="J26" s="73">
        <f t="shared" si="3"/>
        <v>1</v>
      </c>
      <c r="K26" s="73">
        <f t="shared" si="3"/>
        <v>44</v>
      </c>
      <c r="L26" s="73">
        <f t="shared" si="1"/>
        <v>959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90"/>
      <c r="B1" s="90" t="s">
        <v>0</v>
      </c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5" ht="30" customHeight="1">
      <c r="A2" s="91"/>
      <c r="B2" s="91" t="s">
        <v>1</v>
      </c>
      <c r="C2" s="92" t="s">
        <v>2</v>
      </c>
      <c r="D2" s="93"/>
      <c r="E2" s="91"/>
      <c r="F2" s="91"/>
      <c r="G2" s="91"/>
      <c r="H2" s="91"/>
      <c r="I2" s="91"/>
      <c r="J2" s="91"/>
      <c r="K2" s="91"/>
      <c r="L2" s="92"/>
      <c r="M2" s="91"/>
      <c r="N2" s="91"/>
      <c r="O2" s="91"/>
    </row>
    <row r="3" spans="1:15" ht="30" customHeight="1">
      <c r="A3" s="91"/>
      <c r="B3" s="91" t="s">
        <v>3</v>
      </c>
      <c r="C3" s="94" t="s">
        <v>47</v>
      </c>
      <c r="D3" s="93"/>
      <c r="E3" s="94"/>
      <c r="F3" s="91"/>
      <c r="G3" s="92"/>
      <c r="H3" s="92"/>
      <c r="I3" s="92"/>
      <c r="J3" s="92"/>
      <c r="K3" s="92"/>
      <c r="L3" s="92"/>
      <c r="M3" s="91"/>
      <c r="N3" s="91"/>
      <c r="O3" s="91"/>
    </row>
    <row r="4" spans="1:15" ht="30" customHeight="1">
      <c r="A4" s="91"/>
      <c r="B4" s="91" t="s">
        <v>5</v>
      </c>
      <c r="C4" s="111" t="s">
        <v>76</v>
      </c>
      <c r="D4" s="112">
        <v>2021</v>
      </c>
      <c r="E4" s="93"/>
      <c r="F4" s="91"/>
      <c r="G4" s="92"/>
      <c r="H4" s="92"/>
      <c r="I4" s="92"/>
      <c r="J4" s="92"/>
      <c r="K4" s="92"/>
      <c r="L4" s="92"/>
      <c r="M4" s="91"/>
      <c r="N4" s="91"/>
      <c r="O4" s="91"/>
    </row>
    <row r="5" spans="1:15" ht="19.5" customHeight="1">
      <c r="A5" s="91"/>
      <c r="B5" s="91"/>
      <c r="C5" s="91"/>
      <c r="D5" s="91"/>
      <c r="E5" s="91"/>
      <c r="F5" s="91"/>
      <c r="G5" s="91"/>
      <c r="H5" s="91"/>
      <c r="I5" s="91"/>
      <c r="J5" s="91"/>
      <c r="K5" s="91"/>
      <c r="L5" s="92"/>
      <c r="M5" s="91"/>
      <c r="N5" s="91"/>
      <c r="O5" s="91"/>
    </row>
    <row r="6" spans="1:15" ht="49.5" customHeight="1">
      <c r="A6" s="91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91"/>
      <c r="N6" s="91"/>
      <c r="O6" s="91"/>
    </row>
    <row r="7" spans="1:15" ht="49.5" customHeight="1">
      <c r="A7" s="91"/>
      <c r="B7" s="92" t="s">
        <v>7</v>
      </c>
      <c r="C7" s="91"/>
      <c r="D7" s="91"/>
      <c r="E7" s="91"/>
      <c r="F7" s="91"/>
      <c r="G7" s="91"/>
      <c r="H7" s="91"/>
      <c r="I7" s="91"/>
      <c r="J7" s="91"/>
      <c r="K7" s="91"/>
      <c r="L7" s="92"/>
      <c r="M7" s="91"/>
      <c r="N7" s="91"/>
      <c r="O7" s="91"/>
    </row>
    <row r="8" spans="1:15" ht="39.75" customHeight="1">
      <c r="A8" s="95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95"/>
      <c r="N8" s="95"/>
      <c r="O8" s="95"/>
    </row>
    <row r="9" spans="1:15" ht="39.75" customHeight="1">
      <c r="A9" s="95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95"/>
      <c r="N9" s="95"/>
      <c r="O9" s="95"/>
    </row>
    <row r="10" spans="1:15" ht="49.5" customHeight="1">
      <c r="A10" s="95"/>
      <c r="B10" s="144"/>
      <c r="C10" s="96" t="s">
        <v>15</v>
      </c>
      <c r="D10" s="96" t="s">
        <v>16</v>
      </c>
      <c r="E10" s="96" t="s">
        <v>17</v>
      </c>
      <c r="F10" s="96" t="s">
        <v>18</v>
      </c>
      <c r="G10" s="96" t="s">
        <v>19</v>
      </c>
      <c r="H10" s="96" t="s">
        <v>17</v>
      </c>
      <c r="I10" s="96" t="s">
        <v>18</v>
      </c>
      <c r="J10" s="144"/>
      <c r="K10" s="144"/>
      <c r="L10" s="144"/>
      <c r="M10" s="95"/>
      <c r="N10" s="95"/>
      <c r="O10" s="95"/>
    </row>
    <row r="11" spans="1:15" ht="24.75" customHeight="1">
      <c r="A11" s="95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95"/>
      <c r="N11" s="95"/>
      <c r="O11" s="95"/>
    </row>
    <row r="12" spans="1:15" ht="24.75" customHeight="1">
      <c r="A12" s="95"/>
      <c r="B12" s="97" t="s">
        <v>79</v>
      </c>
      <c r="C12" s="98">
        <v>0</v>
      </c>
      <c r="D12" s="98">
        <v>1</v>
      </c>
      <c r="E12" s="98">
        <v>0</v>
      </c>
      <c r="F12" s="98">
        <v>0</v>
      </c>
      <c r="G12" s="98">
        <v>0</v>
      </c>
      <c r="H12" s="98">
        <v>0</v>
      </c>
      <c r="I12" s="98">
        <v>0</v>
      </c>
      <c r="J12" s="98">
        <v>0</v>
      </c>
      <c r="K12" s="98">
        <v>0</v>
      </c>
      <c r="L12" s="99">
        <f>SUM(C12:K12)</f>
        <v>1</v>
      </c>
      <c r="M12" s="95"/>
      <c r="N12" s="95"/>
      <c r="O12" s="95"/>
    </row>
    <row r="13" spans="1:15" ht="24.75" customHeight="1">
      <c r="A13" s="95"/>
      <c r="B13" s="97" t="s">
        <v>80</v>
      </c>
      <c r="C13" s="1">
        <v>6</v>
      </c>
      <c r="D13" s="98">
        <v>0</v>
      </c>
      <c r="E13" s="98">
        <v>0</v>
      </c>
      <c r="F13" s="98">
        <v>0</v>
      </c>
      <c r="G13" s="98">
        <v>0</v>
      </c>
      <c r="H13" s="98">
        <v>0</v>
      </c>
      <c r="I13" s="98">
        <v>0</v>
      </c>
      <c r="J13" s="98">
        <v>0</v>
      </c>
      <c r="K13" s="98">
        <v>0</v>
      </c>
      <c r="L13" s="99">
        <f>SUM(C13:K13)</f>
        <v>6</v>
      </c>
      <c r="M13" s="95"/>
      <c r="N13" s="95"/>
      <c r="O13" s="95"/>
    </row>
    <row r="14" spans="1:15" ht="24.75" customHeight="1">
      <c r="A14" s="95"/>
      <c r="B14" s="97" t="s">
        <v>81</v>
      </c>
      <c r="C14" s="98">
        <v>23</v>
      </c>
      <c r="D14" s="98">
        <v>0</v>
      </c>
      <c r="E14" s="98">
        <v>0</v>
      </c>
      <c r="F14" s="98">
        <v>0</v>
      </c>
      <c r="G14" s="98">
        <v>0</v>
      </c>
      <c r="H14" s="98">
        <v>0</v>
      </c>
      <c r="I14" s="98">
        <v>0</v>
      </c>
      <c r="J14" s="98">
        <v>0</v>
      </c>
      <c r="K14" s="98">
        <v>0</v>
      </c>
      <c r="L14" s="99">
        <f>SUM(C14:K14)</f>
        <v>23</v>
      </c>
      <c r="M14" s="95"/>
      <c r="N14" s="95"/>
      <c r="O14" s="95"/>
    </row>
    <row r="15" spans="1:15" ht="24.75" customHeight="1">
      <c r="A15" s="95"/>
      <c r="B15" s="97" t="s">
        <v>94</v>
      </c>
      <c r="C15" s="98">
        <v>2</v>
      </c>
      <c r="D15" s="98">
        <v>0</v>
      </c>
      <c r="E15" s="98">
        <v>0</v>
      </c>
      <c r="F15" s="98">
        <v>0</v>
      </c>
      <c r="G15" s="98">
        <v>0</v>
      </c>
      <c r="H15" s="98">
        <v>1</v>
      </c>
      <c r="I15" s="98">
        <v>0</v>
      </c>
      <c r="J15" s="98">
        <v>2</v>
      </c>
      <c r="K15" s="98">
        <v>0</v>
      </c>
      <c r="L15" s="99">
        <f>SUM(C15:K15)</f>
        <v>5</v>
      </c>
      <c r="M15" s="95"/>
      <c r="N15" s="95"/>
      <c r="O15" s="95"/>
    </row>
    <row r="16" spans="1:15" ht="24.75" customHeight="1">
      <c r="A16" s="95"/>
      <c r="B16" s="100" t="s">
        <v>83</v>
      </c>
      <c r="C16" s="99">
        <f t="shared" ref="C16:K16" si="0">SUM(C12:C15)</f>
        <v>31</v>
      </c>
      <c r="D16" s="99">
        <f t="shared" si="0"/>
        <v>1</v>
      </c>
      <c r="E16" s="99">
        <f t="shared" si="0"/>
        <v>0</v>
      </c>
      <c r="F16" s="99">
        <f t="shared" si="0"/>
        <v>0</v>
      </c>
      <c r="G16" s="99">
        <f t="shared" si="0"/>
        <v>0</v>
      </c>
      <c r="H16" s="99">
        <f t="shared" si="0"/>
        <v>1</v>
      </c>
      <c r="I16" s="99">
        <f t="shared" si="0"/>
        <v>0</v>
      </c>
      <c r="J16" s="99">
        <f t="shared" si="0"/>
        <v>2</v>
      </c>
      <c r="K16" s="99">
        <f t="shared" si="0"/>
        <v>0</v>
      </c>
      <c r="L16" s="99">
        <f>SUM(C16:K16)</f>
        <v>35</v>
      </c>
      <c r="M16" s="95"/>
      <c r="N16" s="95"/>
      <c r="O16" s="95"/>
    </row>
    <row r="17" spans="1:15" ht="24.75" customHeight="1">
      <c r="A17" s="95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95"/>
      <c r="N17" s="95"/>
      <c r="O17" s="95"/>
    </row>
    <row r="18" spans="1:15" ht="24.75" customHeight="1">
      <c r="A18" s="95"/>
      <c r="B18" s="97" t="s">
        <v>85</v>
      </c>
      <c r="C18" s="98">
        <v>136</v>
      </c>
      <c r="D18" s="98">
        <v>1</v>
      </c>
      <c r="E18" s="98">
        <v>0</v>
      </c>
      <c r="F18" s="98">
        <v>0</v>
      </c>
      <c r="G18" s="98">
        <v>1</v>
      </c>
      <c r="H18" s="98">
        <v>13</v>
      </c>
      <c r="I18" s="98">
        <v>0</v>
      </c>
      <c r="J18" s="101">
        <v>0</v>
      </c>
      <c r="K18" s="98">
        <v>0</v>
      </c>
      <c r="L18" s="99">
        <f t="shared" ref="L18:L26" si="1">SUM(C18:K18)</f>
        <v>151</v>
      </c>
      <c r="M18" s="95"/>
      <c r="N18" s="95"/>
      <c r="O18" s="95"/>
    </row>
    <row r="19" spans="1:15" ht="24.75" customHeight="1">
      <c r="A19" s="95"/>
      <c r="B19" s="97" t="s">
        <v>86</v>
      </c>
      <c r="C19" s="98">
        <v>11</v>
      </c>
      <c r="D19" s="98">
        <v>0</v>
      </c>
      <c r="E19" s="98">
        <v>0</v>
      </c>
      <c r="F19" s="98">
        <v>0</v>
      </c>
      <c r="G19" s="98">
        <v>0</v>
      </c>
      <c r="H19" s="98">
        <v>0</v>
      </c>
      <c r="I19" s="98">
        <v>0</v>
      </c>
      <c r="J19" s="101">
        <v>0</v>
      </c>
      <c r="K19" s="98">
        <v>0</v>
      </c>
      <c r="L19" s="99">
        <f t="shared" si="1"/>
        <v>11</v>
      </c>
      <c r="M19" s="95"/>
      <c r="N19" s="95"/>
      <c r="O19" s="95"/>
    </row>
    <row r="20" spans="1:15" ht="24.75" customHeight="1">
      <c r="A20" s="95"/>
      <c r="B20" s="97" t="s">
        <v>87</v>
      </c>
      <c r="C20" s="98">
        <v>4</v>
      </c>
      <c r="D20" s="98">
        <v>0</v>
      </c>
      <c r="E20" s="98">
        <v>0</v>
      </c>
      <c r="F20" s="98">
        <v>0</v>
      </c>
      <c r="G20" s="98">
        <v>0</v>
      </c>
      <c r="H20" s="98">
        <v>0</v>
      </c>
      <c r="I20" s="98">
        <v>0</v>
      </c>
      <c r="J20" s="101">
        <v>0</v>
      </c>
      <c r="K20" s="98">
        <v>0</v>
      </c>
      <c r="L20" s="99">
        <f t="shared" si="1"/>
        <v>4</v>
      </c>
      <c r="M20" s="95"/>
      <c r="N20" s="95"/>
      <c r="O20" s="95"/>
    </row>
    <row r="21" spans="1:15" ht="24.75" customHeight="1">
      <c r="A21" s="95"/>
      <c r="B21" s="97" t="s">
        <v>88</v>
      </c>
      <c r="C21" s="98">
        <v>22</v>
      </c>
      <c r="D21" s="98">
        <v>0</v>
      </c>
      <c r="E21" s="98">
        <v>0</v>
      </c>
      <c r="F21" s="98">
        <v>0</v>
      </c>
      <c r="G21" s="98">
        <v>0</v>
      </c>
      <c r="H21" s="98">
        <v>0</v>
      </c>
      <c r="I21" s="98">
        <v>0</v>
      </c>
      <c r="J21" s="101">
        <v>0</v>
      </c>
      <c r="K21" s="98">
        <v>0</v>
      </c>
      <c r="L21" s="99">
        <f t="shared" si="1"/>
        <v>22</v>
      </c>
      <c r="M21" s="95"/>
      <c r="N21" s="95"/>
      <c r="O21" s="95"/>
    </row>
    <row r="22" spans="1:15" ht="24.75" customHeight="1">
      <c r="A22" s="95"/>
      <c r="B22" s="97" t="s">
        <v>89</v>
      </c>
      <c r="C22" s="98">
        <v>32</v>
      </c>
      <c r="D22" s="98">
        <v>1</v>
      </c>
      <c r="E22" s="98">
        <v>0</v>
      </c>
      <c r="F22" s="98">
        <v>0</v>
      </c>
      <c r="G22" s="98">
        <v>0</v>
      </c>
      <c r="H22" s="98">
        <v>3</v>
      </c>
      <c r="I22" s="98">
        <v>0</v>
      </c>
      <c r="J22" s="101">
        <v>0</v>
      </c>
      <c r="K22" s="98">
        <v>0</v>
      </c>
      <c r="L22" s="99">
        <f t="shared" si="1"/>
        <v>36</v>
      </c>
      <c r="M22" s="95"/>
      <c r="N22" s="95"/>
      <c r="O22" s="95"/>
    </row>
    <row r="23" spans="1:15" ht="24.75" customHeight="1">
      <c r="A23" s="95"/>
      <c r="B23" s="97" t="s">
        <v>90</v>
      </c>
      <c r="C23" s="98">
        <v>69</v>
      </c>
      <c r="D23" s="98">
        <v>1</v>
      </c>
      <c r="E23" s="98">
        <v>0</v>
      </c>
      <c r="F23" s="98">
        <v>0</v>
      </c>
      <c r="G23" s="98">
        <v>0</v>
      </c>
      <c r="H23" s="98">
        <v>52</v>
      </c>
      <c r="I23" s="98">
        <v>0</v>
      </c>
      <c r="J23" s="101">
        <v>0</v>
      </c>
      <c r="K23" s="98">
        <v>5</v>
      </c>
      <c r="L23" s="99">
        <f t="shared" si="1"/>
        <v>127</v>
      </c>
      <c r="M23" s="95"/>
      <c r="N23" s="95"/>
      <c r="O23" s="95"/>
    </row>
    <row r="24" spans="1:15" ht="24.75" customHeight="1">
      <c r="A24" s="95"/>
      <c r="B24" s="102" t="s">
        <v>91</v>
      </c>
      <c r="C24" s="98">
        <v>0</v>
      </c>
      <c r="D24" s="98">
        <v>0</v>
      </c>
      <c r="E24" s="98">
        <v>0</v>
      </c>
      <c r="F24" s="98">
        <v>0</v>
      </c>
      <c r="G24" s="98">
        <v>0</v>
      </c>
      <c r="H24" s="98">
        <v>0</v>
      </c>
      <c r="I24" s="98">
        <v>0</v>
      </c>
      <c r="J24" s="101">
        <v>0</v>
      </c>
      <c r="K24" s="98">
        <v>2</v>
      </c>
      <c r="L24" s="99">
        <f t="shared" si="1"/>
        <v>2</v>
      </c>
      <c r="M24" s="95"/>
      <c r="N24" s="95"/>
      <c r="O24" s="95"/>
    </row>
    <row r="25" spans="1:15" ht="24.75" customHeight="1">
      <c r="A25" s="95"/>
      <c r="B25" s="100" t="s">
        <v>92</v>
      </c>
      <c r="C25" s="99">
        <f t="shared" ref="C25:K25" si="2">SUM(C18:C24)</f>
        <v>274</v>
      </c>
      <c r="D25" s="99">
        <f t="shared" si="2"/>
        <v>3</v>
      </c>
      <c r="E25" s="99">
        <f t="shared" si="2"/>
        <v>0</v>
      </c>
      <c r="F25" s="99">
        <f t="shared" si="2"/>
        <v>0</v>
      </c>
      <c r="G25" s="99">
        <f t="shared" si="2"/>
        <v>1</v>
      </c>
      <c r="H25" s="99">
        <f t="shared" si="2"/>
        <v>68</v>
      </c>
      <c r="I25" s="99">
        <f t="shared" si="2"/>
        <v>0</v>
      </c>
      <c r="J25" s="99">
        <f t="shared" si="2"/>
        <v>0</v>
      </c>
      <c r="K25" s="99">
        <f t="shared" si="2"/>
        <v>7</v>
      </c>
      <c r="L25" s="99">
        <f t="shared" si="1"/>
        <v>353</v>
      </c>
      <c r="M25" s="95"/>
      <c r="N25" s="95"/>
      <c r="O25" s="95"/>
    </row>
    <row r="26" spans="1:15" ht="24.75" customHeight="1">
      <c r="A26" s="95"/>
      <c r="B26" s="103" t="s">
        <v>12</v>
      </c>
      <c r="C26" s="104">
        <f t="shared" ref="C26:K26" si="3">C16+C25</f>
        <v>305</v>
      </c>
      <c r="D26" s="104">
        <f t="shared" si="3"/>
        <v>4</v>
      </c>
      <c r="E26" s="104">
        <f t="shared" si="3"/>
        <v>0</v>
      </c>
      <c r="F26" s="104">
        <f t="shared" si="3"/>
        <v>0</v>
      </c>
      <c r="G26" s="104">
        <f t="shared" si="3"/>
        <v>1</v>
      </c>
      <c r="H26" s="104">
        <f t="shared" si="3"/>
        <v>69</v>
      </c>
      <c r="I26" s="104">
        <f t="shared" si="3"/>
        <v>0</v>
      </c>
      <c r="J26" s="104">
        <f t="shared" si="3"/>
        <v>2</v>
      </c>
      <c r="K26" s="104">
        <f t="shared" si="3"/>
        <v>7</v>
      </c>
      <c r="L26" s="104">
        <f t="shared" si="1"/>
        <v>388</v>
      </c>
      <c r="M26" s="95"/>
      <c r="N26" s="95"/>
      <c r="O26" s="95"/>
    </row>
    <row r="27" spans="1:15" ht="19.5" customHeight="1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105"/>
      <c r="M27" s="95"/>
      <c r="N27" s="95"/>
      <c r="O27" s="95"/>
    </row>
    <row r="28" spans="1:15" ht="24.75" customHeight="1">
      <c r="A28" s="95"/>
      <c r="B28" s="105" t="s">
        <v>93</v>
      </c>
      <c r="C28" s="95"/>
      <c r="D28" s="95"/>
      <c r="E28" s="95"/>
      <c r="F28" s="95"/>
      <c r="G28" s="95"/>
      <c r="H28" s="95"/>
      <c r="I28" s="95"/>
      <c r="J28" s="95"/>
      <c r="K28" s="95"/>
      <c r="L28" s="105"/>
      <c r="M28" s="95"/>
      <c r="N28" s="95"/>
      <c r="O28" s="95"/>
    </row>
    <row r="29" spans="1:15" ht="30" customHeight="1">
      <c r="A29" s="95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95"/>
      <c r="N29" s="95"/>
      <c r="O29" s="95"/>
    </row>
    <row r="30" spans="1:15" ht="19.5" customHeight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105"/>
      <c r="M30" s="95"/>
      <c r="N30" s="95"/>
      <c r="O30" s="95"/>
    </row>
    <row r="31" spans="1:15" ht="19.5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105"/>
      <c r="M31" s="95"/>
      <c r="N31" s="95"/>
      <c r="O31" s="95"/>
    </row>
    <row r="32" spans="1:15" ht="19.5" customHeight="1">
      <c r="A32" s="95"/>
      <c r="B32" s="95"/>
      <c r="C32" s="95"/>
      <c r="D32" s="95"/>
      <c r="E32" s="95"/>
      <c r="F32" s="95"/>
      <c r="G32" s="95"/>
      <c r="H32" s="95"/>
      <c r="I32" s="95"/>
      <c r="J32" s="95"/>
      <c r="K32" s="95"/>
      <c r="L32" s="105"/>
      <c r="M32" s="95"/>
      <c r="N32" s="95"/>
      <c r="O32" s="95"/>
    </row>
    <row r="33" spans="1:15" ht="19.5" customHeight="1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105"/>
      <c r="M33" s="95"/>
      <c r="N33" s="95"/>
      <c r="O33" s="95"/>
    </row>
    <row r="34" spans="1:15" ht="19.5" customHeight="1">
      <c r="A34" s="95"/>
      <c r="B34" s="95"/>
      <c r="C34" s="95"/>
      <c r="D34" s="95"/>
      <c r="E34" s="95"/>
      <c r="F34" s="95"/>
      <c r="G34" s="95"/>
      <c r="H34" s="95"/>
      <c r="I34" s="95"/>
      <c r="J34" s="95"/>
      <c r="K34" s="95"/>
      <c r="L34" s="105"/>
      <c r="M34" s="95"/>
      <c r="N34" s="95"/>
      <c r="O34" s="95"/>
    </row>
    <row r="35" spans="1:15" ht="19.5" customHeight="1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  <c r="L35" s="105"/>
      <c r="M35" s="95"/>
      <c r="N35" s="95"/>
      <c r="O35" s="95"/>
    </row>
    <row r="36" spans="1:15" ht="19.5" customHeight="1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  <c r="L36" s="105"/>
      <c r="M36" s="95"/>
      <c r="N36" s="95"/>
      <c r="O36" s="95"/>
    </row>
    <row r="37" spans="1:15" ht="19.5" customHeight="1">
      <c r="A37" s="95"/>
      <c r="B37" s="95"/>
      <c r="C37" s="95"/>
      <c r="D37" s="95"/>
      <c r="E37" s="95"/>
      <c r="F37" s="95"/>
      <c r="G37" s="95"/>
      <c r="H37" s="95"/>
      <c r="I37" s="95"/>
      <c r="J37" s="95"/>
      <c r="K37" s="95"/>
      <c r="L37" s="105"/>
      <c r="M37" s="95"/>
      <c r="N37" s="95"/>
      <c r="O37" s="95"/>
    </row>
    <row r="38" spans="1:15" ht="19.5" customHeight="1">
      <c r="A38" s="95"/>
      <c r="B38" s="95"/>
      <c r="C38" s="95"/>
      <c r="D38" s="95"/>
      <c r="E38" s="95"/>
      <c r="F38" s="95"/>
      <c r="G38" s="95"/>
      <c r="H38" s="95"/>
      <c r="I38" s="95"/>
      <c r="J38" s="95"/>
      <c r="K38" s="95"/>
      <c r="L38" s="105"/>
      <c r="M38" s="95"/>
      <c r="N38" s="95"/>
      <c r="O38" s="95"/>
    </row>
    <row r="39" spans="1:15" ht="19.5" customHeight="1">
      <c r="A39" s="95"/>
      <c r="B39" s="95"/>
      <c r="C39" s="95"/>
      <c r="D39" s="95"/>
      <c r="E39" s="95"/>
      <c r="F39" s="95"/>
      <c r="G39" s="95"/>
      <c r="H39" s="95"/>
      <c r="I39" s="95"/>
      <c r="J39" s="95"/>
      <c r="K39" s="95"/>
      <c r="L39" s="105"/>
      <c r="M39" s="95"/>
      <c r="N39" s="95"/>
      <c r="O39" s="95"/>
    </row>
    <row r="40" spans="1:15" ht="19.5" customHeight="1">
      <c r="A40" s="95"/>
      <c r="B40" s="95"/>
      <c r="C40" s="95"/>
      <c r="D40" s="95"/>
      <c r="E40" s="95"/>
      <c r="F40" s="95"/>
      <c r="G40" s="95"/>
      <c r="H40" s="95"/>
      <c r="I40" s="95"/>
      <c r="J40" s="95"/>
      <c r="K40" s="95"/>
      <c r="L40" s="105"/>
      <c r="M40" s="95"/>
      <c r="N40" s="95"/>
      <c r="O40" s="95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49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17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1</v>
      </c>
      <c r="E15" s="67">
        <v>1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28</v>
      </c>
      <c r="D16" s="68">
        <f t="shared" si="0"/>
        <v>1</v>
      </c>
      <c r="E16" s="68">
        <f t="shared" si="0"/>
        <v>1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0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106</v>
      </c>
      <c r="D18" s="67">
        <v>7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70">
        <v>0</v>
      </c>
      <c r="K18" s="67">
        <v>1</v>
      </c>
      <c r="L18" s="68">
        <f t="shared" ref="L18:L26" si="1">SUM(C18:K18)</f>
        <v>114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13</v>
      </c>
      <c r="D19" s="67">
        <v>2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15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6</v>
      </c>
      <c r="D20" s="67">
        <v>2</v>
      </c>
      <c r="E20" s="67">
        <v>0</v>
      </c>
      <c r="F20" s="67">
        <v>0</v>
      </c>
      <c r="G20" s="67">
        <v>0</v>
      </c>
      <c r="H20" s="67">
        <v>1</v>
      </c>
      <c r="I20" s="67">
        <v>0</v>
      </c>
      <c r="J20" s="70">
        <v>0</v>
      </c>
      <c r="K20" s="67">
        <v>0</v>
      </c>
      <c r="L20" s="68">
        <f t="shared" si="1"/>
        <v>9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6</v>
      </c>
      <c r="D21" s="67">
        <v>1</v>
      </c>
      <c r="E21" s="67">
        <v>0</v>
      </c>
      <c r="F21" s="67">
        <v>0</v>
      </c>
      <c r="G21" s="67">
        <v>0</v>
      </c>
      <c r="H21" s="67">
        <v>1</v>
      </c>
      <c r="I21" s="67">
        <v>0</v>
      </c>
      <c r="J21" s="70">
        <v>0</v>
      </c>
      <c r="K21" s="67">
        <v>1</v>
      </c>
      <c r="L21" s="68">
        <f t="shared" si="1"/>
        <v>9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90</v>
      </c>
      <c r="D23" s="67">
        <v>15</v>
      </c>
      <c r="E23" s="67">
        <v>2</v>
      </c>
      <c r="F23" s="67">
        <v>0</v>
      </c>
      <c r="G23" s="67">
        <v>0</v>
      </c>
      <c r="H23" s="67">
        <v>29</v>
      </c>
      <c r="I23" s="67">
        <v>0</v>
      </c>
      <c r="J23" s="70">
        <v>0</v>
      </c>
      <c r="K23" s="67">
        <v>12</v>
      </c>
      <c r="L23" s="68">
        <f t="shared" si="1"/>
        <v>148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222</v>
      </c>
      <c r="D25" s="68">
        <f t="shared" si="2"/>
        <v>27</v>
      </c>
      <c r="E25" s="68">
        <f t="shared" si="2"/>
        <v>2</v>
      </c>
      <c r="F25" s="68">
        <f t="shared" si="2"/>
        <v>0</v>
      </c>
      <c r="G25" s="68">
        <f t="shared" si="2"/>
        <v>0</v>
      </c>
      <c r="H25" s="68">
        <f t="shared" si="2"/>
        <v>31</v>
      </c>
      <c r="I25" s="68">
        <f t="shared" si="2"/>
        <v>0</v>
      </c>
      <c r="J25" s="68">
        <f t="shared" si="2"/>
        <v>0</v>
      </c>
      <c r="K25" s="68">
        <f t="shared" si="2"/>
        <v>14</v>
      </c>
      <c r="L25" s="68">
        <f t="shared" si="1"/>
        <v>296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250</v>
      </c>
      <c r="D26" s="73">
        <f t="shared" si="3"/>
        <v>28</v>
      </c>
      <c r="E26" s="73">
        <f t="shared" si="3"/>
        <v>3</v>
      </c>
      <c r="F26" s="73">
        <f t="shared" si="3"/>
        <v>0</v>
      </c>
      <c r="G26" s="73">
        <f t="shared" si="3"/>
        <v>0</v>
      </c>
      <c r="H26" s="73">
        <f t="shared" si="3"/>
        <v>31</v>
      </c>
      <c r="I26" s="73">
        <f t="shared" si="3"/>
        <v>0</v>
      </c>
      <c r="J26" s="73">
        <f t="shared" si="3"/>
        <v>0</v>
      </c>
      <c r="K26" s="73">
        <f t="shared" si="3"/>
        <v>14</v>
      </c>
      <c r="L26" s="73">
        <f t="shared" si="1"/>
        <v>326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106"/>
      <c r="B1" s="106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30" customHeight="1">
      <c r="A2" s="107"/>
      <c r="B2" s="107" t="s">
        <v>1</v>
      </c>
      <c r="C2" s="108" t="s">
        <v>2</v>
      </c>
      <c r="D2" s="109"/>
      <c r="E2" s="107"/>
      <c r="F2" s="107"/>
      <c r="G2" s="107"/>
      <c r="H2" s="107"/>
      <c r="I2" s="107"/>
      <c r="J2" s="107"/>
      <c r="K2" s="107"/>
      <c r="L2" s="108"/>
      <c r="M2" s="107"/>
      <c r="N2" s="107"/>
      <c r="O2" s="107"/>
    </row>
    <row r="3" spans="1:15" ht="30" customHeight="1">
      <c r="A3" s="107"/>
      <c r="B3" s="107" t="s">
        <v>3</v>
      </c>
      <c r="C3" s="110" t="s">
        <v>51</v>
      </c>
      <c r="D3" s="109"/>
      <c r="E3" s="110"/>
      <c r="F3" s="107"/>
      <c r="G3" s="108"/>
      <c r="H3" s="108"/>
      <c r="I3" s="108"/>
      <c r="J3" s="108"/>
      <c r="K3" s="108"/>
      <c r="L3" s="108"/>
      <c r="M3" s="107"/>
      <c r="N3" s="107"/>
      <c r="O3" s="107"/>
    </row>
    <row r="4" spans="1:15" ht="30" customHeight="1">
      <c r="A4" s="107"/>
      <c r="B4" s="107" t="s">
        <v>5</v>
      </c>
      <c r="C4" s="111" t="s">
        <v>76</v>
      </c>
      <c r="D4" s="112">
        <v>2021</v>
      </c>
      <c r="E4" s="109"/>
      <c r="F4" s="107"/>
      <c r="G4" s="108"/>
      <c r="H4" s="108"/>
      <c r="I4" s="108"/>
      <c r="J4" s="108"/>
      <c r="K4" s="108"/>
      <c r="L4" s="108"/>
      <c r="M4" s="107"/>
      <c r="N4" s="107"/>
      <c r="O4" s="107"/>
    </row>
    <row r="5" spans="1:15" ht="19.5" customHeight="1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8"/>
      <c r="M5" s="107"/>
      <c r="N5" s="107"/>
      <c r="O5" s="107"/>
    </row>
    <row r="6" spans="1:15" ht="49.5" customHeight="1">
      <c r="A6" s="107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07"/>
      <c r="N6" s="107"/>
      <c r="O6" s="107"/>
    </row>
    <row r="7" spans="1:15" ht="49.5" customHeight="1">
      <c r="A7" s="107"/>
      <c r="B7" s="108" t="s">
        <v>7</v>
      </c>
      <c r="C7" s="107"/>
      <c r="D7" s="107"/>
      <c r="E7" s="107"/>
      <c r="F7" s="107"/>
      <c r="G7" s="107"/>
      <c r="H7" s="107"/>
      <c r="I7" s="107"/>
      <c r="J7" s="107"/>
      <c r="K7" s="107"/>
      <c r="L7" s="108"/>
      <c r="M7" s="107"/>
      <c r="N7" s="107"/>
      <c r="O7" s="107"/>
    </row>
    <row r="8" spans="1:15" ht="39.75" customHeight="1">
      <c r="A8" s="113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113"/>
      <c r="N8" s="113"/>
      <c r="O8" s="113"/>
    </row>
    <row r="9" spans="1:15" ht="39.75" customHeight="1">
      <c r="A9" s="113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113"/>
      <c r="N9" s="113"/>
      <c r="O9" s="113"/>
    </row>
    <row r="10" spans="1:15" ht="49.5" customHeight="1">
      <c r="A10" s="113"/>
      <c r="B10" s="144"/>
      <c r="C10" s="114" t="s">
        <v>15</v>
      </c>
      <c r="D10" s="114" t="s">
        <v>16</v>
      </c>
      <c r="E10" s="114" t="s">
        <v>17</v>
      </c>
      <c r="F10" s="114" t="s">
        <v>18</v>
      </c>
      <c r="G10" s="114" t="s">
        <v>19</v>
      </c>
      <c r="H10" s="114" t="s">
        <v>17</v>
      </c>
      <c r="I10" s="114" t="s">
        <v>18</v>
      </c>
      <c r="J10" s="144"/>
      <c r="K10" s="144"/>
      <c r="L10" s="144"/>
      <c r="M10" s="113"/>
      <c r="N10" s="113"/>
      <c r="O10" s="113"/>
    </row>
    <row r="11" spans="1:15" ht="24.75" customHeight="1">
      <c r="A11" s="113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3"/>
      <c r="N11" s="113"/>
      <c r="O11" s="113"/>
    </row>
    <row r="12" spans="1:15" ht="24.75" customHeight="1">
      <c r="A12" s="113"/>
      <c r="B12" s="115" t="s">
        <v>79</v>
      </c>
      <c r="C12" s="116">
        <v>1</v>
      </c>
      <c r="D12" s="116">
        <v>0</v>
      </c>
      <c r="E12" s="116">
        <v>0</v>
      </c>
      <c r="F12" s="116">
        <v>0</v>
      </c>
      <c r="G12" s="116">
        <v>0</v>
      </c>
      <c r="H12" s="116">
        <v>0</v>
      </c>
      <c r="I12" s="116">
        <v>0</v>
      </c>
      <c r="J12" s="116">
        <v>0</v>
      </c>
      <c r="K12" s="116">
        <v>0</v>
      </c>
      <c r="L12" s="117">
        <f>SUM(C12:K12)</f>
        <v>1</v>
      </c>
      <c r="M12" s="113"/>
      <c r="N12" s="113"/>
      <c r="O12" s="113"/>
    </row>
    <row r="13" spans="1:15" ht="24.75" customHeight="1">
      <c r="A13" s="113"/>
      <c r="B13" s="115" t="s">
        <v>80</v>
      </c>
      <c r="C13" s="1">
        <v>9</v>
      </c>
      <c r="D13" s="116">
        <v>0</v>
      </c>
      <c r="E13" s="116">
        <v>0</v>
      </c>
      <c r="F13" s="116">
        <v>0</v>
      </c>
      <c r="G13" s="116">
        <v>0</v>
      </c>
      <c r="H13" s="116">
        <v>0</v>
      </c>
      <c r="I13" s="116">
        <v>0</v>
      </c>
      <c r="J13" s="116">
        <v>0</v>
      </c>
      <c r="K13" s="116">
        <v>0</v>
      </c>
      <c r="L13" s="117">
        <f>SUM(C13:K13)</f>
        <v>9</v>
      </c>
      <c r="M13" s="113"/>
      <c r="N13" s="113"/>
      <c r="O13" s="113"/>
    </row>
    <row r="14" spans="1:15" ht="24.75" customHeight="1">
      <c r="A14" s="113"/>
      <c r="B14" s="115" t="s">
        <v>81</v>
      </c>
      <c r="C14" s="116">
        <v>25</v>
      </c>
      <c r="D14" s="116">
        <v>0</v>
      </c>
      <c r="E14" s="116">
        <v>0</v>
      </c>
      <c r="F14" s="116">
        <v>0</v>
      </c>
      <c r="G14" s="116">
        <v>0</v>
      </c>
      <c r="H14" s="116">
        <v>0</v>
      </c>
      <c r="I14" s="116">
        <v>0</v>
      </c>
      <c r="J14" s="116">
        <v>0</v>
      </c>
      <c r="K14" s="116">
        <v>0</v>
      </c>
      <c r="L14" s="117">
        <f>SUM(C14:K14)</f>
        <v>25</v>
      </c>
      <c r="M14" s="113"/>
      <c r="N14" s="113"/>
      <c r="O14" s="113"/>
    </row>
    <row r="15" spans="1:15" ht="24.75" customHeight="1">
      <c r="A15" s="113"/>
      <c r="B15" s="115" t="s">
        <v>94</v>
      </c>
      <c r="C15" s="116">
        <v>7</v>
      </c>
      <c r="D15" s="116">
        <v>0</v>
      </c>
      <c r="E15" s="116">
        <v>0</v>
      </c>
      <c r="F15" s="116">
        <v>0</v>
      </c>
      <c r="G15" s="116">
        <v>0</v>
      </c>
      <c r="H15" s="116">
        <v>0</v>
      </c>
      <c r="I15" s="116">
        <v>0</v>
      </c>
      <c r="J15" s="116">
        <v>0</v>
      </c>
      <c r="K15" s="116">
        <v>0</v>
      </c>
      <c r="L15" s="117">
        <f>SUM(C15:K15)</f>
        <v>7</v>
      </c>
      <c r="M15" s="113"/>
      <c r="N15" s="113"/>
      <c r="O15" s="113"/>
    </row>
    <row r="16" spans="1:15" ht="24.75" customHeight="1">
      <c r="A16" s="113"/>
      <c r="B16" s="118" t="s">
        <v>83</v>
      </c>
      <c r="C16" s="117">
        <f t="shared" ref="C16:K16" si="0">SUM(C12:C15)</f>
        <v>42</v>
      </c>
      <c r="D16" s="117">
        <f t="shared" si="0"/>
        <v>0</v>
      </c>
      <c r="E16" s="117">
        <f t="shared" si="0"/>
        <v>0</v>
      </c>
      <c r="F16" s="117">
        <f t="shared" si="0"/>
        <v>0</v>
      </c>
      <c r="G16" s="117">
        <f t="shared" si="0"/>
        <v>0</v>
      </c>
      <c r="H16" s="117">
        <f t="shared" si="0"/>
        <v>0</v>
      </c>
      <c r="I16" s="117">
        <f t="shared" si="0"/>
        <v>0</v>
      </c>
      <c r="J16" s="117">
        <f t="shared" si="0"/>
        <v>0</v>
      </c>
      <c r="K16" s="117">
        <f t="shared" si="0"/>
        <v>0</v>
      </c>
      <c r="L16" s="117">
        <f>SUM(C16:K16)</f>
        <v>42</v>
      </c>
      <c r="M16" s="113"/>
      <c r="N16" s="113"/>
      <c r="O16" s="113"/>
    </row>
    <row r="17" spans="1:15" ht="24.75" customHeight="1">
      <c r="A17" s="113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13"/>
      <c r="N17" s="113"/>
      <c r="O17" s="113"/>
    </row>
    <row r="18" spans="1:15" ht="24.75" customHeight="1">
      <c r="A18" s="113"/>
      <c r="B18" s="115" t="s">
        <v>85</v>
      </c>
      <c r="C18" s="116">
        <v>251</v>
      </c>
      <c r="D18" s="116">
        <v>12</v>
      </c>
      <c r="E18" s="116">
        <v>0</v>
      </c>
      <c r="F18" s="116">
        <v>0</v>
      </c>
      <c r="G18" s="116">
        <v>0</v>
      </c>
      <c r="H18" s="116">
        <v>0</v>
      </c>
      <c r="I18" s="116">
        <v>0</v>
      </c>
      <c r="J18" s="119">
        <v>0</v>
      </c>
      <c r="K18" s="116">
        <v>0</v>
      </c>
      <c r="L18" s="117">
        <f t="shared" ref="L18:L26" si="1">SUM(C18:K18)</f>
        <v>263</v>
      </c>
      <c r="M18" s="113"/>
      <c r="N18" s="113"/>
      <c r="O18" s="113"/>
    </row>
    <row r="19" spans="1:15" ht="24.75" customHeight="1">
      <c r="A19" s="113"/>
      <c r="B19" s="115" t="s">
        <v>86</v>
      </c>
      <c r="C19" s="116">
        <v>8</v>
      </c>
      <c r="D19" s="116">
        <v>3</v>
      </c>
      <c r="E19" s="116">
        <v>0</v>
      </c>
      <c r="F19" s="116">
        <v>0</v>
      </c>
      <c r="G19" s="116">
        <v>0</v>
      </c>
      <c r="H19" s="116">
        <v>0</v>
      </c>
      <c r="I19" s="116">
        <v>0</v>
      </c>
      <c r="J19" s="119">
        <v>0</v>
      </c>
      <c r="K19" s="116">
        <v>0</v>
      </c>
      <c r="L19" s="117">
        <f t="shared" si="1"/>
        <v>11</v>
      </c>
      <c r="M19" s="113"/>
      <c r="N19" s="113"/>
      <c r="O19" s="113"/>
    </row>
    <row r="20" spans="1:15" ht="24.75" customHeight="1">
      <c r="A20" s="113"/>
      <c r="B20" s="115" t="s">
        <v>87</v>
      </c>
      <c r="C20" s="116">
        <v>18</v>
      </c>
      <c r="D20" s="116">
        <v>0</v>
      </c>
      <c r="E20" s="116">
        <v>0</v>
      </c>
      <c r="F20" s="116">
        <v>0</v>
      </c>
      <c r="G20" s="116">
        <v>0</v>
      </c>
      <c r="H20" s="116">
        <v>0</v>
      </c>
      <c r="I20" s="116">
        <v>0</v>
      </c>
      <c r="J20" s="119">
        <v>0</v>
      </c>
      <c r="K20" s="116">
        <v>0</v>
      </c>
      <c r="L20" s="117">
        <f t="shared" si="1"/>
        <v>18</v>
      </c>
      <c r="M20" s="113"/>
      <c r="N20" s="113"/>
      <c r="O20" s="113"/>
    </row>
    <row r="21" spans="1:15" ht="24.75" customHeight="1">
      <c r="A21" s="113"/>
      <c r="B21" s="115" t="s">
        <v>88</v>
      </c>
      <c r="C21" s="116">
        <v>17</v>
      </c>
      <c r="D21" s="116">
        <v>1</v>
      </c>
      <c r="E21" s="116">
        <v>0</v>
      </c>
      <c r="F21" s="116">
        <v>0</v>
      </c>
      <c r="G21" s="116">
        <v>0</v>
      </c>
      <c r="H21" s="116">
        <v>0</v>
      </c>
      <c r="I21" s="116">
        <v>0</v>
      </c>
      <c r="J21" s="119">
        <v>0</v>
      </c>
      <c r="K21" s="116">
        <v>0</v>
      </c>
      <c r="L21" s="117">
        <f t="shared" si="1"/>
        <v>18</v>
      </c>
      <c r="M21" s="113"/>
      <c r="N21" s="113"/>
      <c r="O21" s="113"/>
    </row>
    <row r="22" spans="1:15" ht="24.75" customHeight="1">
      <c r="A22" s="113"/>
      <c r="B22" s="115" t="s">
        <v>89</v>
      </c>
      <c r="C22" s="116">
        <v>5</v>
      </c>
      <c r="D22" s="116">
        <v>1</v>
      </c>
      <c r="E22" s="116">
        <v>0</v>
      </c>
      <c r="F22" s="116">
        <v>0</v>
      </c>
      <c r="G22" s="116">
        <v>0</v>
      </c>
      <c r="H22" s="116">
        <v>0</v>
      </c>
      <c r="I22" s="116">
        <v>0</v>
      </c>
      <c r="J22" s="119">
        <v>0</v>
      </c>
      <c r="K22" s="116">
        <v>0</v>
      </c>
      <c r="L22" s="117">
        <f t="shared" si="1"/>
        <v>6</v>
      </c>
      <c r="M22" s="113"/>
      <c r="N22" s="113"/>
      <c r="O22" s="113"/>
    </row>
    <row r="23" spans="1:15" ht="24.75" customHeight="1">
      <c r="A23" s="113"/>
      <c r="B23" s="115" t="s">
        <v>90</v>
      </c>
      <c r="C23" s="116">
        <v>215</v>
      </c>
      <c r="D23" s="116">
        <v>15</v>
      </c>
      <c r="E23" s="116">
        <v>0</v>
      </c>
      <c r="F23" s="116">
        <v>0</v>
      </c>
      <c r="G23" s="116">
        <v>0</v>
      </c>
      <c r="H23" s="116">
        <v>9</v>
      </c>
      <c r="I23" s="116">
        <v>0</v>
      </c>
      <c r="J23" s="119">
        <v>0</v>
      </c>
      <c r="K23" s="116">
        <v>9</v>
      </c>
      <c r="L23" s="117">
        <f t="shared" si="1"/>
        <v>248</v>
      </c>
      <c r="M23" s="113"/>
      <c r="N23" s="113"/>
      <c r="O23" s="113"/>
    </row>
    <row r="24" spans="1:15" ht="24.75" customHeight="1">
      <c r="A24" s="113"/>
      <c r="B24" s="120" t="s">
        <v>91</v>
      </c>
      <c r="C24" s="116">
        <v>0</v>
      </c>
      <c r="D24" s="116">
        <v>0</v>
      </c>
      <c r="E24" s="116">
        <v>0</v>
      </c>
      <c r="F24" s="116">
        <v>0</v>
      </c>
      <c r="G24" s="116">
        <v>0</v>
      </c>
      <c r="H24" s="116">
        <v>0</v>
      </c>
      <c r="I24" s="116">
        <v>0</v>
      </c>
      <c r="J24" s="119">
        <v>0</v>
      </c>
      <c r="K24" s="116">
        <v>0</v>
      </c>
      <c r="L24" s="117">
        <f t="shared" si="1"/>
        <v>0</v>
      </c>
      <c r="M24" s="113"/>
      <c r="N24" s="113"/>
      <c r="O24" s="113"/>
    </row>
    <row r="25" spans="1:15" ht="24.75" customHeight="1">
      <c r="A25" s="113"/>
      <c r="B25" s="118" t="s">
        <v>92</v>
      </c>
      <c r="C25" s="117">
        <f t="shared" ref="C25:K25" si="2">SUM(C18:C24)</f>
        <v>514</v>
      </c>
      <c r="D25" s="117">
        <f t="shared" si="2"/>
        <v>32</v>
      </c>
      <c r="E25" s="117">
        <f t="shared" si="2"/>
        <v>0</v>
      </c>
      <c r="F25" s="117">
        <f t="shared" si="2"/>
        <v>0</v>
      </c>
      <c r="G25" s="117">
        <f t="shared" si="2"/>
        <v>0</v>
      </c>
      <c r="H25" s="117">
        <f t="shared" si="2"/>
        <v>9</v>
      </c>
      <c r="I25" s="117">
        <f t="shared" si="2"/>
        <v>0</v>
      </c>
      <c r="J25" s="117">
        <f t="shared" si="2"/>
        <v>0</v>
      </c>
      <c r="K25" s="117">
        <f t="shared" si="2"/>
        <v>9</v>
      </c>
      <c r="L25" s="117">
        <f t="shared" si="1"/>
        <v>564</v>
      </c>
      <c r="M25" s="113"/>
      <c r="N25" s="113"/>
      <c r="O25" s="113"/>
    </row>
    <row r="26" spans="1:15" ht="24.75" customHeight="1">
      <c r="A26" s="113"/>
      <c r="B26" s="121" t="s">
        <v>12</v>
      </c>
      <c r="C26" s="122">
        <f t="shared" ref="C26:K26" si="3">C16+C25</f>
        <v>556</v>
      </c>
      <c r="D26" s="122">
        <f t="shared" si="3"/>
        <v>32</v>
      </c>
      <c r="E26" s="122">
        <f t="shared" si="3"/>
        <v>0</v>
      </c>
      <c r="F26" s="122">
        <f t="shared" si="3"/>
        <v>0</v>
      </c>
      <c r="G26" s="122">
        <f t="shared" si="3"/>
        <v>0</v>
      </c>
      <c r="H26" s="122">
        <f t="shared" si="3"/>
        <v>9</v>
      </c>
      <c r="I26" s="122">
        <f t="shared" si="3"/>
        <v>0</v>
      </c>
      <c r="J26" s="122">
        <f t="shared" si="3"/>
        <v>0</v>
      </c>
      <c r="K26" s="122">
        <f t="shared" si="3"/>
        <v>9</v>
      </c>
      <c r="L26" s="122">
        <f t="shared" si="1"/>
        <v>606</v>
      </c>
      <c r="M26" s="113"/>
      <c r="N26" s="113"/>
      <c r="O26" s="113"/>
    </row>
    <row r="27" spans="1:15" ht="19.5" customHeight="1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23"/>
      <c r="M27" s="113"/>
      <c r="N27" s="113"/>
      <c r="O27" s="113"/>
    </row>
    <row r="28" spans="1:15" ht="24.75" customHeight="1">
      <c r="A28" s="113"/>
      <c r="B28" s="123" t="s">
        <v>93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23"/>
      <c r="M28" s="113"/>
      <c r="N28" s="113"/>
      <c r="O28" s="113"/>
    </row>
    <row r="29" spans="1:15" ht="30" customHeight="1">
      <c r="A29" s="113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13"/>
      <c r="N29" s="113"/>
      <c r="O29" s="113"/>
    </row>
    <row r="30" spans="1:15" ht="19.5" customHeight="1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23"/>
      <c r="M30" s="113"/>
      <c r="N30" s="113"/>
      <c r="O30" s="113"/>
    </row>
    <row r="31" spans="1:15" ht="19.5" customHeigh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23"/>
      <c r="M31" s="113"/>
      <c r="N31" s="113"/>
      <c r="O31" s="113"/>
    </row>
    <row r="32" spans="1:15" ht="19.5" customHeight="1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23"/>
      <c r="M32" s="113"/>
      <c r="N32" s="113"/>
      <c r="O32" s="113"/>
    </row>
    <row r="33" spans="1:15" ht="19.5" customHeight="1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23"/>
      <c r="M33" s="113"/>
      <c r="N33" s="113"/>
      <c r="O33" s="113"/>
    </row>
    <row r="34" spans="1:15" ht="19.5" customHeigh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23"/>
      <c r="M34" s="113"/>
      <c r="N34" s="113"/>
      <c r="O34" s="113"/>
    </row>
    <row r="35" spans="1:15" ht="19.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23"/>
      <c r="M35" s="113"/>
      <c r="N35" s="113"/>
      <c r="O35" s="113"/>
    </row>
    <row r="36" spans="1:15" ht="19.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23"/>
      <c r="M36" s="113"/>
      <c r="N36" s="113"/>
      <c r="O36" s="113"/>
    </row>
    <row r="37" spans="1:15" ht="19.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23"/>
      <c r="M37" s="113"/>
      <c r="N37" s="113"/>
      <c r="O37" s="113"/>
    </row>
    <row r="38" spans="1:15" ht="19.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23"/>
      <c r="M38" s="113"/>
      <c r="N38" s="113"/>
      <c r="O38" s="113"/>
    </row>
    <row r="39" spans="1:15" ht="19.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23"/>
      <c r="M39" s="113"/>
      <c r="N39" s="113"/>
      <c r="O39" s="113"/>
    </row>
    <row r="40" spans="1:15" ht="19.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23"/>
      <c r="M40" s="113"/>
      <c r="N40" s="113"/>
      <c r="O40" s="113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53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0</v>
      </c>
      <c r="E12" s="67">
        <v>0</v>
      </c>
      <c r="F12" s="67">
        <v>0</v>
      </c>
      <c r="G12" s="67">
        <v>1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5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67">
        <v>0</v>
      </c>
      <c r="L13" s="68">
        <f>SUM(C13:K13)</f>
        <v>6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13</v>
      </c>
      <c r="D14" s="67">
        <v>0</v>
      </c>
      <c r="E14" s="67">
        <v>0</v>
      </c>
      <c r="F14" s="67">
        <v>0</v>
      </c>
      <c r="G14" s="67">
        <v>1</v>
      </c>
      <c r="H14" s="67">
        <v>0</v>
      </c>
      <c r="I14" s="67">
        <v>1</v>
      </c>
      <c r="J14" s="67">
        <v>10</v>
      </c>
      <c r="K14" s="67">
        <v>1</v>
      </c>
      <c r="L14" s="68">
        <f>SUM(C14:K14)</f>
        <v>26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5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4</v>
      </c>
      <c r="K15" s="67">
        <v>0</v>
      </c>
      <c r="L15" s="68">
        <f>SUM(C15:K15)</f>
        <v>10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23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2</v>
      </c>
      <c r="H16" s="68">
        <f t="shared" si="0"/>
        <v>0</v>
      </c>
      <c r="I16" s="68">
        <f t="shared" si="0"/>
        <v>1</v>
      </c>
      <c r="J16" s="68">
        <f t="shared" si="0"/>
        <v>15</v>
      </c>
      <c r="K16" s="68">
        <f t="shared" si="0"/>
        <v>1</v>
      </c>
      <c r="L16" s="68">
        <f>SUM(C16:K16)</f>
        <v>43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172</v>
      </c>
      <c r="D18" s="67">
        <v>20</v>
      </c>
      <c r="E18" s="67">
        <v>0</v>
      </c>
      <c r="F18" s="67">
        <v>0</v>
      </c>
      <c r="G18" s="67">
        <v>0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193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13</v>
      </c>
      <c r="D19" s="67">
        <v>0</v>
      </c>
      <c r="E19" s="67">
        <v>0</v>
      </c>
      <c r="F19" s="67">
        <v>0</v>
      </c>
      <c r="G19" s="67">
        <v>0</v>
      </c>
      <c r="H19" s="67">
        <v>2</v>
      </c>
      <c r="I19" s="67">
        <v>0</v>
      </c>
      <c r="J19" s="70">
        <v>0</v>
      </c>
      <c r="K19" s="67">
        <v>0</v>
      </c>
      <c r="L19" s="68">
        <f t="shared" si="1"/>
        <v>15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16</v>
      </c>
      <c r="D21" s="67">
        <v>1</v>
      </c>
      <c r="E21" s="67">
        <v>0</v>
      </c>
      <c r="F21" s="67">
        <v>0</v>
      </c>
      <c r="G21" s="67">
        <v>0</v>
      </c>
      <c r="H21" s="67">
        <v>1</v>
      </c>
      <c r="I21" s="67">
        <v>0</v>
      </c>
      <c r="J21" s="70">
        <v>0</v>
      </c>
      <c r="K21" s="67">
        <v>0</v>
      </c>
      <c r="L21" s="68">
        <f t="shared" si="1"/>
        <v>18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3</v>
      </c>
      <c r="D22" s="67">
        <v>0</v>
      </c>
      <c r="E22" s="67">
        <v>0</v>
      </c>
      <c r="F22" s="67">
        <v>0</v>
      </c>
      <c r="G22" s="67">
        <v>0</v>
      </c>
      <c r="H22" s="67">
        <v>2</v>
      </c>
      <c r="I22" s="67">
        <v>0</v>
      </c>
      <c r="J22" s="70">
        <v>0</v>
      </c>
      <c r="K22" s="67">
        <v>0</v>
      </c>
      <c r="L22" s="68">
        <f t="shared" si="1"/>
        <v>5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170</v>
      </c>
      <c r="D23" s="67">
        <v>15</v>
      </c>
      <c r="E23" s="67">
        <v>4</v>
      </c>
      <c r="F23" s="67">
        <v>1</v>
      </c>
      <c r="G23" s="67">
        <v>0</v>
      </c>
      <c r="H23" s="67">
        <v>49</v>
      </c>
      <c r="I23" s="67">
        <v>3</v>
      </c>
      <c r="J23" s="70">
        <v>0</v>
      </c>
      <c r="K23" s="67">
        <v>7</v>
      </c>
      <c r="L23" s="68">
        <f t="shared" si="1"/>
        <v>249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374</v>
      </c>
      <c r="D25" s="68">
        <f t="shared" si="2"/>
        <v>36</v>
      </c>
      <c r="E25" s="68">
        <f t="shared" si="2"/>
        <v>4</v>
      </c>
      <c r="F25" s="68">
        <f t="shared" si="2"/>
        <v>1</v>
      </c>
      <c r="G25" s="68">
        <f t="shared" si="2"/>
        <v>0</v>
      </c>
      <c r="H25" s="68">
        <f t="shared" si="2"/>
        <v>55</v>
      </c>
      <c r="I25" s="68">
        <f t="shared" si="2"/>
        <v>3</v>
      </c>
      <c r="J25" s="68">
        <f t="shared" si="2"/>
        <v>0</v>
      </c>
      <c r="K25" s="68">
        <f t="shared" si="2"/>
        <v>7</v>
      </c>
      <c r="L25" s="68">
        <f t="shared" si="1"/>
        <v>480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397</v>
      </c>
      <c r="D26" s="73">
        <f t="shared" si="3"/>
        <v>37</v>
      </c>
      <c r="E26" s="73">
        <f t="shared" si="3"/>
        <v>4</v>
      </c>
      <c r="F26" s="73">
        <f t="shared" si="3"/>
        <v>1</v>
      </c>
      <c r="G26" s="73">
        <f t="shared" si="3"/>
        <v>2</v>
      </c>
      <c r="H26" s="73">
        <f t="shared" si="3"/>
        <v>55</v>
      </c>
      <c r="I26" s="73">
        <f t="shared" si="3"/>
        <v>4</v>
      </c>
      <c r="J26" s="73">
        <f t="shared" si="3"/>
        <v>15</v>
      </c>
      <c r="K26" s="73">
        <f t="shared" si="3"/>
        <v>8</v>
      </c>
      <c r="L26" s="73">
        <f t="shared" si="1"/>
        <v>523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106"/>
      <c r="B1" s="106" t="s">
        <v>0</v>
      </c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</row>
    <row r="2" spans="1:15" ht="30" customHeight="1">
      <c r="A2" s="107"/>
      <c r="B2" s="107" t="s">
        <v>1</v>
      </c>
      <c r="C2" s="108" t="s">
        <v>2</v>
      </c>
      <c r="D2" s="109"/>
      <c r="E2" s="107"/>
      <c r="F2" s="107"/>
      <c r="G2" s="107"/>
      <c r="H2" s="107"/>
      <c r="I2" s="107"/>
      <c r="J2" s="107"/>
      <c r="K2" s="107"/>
      <c r="L2" s="108"/>
      <c r="M2" s="107"/>
      <c r="N2" s="107"/>
      <c r="O2" s="107"/>
    </row>
    <row r="3" spans="1:15" ht="30" customHeight="1">
      <c r="A3" s="107"/>
      <c r="B3" s="107" t="s">
        <v>3</v>
      </c>
      <c r="C3" s="110" t="s">
        <v>4</v>
      </c>
      <c r="D3" s="109"/>
      <c r="E3" s="110"/>
      <c r="F3" s="107"/>
      <c r="G3" s="108"/>
      <c r="H3" s="108"/>
      <c r="I3" s="108"/>
      <c r="J3" s="108"/>
      <c r="K3" s="108"/>
      <c r="L3" s="108"/>
      <c r="M3" s="107"/>
      <c r="N3" s="107"/>
      <c r="O3" s="107"/>
    </row>
    <row r="4" spans="1:15" ht="30" customHeight="1">
      <c r="A4" s="107"/>
      <c r="B4" s="107" t="s">
        <v>5</v>
      </c>
      <c r="C4" s="111" t="s">
        <v>76</v>
      </c>
      <c r="D4" s="112">
        <v>2021</v>
      </c>
      <c r="E4" s="109"/>
      <c r="F4" s="107"/>
      <c r="G4" s="108"/>
      <c r="H4" s="108"/>
      <c r="I4" s="108"/>
      <c r="J4" s="108"/>
      <c r="K4" s="108"/>
      <c r="L4" s="108"/>
      <c r="M4" s="107"/>
      <c r="N4" s="107"/>
      <c r="O4" s="107"/>
    </row>
    <row r="5" spans="1:15" ht="19.5" customHeight="1">
      <c r="A5" s="107"/>
      <c r="B5" s="107" t="s">
        <v>6</v>
      </c>
      <c r="C5" s="107"/>
      <c r="D5" s="107"/>
      <c r="E5" s="107"/>
      <c r="F5" s="107"/>
      <c r="G5" s="107"/>
      <c r="H5" s="107"/>
      <c r="I5" s="107"/>
      <c r="J5" s="107"/>
      <c r="K5" s="107"/>
      <c r="L5" s="108"/>
      <c r="M5" s="107"/>
      <c r="N5" s="107"/>
      <c r="O5" s="107"/>
    </row>
    <row r="6" spans="1:15" ht="49.5" customHeight="1">
      <c r="A6" s="107"/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07"/>
      <c r="N6" s="107"/>
      <c r="O6" s="107"/>
    </row>
    <row r="7" spans="1:15" ht="49.5" customHeight="1">
      <c r="A7" s="107"/>
      <c r="B7" s="108" t="s">
        <v>7</v>
      </c>
      <c r="C7" s="107"/>
      <c r="D7" s="107"/>
      <c r="E7" s="107"/>
      <c r="F7" s="107"/>
      <c r="G7" s="107"/>
      <c r="H7" s="107"/>
      <c r="I7" s="107"/>
      <c r="J7" s="107"/>
      <c r="K7" s="107"/>
      <c r="L7" s="108"/>
      <c r="M7" s="107"/>
      <c r="N7" s="107"/>
      <c r="O7" s="107"/>
    </row>
    <row r="8" spans="1:15" ht="39.75" customHeight="1">
      <c r="A8" s="113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113"/>
      <c r="N8" s="113"/>
      <c r="O8" s="113"/>
    </row>
    <row r="9" spans="1:15" ht="39.75" customHeight="1">
      <c r="A9" s="113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113"/>
      <c r="N9" s="113"/>
      <c r="O9" s="113"/>
    </row>
    <row r="10" spans="1:15" ht="49.5" customHeight="1">
      <c r="A10" s="113"/>
      <c r="B10" s="144"/>
      <c r="C10" s="114" t="s">
        <v>15</v>
      </c>
      <c r="D10" s="114" t="s">
        <v>16</v>
      </c>
      <c r="E10" s="114" t="s">
        <v>17</v>
      </c>
      <c r="F10" s="114" t="s">
        <v>18</v>
      </c>
      <c r="G10" s="114" t="s">
        <v>19</v>
      </c>
      <c r="H10" s="114" t="s">
        <v>17</v>
      </c>
      <c r="I10" s="114" t="s">
        <v>18</v>
      </c>
      <c r="J10" s="144"/>
      <c r="K10" s="144"/>
      <c r="L10" s="144"/>
      <c r="M10" s="113"/>
      <c r="N10" s="113"/>
      <c r="O10" s="113"/>
    </row>
    <row r="11" spans="1:15" ht="24.75" customHeight="1">
      <c r="A11" s="113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13"/>
      <c r="N11" s="113"/>
      <c r="O11" s="113"/>
    </row>
    <row r="12" spans="1:15" ht="24.75" customHeight="1">
      <c r="A12" s="113"/>
      <c r="B12" s="115" t="s">
        <v>79</v>
      </c>
      <c r="C12" s="116">
        <f>SUM('TSE:TRE-AP'!C12)</f>
        <v>22</v>
      </c>
      <c r="D12" s="116">
        <f>SUM('TSE:TRE-AP'!D12)</f>
        <v>2</v>
      </c>
      <c r="E12" s="116">
        <f>SUM('TSE:TRE-AP'!E12)</f>
        <v>0</v>
      </c>
      <c r="F12" s="116">
        <f>SUM('TSE:TRE-AP'!F12)</f>
        <v>0</v>
      </c>
      <c r="G12" s="116">
        <f>SUM('TSE:TRE-AP'!G12)</f>
        <v>2</v>
      </c>
      <c r="H12" s="116">
        <f>SUM('TSE:TRE-AP'!H12)</f>
        <v>0</v>
      </c>
      <c r="I12" s="116">
        <f>SUM('TSE:TRE-AP'!I12)</f>
        <v>0</v>
      </c>
      <c r="J12" s="116">
        <f>SUM('TSE:TRE-AP'!J12)</f>
        <v>4</v>
      </c>
      <c r="K12" s="116">
        <f>SUM('TSE:TRE-AP'!K12)</f>
        <v>0</v>
      </c>
      <c r="L12" s="117">
        <f>SUM(C12:K12)</f>
        <v>30</v>
      </c>
      <c r="M12" s="113"/>
      <c r="N12" s="113"/>
      <c r="O12" s="113"/>
    </row>
    <row r="13" spans="1:15" ht="24.75" customHeight="1">
      <c r="A13" s="113"/>
      <c r="B13" s="115" t="s">
        <v>80</v>
      </c>
      <c r="C13" s="2">
        <f>SUM('TSE:TRE-AP'!C13)</f>
        <v>148</v>
      </c>
      <c r="D13" s="116">
        <f>SUM('TSE:TRE-AP'!D13)</f>
        <v>15</v>
      </c>
      <c r="E13" s="116">
        <f>SUM('TSE:TRE-AP'!E13)</f>
        <v>3</v>
      </c>
      <c r="F13" s="116">
        <f>SUM('TSE:TRE-AP'!F13)</f>
        <v>0</v>
      </c>
      <c r="G13" s="116">
        <f>SUM('TSE:TRE-AP'!G13)</f>
        <v>3</v>
      </c>
      <c r="H13" s="116">
        <f>SUM('TSE:TRE-AP'!H13)</f>
        <v>2</v>
      </c>
      <c r="I13" s="116">
        <f>SUM('TSE:TRE-AP'!I13)</f>
        <v>0</v>
      </c>
      <c r="J13" s="116">
        <f>SUM('TSE:TRE-AP'!J13)</f>
        <v>14</v>
      </c>
      <c r="K13" s="116">
        <f>SUM('TSE:TRE-AP'!K13)</f>
        <v>0</v>
      </c>
      <c r="L13" s="117">
        <f>SUM(C13:K13)</f>
        <v>185</v>
      </c>
      <c r="M13" s="113"/>
      <c r="N13" s="113"/>
      <c r="O13" s="113"/>
    </row>
    <row r="14" spans="1:15" ht="24.75" customHeight="1">
      <c r="A14" s="113"/>
      <c r="B14" s="115" t="s">
        <v>81</v>
      </c>
      <c r="C14" s="116">
        <f>SUM('TSE:TRE-AP'!C14)</f>
        <v>475</v>
      </c>
      <c r="D14" s="116">
        <f>SUM('TSE:TRE-AP'!D14)</f>
        <v>14</v>
      </c>
      <c r="E14" s="116">
        <f>SUM('TSE:TRE-AP'!E14)</f>
        <v>3</v>
      </c>
      <c r="F14" s="116">
        <f>SUM('TSE:TRE-AP'!F14)</f>
        <v>0</v>
      </c>
      <c r="G14" s="116">
        <f>SUM('TSE:TRE-AP'!G14)</f>
        <v>11</v>
      </c>
      <c r="H14" s="116">
        <f>SUM('TSE:TRE-AP'!H14)</f>
        <v>9</v>
      </c>
      <c r="I14" s="116">
        <f>SUM('TSE:TRE-AP'!I14)</f>
        <v>1</v>
      </c>
      <c r="J14" s="116">
        <f>SUM('TSE:TRE-AP'!J14)</f>
        <v>65</v>
      </c>
      <c r="K14" s="116">
        <f>SUM('TSE:TRE-AP'!K14)</f>
        <v>2</v>
      </c>
      <c r="L14" s="117">
        <f>SUM(C14:K14)</f>
        <v>580</v>
      </c>
      <c r="M14" s="113"/>
      <c r="N14" s="113"/>
      <c r="O14" s="113"/>
    </row>
    <row r="15" spans="1:15" ht="24.75" customHeight="1">
      <c r="A15" s="113"/>
      <c r="B15" s="115" t="s">
        <v>82</v>
      </c>
      <c r="C15" s="116">
        <f>SUM('TSE:TRE-AP'!C15)</f>
        <v>179</v>
      </c>
      <c r="D15" s="116">
        <f>SUM('TSE:TRE-AP'!D15)</f>
        <v>18</v>
      </c>
      <c r="E15" s="116">
        <f>SUM('TSE:TRE-AP'!E15)</f>
        <v>1</v>
      </c>
      <c r="F15" s="116">
        <f>SUM('TSE:TRE-AP'!F15)</f>
        <v>0</v>
      </c>
      <c r="G15" s="116">
        <f>SUM('TSE:TRE-AP'!G15)</f>
        <v>0</v>
      </c>
      <c r="H15" s="116">
        <f>SUM('TSE:TRE-AP'!H15)</f>
        <v>2</v>
      </c>
      <c r="I15" s="116">
        <f>SUM('TSE:TRE-AP'!I15)</f>
        <v>0</v>
      </c>
      <c r="J15" s="116">
        <f>SUM('TSE:TRE-AP'!J15)</f>
        <v>49</v>
      </c>
      <c r="K15" s="116">
        <f>SUM('TSE:TRE-AP'!K15)</f>
        <v>4</v>
      </c>
      <c r="L15" s="117">
        <f>SUM(C15:K15)</f>
        <v>253</v>
      </c>
      <c r="M15" s="113"/>
      <c r="N15" s="113"/>
      <c r="O15" s="113"/>
    </row>
    <row r="16" spans="1:15" ht="24.75" customHeight="1">
      <c r="A16" s="113"/>
      <c r="B16" s="118" t="s">
        <v>83</v>
      </c>
      <c r="C16" s="117">
        <f t="shared" ref="C16:K16" si="0">SUM(C12:C15)</f>
        <v>824</v>
      </c>
      <c r="D16" s="117">
        <f t="shared" si="0"/>
        <v>49</v>
      </c>
      <c r="E16" s="117">
        <f t="shared" si="0"/>
        <v>7</v>
      </c>
      <c r="F16" s="117">
        <f t="shared" si="0"/>
        <v>0</v>
      </c>
      <c r="G16" s="117">
        <f t="shared" si="0"/>
        <v>16</v>
      </c>
      <c r="H16" s="117">
        <f t="shared" si="0"/>
        <v>13</v>
      </c>
      <c r="I16" s="117">
        <f t="shared" si="0"/>
        <v>1</v>
      </c>
      <c r="J16" s="117">
        <f t="shared" si="0"/>
        <v>132</v>
      </c>
      <c r="K16" s="117">
        <f t="shared" si="0"/>
        <v>6</v>
      </c>
      <c r="L16" s="117">
        <f>SUM(C16:K16)</f>
        <v>1048</v>
      </c>
      <c r="M16" s="113"/>
      <c r="N16" s="113"/>
      <c r="O16" s="113"/>
    </row>
    <row r="17" spans="1:15" ht="24.75" customHeight="1">
      <c r="A17" s="113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113"/>
      <c r="N17" s="113"/>
      <c r="O17" s="113"/>
    </row>
    <row r="18" spans="1:15" ht="24.75" customHeight="1">
      <c r="A18" s="113"/>
      <c r="B18" s="115" t="s">
        <v>85</v>
      </c>
      <c r="C18" s="116">
        <f>SUM('TSE:TRE-AP'!C18)</f>
        <v>4024</v>
      </c>
      <c r="D18" s="116">
        <f>SUM('TSE:TRE-AP'!D18)</f>
        <v>234</v>
      </c>
      <c r="E18" s="116">
        <f>SUM('TSE:TRE-AP'!E18)</f>
        <v>8</v>
      </c>
      <c r="F18" s="116">
        <f>SUM('TSE:TRE-AP'!F18)</f>
        <v>0</v>
      </c>
      <c r="G18" s="116">
        <f>SUM('TSE:TRE-AP'!G18)</f>
        <v>18</v>
      </c>
      <c r="H18" s="116">
        <f>SUM('TSE:TRE-AP'!H18)</f>
        <v>49</v>
      </c>
      <c r="I18" s="116">
        <f>SUM('TSE:TRE-AP'!I18)</f>
        <v>13</v>
      </c>
      <c r="J18" s="119"/>
      <c r="K18" s="116">
        <f>SUM('TSE:TRE-AP'!K18)</f>
        <v>99</v>
      </c>
      <c r="L18" s="117">
        <f t="shared" ref="L18:L26" si="1">SUM(C18:K18)</f>
        <v>4445</v>
      </c>
      <c r="M18" s="113"/>
      <c r="N18" s="113"/>
      <c r="O18" s="113"/>
    </row>
    <row r="19" spans="1:15" ht="24.75" customHeight="1">
      <c r="A19" s="113"/>
      <c r="B19" s="115" t="s">
        <v>86</v>
      </c>
      <c r="C19" s="116">
        <f>SUM('TSE:TRE-AP'!C19)</f>
        <v>247</v>
      </c>
      <c r="D19" s="116">
        <f>SUM('TSE:TRE-AP'!D19)</f>
        <v>17</v>
      </c>
      <c r="E19" s="116">
        <f>SUM('TSE:TRE-AP'!E19)</f>
        <v>1</v>
      </c>
      <c r="F19" s="116">
        <f>SUM('TSE:TRE-AP'!F19)</f>
        <v>0</v>
      </c>
      <c r="G19" s="116">
        <f>SUM('TSE:TRE-AP'!G19)</f>
        <v>1</v>
      </c>
      <c r="H19" s="116">
        <f>SUM('TSE:TRE-AP'!H19)</f>
        <v>13</v>
      </c>
      <c r="I19" s="116">
        <f>SUM('TSE:TRE-AP'!I19)</f>
        <v>0</v>
      </c>
      <c r="J19" s="119"/>
      <c r="K19" s="116">
        <f>SUM('TSE:TRE-AP'!K19)</f>
        <v>4</v>
      </c>
      <c r="L19" s="117">
        <f t="shared" si="1"/>
        <v>283</v>
      </c>
      <c r="M19" s="113"/>
      <c r="N19" s="113"/>
      <c r="O19" s="113"/>
    </row>
    <row r="20" spans="1:15" ht="24.75" customHeight="1">
      <c r="A20" s="113"/>
      <c r="B20" s="115" t="s">
        <v>87</v>
      </c>
      <c r="C20" s="116">
        <f>SUM('TSE:TRE-AP'!C20)</f>
        <v>515</v>
      </c>
      <c r="D20" s="116">
        <f>SUM('TSE:TRE-AP'!D20)</f>
        <v>29</v>
      </c>
      <c r="E20" s="116">
        <f>SUM('TSE:TRE-AP'!E20)</f>
        <v>2</v>
      </c>
      <c r="F20" s="116">
        <f>SUM('TSE:TRE-AP'!F20)</f>
        <v>0</v>
      </c>
      <c r="G20" s="116">
        <f>SUM('TSE:TRE-AP'!G20)</f>
        <v>3</v>
      </c>
      <c r="H20" s="116">
        <f>SUM('TSE:TRE-AP'!H20)</f>
        <v>8</v>
      </c>
      <c r="I20" s="116">
        <f>SUM('TSE:TRE-AP'!I20)</f>
        <v>0</v>
      </c>
      <c r="J20" s="119"/>
      <c r="K20" s="116">
        <f>SUM('TSE:TRE-AP'!K20)</f>
        <v>9</v>
      </c>
      <c r="L20" s="117">
        <f t="shared" si="1"/>
        <v>566</v>
      </c>
      <c r="M20" s="113"/>
      <c r="N20" s="113"/>
      <c r="O20" s="113"/>
    </row>
    <row r="21" spans="1:15" ht="24.75" customHeight="1">
      <c r="A21" s="113"/>
      <c r="B21" s="115" t="s">
        <v>88</v>
      </c>
      <c r="C21" s="116">
        <f>SUM('TSE:TRE-AP'!C21)</f>
        <v>607</v>
      </c>
      <c r="D21" s="116">
        <f>SUM('TSE:TRE-AP'!D21)</f>
        <v>30</v>
      </c>
      <c r="E21" s="116">
        <f>SUM('TSE:TRE-AP'!E21)</f>
        <v>7</v>
      </c>
      <c r="F21" s="116">
        <f>SUM('TSE:TRE-AP'!F21)</f>
        <v>0</v>
      </c>
      <c r="G21" s="116">
        <f>SUM('TSE:TRE-AP'!G21)</f>
        <v>3</v>
      </c>
      <c r="H21" s="116">
        <f>SUM('TSE:TRE-AP'!H21)</f>
        <v>18</v>
      </c>
      <c r="I21" s="116">
        <f>SUM('TSE:TRE-AP'!I21)</f>
        <v>1</v>
      </c>
      <c r="J21" s="119"/>
      <c r="K21" s="116">
        <f>SUM('TSE:TRE-AP'!K21)</f>
        <v>18</v>
      </c>
      <c r="L21" s="117">
        <f t="shared" si="1"/>
        <v>684</v>
      </c>
      <c r="M21" s="113"/>
      <c r="N21" s="113"/>
      <c r="O21" s="113"/>
    </row>
    <row r="22" spans="1:15" ht="24.75" customHeight="1">
      <c r="A22" s="113"/>
      <c r="B22" s="115" t="s">
        <v>89</v>
      </c>
      <c r="C22" s="116">
        <f>SUM('TSE:TRE-AP'!C22)</f>
        <v>308</v>
      </c>
      <c r="D22" s="116">
        <f>SUM('TSE:TRE-AP'!D22)</f>
        <v>32</v>
      </c>
      <c r="E22" s="116">
        <f>SUM('TSE:TRE-AP'!E22)</f>
        <v>3</v>
      </c>
      <c r="F22" s="116">
        <f>SUM('TSE:TRE-AP'!F22)</f>
        <v>0</v>
      </c>
      <c r="G22" s="116">
        <f>SUM('TSE:TRE-AP'!G22)</f>
        <v>2</v>
      </c>
      <c r="H22" s="116">
        <f>SUM('TSE:TRE-AP'!H22)</f>
        <v>31</v>
      </c>
      <c r="I22" s="116">
        <f>SUM('TSE:TRE-AP'!I22)</f>
        <v>1</v>
      </c>
      <c r="J22" s="119"/>
      <c r="K22" s="116">
        <f>SUM('TSE:TRE-AP'!K22)</f>
        <v>14</v>
      </c>
      <c r="L22" s="117">
        <f t="shared" si="1"/>
        <v>391</v>
      </c>
      <c r="M22" s="113"/>
      <c r="N22" s="113"/>
      <c r="O22" s="113"/>
    </row>
    <row r="23" spans="1:15" ht="24.75" customHeight="1">
      <c r="A23" s="113"/>
      <c r="B23" s="115" t="s">
        <v>90</v>
      </c>
      <c r="C23" s="116">
        <f>SUM('TSE:TRE-AP'!C23)</f>
        <v>2756</v>
      </c>
      <c r="D23" s="116">
        <f>SUM('TSE:TRE-AP'!D23)</f>
        <v>246</v>
      </c>
      <c r="E23" s="116">
        <f>SUM('TSE:TRE-AP'!E23)</f>
        <v>33</v>
      </c>
      <c r="F23" s="116">
        <f>SUM('TSE:TRE-AP'!F23)</f>
        <v>3</v>
      </c>
      <c r="G23" s="116">
        <f>SUM('TSE:TRE-AP'!G23)</f>
        <v>9</v>
      </c>
      <c r="H23" s="116">
        <f>SUM('TSE:TRE-AP'!H23)</f>
        <v>597</v>
      </c>
      <c r="I23" s="116">
        <f>SUM('TSE:TRE-AP'!I23)</f>
        <v>59</v>
      </c>
      <c r="J23" s="119"/>
      <c r="K23" s="116">
        <f>SUM('TSE:TRE-AP'!K23)</f>
        <v>265</v>
      </c>
      <c r="L23" s="117">
        <f t="shared" si="1"/>
        <v>3968</v>
      </c>
      <c r="M23" s="113"/>
      <c r="N23" s="113"/>
      <c r="O23" s="113"/>
    </row>
    <row r="24" spans="1:15" ht="24.75" customHeight="1">
      <c r="A24" s="113"/>
      <c r="B24" s="120" t="s">
        <v>91</v>
      </c>
      <c r="C24" s="116">
        <f>SUM('TSE:TRE-AP'!C24)</f>
        <v>0</v>
      </c>
      <c r="D24" s="116">
        <f>SUM('TSE:TRE-AP'!D24)</f>
        <v>0</v>
      </c>
      <c r="E24" s="116">
        <f>SUM('TSE:TRE-AP'!E24)</f>
        <v>0</v>
      </c>
      <c r="F24" s="116">
        <f>SUM('TSE:TRE-AP'!F24)</f>
        <v>0</v>
      </c>
      <c r="G24" s="116">
        <f>SUM('TSE:TRE-AP'!G24)</f>
        <v>0</v>
      </c>
      <c r="H24" s="116">
        <f>SUM('TSE:TRE-AP'!H24)</f>
        <v>0</v>
      </c>
      <c r="I24" s="116">
        <f>SUM('TSE:TRE-AP'!I24)</f>
        <v>0</v>
      </c>
      <c r="J24" s="119"/>
      <c r="K24" s="116">
        <f>SUM('TSE:TRE-AP'!K24)</f>
        <v>2</v>
      </c>
      <c r="L24" s="117">
        <f t="shared" si="1"/>
        <v>2</v>
      </c>
      <c r="M24" s="113"/>
      <c r="N24" s="113"/>
      <c r="O24" s="113"/>
    </row>
    <row r="25" spans="1:15" ht="24.75" customHeight="1">
      <c r="A25" s="113"/>
      <c r="B25" s="118" t="s">
        <v>92</v>
      </c>
      <c r="C25" s="117">
        <f t="shared" ref="C25:I25" si="2">SUM(C18:C24)</f>
        <v>8457</v>
      </c>
      <c r="D25" s="117">
        <f t="shared" si="2"/>
        <v>588</v>
      </c>
      <c r="E25" s="117">
        <f t="shared" si="2"/>
        <v>54</v>
      </c>
      <c r="F25" s="117">
        <f t="shared" si="2"/>
        <v>3</v>
      </c>
      <c r="G25" s="117">
        <f t="shared" si="2"/>
        <v>36</v>
      </c>
      <c r="H25" s="117">
        <f t="shared" si="2"/>
        <v>716</v>
      </c>
      <c r="I25" s="117">
        <f t="shared" si="2"/>
        <v>74</v>
      </c>
      <c r="J25" s="117">
        <f>SUM(J18:J23)</f>
        <v>0</v>
      </c>
      <c r="K25" s="117">
        <f>SUM(K18:K24)</f>
        <v>411</v>
      </c>
      <c r="L25" s="117">
        <f t="shared" si="1"/>
        <v>10339</v>
      </c>
      <c r="M25" s="113"/>
      <c r="N25" s="113"/>
      <c r="O25" s="113"/>
    </row>
    <row r="26" spans="1:15" ht="24.75" customHeight="1">
      <c r="A26" s="113"/>
      <c r="B26" s="121" t="s">
        <v>12</v>
      </c>
      <c r="C26" s="122">
        <f t="shared" ref="C26:K26" si="3">C16+C25</f>
        <v>9281</v>
      </c>
      <c r="D26" s="122">
        <f t="shared" si="3"/>
        <v>637</v>
      </c>
      <c r="E26" s="122">
        <f t="shared" si="3"/>
        <v>61</v>
      </c>
      <c r="F26" s="122">
        <f t="shared" si="3"/>
        <v>3</v>
      </c>
      <c r="G26" s="122">
        <f t="shared" si="3"/>
        <v>52</v>
      </c>
      <c r="H26" s="122">
        <f t="shared" si="3"/>
        <v>729</v>
      </c>
      <c r="I26" s="122">
        <f t="shared" si="3"/>
        <v>75</v>
      </c>
      <c r="J26" s="122">
        <f t="shared" si="3"/>
        <v>132</v>
      </c>
      <c r="K26" s="122">
        <f t="shared" si="3"/>
        <v>417</v>
      </c>
      <c r="L26" s="122">
        <f t="shared" si="1"/>
        <v>11387</v>
      </c>
      <c r="M26" s="113"/>
      <c r="N26" s="113"/>
      <c r="O26" s="113"/>
    </row>
    <row r="27" spans="1:15" ht="19.5" customHeight="1">
      <c r="A27" s="113"/>
      <c r="B27" s="113"/>
      <c r="C27" s="113"/>
      <c r="D27" s="113"/>
      <c r="E27" s="113"/>
      <c r="F27" s="113"/>
      <c r="G27" s="113"/>
      <c r="H27" s="113"/>
      <c r="I27" s="113"/>
      <c r="J27" s="113"/>
      <c r="K27" s="113"/>
      <c r="L27" s="123"/>
      <c r="M27" s="113"/>
      <c r="N27" s="113"/>
      <c r="O27" s="113"/>
    </row>
    <row r="28" spans="1:15" ht="24.75" customHeight="1">
      <c r="A28" s="113"/>
      <c r="B28" s="123" t="s">
        <v>93</v>
      </c>
      <c r="C28" s="113"/>
      <c r="D28" s="113"/>
      <c r="E28" s="113"/>
      <c r="F28" s="113"/>
      <c r="G28" s="113"/>
      <c r="H28" s="113"/>
      <c r="I28" s="113"/>
      <c r="J28" s="113"/>
      <c r="K28" s="113"/>
      <c r="L28" s="123"/>
      <c r="M28" s="113"/>
      <c r="N28" s="113"/>
      <c r="O28" s="113"/>
    </row>
    <row r="29" spans="1:15" ht="30" customHeight="1">
      <c r="A29" s="113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13"/>
      <c r="N29" s="113"/>
      <c r="O29" s="113"/>
    </row>
    <row r="30" spans="1:15" ht="19.5" customHeight="1">
      <c r="A30" s="113"/>
      <c r="B30" s="113"/>
      <c r="C30" s="113"/>
      <c r="D30" s="113"/>
      <c r="E30" s="113"/>
      <c r="F30" s="113"/>
      <c r="G30" s="113"/>
      <c r="H30" s="113"/>
      <c r="I30" s="113"/>
      <c r="J30" s="113"/>
      <c r="K30" s="113"/>
      <c r="L30" s="123"/>
      <c r="M30" s="113"/>
      <c r="N30" s="113"/>
      <c r="O30" s="113"/>
    </row>
    <row r="31" spans="1:15" ht="19.5" customHeight="1">
      <c r="A31" s="113"/>
      <c r="B31" s="113"/>
      <c r="C31" s="113"/>
      <c r="D31" s="113"/>
      <c r="E31" s="113"/>
      <c r="F31" s="113"/>
      <c r="G31" s="113"/>
      <c r="H31" s="113"/>
      <c r="I31" s="113"/>
      <c r="J31" s="113"/>
      <c r="K31" s="113"/>
      <c r="L31" s="123"/>
      <c r="M31" s="113"/>
      <c r="N31" s="113"/>
      <c r="O31" s="113"/>
    </row>
    <row r="32" spans="1:15" ht="19.5" customHeight="1">
      <c r="A32" s="113"/>
      <c r="B32" s="113"/>
      <c r="C32" s="113"/>
      <c r="D32" s="113"/>
      <c r="E32" s="113"/>
      <c r="F32" s="113"/>
      <c r="G32" s="113"/>
      <c r="H32" s="113"/>
      <c r="I32" s="113"/>
      <c r="J32" s="113"/>
      <c r="K32" s="113"/>
      <c r="L32" s="123"/>
      <c r="M32" s="113"/>
      <c r="N32" s="113"/>
      <c r="O32" s="113"/>
    </row>
    <row r="33" spans="1:15" ht="19.5" customHeight="1">
      <c r="A33" s="113"/>
      <c r="B33" s="113"/>
      <c r="C33" s="113"/>
      <c r="D33" s="113"/>
      <c r="E33" s="113"/>
      <c r="F33" s="113"/>
      <c r="G33" s="113"/>
      <c r="H33" s="113"/>
      <c r="I33" s="113"/>
      <c r="J33" s="113"/>
      <c r="K33" s="113"/>
      <c r="L33" s="123"/>
      <c r="M33" s="113"/>
      <c r="N33" s="113"/>
      <c r="O33" s="113"/>
    </row>
    <row r="34" spans="1:15" ht="19.5" customHeight="1">
      <c r="A34" s="113"/>
      <c r="B34" s="113"/>
      <c r="C34" s="113"/>
      <c r="D34" s="113"/>
      <c r="E34" s="113"/>
      <c r="F34" s="113"/>
      <c r="G34" s="113"/>
      <c r="H34" s="113"/>
      <c r="I34" s="113"/>
      <c r="J34" s="113"/>
      <c r="K34" s="113"/>
      <c r="L34" s="123"/>
      <c r="M34" s="113"/>
      <c r="N34" s="113"/>
      <c r="O34" s="113"/>
    </row>
    <row r="35" spans="1:15" ht="19.5" customHeight="1">
      <c r="A35" s="11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23"/>
      <c r="M35" s="113"/>
      <c r="N35" s="113"/>
      <c r="O35" s="113"/>
    </row>
    <row r="36" spans="1:15" ht="19.5" customHeight="1">
      <c r="A36" s="113"/>
      <c r="B36" s="113"/>
      <c r="C36" s="113"/>
      <c r="D36" s="113"/>
      <c r="E36" s="113"/>
      <c r="F36" s="113"/>
      <c r="G36" s="113"/>
      <c r="H36" s="113"/>
      <c r="I36" s="113"/>
      <c r="J36" s="113"/>
      <c r="K36" s="113"/>
      <c r="L36" s="123"/>
      <c r="M36" s="113"/>
      <c r="N36" s="113"/>
      <c r="O36" s="113"/>
    </row>
    <row r="37" spans="1:15" ht="19.5" customHeight="1">
      <c r="A37" s="113"/>
      <c r="B37" s="113"/>
      <c r="C37" s="113"/>
      <c r="D37" s="113"/>
      <c r="E37" s="113"/>
      <c r="F37" s="113"/>
      <c r="G37" s="113"/>
      <c r="H37" s="113"/>
      <c r="I37" s="113"/>
      <c r="J37" s="113"/>
      <c r="K37" s="113"/>
      <c r="L37" s="123"/>
      <c r="M37" s="113"/>
      <c r="N37" s="113"/>
      <c r="O37" s="113"/>
    </row>
    <row r="38" spans="1:15" ht="19.5" customHeight="1">
      <c r="A38" s="113"/>
      <c r="B38" s="113"/>
      <c r="C38" s="113"/>
      <c r="D38" s="113"/>
      <c r="E38" s="113"/>
      <c r="F38" s="113"/>
      <c r="G38" s="113"/>
      <c r="H38" s="113"/>
      <c r="I38" s="113"/>
      <c r="J38" s="113"/>
      <c r="K38" s="113"/>
      <c r="L38" s="123"/>
      <c r="M38" s="113"/>
      <c r="N38" s="113"/>
      <c r="O38" s="113"/>
    </row>
    <row r="39" spans="1:15" ht="19.5" customHeight="1">
      <c r="A39" s="113"/>
      <c r="B39" s="113"/>
      <c r="C39" s="113"/>
      <c r="D39" s="113"/>
      <c r="E39" s="113"/>
      <c r="F39" s="113"/>
      <c r="G39" s="113"/>
      <c r="H39" s="113"/>
      <c r="I39" s="113"/>
      <c r="J39" s="113"/>
      <c r="K39" s="113"/>
      <c r="L39" s="123"/>
      <c r="M39" s="113"/>
      <c r="N39" s="113"/>
      <c r="O39" s="113"/>
    </row>
    <row r="40" spans="1:15" ht="19.5" customHeight="1">
      <c r="A40" s="113"/>
      <c r="B40" s="113"/>
      <c r="C40" s="113"/>
      <c r="D40" s="113"/>
      <c r="E40" s="113"/>
      <c r="F40" s="113"/>
      <c r="G40" s="113"/>
      <c r="H40" s="113"/>
      <c r="I40" s="113"/>
      <c r="J40" s="113"/>
      <c r="K40" s="113"/>
      <c r="L40" s="123"/>
      <c r="M40" s="113"/>
      <c r="N40" s="113"/>
      <c r="O40" s="113"/>
    </row>
  </sheetData>
  <mergeCells count="11">
    <mergeCell ref="B6:L6"/>
    <mergeCell ref="B29:L29"/>
    <mergeCell ref="K8:K10"/>
    <mergeCell ref="L8:L10"/>
    <mergeCell ref="B8:B10"/>
    <mergeCell ref="C8:I8"/>
    <mergeCell ref="J8:J10"/>
    <mergeCell ref="C9:F9"/>
    <mergeCell ref="G9:I9"/>
    <mergeCell ref="B11:L11"/>
    <mergeCell ref="B17:L17"/>
  </mergeCells>
  <dataValidations count="1">
    <dataValidation type="whole" operator="greaterThanOrEqual" allowBlank="1" showInputMessage="1" showErrorMessage="1" sqref="C12:K15 C18:I24 K18:K24">
      <formula1>0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scale="55" firstPageNumber="0" fitToWidth="0" fitToHeight="0" orientation="landscape" r:id="rId1"/>
  <headerFooter>
    <oddHeader>&amp;L&amp;8Tribunal Superior Eleitoral
SEDAF/CODEC/SOF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55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1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13</v>
      </c>
      <c r="D14" s="67">
        <v>0</v>
      </c>
      <c r="E14" s="67">
        <v>1</v>
      </c>
      <c r="F14" s="67">
        <v>0</v>
      </c>
      <c r="G14" s="67">
        <v>1</v>
      </c>
      <c r="H14" s="67">
        <v>0</v>
      </c>
      <c r="I14" s="67">
        <v>0</v>
      </c>
      <c r="J14" s="67">
        <v>2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5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3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21</v>
      </c>
      <c r="D16" s="68">
        <f t="shared" si="0"/>
        <v>0</v>
      </c>
      <c r="E16" s="68">
        <f t="shared" si="0"/>
        <v>1</v>
      </c>
      <c r="F16" s="68">
        <f t="shared" si="0"/>
        <v>0</v>
      </c>
      <c r="G16" s="68">
        <f t="shared" si="0"/>
        <v>1</v>
      </c>
      <c r="H16" s="68">
        <f t="shared" si="0"/>
        <v>0</v>
      </c>
      <c r="I16" s="68">
        <f t="shared" si="0"/>
        <v>0</v>
      </c>
      <c r="J16" s="68">
        <f t="shared" si="0"/>
        <v>7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100</v>
      </c>
      <c r="D18" s="67">
        <v>15</v>
      </c>
      <c r="E18" s="67">
        <v>0</v>
      </c>
      <c r="F18" s="67">
        <v>0</v>
      </c>
      <c r="G18" s="67">
        <v>2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118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3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3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39</v>
      </c>
      <c r="D20" s="67">
        <v>1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1</v>
      </c>
      <c r="L20" s="68">
        <f t="shared" si="1"/>
        <v>41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29</v>
      </c>
      <c r="D21" s="67">
        <v>2</v>
      </c>
      <c r="E21" s="67">
        <v>0</v>
      </c>
      <c r="F21" s="67">
        <v>0</v>
      </c>
      <c r="G21" s="67">
        <v>1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32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18</v>
      </c>
      <c r="D22" s="67">
        <v>2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20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63</v>
      </c>
      <c r="D23" s="67">
        <v>4</v>
      </c>
      <c r="E23" s="67">
        <v>2</v>
      </c>
      <c r="F23" s="67">
        <v>0</v>
      </c>
      <c r="G23" s="67">
        <v>1</v>
      </c>
      <c r="H23" s="67">
        <v>53</v>
      </c>
      <c r="I23" s="67">
        <v>2</v>
      </c>
      <c r="J23" s="70">
        <v>0</v>
      </c>
      <c r="K23" s="67">
        <v>7</v>
      </c>
      <c r="L23" s="68">
        <f t="shared" si="1"/>
        <v>132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252</v>
      </c>
      <c r="D25" s="68">
        <f t="shared" si="2"/>
        <v>24</v>
      </c>
      <c r="E25" s="68">
        <f t="shared" si="2"/>
        <v>2</v>
      </c>
      <c r="F25" s="68">
        <f t="shared" si="2"/>
        <v>0</v>
      </c>
      <c r="G25" s="68">
        <f t="shared" si="2"/>
        <v>4</v>
      </c>
      <c r="H25" s="68">
        <f t="shared" si="2"/>
        <v>54</v>
      </c>
      <c r="I25" s="68">
        <f t="shared" si="2"/>
        <v>2</v>
      </c>
      <c r="J25" s="68">
        <f t="shared" si="2"/>
        <v>0</v>
      </c>
      <c r="K25" s="68">
        <f t="shared" si="2"/>
        <v>8</v>
      </c>
      <c r="L25" s="68">
        <f t="shared" si="1"/>
        <v>346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273</v>
      </c>
      <c r="D26" s="73">
        <f t="shared" si="3"/>
        <v>24</v>
      </c>
      <c r="E26" s="73">
        <f t="shared" si="3"/>
        <v>3</v>
      </c>
      <c r="F26" s="73">
        <f t="shared" si="3"/>
        <v>0</v>
      </c>
      <c r="G26" s="73">
        <f t="shared" si="3"/>
        <v>5</v>
      </c>
      <c r="H26" s="73">
        <f t="shared" si="3"/>
        <v>54</v>
      </c>
      <c r="I26" s="73">
        <f t="shared" si="3"/>
        <v>2</v>
      </c>
      <c r="J26" s="73">
        <f t="shared" si="3"/>
        <v>7</v>
      </c>
      <c r="K26" s="73">
        <f t="shared" si="3"/>
        <v>8</v>
      </c>
      <c r="L26" s="73">
        <f t="shared" si="1"/>
        <v>376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57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8</v>
      </c>
      <c r="D13" s="67">
        <v>1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9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30</v>
      </c>
      <c r="D14" s="67">
        <v>0</v>
      </c>
      <c r="E14" s="67">
        <v>0</v>
      </c>
      <c r="F14" s="67">
        <v>0</v>
      </c>
      <c r="G14" s="67">
        <v>0</v>
      </c>
      <c r="H14" s="67">
        <v>1</v>
      </c>
      <c r="I14" s="67">
        <v>0</v>
      </c>
      <c r="J14" s="67">
        <v>1</v>
      </c>
      <c r="K14" s="67">
        <v>0</v>
      </c>
      <c r="L14" s="68">
        <f>SUM(C14:K14)</f>
        <v>32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1</v>
      </c>
      <c r="K15" s="67">
        <v>0</v>
      </c>
      <c r="L15" s="68">
        <f>SUM(C15:K15)</f>
        <v>7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45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1</v>
      </c>
      <c r="I16" s="68">
        <f t="shared" si="0"/>
        <v>0</v>
      </c>
      <c r="J16" s="68">
        <f t="shared" si="0"/>
        <v>2</v>
      </c>
      <c r="K16" s="68">
        <f t="shared" si="0"/>
        <v>0</v>
      </c>
      <c r="L16" s="68">
        <f>SUM(C16:K16)</f>
        <v>49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239</v>
      </c>
      <c r="D18" s="67">
        <v>7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70">
        <v>0</v>
      </c>
      <c r="K18" s="67">
        <v>71</v>
      </c>
      <c r="L18" s="68">
        <f t="shared" ref="L18:L26" si="1">SUM(C18:K18)</f>
        <v>317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23</v>
      </c>
      <c r="D19" s="67">
        <v>1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3</v>
      </c>
      <c r="L19" s="68">
        <f t="shared" si="1"/>
        <v>28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43</v>
      </c>
      <c r="D21" s="67">
        <v>4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2</v>
      </c>
      <c r="L21" s="68">
        <f t="shared" si="1"/>
        <v>49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7</v>
      </c>
      <c r="D22" s="67">
        <v>0</v>
      </c>
      <c r="E22" s="67">
        <v>0</v>
      </c>
      <c r="F22" s="67">
        <v>0</v>
      </c>
      <c r="G22" s="67">
        <v>0</v>
      </c>
      <c r="H22" s="67">
        <v>1</v>
      </c>
      <c r="I22" s="67">
        <v>0</v>
      </c>
      <c r="J22" s="70">
        <v>0</v>
      </c>
      <c r="K22" s="67">
        <v>1</v>
      </c>
      <c r="L22" s="68">
        <f t="shared" si="1"/>
        <v>9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226</v>
      </c>
      <c r="D23" s="67">
        <v>8</v>
      </c>
      <c r="E23" s="67">
        <v>2</v>
      </c>
      <c r="F23" s="67">
        <v>0</v>
      </c>
      <c r="G23" s="67">
        <v>0</v>
      </c>
      <c r="H23" s="67">
        <v>5</v>
      </c>
      <c r="I23" s="67">
        <v>0</v>
      </c>
      <c r="J23" s="70">
        <v>0</v>
      </c>
      <c r="K23" s="67">
        <v>66</v>
      </c>
      <c r="L23" s="68">
        <f t="shared" si="1"/>
        <v>307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538</v>
      </c>
      <c r="D25" s="68">
        <f t="shared" si="2"/>
        <v>20</v>
      </c>
      <c r="E25" s="68">
        <f t="shared" si="2"/>
        <v>2</v>
      </c>
      <c r="F25" s="68">
        <f t="shared" si="2"/>
        <v>0</v>
      </c>
      <c r="G25" s="68">
        <f t="shared" si="2"/>
        <v>0</v>
      </c>
      <c r="H25" s="68">
        <f t="shared" si="2"/>
        <v>7</v>
      </c>
      <c r="I25" s="68">
        <f t="shared" si="2"/>
        <v>0</v>
      </c>
      <c r="J25" s="68">
        <f t="shared" si="2"/>
        <v>0</v>
      </c>
      <c r="K25" s="68">
        <f t="shared" si="2"/>
        <v>143</v>
      </c>
      <c r="L25" s="68">
        <f t="shared" si="1"/>
        <v>710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583</v>
      </c>
      <c r="D26" s="73">
        <f t="shared" si="3"/>
        <v>21</v>
      </c>
      <c r="E26" s="73">
        <f t="shared" si="3"/>
        <v>2</v>
      </c>
      <c r="F26" s="73">
        <f t="shared" si="3"/>
        <v>0</v>
      </c>
      <c r="G26" s="73">
        <f t="shared" si="3"/>
        <v>0</v>
      </c>
      <c r="H26" s="73">
        <f t="shared" si="3"/>
        <v>8</v>
      </c>
      <c r="I26" s="73">
        <f t="shared" si="3"/>
        <v>0</v>
      </c>
      <c r="J26" s="73">
        <f t="shared" si="3"/>
        <v>2</v>
      </c>
      <c r="K26" s="73">
        <f t="shared" si="3"/>
        <v>143</v>
      </c>
      <c r="L26" s="73">
        <f t="shared" si="1"/>
        <v>759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59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67">
        <v>0</v>
      </c>
      <c r="L13" s="68">
        <f>SUM(C13:K13)</f>
        <v>5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5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10</v>
      </c>
      <c r="K14" s="67">
        <v>0</v>
      </c>
      <c r="L14" s="68">
        <f>SUM(C14:K14)</f>
        <v>15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2</v>
      </c>
      <c r="K15" s="67">
        <v>0</v>
      </c>
      <c r="L15" s="68">
        <f>SUM(C15:K15)</f>
        <v>9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16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13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105</v>
      </c>
      <c r="D18" s="67">
        <v>4</v>
      </c>
      <c r="E18" s="67">
        <v>0</v>
      </c>
      <c r="F18" s="67">
        <v>0</v>
      </c>
      <c r="G18" s="67">
        <v>0</v>
      </c>
      <c r="H18" s="67">
        <v>2</v>
      </c>
      <c r="I18" s="67">
        <v>0</v>
      </c>
      <c r="J18" s="70">
        <v>0</v>
      </c>
      <c r="K18" s="67">
        <v>1</v>
      </c>
      <c r="L18" s="68">
        <f t="shared" ref="L18:L26" si="1">SUM(C18:K18)</f>
        <v>112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0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1</v>
      </c>
      <c r="I20" s="67">
        <v>0</v>
      </c>
      <c r="J20" s="70">
        <v>0</v>
      </c>
      <c r="K20" s="67">
        <v>0</v>
      </c>
      <c r="L20" s="68">
        <f t="shared" si="1"/>
        <v>1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37</v>
      </c>
      <c r="D21" s="67">
        <v>0</v>
      </c>
      <c r="E21" s="67">
        <v>1</v>
      </c>
      <c r="F21" s="67">
        <v>0</v>
      </c>
      <c r="G21" s="67">
        <v>0</v>
      </c>
      <c r="H21" s="67">
        <v>2</v>
      </c>
      <c r="I21" s="67">
        <v>0</v>
      </c>
      <c r="J21" s="70">
        <v>0</v>
      </c>
      <c r="K21" s="67">
        <v>1</v>
      </c>
      <c r="L21" s="68">
        <f t="shared" si="1"/>
        <v>41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13</v>
      </c>
      <c r="D22" s="67">
        <v>3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16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42</v>
      </c>
      <c r="D23" s="67">
        <v>12</v>
      </c>
      <c r="E23" s="67">
        <v>1</v>
      </c>
      <c r="F23" s="67">
        <v>0</v>
      </c>
      <c r="G23" s="67">
        <v>0</v>
      </c>
      <c r="H23" s="67">
        <v>44</v>
      </c>
      <c r="I23" s="67">
        <v>0</v>
      </c>
      <c r="J23" s="70">
        <v>0</v>
      </c>
      <c r="K23" s="67">
        <v>5</v>
      </c>
      <c r="L23" s="68">
        <f t="shared" si="1"/>
        <v>104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197</v>
      </c>
      <c r="D25" s="68">
        <f t="shared" si="2"/>
        <v>19</v>
      </c>
      <c r="E25" s="68">
        <f t="shared" si="2"/>
        <v>2</v>
      </c>
      <c r="F25" s="68">
        <f t="shared" si="2"/>
        <v>0</v>
      </c>
      <c r="G25" s="68">
        <f t="shared" si="2"/>
        <v>0</v>
      </c>
      <c r="H25" s="68">
        <f t="shared" si="2"/>
        <v>49</v>
      </c>
      <c r="I25" s="68">
        <f t="shared" si="2"/>
        <v>0</v>
      </c>
      <c r="J25" s="68">
        <f t="shared" si="2"/>
        <v>0</v>
      </c>
      <c r="K25" s="68">
        <f t="shared" si="2"/>
        <v>7</v>
      </c>
      <c r="L25" s="68">
        <f t="shared" si="1"/>
        <v>274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213</v>
      </c>
      <c r="D26" s="73">
        <f t="shared" si="3"/>
        <v>20</v>
      </c>
      <c r="E26" s="73">
        <f t="shared" si="3"/>
        <v>2</v>
      </c>
      <c r="F26" s="73">
        <f t="shared" si="3"/>
        <v>0</v>
      </c>
      <c r="G26" s="73">
        <f t="shared" si="3"/>
        <v>0</v>
      </c>
      <c r="H26" s="73">
        <f t="shared" si="3"/>
        <v>49</v>
      </c>
      <c r="I26" s="73">
        <f t="shared" si="3"/>
        <v>0</v>
      </c>
      <c r="J26" s="73">
        <f t="shared" si="3"/>
        <v>13</v>
      </c>
      <c r="K26" s="73">
        <f t="shared" si="3"/>
        <v>7</v>
      </c>
      <c r="L26" s="73">
        <f t="shared" si="1"/>
        <v>304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61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7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7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23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1</v>
      </c>
      <c r="K14" s="67">
        <v>0</v>
      </c>
      <c r="L14" s="68">
        <f>SUM(C14:K14)</f>
        <v>24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11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11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42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1</v>
      </c>
      <c r="K16" s="68">
        <f t="shared" si="0"/>
        <v>0</v>
      </c>
      <c r="L16" s="68">
        <f>SUM(C16:K16)</f>
        <v>43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215</v>
      </c>
      <c r="D18" s="67">
        <v>8</v>
      </c>
      <c r="E18" s="67">
        <v>0</v>
      </c>
      <c r="F18" s="67">
        <v>0</v>
      </c>
      <c r="G18" s="67">
        <v>0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224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10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10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44</v>
      </c>
      <c r="D20" s="67">
        <v>1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45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26</v>
      </c>
      <c r="D21" s="67">
        <v>2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28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7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7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154</v>
      </c>
      <c r="D23" s="67">
        <v>4</v>
      </c>
      <c r="E23" s="67">
        <v>0</v>
      </c>
      <c r="F23" s="67">
        <v>0</v>
      </c>
      <c r="G23" s="67">
        <v>0</v>
      </c>
      <c r="H23" s="67">
        <v>15</v>
      </c>
      <c r="I23" s="67">
        <v>0</v>
      </c>
      <c r="J23" s="70">
        <v>0</v>
      </c>
      <c r="K23" s="67">
        <v>6</v>
      </c>
      <c r="L23" s="68">
        <f t="shared" si="1"/>
        <v>179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456</v>
      </c>
      <c r="D25" s="68">
        <f t="shared" si="2"/>
        <v>15</v>
      </c>
      <c r="E25" s="68">
        <f t="shared" si="2"/>
        <v>0</v>
      </c>
      <c r="F25" s="68">
        <f t="shared" si="2"/>
        <v>0</v>
      </c>
      <c r="G25" s="68">
        <f t="shared" si="2"/>
        <v>0</v>
      </c>
      <c r="H25" s="68">
        <f t="shared" si="2"/>
        <v>16</v>
      </c>
      <c r="I25" s="68">
        <f t="shared" si="2"/>
        <v>0</v>
      </c>
      <c r="J25" s="68">
        <f t="shared" si="2"/>
        <v>0</v>
      </c>
      <c r="K25" s="68">
        <f t="shared" si="2"/>
        <v>6</v>
      </c>
      <c r="L25" s="68">
        <f t="shared" si="1"/>
        <v>493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498</v>
      </c>
      <c r="D26" s="73">
        <f t="shared" si="3"/>
        <v>15</v>
      </c>
      <c r="E26" s="73">
        <f t="shared" si="3"/>
        <v>0</v>
      </c>
      <c r="F26" s="73">
        <f t="shared" si="3"/>
        <v>0</v>
      </c>
      <c r="G26" s="73">
        <f t="shared" si="3"/>
        <v>0</v>
      </c>
      <c r="H26" s="73">
        <f t="shared" si="3"/>
        <v>16</v>
      </c>
      <c r="I26" s="73">
        <f t="shared" si="3"/>
        <v>0</v>
      </c>
      <c r="J26" s="73">
        <f t="shared" si="3"/>
        <v>1</v>
      </c>
      <c r="K26" s="73">
        <f t="shared" si="3"/>
        <v>6</v>
      </c>
      <c r="L26" s="73">
        <f t="shared" si="1"/>
        <v>536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63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15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15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7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27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0</v>
      </c>
      <c r="K16" s="68">
        <f t="shared" si="0"/>
        <v>0</v>
      </c>
      <c r="L16" s="68">
        <f>SUM(C16:K16)</f>
        <v>28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78</v>
      </c>
      <c r="D18" s="67">
        <v>2</v>
      </c>
      <c r="E18" s="67">
        <v>1</v>
      </c>
      <c r="F18" s="67">
        <v>0</v>
      </c>
      <c r="G18" s="67">
        <v>0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82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9</v>
      </c>
      <c r="D19" s="67">
        <v>0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0</v>
      </c>
      <c r="L19" s="68">
        <f t="shared" si="1"/>
        <v>10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8</v>
      </c>
      <c r="D21" s="67">
        <v>0</v>
      </c>
      <c r="E21" s="67">
        <v>1</v>
      </c>
      <c r="F21" s="67">
        <v>0</v>
      </c>
      <c r="G21" s="67">
        <v>0</v>
      </c>
      <c r="H21" s="67">
        <v>2</v>
      </c>
      <c r="I21" s="67">
        <v>1</v>
      </c>
      <c r="J21" s="70">
        <v>0</v>
      </c>
      <c r="K21" s="67">
        <v>2</v>
      </c>
      <c r="L21" s="68">
        <f t="shared" si="1"/>
        <v>14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2</v>
      </c>
      <c r="D22" s="67">
        <v>1</v>
      </c>
      <c r="E22" s="67">
        <v>0</v>
      </c>
      <c r="F22" s="67">
        <v>0</v>
      </c>
      <c r="G22" s="67">
        <v>0</v>
      </c>
      <c r="H22" s="67">
        <v>2</v>
      </c>
      <c r="I22" s="67">
        <v>0</v>
      </c>
      <c r="J22" s="70">
        <v>0</v>
      </c>
      <c r="K22" s="67">
        <v>1</v>
      </c>
      <c r="L22" s="68">
        <f t="shared" si="1"/>
        <v>6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29</v>
      </c>
      <c r="D23" s="67">
        <v>0</v>
      </c>
      <c r="E23" s="67">
        <v>4</v>
      </c>
      <c r="F23" s="67">
        <v>0</v>
      </c>
      <c r="G23" s="67">
        <v>0</v>
      </c>
      <c r="H23" s="67">
        <v>13</v>
      </c>
      <c r="I23" s="67">
        <v>1</v>
      </c>
      <c r="J23" s="70">
        <v>0</v>
      </c>
      <c r="K23" s="67">
        <v>4</v>
      </c>
      <c r="L23" s="68">
        <f t="shared" si="1"/>
        <v>51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126</v>
      </c>
      <c r="D25" s="68">
        <f t="shared" si="2"/>
        <v>3</v>
      </c>
      <c r="E25" s="68">
        <f t="shared" si="2"/>
        <v>6</v>
      </c>
      <c r="F25" s="68">
        <f t="shared" si="2"/>
        <v>0</v>
      </c>
      <c r="G25" s="68">
        <f t="shared" si="2"/>
        <v>0</v>
      </c>
      <c r="H25" s="68">
        <f t="shared" si="2"/>
        <v>19</v>
      </c>
      <c r="I25" s="68">
        <f t="shared" si="2"/>
        <v>2</v>
      </c>
      <c r="J25" s="68">
        <f t="shared" si="2"/>
        <v>0</v>
      </c>
      <c r="K25" s="68">
        <f t="shared" si="2"/>
        <v>7</v>
      </c>
      <c r="L25" s="68">
        <f t="shared" si="1"/>
        <v>163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153</v>
      </c>
      <c r="D26" s="73">
        <f t="shared" si="3"/>
        <v>4</v>
      </c>
      <c r="E26" s="73">
        <f t="shared" si="3"/>
        <v>6</v>
      </c>
      <c r="F26" s="73">
        <f t="shared" si="3"/>
        <v>0</v>
      </c>
      <c r="G26" s="73">
        <f t="shared" si="3"/>
        <v>0</v>
      </c>
      <c r="H26" s="73">
        <f t="shared" si="3"/>
        <v>19</v>
      </c>
      <c r="I26" s="73">
        <f t="shared" si="3"/>
        <v>2</v>
      </c>
      <c r="J26" s="73">
        <f t="shared" si="3"/>
        <v>0</v>
      </c>
      <c r="K26" s="73">
        <f t="shared" si="3"/>
        <v>7</v>
      </c>
      <c r="L26" s="73">
        <f t="shared" si="1"/>
        <v>191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65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7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7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20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20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7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34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0</v>
      </c>
      <c r="K16" s="68">
        <f t="shared" si="0"/>
        <v>0</v>
      </c>
      <c r="L16" s="68">
        <f>SUM(C16:K16)</f>
        <v>35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148</v>
      </c>
      <c r="D18" s="67">
        <v>8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70">
        <v>0</v>
      </c>
      <c r="K18" s="67">
        <v>0</v>
      </c>
      <c r="L18" s="68">
        <f t="shared" ref="L18:L26" si="1">SUM(C18:K18)</f>
        <v>156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7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28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28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0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0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118</v>
      </c>
      <c r="D23" s="67">
        <v>17</v>
      </c>
      <c r="E23" s="67">
        <v>0</v>
      </c>
      <c r="F23" s="67">
        <v>0</v>
      </c>
      <c r="G23" s="67">
        <v>0</v>
      </c>
      <c r="H23" s="67">
        <v>2</v>
      </c>
      <c r="I23" s="67">
        <v>0</v>
      </c>
      <c r="J23" s="70">
        <v>0</v>
      </c>
      <c r="K23" s="67">
        <v>8</v>
      </c>
      <c r="L23" s="68">
        <f t="shared" si="1"/>
        <v>145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301</v>
      </c>
      <c r="D25" s="68">
        <f t="shared" si="2"/>
        <v>25</v>
      </c>
      <c r="E25" s="68">
        <f t="shared" si="2"/>
        <v>0</v>
      </c>
      <c r="F25" s="68">
        <f t="shared" si="2"/>
        <v>0</v>
      </c>
      <c r="G25" s="68">
        <f t="shared" si="2"/>
        <v>0</v>
      </c>
      <c r="H25" s="68">
        <f t="shared" si="2"/>
        <v>2</v>
      </c>
      <c r="I25" s="68">
        <f t="shared" si="2"/>
        <v>0</v>
      </c>
      <c r="J25" s="68">
        <f t="shared" si="2"/>
        <v>0</v>
      </c>
      <c r="K25" s="68">
        <f t="shared" si="2"/>
        <v>8</v>
      </c>
      <c r="L25" s="68">
        <f t="shared" si="1"/>
        <v>336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335</v>
      </c>
      <c r="D26" s="73">
        <f t="shared" si="3"/>
        <v>26</v>
      </c>
      <c r="E26" s="73">
        <f t="shared" si="3"/>
        <v>0</v>
      </c>
      <c r="F26" s="73">
        <f t="shared" si="3"/>
        <v>0</v>
      </c>
      <c r="G26" s="73">
        <f t="shared" si="3"/>
        <v>0</v>
      </c>
      <c r="H26" s="73">
        <f t="shared" si="3"/>
        <v>2</v>
      </c>
      <c r="I26" s="73">
        <f t="shared" si="3"/>
        <v>0</v>
      </c>
      <c r="J26" s="73">
        <f t="shared" si="3"/>
        <v>0</v>
      </c>
      <c r="K26" s="73">
        <f t="shared" si="3"/>
        <v>8</v>
      </c>
      <c r="L26" s="73">
        <f t="shared" si="1"/>
        <v>371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67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8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8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27</v>
      </c>
      <c r="D14" s="67">
        <v>1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0</v>
      </c>
      <c r="K14" s="67">
        <v>0</v>
      </c>
      <c r="L14" s="68">
        <f>SUM(C14:K14)</f>
        <v>28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11</v>
      </c>
      <c r="D15" s="67">
        <v>2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13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47</v>
      </c>
      <c r="D16" s="68">
        <f t="shared" si="0"/>
        <v>3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0</v>
      </c>
      <c r="K16" s="68">
        <f t="shared" si="0"/>
        <v>0</v>
      </c>
      <c r="L16" s="68">
        <f>SUM(C16:K16)</f>
        <v>50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451</v>
      </c>
      <c r="D18" s="67">
        <v>29</v>
      </c>
      <c r="E18" s="67">
        <v>0</v>
      </c>
      <c r="F18" s="67">
        <v>0</v>
      </c>
      <c r="G18" s="67">
        <v>1</v>
      </c>
      <c r="H18" s="67">
        <v>0</v>
      </c>
      <c r="I18" s="67">
        <v>0</v>
      </c>
      <c r="J18" s="70">
        <v>0</v>
      </c>
      <c r="K18" s="67">
        <v>0</v>
      </c>
      <c r="L18" s="68">
        <f t="shared" ref="L18:L26" si="1">SUM(C18:K18)</f>
        <v>481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12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12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62</v>
      </c>
      <c r="D20" s="67">
        <v>1</v>
      </c>
      <c r="E20" s="67">
        <v>0</v>
      </c>
      <c r="F20" s="67">
        <v>0</v>
      </c>
      <c r="G20" s="67">
        <v>0</v>
      </c>
      <c r="H20" s="67">
        <v>1</v>
      </c>
      <c r="I20" s="67">
        <v>0</v>
      </c>
      <c r="J20" s="70">
        <v>0</v>
      </c>
      <c r="K20" s="67">
        <v>1</v>
      </c>
      <c r="L20" s="68">
        <f t="shared" si="1"/>
        <v>65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18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18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3</v>
      </c>
      <c r="D22" s="67">
        <v>1</v>
      </c>
      <c r="E22" s="67">
        <v>0</v>
      </c>
      <c r="F22" s="67">
        <v>0</v>
      </c>
      <c r="G22" s="67">
        <v>0</v>
      </c>
      <c r="H22" s="67">
        <v>1</v>
      </c>
      <c r="I22" s="67">
        <v>0</v>
      </c>
      <c r="J22" s="70">
        <v>0</v>
      </c>
      <c r="K22" s="67">
        <v>0</v>
      </c>
      <c r="L22" s="68">
        <f t="shared" si="1"/>
        <v>5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398</v>
      </c>
      <c r="D23" s="67">
        <v>27</v>
      </c>
      <c r="E23" s="67">
        <v>0</v>
      </c>
      <c r="F23" s="67">
        <v>0</v>
      </c>
      <c r="G23" s="67">
        <v>1</v>
      </c>
      <c r="H23" s="67">
        <v>27</v>
      </c>
      <c r="I23" s="67">
        <v>9</v>
      </c>
      <c r="J23" s="70">
        <v>0</v>
      </c>
      <c r="K23" s="67">
        <v>14</v>
      </c>
      <c r="L23" s="68">
        <f t="shared" si="1"/>
        <v>476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944</v>
      </c>
      <c r="D25" s="68">
        <f t="shared" si="2"/>
        <v>58</v>
      </c>
      <c r="E25" s="68">
        <f t="shared" si="2"/>
        <v>0</v>
      </c>
      <c r="F25" s="68">
        <f t="shared" si="2"/>
        <v>0</v>
      </c>
      <c r="G25" s="68">
        <f t="shared" si="2"/>
        <v>2</v>
      </c>
      <c r="H25" s="68">
        <f t="shared" si="2"/>
        <v>29</v>
      </c>
      <c r="I25" s="68">
        <f t="shared" si="2"/>
        <v>9</v>
      </c>
      <c r="J25" s="68">
        <f t="shared" si="2"/>
        <v>0</v>
      </c>
      <c r="K25" s="68">
        <f t="shared" si="2"/>
        <v>15</v>
      </c>
      <c r="L25" s="68">
        <f t="shared" si="1"/>
        <v>1057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991</v>
      </c>
      <c r="D26" s="73">
        <f t="shared" si="3"/>
        <v>61</v>
      </c>
      <c r="E26" s="73">
        <f t="shared" si="3"/>
        <v>0</v>
      </c>
      <c r="F26" s="73">
        <f t="shared" si="3"/>
        <v>0</v>
      </c>
      <c r="G26" s="73">
        <f t="shared" si="3"/>
        <v>2</v>
      </c>
      <c r="H26" s="73">
        <f t="shared" si="3"/>
        <v>29</v>
      </c>
      <c r="I26" s="73">
        <f t="shared" si="3"/>
        <v>9</v>
      </c>
      <c r="J26" s="73">
        <f t="shared" si="3"/>
        <v>0</v>
      </c>
      <c r="K26" s="73">
        <f t="shared" si="3"/>
        <v>15</v>
      </c>
      <c r="L26" s="73">
        <f t="shared" si="1"/>
        <v>1107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69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1</v>
      </c>
      <c r="D13" s="67">
        <v>1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2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11</v>
      </c>
      <c r="D14" s="67">
        <v>0</v>
      </c>
      <c r="E14" s="67">
        <v>0</v>
      </c>
      <c r="F14" s="67">
        <v>0</v>
      </c>
      <c r="G14" s="67">
        <v>1</v>
      </c>
      <c r="H14" s="67">
        <v>1</v>
      </c>
      <c r="I14" s="67">
        <v>0</v>
      </c>
      <c r="J14" s="67">
        <v>2</v>
      </c>
      <c r="K14" s="67">
        <v>0</v>
      </c>
      <c r="L14" s="68">
        <f>SUM(C14:K14)</f>
        <v>15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5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3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18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1</v>
      </c>
      <c r="H16" s="68">
        <f t="shared" si="0"/>
        <v>1</v>
      </c>
      <c r="I16" s="68">
        <f t="shared" si="0"/>
        <v>0</v>
      </c>
      <c r="J16" s="68">
        <f t="shared" si="0"/>
        <v>7</v>
      </c>
      <c r="K16" s="68">
        <f t="shared" si="0"/>
        <v>0</v>
      </c>
      <c r="L16" s="68">
        <f>SUM(C16:K16)</f>
        <v>28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69</v>
      </c>
      <c r="D18" s="67">
        <v>2</v>
      </c>
      <c r="E18" s="67">
        <v>0</v>
      </c>
      <c r="F18" s="67">
        <v>0</v>
      </c>
      <c r="G18" s="67">
        <v>1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73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15</v>
      </c>
      <c r="D19" s="67">
        <v>1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16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3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3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3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3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63</v>
      </c>
      <c r="D23" s="67">
        <v>13</v>
      </c>
      <c r="E23" s="67">
        <v>0</v>
      </c>
      <c r="F23" s="67">
        <v>0</v>
      </c>
      <c r="G23" s="67">
        <v>0</v>
      </c>
      <c r="H23" s="67">
        <v>15</v>
      </c>
      <c r="I23" s="67">
        <v>4</v>
      </c>
      <c r="J23" s="70">
        <v>0</v>
      </c>
      <c r="K23" s="67">
        <v>2</v>
      </c>
      <c r="L23" s="68">
        <f t="shared" si="1"/>
        <v>97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153</v>
      </c>
      <c r="D25" s="68">
        <f t="shared" si="2"/>
        <v>16</v>
      </c>
      <c r="E25" s="68">
        <f t="shared" si="2"/>
        <v>0</v>
      </c>
      <c r="F25" s="68">
        <f t="shared" si="2"/>
        <v>0</v>
      </c>
      <c r="G25" s="68">
        <f t="shared" si="2"/>
        <v>1</v>
      </c>
      <c r="H25" s="68">
        <f t="shared" si="2"/>
        <v>16</v>
      </c>
      <c r="I25" s="68">
        <f t="shared" si="2"/>
        <v>4</v>
      </c>
      <c r="J25" s="68">
        <f t="shared" si="2"/>
        <v>0</v>
      </c>
      <c r="K25" s="68">
        <f t="shared" si="2"/>
        <v>2</v>
      </c>
      <c r="L25" s="68">
        <f t="shared" si="1"/>
        <v>192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171</v>
      </c>
      <c r="D26" s="73">
        <f t="shared" si="3"/>
        <v>17</v>
      </c>
      <c r="E26" s="73">
        <f t="shared" si="3"/>
        <v>0</v>
      </c>
      <c r="F26" s="73">
        <f t="shared" si="3"/>
        <v>0</v>
      </c>
      <c r="G26" s="73">
        <f t="shared" si="3"/>
        <v>2</v>
      </c>
      <c r="H26" s="73">
        <f t="shared" si="3"/>
        <v>17</v>
      </c>
      <c r="I26" s="73">
        <f t="shared" si="3"/>
        <v>4</v>
      </c>
      <c r="J26" s="73">
        <f t="shared" si="3"/>
        <v>7</v>
      </c>
      <c r="K26" s="73">
        <f t="shared" si="3"/>
        <v>2</v>
      </c>
      <c r="L26" s="73">
        <f t="shared" si="1"/>
        <v>220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71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11</v>
      </c>
      <c r="D14" s="67">
        <v>0</v>
      </c>
      <c r="E14" s="67">
        <v>0</v>
      </c>
      <c r="F14" s="67">
        <v>0</v>
      </c>
      <c r="G14" s="67">
        <v>0</v>
      </c>
      <c r="H14" s="67">
        <v>2</v>
      </c>
      <c r="I14" s="67">
        <v>0</v>
      </c>
      <c r="J14" s="67">
        <v>2</v>
      </c>
      <c r="K14" s="67">
        <v>0</v>
      </c>
      <c r="L14" s="68">
        <f>SUM(C14:K14)</f>
        <v>15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5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2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21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2</v>
      </c>
      <c r="I16" s="68">
        <f t="shared" si="0"/>
        <v>0</v>
      </c>
      <c r="J16" s="68">
        <f t="shared" si="0"/>
        <v>4</v>
      </c>
      <c r="K16" s="68">
        <f t="shared" si="0"/>
        <v>0</v>
      </c>
      <c r="L16" s="68">
        <f>SUM(C16:K16)</f>
        <v>28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65</v>
      </c>
      <c r="D18" s="67">
        <v>3</v>
      </c>
      <c r="E18" s="67">
        <v>0</v>
      </c>
      <c r="F18" s="67">
        <v>0</v>
      </c>
      <c r="G18" s="67">
        <v>0</v>
      </c>
      <c r="H18" s="67">
        <v>2</v>
      </c>
      <c r="I18" s="67">
        <v>0</v>
      </c>
      <c r="J18" s="70">
        <v>0</v>
      </c>
      <c r="K18" s="67">
        <v>1</v>
      </c>
      <c r="L18" s="68">
        <f t="shared" ref="L18:L26" si="1">SUM(C18:K18)</f>
        <v>71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2</v>
      </c>
      <c r="D19" s="67">
        <v>0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0</v>
      </c>
      <c r="L19" s="68">
        <f t="shared" si="1"/>
        <v>3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7</v>
      </c>
      <c r="D21" s="67">
        <v>1</v>
      </c>
      <c r="E21" s="67">
        <v>0</v>
      </c>
      <c r="F21" s="67">
        <v>0</v>
      </c>
      <c r="G21" s="67">
        <v>1</v>
      </c>
      <c r="H21" s="67">
        <v>4</v>
      </c>
      <c r="I21" s="67">
        <v>0</v>
      </c>
      <c r="J21" s="70">
        <v>0</v>
      </c>
      <c r="K21" s="67">
        <v>2</v>
      </c>
      <c r="L21" s="68">
        <f t="shared" si="1"/>
        <v>15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29</v>
      </c>
      <c r="D22" s="67">
        <v>9</v>
      </c>
      <c r="E22" s="67">
        <v>0</v>
      </c>
      <c r="F22" s="67">
        <v>0</v>
      </c>
      <c r="G22" s="67">
        <v>0</v>
      </c>
      <c r="H22" s="67">
        <v>12</v>
      </c>
      <c r="I22" s="67">
        <v>0</v>
      </c>
      <c r="J22" s="70">
        <v>0</v>
      </c>
      <c r="K22" s="67">
        <v>6</v>
      </c>
      <c r="L22" s="68">
        <f t="shared" si="1"/>
        <v>56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25</v>
      </c>
      <c r="D23" s="67">
        <v>5</v>
      </c>
      <c r="E23" s="67">
        <v>0</v>
      </c>
      <c r="F23" s="67">
        <v>0</v>
      </c>
      <c r="G23" s="67">
        <v>0</v>
      </c>
      <c r="H23" s="67">
        <v>7</v>
      </c>
      <c r="I23" s="67">
        <v>0</v>
      </c>
      <c r="J23" s="70">
        <v>0</v>
      </c>
      <c r="K23" s="67">
        <v>3</v>
      </c>
      <c r="L23" s="68">
        <f t="shared" si="1"/>
        <v>40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128</v>
      </c>
      <c r="D25" s="68">
        <f t="shared" si="2"/>
        <v>18</v>
      </c>
      <c r="E25" s="68">
        <f t="shared" si="2"/>
        <v>0</v>
      </c>
      <c r="F25" s="68">
        <f t="shared" si="2"/>
        <v>0</v>
      </c>
      <c r="G25" s="68">
        <f t="shared" si="2"/>
        <v>1</v>
      </c>
      <c r="H25" s="68">
        <f t="shared" si="2"/>
        <v>26</v>
      </c>
      <c r="I25" s="68">
        <f t="shared" si="2"/>
        <v>0</v>
      </c>
      <c r="J25" s="68">
        <f t="shared" si="2"/>
        <v>0</v>
      </c>
      <c r="K25" s="68">
        <f t="shared" si="2"/>
        <v>12</v>
      </c>
      <c r="L25" s="68">
        <f t="shared" si="1"/>
        <v>185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149</v>
      </c>
      <c r="D26" s="73">
        <f t="shared" si="3"/>
        <v>19</v>
      </c>
      <c r="E26" s="73">
        <f t="shared" si="3"/>
        <v>0</v>
      </c>
      <c r="F26" s="73">
        <f t="shared" si="3"/>
        <v>0</v>
      </c>
      <c r="G26" s="73">
        <f t="shared" si="3"/>
        <v>1</v>
      </c>
      <c r="H26" s="73">
        <f t="shared" si="3"/>
        <v>28</v>
      </c>
      <c r="I26" s="73">
        <f t="shared" si="3"/>
        <v>0</v>
      </c>
      <c r="J26" s="73">
        <f t="shared" si="3"/>
        <v>4</v>
      </c>
      <c r="K26" s="73">
        <f t="shared" si="3"/>
        <v>12</v>
      </c>
      <c r="L26" s="73">
        <f t="shared" si="1"/>
        <v>213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73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3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11</v>
      </c>
      <c r="D14" s="67">
        <v>1</v>
      </c>
      <c r="E14" s="67">
        <v>0</v>
      </c>
      <c r="F14" s="67">
        <v>0</v>
      </c>
      <c r="G14" s="67">
        <v>0</v>
      </c>
      <c r="H14" s="67">
        <v>1</v>
      </c>
      <c r="I14" s="67">
        <v>0</v>
      </c>
      <c r="J14" s="67">
        <v>0</v>
      </c>
      <c r="K14" s="67">
        <v>0</v>
      </c>
      <c r="L14" s="68">
        <f>SUM(C14:K14)</f>
        <v>13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4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2</v>
      </c>
      <c r="K15" s="67">
        <v>0</v>
      </c>
      <c r="L15" s="68">
        <f>SUM(C15:K15)</f>
        <v>6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19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1</v>
      </c>
      <c r="I16" s="68">
        <f t="shared" si="0"/>
        <v>0</v>
      </c>
      <c r="J16" s="68">
        <f t="shared" si="0"/>
        <v>2</v>
      </c>
      <c r="K16" s="68">
        <f t="shared" si="0"/>
        <v>0</v>
      </c>
      <c r="L16" s="68">
        <f>SUM(C16:K16)</f>
        <v>23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36</v>
      </c>
      <c r="D18" s="67">
        <v>3</v>
      </c>
      <c r="E18" s="67">
        <v>1</v>
      </c>
      <c r="F18" s="67">
        <v>0</v>
      </c>
      <c r="G18" s="67">
        <v>2</v>
      </c>
      <c r="H18" s="67">
        <v>4</v>
      </c>
      <c r="I18" s="67">
        <v>1</v>
      </c>
      <c r="J18" s="70">
        <v>0</v>
      </c>
      <c r="K18" s="67">
        <v>1</v>
      </c>
      <c r="L18" s="68">
        <f t="shared" ref="L18:L26" si="1">SUM(C18:K18)</f>
        <v>48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7</v>
      </c>
      <c r="D19" s="67">
        <v>0</v>
      </c>
      <c r="E19" s="67">
        <v>0</v>
      </c>
      <c r="F19" s="67">
        <v>0</v>
      </c>
      <c r="G19" s="67">
        <v>0</v>
      </c>
      <c r="H19" s="67">
        <v>2</v>
      </c>
      <c r="I19" s="67">
        <v>0</v>
      </c>
      <c r="J19" s="70">
        <v>0</v>
      </c>
      <c r="K19" s="67">
        <v>0</v>
      </c>
      <c r="L19" s="68">
        <f t="shared" si="1"/>
        <v>9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5</v>
      </c>
      <c r="D20" s="67">
        <v>2</v>
      </c>
      <c r="E20" s="67">
        <v>0</v>
      </c>
      <c r="F20" s="67">
        <v>0</v>
      </c>
      <c r="G20" s="67">
        <v>0</v>
      </c>
      <c r="H20" s="67">
        <v>1</v>
      </c>
      <c r="I20" s="67">
        <v>0</v>
      </c>
      <c r="J20" s="70">
        <v>0</v>
      </c>
      <c r="K20" s="67">
        <v>1</v>
      </c>
      <c r="L20" s="68">
        <f t="shared" si="1"/>
        <v>9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0</v>
      </c>
      <c r="D21" s="67">
        <v>0</v>
      </c>
      <c r="E21" s="67">
        <v>1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1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4</v>
      </c>
      <c r="D22" s="67">
        <v>0</v>
      </c>
      <c r="E22" s="67">
        <v>0</v>
      </c>
      <c r="F22" s="67">
        <v>0</v>
      </c>
      <c r="G22" s="67">
        <v>0</v>
      </c>
      <c r="H22" s="67">
        <v>1</v>
      </c>
      <c r="I22" s="67">
        <v>0</v>
      </c>
      <c r="J22" s="70">
        <v>0</v>
      </c>
      <c r="K22" s="67">
        <v>0</v>
      </c>
      <c r="L22" s="68">
        <f t="shared" si="1"/>
        <v>5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8</v>
      </c>
      <c r="D23" s="67">
        <v>1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70">
        <v>0</v>
      </c>
      <c r="K23" s="67">
        <v>0</v>
      </c>
      <c r="L23" s="68">
        <f t="shared" si="1"/>
        <v>9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60</v>
      </c>
      <c r="D25" s="68">
        <f t="shared" si="2"/>
        <v>6</v>
      </c>
      <c r="E25" s="68">
        <f t="shared" si="2"/>
        <v>2</v>
      </c>
      <c r="F25" s="68">
        <f t="shared" si="2"/>
        <v>0</v>
      </c>
      <c r="G25" s="68">
        <f t="shared" si="2"/>
        <v>2</v>
      </c>
      <c r="H25" s="68">
        <f t="shared" si="2"/>
        <v>8</v>
      </c>
      <c r="I25" s="68">
        <f t="shared" si="2"/>
        <v>1</v>
      </c>
      <c r="J25" s="68">
        <f t="shared" si="2"/>
        <v>0</v>
      </c>
      <c r="K25" s="68">
        <f t="shared" si="2"/>
        <v>2</v>
      </c>
      <c r="L25" s="68">
        <f t="shared" si="1"/>
        <v>81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79</v>
      </c>
      <c r="D26" s="73">
        <f t="shared" si="3"/>
        <v>7</v>
      </c>
      <c r="E26" s="73">
        <f t="shared" si="3"/>
        <v>2</v>
      </c>
      <c r="F26" s="73">
        <f t="shared" si="3"/>
        <v>0</v>
      </c>
      <c r="G26" s="73">
        <f t="shared" si="3"/>
        <v>2</v>
      </c>
      <c r="H26" s="73">
        <f t="shared" si="3"/>
        <v>9</v>
      </c>
      <c r="I26" s="73">
        <f t="shared" si="3"/>
        <v>1</v>
      </c>
      <c r="J26" s="73">
        <f t="shared" si="3"/>
        <v>2</v>
      </c>
      <c r="K26" s="73">
        <f t="shared" si="3"/>
        <v>2</v>
      </c>
      <c r="L26" s="73">
        <f t="shared" si="1"/>
        <v>104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6"/>
      <c r="B1" s="46" t="s">
        <v>0</v>
      </c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</row>
    <row r="2" spans="1:15" ht="30" customHeight="1">
      <c r="A2" s="47"/>
      <c r="B2" s="47" t="s">
        <v>1</v>
      </c>
      <c r="C2" s="48" t="s">
        <v>2</v>
      </c>
      <c r="D2" s="49"/>
      <c r="E2" s="47"/>
      <c r="F2" s="47"/>
      <c r="G2" s="47"/>
      <c r="H2" s="47"/>
      <c r="I2" s="47"/>
      <c r="J2" s="47"/>
      <c r="K2" s="47"/>
      <c r="L2" s="48"/>
      <c r="M2" s="47"/>
      <c r="N2" s="47"/>
      <c r="O2" s="47"/>
    </row>
    <row r="3" spans="1:15" ht="30" customHeight="1">
      <c r="A3" s="47"/>
      <c r="B3" s="47" t="s">
        <v>3</v>
      </c>
      <c r="C3" s="50" t="s">
        <v>21</v>
      </c>
      <c r="D3" s="49"/>
      <c r="E3" s="50"/>
      <c r="F3" s="47"/>
      <c r="G3" s="48"/>
      <c r="H3" s="48"/>
      <c r="I3" s="48"/>
      <c r="J3" s="48"/>
      <c r="K3" s="48"/>
      <c r="L3" s="48"/>
      <c r="M3" s="47"/>
      <c r="N3" s="47"/>
      <c r="O3" s="47"/>
    </row>
    <row r="4" spans="1:15" ht="30" customHeight="1">
      <c r="A4" s="47"/>
      <c r="B4" s="47" t="s">
        <v>5</v>
      </c>
      <c r="C4" s="111" t="s">
        <v>76</v>
      </c>
      <c r="D4" s="112">
        <v>2021</v>
      </c>
      <c r="E4" s="49"/>
      <c r="F4" s="47"/>
      <c r="G4" s="48"/>
      <c r="H4" s="48"/>
      <c r="I4" s="48"/>
      <c r="J4" s="48"/>
      <c r="K4" s="48"/>
      <c r="L4" s="48"/>
      <c r="M4" s="47"/>
      <c r="N4" s="47"/>
      <c r="O4" s="47"/>
    </row>
    <row r="5" spans="1:15" ht="19.5" customHeight="1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8"/>
      <c r="M5" s="47"/>
      <c r="N5" s="47"/>
      <c r="O5" s="47"/>
    </row>
    <row r="6" spans="1:15" ht="49.5" customHeight="1">
      <c r="A6" s="47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47"/>
      <c r="N6" s="47"/>
      <c r="O6" s="47"/>
    </row>
    <row r="7" spans="1:15" ht="49.5" customHeight="1">
      <c r="A7" s="47"/>
      <c r="B7" s="48" t="s">
        <v>7</v>
      </c>
      <c r="C7" s="47"/>
      <c r="D7" s="47"/>
      <c r="E7" s="47"/>
      <c r="F7" s="47"/>
      <c r="G7" s="47"/>
      <c r="H7" s="47"/>
      <c r="I7" s="47"/>
      <c r="J7" s="47"/>
      <c r="K7" s="47"/>
      <c r="L7" s="48"/>
      <c r="M7" s="47"/>
      <c r="N7" s="47"/>
      <c r="O7" s="47"/>
    </row>
    <row r="8" spans="1:15" ht="39.75" customHeight="1">
      <c r="A8" s="51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51"/>
      <c r="N8" s="51"/>
      <c r="O8" s="51"/>
    </row>
    <row r="9" spans="1:15" ht="39.75" customHeight="1">
      <c r="A9" s="51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51"/>
      <c r="N9" s="51"/>
      <c r="O9" s="51"/>
    </row>
    <row r="10" spans="1:15" ht="49.5" customHeight="1">
      <c r="A10" s="51"/>
      <c r="B10" s="144"/>
      <c r="C10" s="52" t="s">
        <v>15</v>
      </c>
      <c r="D10" s="52" t="s">
        <v>16</v>
      </c>
      <c r="E10" s="52" t="s">
        <v>17</v>
      </c>
      <c r="F10" s="52" t="s">
        <v>18</v>
      </c>
      <c r="G10" s="52" t="s">
        <v>19</v>
      </c>
      <c r="H10" s="52" t="s">
        <v>17</v>
      </c>
      <c r="I10" s="52" t="s">
        <v>18</v>
      </c>
      <c r="J10" s="144"/>
      <c r="K10" s="144"/>
      <c r="L10" s="144"/>
      <c r="M10" s="51"/>
      <c r="N10" s="51"/>
      <c r="O10" s="51"/>
    </row>
    <row r="11" spans="1:15" ht="24.75" customHeight="1">
      <c r="A11" s="51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51"/>
      <c r="N11" s="51"/>
      <c r="O11" s="51"/>
    </row>
    <row r="12" spans="1:15" ht="24.75" customHeight="1">
      <c r="A12" s="51"/>
      <c r="B12" s="53" t="s">
        <v>79</v>
      </c>
      <c r="C12" s="54">
        <v>1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1</v>
      </c>
      <c r="K12" s="54">
        <v>0</v>
      </c>
      <c r="L12" s="55">
        <f>SUM(C12:K12)</f>
        <v>2</v>
      </c>
      <c r="M12" s="51"/>
      <c r="N12" s="51"/>
      <c r="O12" s="51"/>
    </row>
    <row r="13" spans="1:15" ht="24.75" customHeight="1">
      <c r="A13" s="51"/>
      <c r="B13" s="53" t="s">
        <v>80</v>
      </c>
      <c r="C13" s="2">
        <v>18</v>
      </c>
      <c r="D13" s="54">
        <v>10</v>
      </c>
      <c r="E13" s="54">
        <v>3</v>
      </c>
      <c r="F13" s="54">
        <v>0</v>
      </c>
      <c r="G13" s="54">
        <v>1</v>
      </c>
      <c r="H13" s="54">
        <v>0</v>
      </c>
      <c r="I13" s="54">
        <v>0</v>
      </c>
      <c r="J13" s="54">
        <v>3</v>
      </c>
      <c r="K13" s="54">
        <v>0</v>
      </c>
      <c r="L13" s="55">
        <f>SUM(C13:K13)</f>
        <v>35</v>
      </c>
      <c r="M13" s="51"/>
      <c r="N13" s="51"/>
      <c r="O13" s="51"/>
    </row>
    <row r="14" spans="1:15" ht="24.75" customHeight="1">
      <c r="A14" s="51"/>
      <c r="B14" s="53" t="s">
        <v>81</v>
      </c>
      <c r="C14" s="54">
        <v>39</v>
      </c>
      <c r="D14" s="54">
        <v>6</v>
      </c>
      <c r="E14" s="54">
        <v>1</v>
      </c>
      <c r="F14" s="54">
        <v>0</v>
      </c>
      <c r="G14" s="54">
        <v>1</v>
      </c>
      <c r="H14" s="54">
        <v>0</v>
      </c>
      <c r="I14" s="54">
        <v>0</v>
      </c>
      <c r="J14" s="54">
        <v>4</v>
      </c>
      <c r="K14" s="54">
        <v>0</v>
      </c>
      <c r="L14" s="55">
        <f>SUM(C14:K14)</f>
        <v>51</v>
      </c>
      <c r="M14" s="51"/>
      <c r="N14" s="51"/>
      <c r="O14" s="51"/>
    </row>
    <row r="15" spans="1:15" ht="24.75" customHeight="1">
      <c r="A15" s="51"/>
      <c r="B15" s="53" t="s">
        <v>94</v>
      </c>
      <c r="C15" s="54">
        <v>23</v>
      </c>
      <c r="D15" s="54">
        <v>4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10</v>
      </c>
      <c r="K15" s="54">
        <v>0</v>
      </c>
      <c r="L15" s="55">
        <f>SUM(C15:K15)</f>
        <v>37</v>
      </c>
      <c r="M15" s="51"/>
      <c r="N15" s="51"/>
      <c r="O15" s="51"/>
    </row>
    <row r="16" spans="1:15" ht="24.75" customHeight="1">
      <c r="A16" s="51"/>
      <c r="B16" s="56" t="s">
        <v>83</v>
      </c>
      <c r="C16" s="55">
        <f t="shared" ref="C16:K16" si="0">SUM(C12:C15)</f>
        <v>81</v>
      </c>
      <c r="D16" s="55">
        <f t="shared" si="0"/>
        <v>20</v>
      </c>
      <c r="E16" s="55">
        <f t="shared" si="0"/>
        <v>4</v>
      </c>
      <c r="F16" s="55">
        <f t="shared" si="0"/>
        <v>0</v>
      </c>
      <c r="G16" s="55">
        <f t="shared" si="0"/>
        <v>2</v>
      </c>
      <c r="H16" s="55">
        <f t="shared" si="0"/>
        <v>0</v>
      </c>
      <c r="I16" s="55">
        <f t="shared" si="0"/>
        <v>0</v>
      </c>
      <c r="J16" s="55">
        <f t="shared" si="0"/>
        <v>18</v>
      </c>
      <c r="K16" s="55">
        <f t="shared" si="0"/>
        <v>0</v>
      </c>
      <c r="L16" s="55">
        <f>SUM(C16:K16)</f>
        <v>125</v>
      </c>
      <c r="M16" s="51"/>
      <c r="N16" s="51"/>
      <c r="O16" s="51"/>
    </row>
    <row r="17" spans="1:15" ht="24.75" customHeight="1">
      <c r="A17" s="51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51"/>
      <c r="N17" s="51"/>
      <c r="O17" s="51"/>
    </row>
    <row r="18" spans="1:15" ht="24.75" customHeight="1">
      <c r="A18" s="51"/>
      <c r="B18" s="53" t="s">
        <v>85</v>
      </c>
      <c r="C18" s="54">
        <v>183</v>
      </c>
      <c r="D18" s="54">
        <v>17</v>
      </c>
      <c r="E18" s="54">
        <v>3</v>
      </c>
      <c r="F18" s="54">
        <v>0</v>
      </c>
      <c r="G18" s="54">
        <v>2</v>
      </c>
      <c r="H18" s="54">
        <v>0</v>
      </c>
      <c r="I18" s="54">
        <v>0</v>
      </c>
      <c r="J18" s="57">
        <v>0</v>
      </c>
      <c r="K18" s="54">
        <v>0</v>
      </c>
      <c r="L18" s="55">
        <f t="shared" ref="L18:L26" si="1">SUM(C18:K18)</f>
        <v>205</v>
      </c>
      <c r="M18" s="51"/>
      <c r="N18" s="51"/>
      <c r="O18" s="51"/>
    </row>
    <row r="19" spans="1:15" ht="24.75" customHeight="1">
      <c r="A19" s="51"/>
      <c r="B19" s="53" t="s">
        <v>86</v>
      </c>
      <c r="C19" s="54">
        <v>33</v>
      </c>
      <c r="D19" s="54">
        <v>3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7">
        <v>0</v>
      </c>
      <c r="K19" s="54">
        <v>1</v>
      </c>
      <c r="L19" s="55">
        <f t="shared" si="1"/>
        <v>37</v>
      </c>
      <c r="M19" s="51"/>
      <c r="N19" s="51"/>
      <c r="O19" s="51"/>
    </row>
    <row r="20" spans="1:15" ht="24.75" customHeight="1">
      <c r="A20" s="51"/>
      <c r="B20" s="53" t="s">
        <v>87</v>
      </c>
      <c r="C20" s="54">
        <v>125</v>
      </c>
      <c r="D20" s="54">
        <v>9</v>
      </c>
      <c r="E20" s="54">
        <v>1</v>
      </c>
      <c r="F20" s="54">
        <v>0</v>
      </c>
      <c r="G20" s="54">
        <v>1</v>
      </c>
      <c r="H20" s="54">
        <v>0</v>
      </c>
      <c r="I20" s="54">
        <v>0</v>
      </c>
      <c r="J20" s="57">
        <v>0</v>
      </c>
      <c r="K20" s="54">
        <v>2</v>
      </c>
      <c r="L20" s="55">
        <f t="shared" si="1"/>
        <v>138</v>
      </c>
      <c r="M20" s="51"/>
      <c r="N20" s="51"/>
      <c r="O20" s="51"/>
    </row>
    <row r="21" spans="1:15" ht="24.75" customHeight="1">
      <c r="A21" s="51"/>
      <c r="B21" s="53" t="s">
        <v>88</v>
      </c>
      <c r="C21" s="54">
        <v>79</v>
      </c>
      <c r="D21" s="54">
        <v>7</v>
      </c>
      <c r="E21" s="54">
        <v>1</v>
      </c>
      <c r="F21" s="54">
        <v>0</v>
      </c>
      <c r="G21" s="54">
        <v>0</v>
      </c>
      <c r="H21" s="54">
        <v>0</v>
      </c>
      <c r="I21" s="54">
        <v>0</v>
      </c>
      <c r="J21" s="57">
        <v>0</v>
      </c>
      <c r="K21" s="54">
        <v>1</v>
      </c>
      <c r="L21" s="55">
        <f t="shared" si="1"/>
        <v>88</v>
      </c>
      <c r="M21" s="51"/>
      <c r="N21" s="51"/>
      <c r="O21" s="51"/>
    </row>
    <row r="22" spans="1:15" ht="24.75" customHeight="1">
      <c r="A22" s="51"/>
      <c r="B22" s="53" t="s">
        <v>89</v>
      </c>
      <c r="C22" s="54">
        <v>65</v>
      </c>
      <c r="D22" s="54">
        <v>4</v>
      </c>
      <c r="E22" s="54">
        <v>0</v>
      </c>
      <c r="F22" s="54">
        <v>0</v>
      </c>
      <c r="G22" s="54">
        <v>1</v>
      </c>
      <c r="H22" s="54">
        <v>1</v>
      </c>
      <c r="I22" s="54">
        <v>0</v>
      </c>
      <c r="J22" s="57">
        <v>0</v>
      </c>
      <c r="K22" s="54">
        <v>2</v>
      </c>
      <c r="L22" s="55">
        <f t="shared" si="1"/>
        <v>73</v>
      </c>
      <c r="M22" s="51"/>
      <c r="N22" s="51"/>
      <c r="O22" s="51"/>
    </row>
    <row r="23" spans="1:15" ht="24.75" customHeight="1">
      <c r="A23" s="51"/>
      <c r="B23" s="53" t="s">
        <v>90</v>
      </c>
      <c r="C23" s="54">
        <v>64</v>
      </c>
      <c r="D23" s="54">
        <v>5</v>
      </c>
      <c r="E23" s="54">
        <v>1</v>
      </c>
      <c r="F23" s="54">
        <v>2</v>
      </c>
      <c r="G23" s="54">
        <v>2</v>
      </c>
      <c r="H23" s="54">
        <v>0</v>
      </c>
      <c r="I23" s="54">
        <v>0</v>
      </c>
      <c r="J23" s="57">
        <v>0</v>
      </c>
      <c r="K23" s="54">
        <v>4</v>
      </c>
      <c r="L23" s="55">
        <f t="shared" si="1"/>
        <v>78</v>
      </c>
      <c r="M23" s="51"/>
      <c r="N23" s="51"/>
      <c r="O23" s="51"/>
    </row>
    <row r="24" spans="1:15" ht="24.75" customHeight="1">
      <c r="A24" s="51"/>
      <c r="B24" s="58" t="s">
        <v>91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7">
        <v>0</v>
      </c>
      <c r="K24" s="54">
        <v>0</v>
      </c>
      <c r="L24" s="55">
        <f t="shared" si="1"/>
        <v>0</v>
      </c>
      <c r="M24" s="51"/>
      <c r="N24" s="51"/>
      <c r="O24" s="51"/>
    </row>
    <row r="25" spans="1:15" ht="24.75" customHeight="1">
      <c r="A25" s="51"/>
      <c r="B25" s="56" t="s">
        <v>92</v>
      </c>
      <c r="C25" s="55">
        <f t="shared" ref="C25:K25" si="2">SUM(C18:C24)</f>
        <v>549</v>
      </c>
      <c r="D25" s="55">
        <f t="shared" si="2"/>
        <v>45</v>
      </c>
      <c r="E25" s="55">
        <f t="shared" si="2"/>
        <v>6</v>
      </c>
      <c r="F25" s="55">
        <f t="shared" si="2"/>
        <v>2</v>
      </c>
      <c r="G25" s="55">
        <f t="shared" si="2"/>
        <v>6</v>
      </c>
      <c r="H25" s="55">
        <f t="shared" si="2"/>
        <v>1</v>
      </c>
      <c r="I25" s="55">
        <f t="shared" si="2"/>
        <v>0</v>
      </c>
      <c r="J25" s="55">
        <f t="shared" si="2"/>
        <v>0</v>
      </c>
      <c r="K25" s="55">
        <f t="shared" si="2"/>
        <v>10</v>
      </c>
      <c r="L25" s="55">
        <f t="shared" si="1"/>
        <v>619</v>
      </c>
      <c r="M25" s="51"/>
      <c r="N25" s="51"/>
      <c r="O25" s="51"/>
    </row>
    <row r="26" spans="1:15" ht="24.75" customHeight="1">
      <c r="A26" s="51"/>
      <c r="B26" s="59" t="s">
        <v>12</v>
      </c>
      <c r="C26" s="60">
        <f t="shared" ref="C26:K26" si="3">C16+C25</f>
        <v>630</v>
      </c>
      <c r="D26" s="60">
        <f t="shared" si="3"/>
        <v>65</v>
      </c>
      <c r="E26" s="60">
        <f t="shared" si="3"/>
        <v>10</v>
      </c>
      <c r="F26" s="60">
        <f t="shared" si="3"/>
        <v>2</v>
      </c>
      <c r="G26" s="60">
        <f t="shared" si="3"/>
        <v>8</v>
      </c>
      <c r="H26" s="60">
        <f t="shared" si="3"/>
        <v>1</v>
      </c>
      <c r="I26" s="60">
        <f t="shared" si="3"/>
        <v>0</v>
      </c>
      <c r="J26" s="60">
        <f t="shared" si="3"/>
        <v>18</v>
      </c>
      <c r="K26" s="60">
        <f t="shared" si="3"/>
        <v>10</v>
      </c>
      <c r="L26" s="60">
        <f t="shared" si="1"/>
        <v>744</v>
      </c>
      <c r="M26" s="51"/>
      <c r="N26" s="51"/>
      <c r="O26" s="51"/>
    </row>
    <row r="27" spans="1:15" ht="19.5" customHeight="1">
      <c r="A27" s="51"/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61"/>
      <c r="M27" s="51"/>
      <c r="N27" s="51"/>
      <c r="O27" s="51"/>
    </row>
    <row r="28" spans="1:15" ht="24.75" customHeight="1">
      <c r="A28" s="51"/>
      <c r="B28" s="61" t="s">
        <v>93</v>
      </c>
      <c r="C28" s="51"/>
      <c r="D28" s="51"/>
      <c r="E28" s="51"/>
      <c r="F28" s="51"/>
      <c r="G28" s="51"/>
      <c r="H28" s="51"/>
      <c r="I28" s="51"/>
      <c r="J28" s="51"/>
      <c r="K28" s="51"/>
      <c r="L28" s="61"/>
      <c r="M28" s="51"/>
      <c r="N28" s="51"/>
      <c r="O28" s="51"/>
    </row>
    <row r="29" spans="1:15" ht="30" customHeight="1">
      <c r="A29" s="51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51"/>
      <c r="N29" s="51"/>
      <c r="O29" s="51"/>
    </row>
    <row r="30" spans="1:15" ht="19.5" customHeight="1">
      <c r="A30" s="51"/>
      <c r="B30" s="51"/>
      <c r="C30" s="51"/>
      <c r="D30" s="51"/>
      <c r="E30" s="51"/>
      <c r="F30" s="51"/>
      <c r="G30" s="51"/>
      <c r="H30" s="51"/>
      <c r="I30" s="51"/>
      <c r="J30" s="51"/>
      <c r="K30" s="51"/>
      <c r="L30" s="61"/>
      <c r="M30" s="51"/>
      <c r="N30" s="51"/>
      <c r="O30" s="51"/>
    </row>
    <row r="31" spans="1:15" ht="19.5" customHeight="1">
      <c r="A31" s="51"/>
      <c r="B31" s="51"/>
      <c r="C31" s="51"/>
      <c r="D31" s="51"/>
      <c r="E31" s="51"/>
      <c r="F31" s="51"/>
      <c r="G31" s="51"/>
      <c r="H31" s="51"/>
      <c r="I31" s="51"/>
      <c r="J31" s="51"/>
      <c r="K31" s="51"/>
      <c r="L31" s="61"/>
      <c r="M31" s="51"/>
      <c r="N31" s="51"/>
      <c r="O31" s="51"/>
    </row>
    <row r="32" spans="1:15" ht="19.5" customHeight="1">
      <c r="A32" s="5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61"/>
      <c r="M32" s="51"/>
      <c r="N32" s="51"/>
      <c r="O32" s="51"/>
    </row>
    <row r="33" spans="1:15" ht="19.5" customHeight="1">
      <c r="A33" s="5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61"/>
      <c r="M33" s="51"/>
      <c r="N33" s="51"/>
      <c r="O33" s="51"/>
    </row>
    <row r="34" spans="1:15" ht="19.5" customHeight="1">
      <c r="A34" s="51"/>
      <c r="B34" s="51"/>
      <c r="C34" s="51"/>
      <c r="D34" s="51"/>
      <c r="E34" s="51"/>
      <c r="F34" s="51"/>
      <c r="G34" s="51"/>
      <c r="H34" s="51"/>
      <c r="I34" s="51"/>
      <c r="J34" s="51"/>
      <c r="K34" s="51"/>
      <c r="L34" s="61"/>
      <c r="M34" s="51"/>
      <c r="N34" s="51"/>
      <c r="O34" s="51"/>
    </row>
    <row r="35" spans="1:15" ht="19.5" customHeight="1">
      <c r="A35" s="51"/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61"/>
      <c r="M35" s="51"/>
      <c r="N35" s="51"/>
      <c r="O35" s="51"/>
    </row>
    <row r="36" spans="1:15" ht="19.5" customHeight="1">
      <c r="A36" s="5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61"/>
      <c r="M36" s="51"/>
      <c r="N36" s="51"/>
      <c r="O36" s="51"/>
    </row>
    <row r="37" spans="1:15" ht="19.5" customHeight="1">
      <c r="A37" s="5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61"/>
      <c r="M37" s="51"/>
      <c r="N37" s="51"/>
      <c r="O37" s="51"/>
    </row>
    <row r="38" spans="1:15" ht="19.5" customHeight="1">
      <c r="A38" s="51"/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61"/>
      <c r="M38" s="51"/>
      <c r="N38" s="51"/>
      <c r="O38" s="51"/>
    </row>
    <row r="39" spans="1:15" ht="19.5" customHeight="1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61"/>
      <c r="M39" s="51"/>
      <c r="N39" s="51"/>
      <c r="O39" s="51"/>
    </row>
    <row r="40" spans="1:15" ht="19.5" customHeight="1">
      <c r="A40" s="5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61"/>
      <c r="M40" s="51"/>
      <c r="N40" s="51"/>
      <c r="O40" s="51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75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1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4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8</v>
      </c>
      <c r="D14" s="67">
        <v>0</v>
      </c>
      <c r="E14" s="67">
        <v>0</v>
      </c>
      <c r="F14" s="67">
        <v>0</v>
      </c>
      <c r="G14" s="67">
        <v>2</v>
      </c>
      <c r="H14" s="67">
        <v>0</v>
      </c>
      <c r="I14" s="67">
        <v>0</v>
      </c>
      <c r="J14" s="67">
        <v>3</v>
      </c>
      <c r="K14" s="67">
        <v>0</v>
      </c>
      <c r="L14" s="68">
        <f>SUM(C14:K14)</f>
        <v>13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3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1</v>
      </c>
      <c r="K15" s="67">
        <v>0</v>
      </c>
      <c r="L15" s="68">
        <f>SUM(C15:K15)</f>
        <v>4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15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2</v>
      </c>
      <c r="H16" s="68">
        <f t="shared" si="0"/>
        <v>0</v>
      </c>
      <c r="I16" s="68">
        <f t="shared" si="0"/>
        <v>0</v>
      </c>
      <c r="J16" s="68">
        <f t="shared" si="0"/>
        <v>5</v>
      </c>
      <c r="K16" s="68">
        <f t="shared" si="0"/>
        <v>0</v>
      </c>
      <c r="L16" s="68">
        <f>SUM(C16:K16)</f>
        <v>22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46</v>
      </c>
      <c r="D18" s="67">
        <v>2</v>
      </c>
      <c r="E18" s="67">
        <v>1</v>
      </c>
      <c r="F18" s="67">
        <v>0</v>
      </c>
      <c r="G18" s="67">
        <v>3</v>
      </c>
      <c r="H18" s="67">
        <v>0</v>
      </c>
      <c r="I18" s="67">
        <v>0</v>
      </c>
      <c r="J18" s="70">
        <v>0</v>
      </c>
      <c r="K18" s="67">
        <v>2</v>
      </c>
      <c r="L18" s="68">
        <f t="shared" ref="L18:L26" si="1">SUM(C18:K18)</f>
        <v>54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2</v>
      </c>
      <c r="D19" s="67">
        <v>0</v>
      </c>
      <c r="E19" s="67">
        <v>0</v>
      </c>
      <c r="F19" s="67">
        <v>0</v>
      </c>
      <c r="G19" s="67">
        <v>1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3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2</v>
      </c>
      <c r="D20" s="67">
        <v>0</v>
      </c>
      <c r="E20" s="67">
        <v>0</v>
      </c>
      <c r="F20" s="67">
        <v>0</v>
      </c>
      <c r="G20" s="67">
        <v>1</v>
      </c>
      <c r="H20" s="67">
        <v>1</v>
      </c>
      <c r="I20" s="67">
        <v>0</v>
      </c>
      <c r="J20" s="70">
        <v>0</v>
      </c>
      <c r="K20" s="67">
        <v>0</v>
      </c>
      <c r="L20" s="68">
        <f t="shared" si="1"/>
        <v>4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9</v>
      </c>
      <c r="D21" s="67">
        <v>0</v>
      </c>
      <c r="E21" s="67">
        <v>1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1</v>
      </c>
      <c r="L21" s="68">
        <f t="shared" si="1"/>
        <v>11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5</v>
      </c>
      <c r="D22" s="67">
        <v>0</v>
      </c>
      <c r="E22" s="67">
        <v>2</v>
      </c>
      <c r="F22" s="67">
        <v>0</v>
      </c>
      <c r="G22" s="67">
        <v>0</v>
      </c>
      <c r="H22" s="67">
        <v>1</v>
      </c>
      <c r="I22" s="67">
        <v>0</v>
      </c>
      <c r="J22" s="70">
        <v>0</v>
      </c>
      <c r="K22" s="67">
        <v>0</v>
      </c>
      <c r="L22" s="68">
        <f t="shared" si="1"/>
        <v>8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7</v>
      </c>
      <c r="D23" s="67">
        <v>1</v>
      </c>
      <c r="E23" s="67">
        <v>2</v>
      </c>
      <c r="F23" s="67">
        <v>0</v>
      </c>
      <c r="G23" s="67">
        <v>1</v>
      </c>
      <c r="H23" s="67">
        <v>6</v>
      </c>
      <c r="I23" s="67">
        <v>0</v>
      </c>
      <c r="J23" s="70">
        <v>0</v>
      </c>
      <c r="K23" s="67">
        <v>0</v>
      </c>
      <c r="L23" s="68">
        <f t="shared" si="1"/>
        <v>17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71</v>
      </c>
      <c r="D25" s="68">
        <f t="shared" si="2"/>
        <v>3</v>
      </c>
      <c r="E25" s="68">
        <f t="shared" si="2"/>
        <v>6</v>
      </c>
      <c r="F25" s="68">
        <f t="shared" si="2"/>
        <v>0</v>
      </c>
      <c r="G25" s="68">
        <f t="shared" si="2"/>
        <v>6</v>
      </c>
      <c r="H25" s="68">
        <f t="shared" si="2"/>
        <v>8</v>
      </c>
      <c r="I25" s="68">
        <f t="shared" si="2"/>
        <v>0</v>
      </c>
      <c r="J25" s="68">
        <f t="shared" si="2"/>
        <v>0</v>
      </c>
      <c r="K25" s="68">
        <f t="shared" si="2"/>
        <v>3</v>
      </c>
      <c r="L25" s="68">
        <f t="shared" si="1"/>
        <v>97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86</v>
      </c>
      <c r="D26" s="73">
        <f t="shared" si="3"/>
        <v>3</v>
      </c>
      <c r="E26" s="73">
        <f t="shared" si="3"/>
        <v>6</v>
      </c>
      <c r="F26" s="73">
        <f t="shared" si="3"/>
        <v>0</v>
      </c>
      <c r="G26" s="73">
        <f t="shared" si="3"/>
        <v>8</v>
      </c>
      <c r="H26" s="73">
        <f t="shared" si="3"/>
        <v>8</v>
      </c>
      <c r="I26" s="73">
        <f t="shared" si="3"/>
        <v>0</v>
      </c>
      <c r="J26" s="73">
        <f t="shared" si="3"/>
        <v>5</v>
      </c>
      <c r="K26" s="73">
        <f t="shared" si="3"/>
        <v>3</v>
      </c>
      <c r="L26" s="73">
        <f t="shared" si="1"/>
        <v>119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23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0</v>
      </c>
      <c r="K13" s="67">
        <v>0</v>
      </c>
      <c r="L13" s="68">
        <f>SUM(C13:K13)</f>
        <v>3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10</v>
      </c>
      <c r="D14" s="67">
        <v>1</v>
      </c>
      <c r="E14" s="67">
        <v>0</v>
      </c>
      <c r="F14" s="67">
        <v>0</v>
      </c>
      <c r="G14" s="67">
        <v>1</v>
      </c>
      <c r="H14" s="67">
        <v>0</v>
      </c>
      <c r="I14" s="67">
        <v>0</v>
      </c>
      <c r="J14" s="67">
        <v>1</v>
      </c>
      <c r="K14" s="67">
        <v>0</v>
      </c>
      <c r="L14" s="68">
        <f>SUM(C14:K14)</f>
        <v>13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3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3</v>
      </c>
      <c r="K15" s="67">
        <v>0</v>
      </c>
      <c r="L15" s="68">
        <f>SUM(C15:K15)</f>
        <v>6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17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1</v>
      </c>
      <c r="H16" s="68">
        <f t="shared" si="0"/>
        <v>0</v>
      </c>
      <c r="I16" s="68">
        <f t="shared" si="0"/>
        <v>0</v>
      </c>
      <c r="J16" s="68">
        <f t="shared" si="0"/>
        <v>4</v>
      </c>
      <c r="K16" s="68">
        <f t="shared" si="0"/>
        <v>0</v>
      </c>
      <c r="L16" s="68">
        <f>SUM(C16:K16)</f>
        <v>23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46</v>
      </c>
      <c r="D18" s="67">
        <v>1</v>
      </c>
      <c r="E18" s="67">
        <v>0</v>
      </c>
      <c r="F18" s="67">
        <v>0</v>
      </c>
      <c r="G18" s="67">
        <v>0</v>
      </c>
      <c r="H18" s="67">
        <v>1</v>
      </c>
      <c r="I18" s="67">
        <v>1</v>
      </c>
      <c r="J18" s="70">
        <v>0</v>
      </c>
      <c r="K18" s="67">
        <v>0</v>
      </c>
      <c r="L18" s="68">
        <f t="shared" ref="L18:L26" si="1">SUM(C18:K18)</f>
        <v>49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4</v>
      </c>
      <c r="D19" s="67">
        <v>0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0</v>
      </c>
      <c r="L19" s="68">
        <f t="shared" si="1"/>
        <v>5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0</v>
      </c>
      <c r="D20" s="67">
        <v>0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0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0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0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0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25</v>
      </c>
      <c r="D23" s="67">
        <v>1</v>
      </c>
      <c r="E23" s="67">
        <v>1</v>
      </c>
      <c r="F23" s="67">
        <v>0</v>
      </c>
      <c r="G23" s="67">
        <v>0</v>
      </c>
      <c r="H23" s="67">
        <v>7</v>
      </c>
      <c r="I23" s="67">
        <v>3</v>
      </c>
      <c r="J23" s="70">
        <v>0</v>
      </c>
      <c r="K23" s="67">
        <v>7</v>
      </c>
      <c r="L23" s="68">
        <f t="shared" si="1"/>
        <v>44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75</v>
      </c>
      <c r="D25" s="68">
        <f t="shared" si="2"/>
        <v>2</v>
      </c>
      <c r="E25" s="68">
        <f t="shared" si="2"/>
        <v>1</v>
      </c>
      <c r="F25" s="68">
        <f t="shared" si="2"/>
        <v>0</v>
      </c>
      <c r="G25" s="68">
        <f t="shared" si="2"/>
        <v>0</v>
      </c>
      <c r="H25" s="68">
        <f t="shared" si="2"/>
        <v>9</v>
      </c>
      <c r="I25" s="68">
        <f t="shared" si="2"/>
        <v>4</v>
      </c>
      <c r="J25" s="68">
        <f t="shared" si="2"/>
        <v>0</v>
      </c>
      <c r="K25" s="68">
        <f t="shared" si="2"/>
        <v>7</v>
      </c>
      <c r="L25" s="68">
        <f t="shared" si="1"/>
        <v>98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92</v>
      </c>
      <c r="D26" s="73">
        <f t="shared" si="3"/>
        <v>3</v>
      </c>
      <c r="E26" s="73">
        <f t="shared" si="3"/>
        <v>1</v>
      </c>
      <c r="F26" s="73">
        <f t="shared" si="3"/>
        <v>0</v>
      </c>
      <c r="G26" s="73">
        <f t="shared" si="3"/>
        <v>1</v>
      </c>
      <c r="H26" s="73">
        <f t="shared" si="3"/>
        <v>9</v>
      </c>
      <c r="I26" s="73">
        <f t="shared" si="3"/>
        <v>4</v>
      </c>
      <c r="J26" s="73">
        <f t="shared" si="3"/>
        <v>4</v>
      </c>
      <c r="K26" s="73">
        <f t="shared" si="3"/>
        <v>7</v>
      </c>
      <c r="L26" s="73">
        <f t="shared" si="1"/>
        <v>121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25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0</v>
      </c>
      <c r="E12" s="67">
        <v>0</v>
      </c>
      <c r="F12" s="67">
        <v>0</v>
      </c>
      <c r="G12" s="67">
        <v>1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2</v>
      </c>
      <c r="K13" s="67">
        <v>0</v>
      </c>
      <c r="L13" s="68">
        <f>SUM(C13:K13)</f>
        <v>5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9</v>
      </c>
      <c r="D14" s="67">
        <v>0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5</v>
      </c>
      <c r="K14" s="67">
        <v>1</v>
      </c>
      <c r="L14" s="68">
        <f>SUM(C14:K14)</f>
        <v>15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3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5</v>
      </c>
      <c r="K15" s="67">
        <v>0</v>
      </c>
      <c r="L15" s="68">
        <f>SUM(C15:K15)</f>
        <v>9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15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1</v>
      </c>
      <c r="H16" s="68">
        <f t="shared" si="0"/>
        <v>0</v>
      </c>
      <c r="I16" s="68">
        <f t="shared" si="0"/>
        <v>0</v>
      </c>
      <c r="J16" s="68">
        <f t="shared" si="0"/>
        <v>12</v>
      </c>
      <c r="K16" s="68">
        <f t="shared" si="0"/>
        <v>1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71</v>
      </c>
      <c r="D18" s="67">
        <v>11</v>
      </c>
      <c r="E18" s="67">
        <v>0</v>
      </c>
      <c r="F18" s="67">
        <v>0</v>
      </c>
      <c r="G18" s="67">
        <v>0</v>
      </c>
      <c r="H18" s="67">
        <v>0</v>
      </c>
      <c r="I18" s="67">
        <v>0</v>
      </c>
      <c r="J18" s="70">
        <v>0</v>
      </c>
      <c r="K18" s="67">
        <v>2</v>
      </c>
      <c r="L18" s="68">
        <f t="shared" ref="L18:L26" si="1">SUM(C18:K18)</f>
        <v>84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8</v>
      </c>
      <c r="D19" s="67">
        <v>1</v>
      </c>
      <c r="E19" s="67">
        <v>1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10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30</v>
      </c>
      <c r="D20" s="67">
        <v>3</v>
      </c>
      <c r="E20" s="67">
        <v>0</v>
      </c>
      <c r="F20" s="67">
        <v>0</v>
      </c>
      <c r="G20" s="67">
        <v>0</v>
      </c>
      <c r="H20" s="67">
        <v>2</v>
      </c>
      <c r="I20" s="67">
        <v>0</v>
      </c>
      <c r="J20" s="70">
        <v>0</v>
      </c>
      <c r="K20" s="67">
        <v>0</v>
      </c>
      <c r="L20" s="68">
        <f t="shared" si="1"/>
        <v>35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21</v>
      </c>
      <c r="D21" s="67">
        <v>4</v>
      </c>
      <c r="E21" s="67">
        <v>0</v>
      </c>
      <c r="F21" s="67">
        <v>0</v>
      </c>
      <c r="G21" s="67">
        <v>1</v>
      </c>
      <c r="H21" s="67">
        <v>2</v>
      </c>
      <c r="I21" s="67">
        <v>0</v>
      </c>
      <c r="J21" s="70">
        <v>0</v>
      </c>
      <c r="K21" s="67">
        <v>1</v>
      </c>
      <c r="L21" s="68">
        <f t="shared" si="1"/>
        <v>29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9</v>
      </c>
      <c r="D22" s="67">
        <v>3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12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38</v>
      </c>
      <c r="D23" s="67">
        <v>13</v>
      </c>
      <c r="E23" s="67">
        <v>1</v>
      </c>
      <c r="F23" s="67">
        <v>0</v>
      </c>
      <c r="G23" s="67">
        <v>0</v>
      </c>
      <c r="H23" s="67">
        <v>7</v>
      </c>
      <c r="I23" s="67">
        <v>1</v>
      </c>
      <c r="J23" s="70">
        <v>0</v>
      </c>
      <c r="K23" s="67">
        <v>2</v>
      </c>
      <c r="L23" s="68">
        <f t="shared" si="1"/>
        <v>62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177</v>
      </c>
      <c r="D25" s="68">
        <f t="shared" si="2"/>
        <v>35</v>
      </c>
      <c r="E25" s="68">
        <f t="shared" si="2"/>
        <v>2</v>
      </c>
      <c r="F25" s="68">
        <f t="shared" si="2"/>
        <v>0</v>
      </c>
      <c r="G25" s="68">
        <f t="shared" si="2"/>
        <v>1</v>
      </c>
      <c r="H25" s="68">
        <f t="shared" si="2"/>
        <v>11</v>
      </c>
      <c r="I25" s="68">
        <f t="shared" si="2"/>
        <v>1</v>
      </c>
      <c r="J25" s="68">
        <f t="shared" si="2"/>
        <v>0</v>
      </c>
      <c r="K25" s="68">
        <f t="shared" si="2"/>
        <v>5</v>
      </c>
      <c r="L25" s="68">
        <f t="shared" si="1"/>
        <v>232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192</v>
      </c>
      <c r="D26" s="73">
        <f t="shared" si="3"/>
        <v>36</v>
      </c>
      <c r="E26" s="73">
        <f t="shared" si="3"/>
        <v>2</v>
      </c>
      <c r="F26" s="73">
        <f t="shared" si="3"/>
        <v>0</v>
      </c>
      <c r="G26" s="73">
        <f t="shared" si="3"/>
        <v>2</v>
      </c>
      <c r="H26" s="73">
        <f t="shared" si="3"/>
        <v>11</v>
      </c>
      <c r="I26" s="73">
        <f t="shared" si="3"/>
        <v>1</v>
      </c>
      <c r="J26" s="73">
        <f t="shared" si="3"/>
        <v>12</v>
      </c>
      <c r="K26" s="73">
        <f t="shared" si="3"/>
        <v>6</v>
      </c>
      <c r="L26" s="73">
        <f t="shared" si="1"/>
        <v>262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27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0</v>
      </c>
      <c r="E13" s="67">
        <v>0</v>
      </c>
      <c r="F13" s="67">
        <v>0</v>
      </c>
      <c r="G13" s="67">
        <v>0</v>
      </c>
      <c r="H13" s="67">
        <v>1</v>
      </c>
      <c r="I13" s="67">
        <v>0</v>
      </c>
      <c r="J13" s="67">
        <v>0</v>
      </c>
      <c r="K13" s="67">
        <v>0</v>
      </c>
      <c r="L13" s="68">
        <f>SUM(C13:K13)</f>
        <v>4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8</v>
      </c>
      <c r="D14" s="67">
        <v>0</v>
      </c>
      <c r="E14" s="67">
        <v>0</v>
      </c>
      <c r="F14" s="67">
        <v>0</v>
      </c>
      <c r="G14" s="67">
        <v>0</v>
      </c>
      <c r="H14" s="67">
        <v>1</v>
      </c>
      <c r="I14" s="67">
        <v>0</v>
      </c>
      <c r="J14" s="67">
        <v>8</v>
      </c>
      <c r="K14" s="67">
        <v>0</v>
      </c>
      <c r="L14" s="68">
        <f>SUM(C14:K14)</f>
        <v>17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7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1</v>
      </c>
      <c r="K15" s="67">
        <v>0</v>
      </c>
      <c r="L15" s="68">
        <f>SUM(C15:K15)</f>
        <v>8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19</v>
      </c>
      <c r="D16" s="68">
        <f t="shared" si="0"/>
        <v>0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2</v>
      </c>
      <c r="I16" s="68">
        <f t="shared" si="0"/>
        <v>0</v>
      </c>
      <c r="J16" s="68">
        <f t="shared" si="0"/>
        <v>9</v>
      </c>
      <c r="K16" s="68">
        <f t="shared" si="0"/>
        <v>0</v>
      </c>
      <c r="L16" s="68">
        <f>SUM(C16:K16)</f>
        <v>30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101</v>
      </c>
      <c r="D18" s="67">
        <v>0</v>
      </c>
      <c r="E18" s="67">
        <v>1</v>
      </c>
      <c r="F18" s="67">
        <v>0</v>
      </c>
      <c r="G18" s="67">
        <v>1</v>
      </c>
      <c r="H18" s="67">
        <v>7</v>
      </c>
      <c r="I18" s="67">
        <v>0</v>
      </c>
      <c r="J18" s="70">
        <v>0</v>
      </c>
      <c r="K18" s="67">
        <v>7</v>
      </c>
      <c r="L18" s="68">
        <f t="shared" ref="L18:L26" si="1">SUM(C18:K18)</f>
        <v>117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5</v>
      </c>
      <c r="D19" s="67">
        <v>1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21</v>
      </c>
      <c r="D20" s="67">
        <v>0</v>
      </c>
      <c r="E20" s="67">
        <v>1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22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7</v>
      </c>
      <c r="D21" s="67">
        <v>0</v>
      </c>
      <c r="E21" s="67">
        <v>1</v>
      </c>
      <c r="F21" s="67">
        <v>0</v>
      </c>
      <c r="G21" s="67">
        <v>0</v>
      </c>
      <c r="H21" s="67">
        <v>1</v>
      </c>
      <c r="I21" s="67">
        <v>0</v>
      </c>
      <c r="J21" s="70">
        <v>0</v>
      </c>
      <c r="K21" s="67">
        <v>0</v>
      </c>
      <c r="L21" s="68">
        <f t="shared" si="1"/>
        <v>9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6</v>
      </c>
      <c r="D22" s="67">
        <v>0</v>
      </c>
      <c r="E22" s="67">
        <v>0</v>
      </c>
      <c r="F22" s="67">
        <v>0</v>
      </c>
      <c r="G22" s="67">
        <v>0</v>
      </c>
      <c r="H22" s="67">
        <v>2</v>
      </c>
      <c r="I22" s="67">
        <v>0</v>
      </c>
      <c r="J22" s="70">
        <v>0</v>
      </c>
      <c r="K22" s="67">
        <v>0</v>
      </c>
      <c r="L22" s="68">
        <f t="shared" si="1"/>
        <v>8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36</v>
      </c>
      <c r="D23" s="67">
        <v>0</v>
      </c>
      <c r="E23" s="67">
        <v>0</v>
      </c>
      <c r="F23" s="67">
        <v>0</v>
      </c>
      <c r="G23" s="67">
        <v>2</v>
      </c>
      <c r="H23" s="67">
        <v>41</v>
      </c>
      <c r="I23" s="67">
        <v>0</v>
      </c>
      <c r="J23" s="70">
        <v>0</v>
      </c>
      <c r="K23" s="67">
        <v>4</v>
      </c>
      <c r="L23" s="68">
        <f t="shared" si="1"/>
        <v>83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176</v>
      </c>
      <c r="D25" s="68">
        <f t="shared" si="2"/>
        <v>1</v>
      </c>
      <c r="E25" s="68">
        <f t="shared" si="2"/>
        <v>3</v>
      </c>
      <c r="F25" s="68">
        <f t="shared" si="2"/>
        <v>0</v>
      </c>
      <c r="G25" s="68">
        <f t="shared" si="2"/>
        <v>3</v>
      </c>
      <c r="H25" s="68">
        <f t="shared" si="2"/>
        <v>52</v>
      </c>
      <c r="I25" s="68">
        <f t="shared" si="2"/>
        <v>0</v>
      </c>
      <c r="J25" s="68">
        <f t="shared" si="2"/>
        <v>0</v>
      </c>
      <c r="K25" s="68">
        <f t="shared" si="2"/>
        <v>11</v>
      </c>
      <c r="L25" s="68">
        <f t="shared" si="1"/>
        <v>246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195</v>
      </c>
      <c r="D26" s="73">
        <f t="shared" si="3"/>
        <v>1</v>
      </c>
      <c r="E26" s="73">
        <f t="shared" si="3"/>
        <v>3</v>
      </c>
      <c r="F26" s="73">
        <f t="shared" si="3"/>
        <v>0</v>
      </c>
      <c r="G26" s="73">
        <f t="shared" si="3"/>
        <v>3</v>
      </c>
      <c r="H26" s="73">
        <f t="shared" si="3"/>
        <v>54</v>
      </c>
      <c r="I26" s="73">
        <f t="shared" si="3"/>
        <v>0</v>
      </c>
      <c r="J26" s="73">
        <f t="shared" si="3"/>
        <v>9</v>
      </c>
      <c r="K26" s="73">
        <f t="shared" si="3"/>
        <v>11</v>
      </c>
      <c r="L26" s="73">
        <f t="shared" si="1"/>
        <v>276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29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2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2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7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67">
        <v>0</v>
      </c>
      <c r="L13" s="68">
        <f>SUM(C13:K13)</f>
        <v>8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20</v>
      </c>
      <c r="D14" s="67">
        <v>2</v>
      </c>
      <c r="E14" s="67">
        <v>0</v>
      </c>
      <c r="F14" s="67">
        <v>0</v>
      </c>
      <c r="G14" s="67">
        <v>0</v>
      </c>
      <c r="H14" s="67">
        <v>0</v>
      </c>
      <c r="I14" s="67">
        <v>0</v>
      </c>
      <c r="J14" s="67">
        <v>3</v>
      </c>
      <c r="K14" s="67">
        <v>0</v>
      </c>
      <c r="L14" s="68">
        <f>SUM(C14:K14)</f>
        <v>25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6</v>
      </c>
      <c r="D15" s="67">
        <v>0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1</v>
      </c>
      <c r="L15" s="68">
        <f>SUM(C15:K15)</f>
        <v>7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35</v>
      </c>
      <c r="D16" s="68">
        <f t="shared" si="0"/>
        <v>2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0</v>
      </c>
      <c r="I16" s="68">
        <f t="shared" si="0"/>
        <v>0</v>
      </c>
      <c r="J16" s="68">
        <f t="shared" si="0"/>
        <v>4</v>
      </c>
      <c r="K16" s="68">
        <f t="shared" si="0"/>
        <v>1</v>
      </c>
      <c r="L16" s="68">
        <f>SUM(C16:K16)</f>
        <v>42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233</v>
      </c>
      <c r="D18" s="67">
        <v>20</v>
      </c>
      <c r="E18" s="67">
        <v>0</v>
      </c>
      <c r="F18" s="67">
        <v>0</v>
      </c>
      <c r="G18" s="67">
        <v>1</v>
      </c>
      <c r="H18" s="67">
        <v>2</v>
      </c>
      <c r="I18" s="67">
        <v>11</v>
      </c>
      <c r="J18" s="70">
        <v>0</v>
      </c>
      <c r="K18" s="67">
        <v>2</v>
      </c>
      <c r="L18" s="68">
        <f t="shared" ref="L18:L26" si="1">SUM(C18:K18)</f>
        <v>269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9</v>
      </c>
      <c r="D19" s="67">
        <v>0</v>
      </c>
      <c r="E19" s="67">
        <v>0</v>
      </c>
      <c r="F19" s="67">
        <v>0</v>
      </c>
      <c r="G19" s="67">
        <v>0</v>
      </c>
      <c r="H19" s="67">
        <v>0</v>
      </c>
      <c r="I19" s="67">
        <v>0</v>
      </c>
      <c r="J19" s="70">
        <v>0</v>
      </c>
      <c r="K19" s="67">
        <v>0</v>
      </c>
      <c r="L19" s="68">
        <f t="shared" si="1"/>
        <v>9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30</v>
      </c>
      <c r="D20" s="67">
        <v>2</v>
      </c>
      <c r="E20" s="67">
        <v>0</v>
      </c>
      <c r="F20" s="67">
        <v>0</v>
      </c>
      <c r="G20" s="67">
        <v>0</v>
      </c>
      <c r="H20" s="67">
        <v>1</v>
      </c>
      <c r="I20" s="67">
        <v>0</v>
      </c>
      <c r="J20" s="70">
        <v>0</v>
      </c>
      <c r="K20" s="67">
        <v>0</v>
      </c>
      <c r="L20" s="68">
        <f t="shared" si="1"/>
        <v>33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6</v>
      </c>
      <c r="D21" s="67">
        <v>0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6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1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1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165</v>
      </c>
      <c r="D23" s="67">
        <v>10</v>
      </c>
      <c r="E23" s="67">
        <v>0</v>
      </c>
      <c r="F23" s="67">
        <v>0</v>
      </c>
      <c r="G23" s="67">
        <v>1</v>
      </c>
      <c r="H23" s="67">
        <v>0</v>
      </c>
      <c r="I23" s="67">
        <v>29</v>
      </c>
      <c r="J23" s="70">
        <v>0</v>
      </c>
      <c r="K23" s="67">
        <v>36</v>
      </c>
      <c r="L23" s="68">
        <f t="shared" si="1"/>
        <v>241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444</v>
      </c>
      <c r="D25" s="68">
        <f t="shared" si="2"/>
        <v>32</v>
      </c>
      <c r="E25" s="68">
        <f t="shared" si="2"/>
        <v>0</v>
      </c>
      <c r="F25" s="68">
        <f t="shared" si="2"/>
        <v>0</v>
      </c>
      <c r="G25" s="68">
        <f t="shared" si="2"/>
        <v>2</v>
      </c>
      <c r="H25" s="68">
        <f t="shared" si="2"/>
        <v>3</v>
      </c>
      <c r="I25" s="68">
        <f t="shared" si="2"/>
        <v>40</v>
      </c>
      <c r="J25" s="68">
        <f t="shared" si="2"/>
        <v>0</v>
      </c>
      <c r="K25" s="68">
        <f t="shared" si="2"/>
        <v>38</v>
      </c>
      <c r="L25" s="68">
        <f t="shared" si="1"/>
        <v>559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479</v>
      </c>
      <c r="D26" s="73">
        <f t="shared" si="3"/>
        <v>34</v>
      </c>
      <c r="E26" s="73">
        <f t="shared" si="3"/>
        <v>0</v>
      </c>
      <c r="F26" s="73">
        <f t="shared" si="3"/>
        <v>0</v>
      </c>
      <c r="G26" s="73">
        <f t="shared" si="3"/>
        <v>2</v>
      </c>
      <c r="H26" s="73">
        <f t="shared" si="3"/>
        <v>3</v>
      </c>
      <c r="I26" s="73">
        <f t="shared" si="3"/>
        <v>40</v>
      </c>
      <c r="J26" s="73">
        <f t="shared" si="3"/>
        <v>4</v>
      </c>
      <c r="K26" s="73">
        <f t="shared" si="3"/>
        <v>39</v>
      </c>
      <c r="L26" s="73">
        <f t="shared" si="1"/>
        <v>601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31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1</v>
      </c>
      <c r="D12" s="67">
        <v>0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6</v>
      </c>
      <c r="D13" s="67">
        <v>0</v>
      </c>
      <c r="E13" s="67">
        <v>0</v>
      </c>
      <c r="F13" s="67">
        <v>0</v>
      </c>
      <c r="G13" s="67">
        <v>0</v>
      </c>
      <c r="H13" s="67">
        <v>0</v>
      </c>
      <c r="I13" s="67">
        <v>0</v>
      </c>
      <c r="J13" s="67">
        <v>1</v>
      </c>
      <c r="K13" s="67">
        <v>0</v>
      </c>
      <c r="L13" s="68">
        <f>SUM(C13:K13)</f>
        <v>7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18</v>
      </c>
      <c r="D14" s="67">
        <v>0</v>
      </c>
      <c r="E14" s="67">
        <v>0</v>
      </c>
      <c r="F14" s="67">
        <v>0</v>
      </c>
      <c r="G14" s="67">
        <v>0</v>
      </c>
      <c r="H14" s="67">
        <v>2</v>
      </c>
      <c r="I14" s="67">
        <v>0</v>
      </c>
      <c r="J14" s="67">
        <v>4</v>
      </c>
      <c r="K14" s="67">
        <v>0</v>
      </c>
      <c r="L14" s="68">
        <f>SUM(C14:K14)</f>
        <v>24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8</v>
      </c>
      <c r="D15" s="67">
        <v>1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2</v>
      </c>
      <c r="K15" s="67">
        <v>0</v>
      </c>
      <c r="L15" s="68">
        <f>SUM(C15:K15)</f>
        <v>11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33</v>
      </c>
      <c r="D16" s="68">
        <f t="shared" si="0"/>
        <v>1</v>
      </c>
      <c r="E16" s="68">
        <f t="shared" si="0"/>
        <v>0</v>
      </c>
      <c r="F16" s="68">
        <f t="shared" si="0"/>
        <v>0</v>
      </c>
      <c r="G16" s="68">
        <f t="shared" si="0"/>
        <v>0</v>
      </c>
      <c r="H16" s="68">
        <f t="shared" si="0"/>
        <v>2</v>
      </c>
      <c r="I16" s="68">
        <f t="shared" si="0"/>
        <v>0</v>
      </c>
      <c r="J16" s="68">
        <f t="shared" si="0"/>
        <v>7</v>
      </c>
      <c r="K16" s="68">
        <f t="shared" si="0"/>
        <v>0</v>
      </c>
      <c r="L16" s="68">
        <f>SUM(C16:K16)</f>
        <v>43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154</v>
      </c>
      <c r="D18" s="67">
        <v>10</v>
      </c>
      <c r="E18" s="67">
        <v>1</v>
      </c>
      <c r="F18" s="67">
        <v>0</v>
      </c>
      <c r="G18" s="67">
        <v>3</v>
      </c>
      <c r="H18" s="67">
        <v>3</v>
      </c>
      <c r="I18" s="67">
        <v>0</v>
      </c>
      <c r="J18" s="70">
        <v>0</v>
      </c>
      <c r="K18" s="67">
        <v>0</v>
      </c>
      <c r="L18" s="68">
        <f t="shared" ref="L18:L26" si="1">SUM(C18:K18)</f>
        <v>171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1</v>
      </c>
      <c r="D19" s="67">
        <v>0</v>
      </c>
      <c r="E19" s="67">
        <v>0</v>
      </c>
      <c r="F19" s="67">
        <v>0</v>
      </c>
      <c r="G19" s="67">
        <v>0</v>
      </c>
      <c r="H19" s="67">
        <v>2</v>
      </c>
      <c r="I19" s="67">
        <v>0</v>
      </c>
      <c r="J19" s="70">
        <v>0</v>
      </c>
      <c r="K19" s="67">
        <v>0</v>
      </c>
      <c r="L19" s="68">
        <f t="shared" si="1"/>
        <v>3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16</v>
      </c>
      <c r="D20" s="67">
        <v>4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0</v>
      </c>
      <c r="L20" s="68">
        <f t="shared" si="1"/>
        <v>20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7</v>
      </c>
      <c r="D21" s="67">
        <v>2</v>
      </c>
      <c r="E21" s="67">
        <v>1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10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5</v>
      </c>
      <c r="D22" s="67">
        <v>0</v>
      </c>
      <c r="E22" s="67">
        <v>0</v>
      </c>
      <c r="F22" s="67">
        <v>0</v>
      </c>
      <c r="G22" s="67">
        <v>0</v>
      </c>
      <c r="H22" s="67">
        <v>0</v>
      </c>
      <c r="I22" s="67">
        <v>0</v>
      </c>
      <c r="J22" s="70">
        <v>0</v>
      </c>
      <c r="K22" s="67">
        <v>0</v>
      </c>
      <c r="L22" s="68">
        <f t="shared" si="1"/>
        <v>5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108</v>
      </c>
      <c r="D23" s="67">
        <v>15</v>
      </c>
      <c r="E23" s="67">
        <v>5</v>
      </c>
      <c r="F23" s="67">
        <v>0</v>
      </c>
      <c r="G23" s="67">
        <v>0</v>
      </c>
      <c r="H23" s="67">
        <v>64</v>
      </c>
      <c r="I23" s="67">
        <v>5</v>
      </c>
      <c r="J23" s="70">
        <v>0</v>
      </c>
      <c r="K23" s="67">
        <v>2</v>
      </c>
      <c r="L23" s="68">
        <f t="shared" si="1"/>
        <v>199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291</v>
      </c>
      <c r="D25" s="68">
        <f t="shared" si="2"/>
        <v>31</v>
      </c>
      <c r="E25" s="68">
        <f t="shared" si="2"/>
        <v>7</v>
      </c>
      <c r="F25" s="68">
        <f t="shared" si="2"/>
        <v>0</v>
      </c>
      <c r="G25" s="68">
        <f t="shared" si="2"/>
        <v>3</v>
      </c>
      <c r="H25" s="68">
        <f t="shared" si="2"/>
        <v>69</v>
      </c>
      <c r="I25" s="68">
        <f t="shared" si="2"/>
        <v>5</v>
      </c>
      <c r="J25" s="68">
        <f t="shared" si="2"/>
        <v>0</v>
      </c>
      <c r="K25" s="68">
        <f t="shared" si="2"/>
        <v>2</v>
      </c>
      <c r="L25" s="68">
        <f t="shared" si="1"/>
        <v>408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324</v>
      </c>
      <c r="D26" s="73">
        <f t="shared" si="3"/>
        <v>32</v>
      </c>
      <c r="E26" s="73">
        <f t="shared" si="3"/>
        <v>7</v>
      </c>
      <c r="F26" s="73">
        <f t="shared" si="3"/>
        <v>0</v>
      </c>
      <c r="G26" s="73">
        <f t="shared" si="3"/>
        <v>3</v>
      </c>
      <c r="H26" s="73">
        <f t="shared" si="3"/>
        <v>71</v>
      </c>
      <c r="I26" s="73">
        <f t="shared" si="3"/>
        <v>5</v>
      </c>
      <c r="J26" s="73">
        <f t="shared" si="3"/>
        <v>7</v>
      </c>
      <c r="K26" s="73">
        <f t="shared" si="3"/>
        <v>2</v>
      </c>
      <c r="L26" s="73">
        <f t="shared" si="1"/>
        <v>451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AI40"/>
  <sheetViews>
    <sheetView showGridLines="0" workbookViewId="0">
      <selection activeCell="F4" sqref="F4"/>
    </sheetView>
  </sheetViews>
  <sheetFormatPr defaultRowHeight="12.75"/>
  <cols>
    <col min="1" max="1" width="3.42578125" style="62" customWidth="1"/>
    <col min="2" max="2" width="40.7109375" style="62" customWidth="1"/>
    <col min="3" max="12" width="20.7109375" style="62" customWidth="1"/>
    <col min="13" max="13" width="10.28515625" style="62" customWidth="1"/>
    <col min="14" max="15" width="10.7109375" style="62" customWidth="1"/>
    <col min="16" max="17" width="9.140625" style="62"/>
    <col min="18" max="21" width="9.140625" style="45"/>
    <col min="22" max="22" width="9.140625" style="44"/>
    <col min="23" max="24" width="9.140625" style="45"/>
    <col min="25" max="25" width="9.140625" style="44"/>
    <col min="26" max="30" width="9.140625" style="45"/>
    <col min="31" max="34" width="9.140625" style="63"/>
    <col min="35" max="35" width="9.140625" style="45"/>
    <col min="36" max="16384" width="9.140625" style="62"/>
  </cols>
  <sheetData>
    <row r="1" spans="1:15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30" customHeight="1">
      <c r="A2" s="3"/>
      <c r="B2" s="3" t="s">
        <v>1</v>
      </c>
      <c r="C2" s="5" t="s">
        <v>2</v>
      </c>
      <c r="D2" s="42"/>
      <c r="E2" s="3"/>
      <c r="F2" s="3"/>
      <c r="G2" s="3"/>
      <c r="H2" s="3"/>
      <c r="I2" s="3"/>
      <c r="J2" s="3"/>
      <c r="K2" s="3"/>
      <c r="L2" s="5"/>
      <c r="M2" s="3"/>
      <c r="N2" s="3"/>
      <c r="O2" s="3"/>
    </row>
    <row r="3" spans="1:15" ht="30" customHeight="1">
      <c r="A3" s="3"/>
      <c r="B3" s="3" t="s">
        <v>3</v>
      </c>
      <c r="C3" s="43" t="s">
        <v>33</v>
      </c>
      <c r="D3" s="42"/>
      <c r="E3" s="43"/>
      <c r="F3" s="3"/>
      <c r="G3" s="5"/>
      <c r="H3" s="5"/>
      <c r="I3" s="5"/>
      <c r="J3" s="5"/>
      <c r="K3" s="5"/>
      <c r="L3" s="5"/>
      <c r="M3" s="3"/>
      <c r="N3" s="3"/>
      <c r="O3" s="3"/>
    </row>
    <row r="4" spans="1:15" ht="30" customHeight="1">
      <c r="A4" s="3"/>
      <c r="B4" s="3" t="s">
        <v>5</v>
      </c>
      <c r="C4" s="111" t="s">
        <v>76</v>
      </c>
      <c r="D4" s="112">
        <v>2021</v>
      </c>
      <c r="E4" s="42"/>
      <c r="F4" s="3"/>
      <c r="G4" s="5"/>
      <c r="H4" s="5"/>
      <c r="I4" s="5"/>
      <c r="J4" s="5"/>
      <c r="K4" s="5"/>
      <c r="L4" s="5"/>
      <c r="M4" s="3"/>
      <c r="N4" s="3"/>
      <c r="O4" s="3"/>
    </row>
    <row r="5" spans="1:15" ht="19.5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5"/>
      <c r="M5" s="3"/>
      <c r="N5" s="3"/>
      <c r="O5" s="3"/>
    </row>
    <row r="6" spans="1:15" ht="49.5" customHeight="1">
      <c r="A6" s="3"/>
      <c r="B6" s="124" t="s">
        <v>6</v>
      </c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3"/>
      <c r="N6" s="3"/>
      <c r="O6" s="3"/>
    </row>
    <row r="7" spans="1:15" ht="49.5" customHeight="1">
      <c r="A7" s="3"/>
      <c r="B7" s="5" t="s">
        <v>7</v>
      </c>
      <c r="C7" s="3"/>
      <c r="D7" s="3"/>
      <c r="E7" s="3"/>
      <c r="F7" s="3"/>
      <c r="G7" s="3"/>
      <c r="H7" s="3"/>
      <c r="I7" s="3"/>
      <c r="J7" s="3"/>
      <c r="K7" s="3"/>
      <c r="L7" s="5"/>
      <c r="M7" s="3"/>
      <c r="N7" s="3"/>
      <c r="O7" s="3"/>
    </row>
    <row r="8" spans="1:15" ht="39.75" customHeight="1">
      <c r="A8" s="64"/>
      <c r="B8" s="144" t="s">
        <v>77</v>
      </c>
      <c r="C8" s="144" t="s">
        <v>9</v>
      </c>
      <c r="D8" s="144"/>
      <c r="E8" s="144"/>
      <c r="F8" s="144"/>
      <c r="G8" s="144"/>
      <c r="H8" s="144"/>
      <c r="I8" s="144"/>
      <c r="J8" s="144" t="s">
        <v>10</v>
      </c>
      <c r="K8" s="144" t="s">
        <v>11</v>
      </c>
      <c r="L8" s="144" t="s">
        <v>12</v>
      </c>
      <c r="M8" s="64"/>
      <c r="N8" s="64"/>
      <c r="O8" s="64"/>
    </row>
    <row r="9" spans="1:15" ht="39.75" customHeight="1">
      <c r="A9" s="64"/>
      <c r="B9" s="144"/>
      <c r="C9" s="144" t="s">
        <v>13</v>
      </c>
      <c r="D9" s="144"/>
      <c r="E9" s="144"/>
      <c r="F9" s="144"/>
      <c r="G9" s="144" t="s">
        <v>14</v>
      </c>
      <c r="H9" s="144"/>
      <c r="I9" s="144"/>
      <c r="J9" s="144"/>
      <c r="K9" s="144"/>
      <c r="L9" s="144"/>
      <c r="M9" s="64"/>
      <c r="N9" s="64"/>
      <c r="O9" s="64"/>
    </row>
    <row r="10" spans="1:15" ht="49.5" customHeight="1">
      <c r="A10" s="64"/>
      <c r="B10" s="144"/>
      <c r="C10" s="65" t="s">
        <v>15</v>
      </c>
      <c r="D10" s="65" t="s">
        <v>16</v>
      </c>
      <c r="E10" s="65" t="s">
        <v>17</v>
      </c>
      <c r="F10" s="65" t="s">
        <v>18</v>
      </c>
      <c r="G10" s="65" t="s">
        <v>19</v>
      </c>
      <c r="H10" s="65" t="s">
        <v>17</v>
      </c>
      <c r="I10" s="65" t="s">
        <v>18</v>
      </c>
      <c r="J10" s="144"/>
      <c r="K10" s="144"/>
      <c r="L10" s="144"/>
      <c r="M10" s="64"/>
      <c r="N10" s="64"/>
      <c r="O10" s="64"/>
    </row>
    <row r="11" spans="1:15" ht="24.75" customHeight="1">
      <c r="A11" s="64"/>
      <c r="B11" s="145" t="s">
        <v>78</v>
      </c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64"/>
      <c r="N11" s="64"/>
      <c r="O11" s="64"/>
    </row>
    <row r="12" spans="1:15" ht="24.75" customHeight="1">
      <c r="A12" s="64"/>
      <c r="B12" s="66" t="s">
        <v>79</v>
      </c>
      <c r="C12" s="67">
        <v>0</v>
      </c>
      <c r="D12" s="67">
        <v>1</v>
      </c>
      <c r="E12" s="67">
        <v>0</v>
      </c>
      <c r="F12" s="67">
        <v>0</v>
      </c>
      <c r="G12" s="67">
        <v>0</v>
      </c>
      <c r="H12" s="67">
        <v>0</v>
      </c>
      <c r="I12" s="67">
        <v>0</v>
      </c>
      <c r="J12" s="67">
        <v>0</v>
      </c>
      <c r="K12" s="67">
        <v>0</v>
      </c>
      <c r="L12" s="68">
        <f>SUM(C12:K12)</f>
        <v>1</v>
      </c>
      <c r="M12" s="64"/>
      <c r="N12" s="64"/>
      <c r="O12" s="64"/>
    </row>
    <row r="13" spans="1:15" ht="24.75" customHeight="1">
      <c r="A13" s="64"/>
      <c r="B13" s="66" t="s">
        <v>80</v>
      </c>
      <c r="C13" s="1">
        <v>3</v>
      </c>
      <c r="D13" s="67">
        <v>3</v>
      </c>
      <c r="E13" s="67">
        <v>0</v>
      </c>
      <c r="F13" s="67">
        <v>0</v>
      </c>
      <c r="G13" s="67">
        <v>0</v>
      </c>
      <c r="H13" s="67">
        <v>1</v>
      </c>
      <c r="I13" s="67">
        <v>0</v>
      </c>
      <c r="J13" s="67">
        <v>0</v>
      </c>
      <c r="K13" s="67">
        <v>0</v>
      </c>
      <c r="L13" s="68">
        <f>SUM(C13:K13)</f>
        <v>7</v>
      </c>
      <c r="M13" s="64"/>
      <c r="N13" s="64"/>
      <c r="O13" s="64"/>
    </row>
    <row r="14" spans="1:15" ht="24.75" customHeight="1">
      <c r="A14" s="64"/>
      <c r="B14" s="66" t="s">
        <v>81</v>
      </c>
      <c r="C14" s="67">
        <v>13</v>
      </c>
      <c r="D14" s="67">
        <v>1</v>
      </c>
      <c r="E14" s="67">
        <v>1</v>
      </c>
      <c r="F14" s="67">
        <v>0</v>
      </c>
      <c r="G14" s="67">
        <v>0</v>
      </c>
      <c r="H14" s="67">
        <v>0</v>
      </c>
      <c r="I14" s="67">
        <v>0</v>
      </c>
      <c r="J14" s="67">
        <v>1</v>
      </c>
      <c r="K14" s="67">
        <v>0</v>
      </c>
      <c r="L14" s="68">
        <f>SUM(C14:K14)</f>
        <v>16</v>
      </c>
      <c r="M14" s="64"/>
      <c r="N14" s="64"/>
      <c r="O14" s="64"/>
    </row>
    <row r="15" spans="1:15" ht="24.75" customHeight="1">
      <c r="A15" s="64"/>
      <c r="B15" s="66" t="s">
        <v>94</v>
      </c>
      <c r="C15" s="67">
        <v>3</v>
      </c>
      <c r="D15" s="67">
        <v>2</v>
      </c>
      <c r="E15" s="67">
        <v>0</v>
      </c>
      <c r="F15" s="67">
        <v>0</v>
      </c>
      <c r="G15" s="67">
        <v>0</v>
      </c>
      <c r="H15" s="67">
        <v>0</v>
      </c>
      <c r="I15" s="67">
        <v>0</v>
      </c>
      <c r="J15" s="67">
        <v>0</v>
      </c>
      <c r="K15" s="67">
        <v>0</v>
      </c>
      <c r="L15" s="68">
        <f>SUM(C15:K15)</f>
        <v>5</v>
      </c>
      <c r="M15" s="64"/>
      <c r="N15" s="64"/>
      <c r="O15" s="64"/>
    </row>
    <row r="16" spans="1:15" ht="24.75" customHeight="1">
      <c r="A16" s="64"/>
      <c r="B16" s="69" t="s">
        <v>83</v>
      </c>
      <c r="C16" s="68">
        <f t="shared" ref="C16:K16" si="0">SUM(C12:C15)</f>
        <v>19</v>
      </c>
      <c r="D16" s="68">
        <f t="shared" si="0"/>
        <v>7</v>
      </c>
      <c r="E16" s="68">
        <f t="shared" si="0"/>
        <v>1</v>
      </c>
      <c r="F16" s="68">
        <f t="shared" si="0"/>
        <v>0</v>
      </c>
      <c r="G16" s="68">
        <f t="shared" si="0"/>
        <v>0</v>
      </c>
      <c r="H16" s="68">
        <f t="shared" si="0"/>
        <v>1</v>
      </c>
      <c r="I16" s="68">
        <f t="shared" si="0"/>
        <v>0</v>
      </c>
      <c r="J16" s="68">
        <f t="shared" si="0"/>
        <v>1</v>
      </c>
      <c r="K16" s="68">
        <f t="shared" si="0"/>
        <v>0</v>
      </c>
      <c r="L16" s="68">
        <f>SUM(C16:K16)</f>
        <v>29</v>
      </c>
      <c r="M16" s="64"/>
      <c r="N16" s="64"/>
      <c r="O16" s="64"/>
    </row>
    <row r="17" spans="1:15" ht="24.75" customHeight="1">
      <c r="A17" s="64"/>
      <c r="B17" s="146" t="s">
        <v>84</v>
      </c>
      <c r="C17" s="146"/>
      <c r="D17" s="146"/>
      <c r="E17" s="146"/>
      <c r="F17" s="146"/>
      <c r="G17" s="146"/>
      <c r="H17" s="146"/>
      <c r="I17" s="146"/>
      <c r="J17" s="146"/>
      <c r="K17" s="146"/>
      <c r="L17" s="146"/>
      <c r="M17" s="64"/>
      <c r="N17" s="64"/>
      <c r="O17" s="64"/>
    </row>
    <row r="18" spans="1:15" ht="24.75" customHeight="1">
      <c r="A18" s="64"/>
      <c r="B18" s="66" t="s">
        <v>85</v>
      </c>
      <c r="C18" s="67">
        <v>56</v>
      </c>
      <c r="D18" s="67">
        <v>2</v>
      </c>
      <c r="E18" s="67">
        <v>0</v>
      </c>
      <c r="F18" s="67">
        <v>0</v>
      </c>
      <c r="G18" s="67">
        <v>0</v>
      </c>
      <c r="H18" s="67">
        <v>1</v>
      </c>
      <c r="I18" s="67">
        <v>0</v>
      </c>
      <c r="J18" s="70">
        <v>0</v>
      </c>
      <c r="K18" s="67">
        <v>0</v>
      </c>
      <c r="L18" s="68">
        <f t="shared" ref="L18:L26" si="1">SUM(C18:K18)</f>
        <v>59</v>
      </c>
      <c r="M18" s="64"/>
      <c r="N18" s="64"/>
      <c r="O18" s="64"/>
    </row>
    <row r="19" spans="1:15" ht="24.75" customHeight="1">
      <c r="A19" s="64"/>
      <c r="B19" s="66" t="s">
        <v>86</v>
      </c>
      <c r="C19" s="67">
        <v>6</v>
      </c>
      <c r="D19" s="67">
        <v>0</v>
      </c>
      <c r="E19" s="67">
        <v>0</v>
      </c>
      <c r="F19" s="67">
        <v>0</v>
      </c>
      <c r="G19" s="67">
        <v>0</v>
      </c>
      <c r="H19" s="67">
        <v>1</v>
      </c>
      <c r="I19" s="67">
        <v>0</v>
      </c>
      <c r="J19" s="70">
        <v>0</v>
      </c>
      <c r="K19" s="67">
        <v>0</v>
      </c>
      <c r="L19" s="68">
        <f t="shared" si="1"/>
        <v>7</v>
      </c>
      <c r="M19" s="64"/>
      <c r="N19" s="64"/>
      <c r="O19" s="64"/>
    </row>
    <row r="20" spans="1:15" ht="24.75" customHeight="1">
      <c r="A20" s="64"/>
      <c r="B20" s="66" t="s">
        <v>87</v>
      </c>
      <c r="C20" s="67">
        <v>6</v>
      </c>
      <c r="D20" s="67">
        <v>1</v>
      </c>
      <c r="E20" s="67">
        <v>0</v>
      </c>
      <c r="F20" s="67">
        <v>0</v>
      </c>
      <c r="G20" s="67">
        <v>0</v>
      </c>
      <c r="H20" s="67">
        <v>0</v>
      </c>
      <c r="I20" s="67">
        <v>0</v>
      </c>
      <c r="J20" s="70">
        <v>0</v>
      </c>
      <c r="K20" s="67">
        <v>1</v>
      </c>
      <c r="L20" s="68">
        <f t="shared" si="1"/>
        <v>8</v>
      </c>
      <c r="M20" s="64"/>
      <c r="N20" s="64"/>
      <c r="O20" s="64"/>
    </row>
    <row r="21" spans="1:15" ht="24.75" customHeight="1">
      <c r="A21" s="64"/>
      <c r="B21" s="66" t="s">
        <v>88</v>
      </c>
      <c r="C21" s="67">
        <v>12</v>
      </c>
      <c r="D21" s="67">
        <v>1</v>
      </c>
      <c r="E21" s="67">
        <v>0</v>
      </c>
      <c r="F21" s="67">
        <v>0</v>
      </c>
      <c r="G21" s="67">
        <v>0</v>
      </c>
      <c r="H21" s="67">
        <v>0</v>
      </c>
      <c r="I21" s="67">
        <v>0</v>
      </c>
      <c r="J21" s="70">
        <v>0</v>
      </c>
      <c r="K21" s="67">
        <v>0</v>
      </c>
      <c r="L21" s="68">
        <f t="shared" si="1"/>
        <v>13</v>
      </c>
      <c r="M21" s="64"/>
      <c r="N21" s="64"/>
      <c r="O21" s="64"/>
    </row>
    <row r="22" spans="1:15" ht="24.75" customHeight="1">
      <c r="A22" s="64"/>
      <c r="B22" s="66" t="s">
        <v>89</v>
      </c>
      <c r="C22" s="67">
        <v>32</v>
      </c>
      <c r="D22" s="67">
        <v>4</v>
      </c>
      <c r="E22" s="67">
        <v>1</v>
      </c>
      <c r="F22" s="67">
        <v>0</v>
      </c>
      <c r="G22" s="67">
        <v>0</v>
      </c>
      <c r="H22" s="67">
        <v>4</v>
      </c>
      <c r="I22" s="67">
        <v>1</v>
      </c>
      <c r="J22" s="70">
        <v>0</v>
      </c>
      <c r="K22" s="67">
        <v>2</v>
      </c>
      <c r="L22" s="68">
        <f t="shared" si="1"/>
        <v>44</v>
      </c>
      <c r="M22" s="64"/>
      <c r="N22" s="64"/>
      <c r="O22" s="64"/>
    </row>
    <row r="23" spans="1:15" ht="24.75" customHeight="1">
      <c r="A23" s="64"/>
      <c r="B23" s="66" t="s">
        <v>90</v>
      </c>
      <c r="C23" s="67">
        <v>26</v>
      </c>
      <c r="D23" s="67">
        <v>5</v>
      </c>
      <c r="E23" s="67">
        <v>6</v>
      </c>
      <c r="F23" s="67">
        <v>0</v>
      </c>
      <c r="G23" s="67">
        <v>0</v>
      </c>
      <c r="H23" s="67">
        <v>9</v>
      </c>
      <c r="I23" s="67">
        <v>0</v>
      </c>
      <c r="J23" s="70">
        <v>0</v>
      </c>
      <c r="K23" s="67">
        <v>1</v>
      </c>
      <c r="L23" s="68">
        <f t="shared" si="1"/>
        <v>47</v>
      </c>
      <c r="M23" s="64"/>
      <c r="N23" s="64"/>
      <c r="O23" s="64"/>
    </row>
    <row r="24" spans="1:15" ht="24.75" customHeight="1">
      <c r="A24" s="64"/>
      <c r="B24" s="71" t="s">
        <v>91</v>
      </c>
      <c r="C24" s="67">
        <v>0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70">
        <v>0</v>
      </c>
      <c r="K24" s="67">
        <v>0</v>
      </c>
      <c r="L24" s="68">
        <f t="shared" si="1"/>
        <v>0</v>
      </c>
      <c r="M24" s="64"/>
      <c r="N24" s="64"/>
      <c r="O24" s="64"/>
    </row>
    <row r="25" spans="1:15" ht="24.75" customHeight="1">
      <c r="A25" s="64"/>
      <c r="B25" s="69" t="s">
        <v>92</v>
      </c>
      <c r="C25" s="68">
        <f t="shared" ref="C25:K25" si="2">SUM(C18:C24)</f>
        <v>138</v>
      </c>
      <c r="D25" s="68">
        <f t="shared" si="2"/>
        <v>13</v>
      </c>
      <c r="E25" s="68">
        <f t="shared" si="2"/>
        <v>7</v>
      </c>
      <c r="F25" s="68">
        <f t="shared" si="2"/>
        <v>0</v>
      </c>
      <c r="G25" s="68">
        <f t="shared" si="2"/>
        <v>0</v>
      </c>
      <c r="H25" s="68">
        <f t="shared" si="2"/>
        <v>15</v>
      </c>
      <c r="I25" s="68">
        <f t="shared" si="2"/>
        <v>1</v>
      </c>
      <c r="J25" s="68">
        <f t="shared" si="2"/>
        <v>0</v>
      </c>
      <c r="K25" s="68">
        <f t="shared" si="2"/>
        <v>4</v>
      </c>
      <c r="L25" s="68">
        <f t="shared" si="1"/>
        <v>178</v>
      </c>
      <c r="M25" s="64"/>
      <c r="N25" s="64"/>
      <c r="O25" s="64"/>
    </row>
    <row r="26" spans="1:15" ht="24.75" customHeight="1">
      <c r="A26" s="64"/>
      <c r="B26" s="72" t="s">
        <v>12</v>
      </c>
      <c r="C26" s="73">
        <f t="shared" ref="C26:K26" si="3">C16+C25</f>
        <v>157</v>
      </c>
      <c r="D26" s="73">
        <f t="shared" si="3"/>
        <v>20</v>
      </c>
      <c r="E26" s="73">
        <f t="shared" si="3"/>
        <v>8</v>
      </c>
      <c r="F26" s="73">
        <f t="shared" si="3"/>
        <v>0</v>
      </c>
      <c r="G26" s="73">
        <f t="shared" si="3"/>
        <v>0</v>
      </c>
      <c r="H26" s="73">
        <f t="shared" si="3"/>
        <v>16</v>
      </c>
      <c r="I26" s="73">
        <f t="shared" si="3"/>
        <v>1</v>
      </c>
      <c r="J26" s="73">
        <f t="shared" si="3"/>
        <v>1</v>
      </c>
      <c r="K26" s="73">
        <f t="shared" si="3"/>
        <v>4</v>
      </c>
      <c r="L26" s="73">
        <f t="shared" si="1"/>
        <v>207</v>
      </c>
      <c r="M26" s="64"/>
      <c r="N26" s="64"/>
      <c r="O26" s="64"/>
    </row>
    <row r="27" spans="1:15" ht="19.5" customHeight="1">
      <c r="A27" s="64"/>
      <c r="B27" s="64"/>
      <c r="C27" s="64"/>
      <c r="D27" s="64"/>
      <c r="E27" s="64"/>
      <c r="F27" s="64"/>
      <c r="G27" s="64"/>
      <c r="H27" s="64"/>
      <c r="I27" s="64"/>
      <c r="J27" s="64"/>
      <c r="K27" s="64"/>
      <c r="L27" s="8"/>
      <c r="M27" s="64"/>
      <c r="N27" s="64"/>
      <c r="O27" s="64"/>
    </row>
    <row r="28" spans="1:15" ht="24.75" customHeight="1">
      <c r="A28" s="64"/>
      <c r="B28" s="8" t="s">
        <v>93</v>
      </c>
      <c r="C28" s="64"/>
      <c r="D28" s="64"/>
      <c r="E28" s="64"/>
      <c r="F28" s="64"/>
      <c r="G28" s="64"/>
      <c r="H28" s="64"/>
      <c r="I28" s="64"/>
      <c r="J28" s="64"/>
      <c r="K28" s="64"/>
      <c r="L28" s="8"/>
      <c r="M28" s="64"/>
      <c r="N28" s="64"/>
      <c r="O28" s="64"/>
    </row>
    <row r="29" spans="1:15" ht="30" customHeight="1">
      <c r="A29" s="64"/>
      <c r="B29" s="143" t="s">
        <v>95</v>
      </c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64"/>
      <c r="N29" s="64"/>
      <c r="O29" s="64"/>
    </row>
    <row r="30" spans="1:15" ht="19.5" customHeight="1">
      <c r="A30" s="64"/>
      <c r="B30" s="64"/>
      <c r="C30" s="64"/>
      <c r="D30" s="64"/>
      <c r="E30" s="64"/>
      <c r="F30" s="64"/>
      <c r="G30" s="64"/>
      <c r="H30" s="64"/>
      <c r="I30" s="64"/>
      <c r="J30" s="64"/>
      <c r="K30" s="64"/>
      <c r="L30" s="8"/>
      <c r="M30" s="64"/>
      <c r="N30" s="64"/>
      <c r="O30" s="64"/>
    </row>
    <row r="31" spans="1:15" ht="19.5" customHeight="1">
      <c r="A31" s="64"/>
      <c r="B31" s="64"/>
      <c r="C31" s="64"/>
      <c r="D31" s="64"/>
      <c r="E31" s="64"/>
      <c r="F31" s="64"/>
      <c r="G31" s="64"/>
      <c r="H31" s="64"/>
      <c r="I31" s="64"/>
      <c r="J31" s="64"/>
      <c r="K31" s="64"/>
      <c r="L31" s="8"/>
      <c r="M31" s="64"/>
      <c r="N31" s="64"/>
      <c r="O31" s="64"/>
    </row>
    <row r="32" spans="1:15" ht="19.5" customHeight="1">
      <c r="A32" s="64"/>
      <c r="B32" s="64"/>
      <c r="C32" s="64"/>
      <c r="D32" s="64"/>
      <c r="E32" s="64"/>
      <c r="F32" s="64"/>
      <c r="G32" s="64"/>
      <c r="H32" s="64"/>
      <c r="I32" s="64"/>
      <c r="J32" s="64"/>
      <c r="K32" s="64"/>
      <c r="L32" s="8"/>
      <c r="M32" s="64"/>
      <c r="N32" s="64"/>
      <c r="O32" s="64"/>
    </row>
    <row r="33" spans="1:15" ht="19.5" customHeight="1">
      <c r="A33" s="64"/>
      <c r="B33" s="64"/>
      <c r="C33" s="64"/>
      <c r="D33" s="64"/>
      <c r="E33" s="64"/>
      <c r="F33" s="64"/>
      <c r="G33" s="64"/>
      <c r="H33" s="64"/>
      <c r="I33" s="64"/>
      <c r="J33" s="64"/>
      <c r="K33" s="64"/>
      <c r="L33" s="8"/>
      <c r="M33" s="64"/>
      <c r="N33" s="64"/>
      <c r="O33" s="64"/>
    </row>
    <row r="34" spans="1:15" ht="19.5" customHeight="1">
      <c r="A34" s="64"/>
      <c r="B34" s="64"/>
      <c r="C34" s="64"/>
      <c r="D34" s="64"/>
      <c r="E34" s="64"/>
      <c r="F34" s="64"/>
      <c r="G34" s="64"/>
      <c r="H34" s="64"/>
      <c r="I34" s="64"/>
      <c r="J34" s="64"/>
      <c r="K34" s="64"/>
      <c r="L34" s="8"/>
      <c r="M34" s="64"/>
      <c r="N34" s="64"/>
      <c r="O34" s="64"/>
    </row>
    <row r="35" spans="1:15" ht="19.5" customHeight="1">
      <c r="A35" s="64"/>
      <c r="B35" s="64"/>
      <c r="C35" s="64"/>
      <c r="D35" s="64"/>
      <c r="E35" s="64"/>
      <c r="F35" s="64"/>
      <c r="G35" s="64"/>
      <c r="H35" s="64"/>
      <c r="I35" s="64"/>
      <c r="J35" s="64"/>
      <c r="K35" s="64"/>
      <c r="L35" s="8"/>
      <c r="M35" s="64"/>
      <c r="N35" s="64"/>
      <c r="O35" s="64"/>
    </row>
    <row r="36" spans="1:15" ht="19.5" customHeight="1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8"/>
      <c r="M36" s="64"/>
      <c r="N36" s="64"/>
      <c r="O36" s="64"/>
    </row>
    <row r="37" spans="1:15" ht="19.5" customHeight="1">
      <c r="A37" s="64"/>
      <c r="B37" s="64"/>
      <c r="C37" s="64"/>
      <c r="D37" s="64"/>
      <c r="E37" s="64"/>
      <c r="F37" s="64"/>
      <c r="G37" s="64"/>
      <c r="H37" s="64"/>
      <c r="I37" s="64"/>
      <c r="J37" s="64"/>
      <c r="K37" s="64"/>
      <c r="L37" s="8"/>
      <c r="M37" s="64"/>
      <c r="N37" s="64"/>
      <c r="O37" s="64"/>
    </row>
    <row r="38" spans="1:15" ht="19.5" customHeight="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8"/>
      <c r="M38" s="64"/>
      <c r="N38" s="64"/>
      <c r="O38" s="64"/>
    </row>
    <row r="39" spans="1:15" ht="19.5" customHeight="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8"/>
      <c r="M39" s="64"/>
      <c r="N39" s="64"/>
      <c r="O39" s="64"/>
    </row>
    <row r="40" spans="1:15" ht="19.5" customHeight="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8"/>
      <c r="M40" s="64"/>
      <c r="N40" s="64"/>
      <c r="O40" s="64"/>
    </row>
  </sheetData>
  <mergeCells count="11">
    <mergeCell ref="B11:L11"/>
    <mergeCell ref="B17:L17"/>
    <mergeCell ref="B29:L29"/>
    <mergeCell ref="B6:L6"/>
    <mergeCell ref="B8:B10"/>
    <mergeCell ref="C8:I8"/>
    <mergeCell ref="J8:J10"/>
    <mergeCell ref="K8:K10"/>
    <mergeCell ref="L8:L10"/>
    <mergeCell ref="C9:F9"/>
    <mergeCell ref="G9:I9"/>
  </mergeCells>
  <dataValidations count="1">
    <dataValidation type="whole" operator="greaterThanOrEqual" allowBlank="1" showInputMessage="1" showErrorMessage="1" sqref="C12:K15 K18:K24 C18:I24">
      <formula1>0</formula1>
    </dataValidation>
  </dataValidations>
  <printOptions horizontalCentered="1"/>
  <pageMargins left="0.39370078740157483" right="0.39370078740157483" top="0.78740157480314965" bottom="0.78740157480314965" header="0.19685039370078741" footer="0.19685039370078741"/>
  <pageSetup paperSize="9" scale="55" firstPageNumber="0" fitToWidth="0" fitToHeight="0" orientation="landscape"/>
  <headerFooter>
    <oddHeader>&amp;L&amp;8Tribunal Superior Eleitoral
SEDAF/CODEC/SOF</oddHeader>
    <oddFooter>&amp;L&amp;8Fonte: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ANEXO_IV-C_JE_por_UO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dcterms:created xsi:type="dcterms:W3CDTF">2021-05-20T19:39:05Z</dcterms:created>
  <dcterms:modified xsi:type="dcterms:W3CDTF">2021-05-21T21:05:25Z</dcterms:modified>
</cp:coreProperties>
</file>