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27" i="30"/>
  <c r="G26"/>
  <c r="F26"/>
  <c r="M38" i="1" s="1"/>
  <c r="D26" i="30"/>
  <c r="K38" i="1" s="1"/>
  <c r="C26" i="30"/>
  <c r="E25"/>
  <c r="H25" s="1"/>
  <c r="H24"/>
  <c r="E24"/>
  <c r="H23"/>
  <c r="E23"/>
  <c r="H22"/>
  <c r="E22"/>
  <c r="E21"/>
  <c r="H21" s="1"/>
  <c r="H20"/>
  <c r="E20"/>
  <c r="H19"/>
  <c r="E19"/>
  <c r="E26" s="1"/>
  <c r="G17"/>
  <c r="H38" i="1" s="1"/>
  <c r="F17" i="30"/>
  <c r="D17"/>
  <c r="D27" s="1"/>
  <c r="C17"/>
  <c r="C27" s="1"/>
  <c r="H16"/>
  <c r="E16"/>
  <c r="H15"/>
  <c r="E15"/>
  <c r="E14"/>
  <c r="E17" s="1"/>
  <c r="E27" s="1"/>
  <c r="H13"/>
  <c r="E13"/>
  <c r="F27" i="29"/>
  <c r="G26"/>
  <c r="F26"/>
  <c r="M37" i="1" s="1"/>
  <c r="D26" i="29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H13"/>
  <c r="E13"/>
  <c r="F27" i="28"/>
  <c r="G26"/>
  <c r="F26"/>
  <c r="M36" i="1" s="1"/>
  <c r="D26" i="28"/>
  <c r="K36" i="1" s="1"/>
  <c r="C26" i="28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27"/>
  <c r="G26"/>
  <c r="F26"/>
  <c r="M35" i="1" s="1"/>
  <c r="D26" i="27"/>
  <c r="K35" i="1" s="1"/>
  <c r="C26" i="27"/>
  <c r="J35" i="1" s="1"/>
  <c r="L35" s="1"/>
  <c r="N35" s="1"/>
  <c r="P35" s="1"/>
  <c r="E25" i="27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26"/>
  <c r="G26"/>
  <c r="F26"/>
  <c r="D26"/>
  <c r="K34" i="1" s="1"/>
  <c r="C26" i="26"/>
  <c r="J34" i="1" s="1"/>
  <c r="E25" i="26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25"/>
  <c r="G26"/>
  <c r="F26"/>
  <c r="D26"/>
  <c r="K33" i="1" s="1"/>
  <c r="C26" i="25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33" i="1" s="1"/>
  <c r="F17" i="25"/>
  <c r="D17"/>
  <c r="D27" s="1"/>
  <c r="C17"/>
  <c r="H16"/>
  <c r="E16"/>
  <c r="H15"/>
  <c r="E15"/>
  <c r="E14"/>
  <c r="E17" s="1"/>
  <c r="E27" s="1"/>
  <c r="H13"/>
  <c r="E13"/>
  <c r="F27" i="24"/>
  <c r="G26"/>
  <c r="F26"/>
  <c r="M32" i="1" s="1"/>
  <c r="D26" i="24"/>
  <c r="K32" i="1" s="1"/>
  <c r="C26" i="24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32" i="1" s="1"/>
  <c r="F17" i="24"/>
  <c r="D17"/>
  <c r="D27" s="1"/>
  <c r="C17"/>
  <c r="H16"/>
  <c r="E16"/>
  <c r="H15"/>
  <c r="E15"/>
  <c r="E14"/>
  <c r="E17" s="1"/>
  <c r="E27" s="1"/>
  <c r="H13"/>
  <c r="E13"/>
  <c r="F27" i="23"/>
  <c r="G26"/>
  <c r="F26"/>
  <c r="D26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31" i="1" s="1"/>
  <c r="F17" i="23"/>
  <c r="D17"/>
  <c r="D27" s="1"/>
  <c r="C17"/>
  <c r="H16"/>
  <c r="E16"/>
  <c r="H15"/>
  <c r="E15"/>
  <c r="E14"/>
  <c r="E17" s="1"/>
  <c r="H13"/>
  <c r="E13"/>
  <c r="F27" i="22"/>
  <c r="G26"/>
  <c r="F26"/>
  <c r="M30" i="1" s="1"/>
  <c r="D26" i="22"/>
  <c r="K30" i="1" s="1"/>
  <c r="C26" i="22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30" i="1" s="1"/>
  <c r="F17" i="22"/>
  <c r="D17"/>
  <c r="D27" s="1"/>
  <c r="C17"/>
  <c r="H16"/>
  <c r="E16"/>
  <c r="H15"/>
  <c r="E15"/>
  <c r="E14"/>
  <c r="E17" s="1"/>
  <c r="E27" s="1"/>
  <c r="H13"/>
  <c r="E13"/>
  <c r="F27" i="21"/>
  <c r="G26"/>
  <c r="F26"/>
  <c r="M29" i="1" s="1"/>
  <c r="D26" i="21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H13"/>
  <c r="E13"/>
  <c r="F27" i="20"/>
  <c r="G26"/>
  <c r="F26"/>
  <c r="M28" i="1" s="1"/>
  <c r="D26" i="20"/>
  <c r="K28" i="1" s="1"/>
  <c r="C26" i="20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19"/>
  <c r="G26"/>
  <c r="F26"/>
  <c r="M27" i="1" s="1"/>
  <c r="D26" i="19"/>
  <c r="K27" i="1" s="1"/>
  <c r="C26" i="19"/>
  <c r="J27" i="1" s="1"/>
  <c r="L27" s="1"/>
  <c r="N27" s="1"/>
  <c r="P27" s="1"/>
  <c r="E25" i="19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18"/>
  <c r="G26"/>
  <c r="F26"/>
  <c r="D26"/>
  <c r="K26" i="1" s="1"/>
  <c r="C26" i="18"/>
  <c r="J26" i="1" s="1"/>
  <c r="E25" i="18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17"/>
  <c r="G26"/>
  <c r="F26"/>
  <c r="D26"/>
  <c r="K25" i="1" s="1"/>
  <c r="C26" i="17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25" i="1" s="1"/>
  <c r="F17" i="17"/>
  <c r="D17"/>
  <c r="D27" s="1"/>
  <c r="C17"/>
  <c r="H16"/>
  <c r="E16"/>
  <c r="H15"/>
  <c r="E15"/>
  <c r="E14"/>
  <c r="E17" s="1"/>
  <c r="E27" s="1"/>
  <c r="H13"/>
  <c r="E13"/>
  <c r="F27" i="16"/>
  <c r="G26"/>
  <c r="F26"/>
  <c r="M24" i="1" s="1"/>
  <c r="D26" i="16"/>
  <c r="K24" i="1" s="1"/>
  <c r="C26" i="1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24" i="1" s="1"/>
  <c r="F17" i="16"/>
  <c r="D17"/>
  <c r="D27" s="1"/>
  <c r="C17"/>
  <c r="H16"/>
  <c r="E16"/>
  <c r="H15"/>
  <c r="E15"/>
  <c r="E14"/>
  <c r="E17" s="1"/>
  <c r="E27" s="1"/>
  <c r="H13"/>
  <c r="E13"/>
  <c r="F27" i="15"/>
  <c r="G26"/>
  <c r="F26"/>
  <c r="D26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23" i="1" s="1"/>
  <c r="F17" i="15"/>
  <c r="D17"/>
  <c r="D27" s="1"/>
  <c r="C17"/>
  <c r="H16"/>
  <c r="E16"/>
  <c r="H15"/>
  <c r="E15"/>
  <c r="E14"/>
  <c r="E17" s="1"/>
  <c r="E27" s="1"/>
  <c r="H13"/>
  <c r="E13"/>
  <c r="F27" i="14"/>
  <c r="G26"/>
  <c r="F26"/>
  <c r="M22" i="1" s="1"/>
  <c r="D26" i="14"/>
  <c r="K22" i="1" s="1"/>
  <c r="C26" i="14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22" i="1" s="1"/>
  <c r="F17" i="14"/>
  <c r="D17"/>
  <c r="D27" s="1"/>
  <c r="C17"/>
  <c r="H16"/>
  <c r="E16"/>
  <c r="H15"/>
  <c r="E15"/>
  <c r="E14"/>
  <c r="E17" s="1"/>
  <c r="E27" s="1"/>
  <c r="H13"/>
  <c r="E13"/>
  <c r="F27" i="13"/>
  <c r="G26"/>
  <c r="F26"/>
  <c r="M21" i="1" s="1"/>
  <c r="D26" i="13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12"/>
  <c r="G26"/>
  <c r="F26"/>
  <c r="M20" i="1" s="1"/>
  <c r="D26" i="12"/>
  <c r="K20" i="1" s="1"/>
  <c r="C26" i="12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11"/>
  <c r="G26"/>
  <c r="F26"/>
  <c r="M19" i="1" s="1"/>
  <c r="D26" i="11"/>
  <c r="K19" i="1" s="1"/>
  <c r="C26" i="11"/>
  <c r="J19" i="1" s="1"/>
  <c r="L19" s="1"/>
  <c r="N19" s="1"/>
  <c r="P19" s="1"/>
  <c r="E25" i="11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10"/>
  <c r="G26"/>
  <c r="F26"/>
  <c r="M18" i="1" s="1"/>
  <c r="D26" i="10"/>
  <c r="K18" i="1" s="1"/>
  <c r="C26" i="10"/>
  <c r="J18" i="1" s="1"/>
  <c r="E25" i="10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9"/>
  <c r="G26"/>
  <c r="F26"/>
  <c r="D26"/>
  <c r="K17" i="1" s="1"/>
  <c r="C26" i="9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17" i="1" s="1"/>
  <c r="F17" i="9"/>
  <c r="D17"/>
  <c r="D27" s="1"/>
  <c r="C17"/>
  <c r="H16"/>
  <c r="E16"/>
  <c r="H15"/>
  <c r="E15"/>
  <c r="E14"/>
  <c r="E17" s="1"/>
  <c r="E27" s="1"/>
  <c r="H13"/>
  <c r="E13"/>
  <c r="F27" i="8"/>
  <c r="G26"/>
  <c r="F26"/>
  <c r="M16" i="1" s="1"/>
  <c r="D26" i="8"/>
  <c r="K16" i="1" s="1"/>
  <c r="C26" i="8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16" i="1" s="1"/>
  <c r="F17" i="8"/>
  <c r="D17"/>
  <c r="D27" s="1"/>
  <c r="C17"/>
  <c r="H16"/>
  <c r="E16"/>
  <c r="H15"/>
  <c r="E15"/>
  <c r="E14"/>
  <c r="E17" s="1"/>
  <c r="E27" s="1"/>
  <c r="H13"/>
  <c r="E13"/>
  <c r="F27" i="7"/>
  <c r="G26"/>
  <c r="F26"/>
  <c r="D26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15" i="1" s="1"/>
  <c r="F17" i="7"/>
  <c r="D17"/>
  <c r="D27" s="1"/>
  <c r="C17"/>
  <c r="H16"/>
  <c r="E16"/>
  <c r="H15"/>
  <c r="E15"/>
  <c r="E14"/>
  <c r="E17" s="1"/>
  <c r="E27" s="1"/>
  <c r="H13"/>
  <c r="E13"/>
  <c r="F27" i="6"/>
  <c r="G26"/>
  <c r="F26"/>
  <c r="M14" i="1" s="1"/>
  <c r="D26" i="6"/>
  <c r="K14" i="1" s="1"/>
  <c r="C26" i="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14" i="1" s="1"/>
  <c r="F17" i="6"/>
  <c r="D17"/>
  <c r="D27" s="1"/>
  <c r="C17"/>
  <c r="H16"/>
  <c r="E16"/>
  <c r="H15"/>
  <c r="E15"/>
  <c r="E14"/>
  <c r="E17" s="1"/>
  <c r="E27" s="1"/>
  <c r="H13"/>
  <c r="E13"/>
  <c r="F27" i="5"/>
  <c r="G26"/>
  <c r="F26"/>
  <c r="M13" i="1" s="1"/>
  <c r="D26" i="5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4"/>
  <c r="G26"/>
  <c r="F26"/>
  <c r="M12" i="1" s="1"/>
  <c r="D26" i="4"/>
  <c r="K12" i="1" s="1"/>
  <c r="C26" i="4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7" i="3"/>
  <c r="G26"/>
  <c r="F26"/>
  <c r="M11" i="1" s="1"/>
  <c r="D26" i="3"/>
  <c r="K11" i="1" s="1"/>
  <c r="C26" i="3"/>
  <c r="J11" i="1" s="1"/>
  <c r="E25" i="3"/>
  <c r="H25" s="1"/>
  <c r="H24"/>
  <c r="E24"/>
  <c r="H23"/>
  <c r="E23"/>
  <c r="H22"/>
  <c r="E22"/>
  <c r="E21"/>
  <c r="H21" s="1"/>
  <c r="H20"/>
  <c r="E20"/>
  <c r="H19"/>
  <c r="E19"/>
  <c r="E26" s="1"/>
  <c r="G17"/>
  <c r="G27" s="1"/>
  <c r="F17"/>
  <c r="D17"/>
  <c r="D27" s="1"/>
  <c r="C17"/>
  <c r="H16"/>
  <c r="E16"/>
  <c r="H15"/>
  <c r="E15"/>
  <c r="E14"/>
  <c r="E17" s="1"/>
  <c r="E27" s="1"/>
  <c r="H13"/>
  <c r="E13"/>
  <c r="F26" i="2"/>
  <c r="D26"/>
  <c r="G25"/>
  <c r="D25"/>
  <c r="C25"/>
  <c r="E25" s="1"/>
  <c r="H25" s="1"/>
  <c r="G24"/>
  <c r="E24"/>
  <c r="H24" s="1"/>
  <c r="D24"/>
  <c r="C24"/>
  <c r="G23"/>
  <c r="D23"/>
  <c r="C23"/>
  <c r="C26" s="1"/>
  <c r="H22"/>
  <c r="G22"/>
  <c r="E22"/>
  <c r="D22"/>
  <c r="C22"/>
  <c r="G21"/>
  <c r="E21"/>
  <c r="H21" s="1"/>
  <c r="D21"/>
  <c r="C21"/>
  <c r="G20"/>
  <c r="D20"/>
  <c r="C20"/>
  <c r="E20" s="1"/>
  <c r="H20" s="1"/>
  <c r="G19"/>
  <c r="G26" s="1"/>
  <c r="D19"/>
  <c r="C19"/>
  <c r="E19" s="1"/>
  <c r="G16"/>
  <c r="F16"/>
  <c r="D16"/>
  <c r="C16"/>
  <c r="E16" s="1"/>
  <c r="H16" s="1"/>
  <c r="G15"/>
  <c r="F15"/>
  <c r="D15"/>
  <c r="C15"/>
  <c r="E15" s="1"/>
  <c r="H15" s="1"/>
  <c r="G14"/>
  <c r="F14"/>
  <c r="D14"/>
  <c r="C14"/>
  <c r="E14" s="1"/>
  <c r="H14" s="1"/>
  <c r="G13"/>
  <c r="G17" s="1"/>
  <c r="F13"/>
  <c r="F17" s="1"/>
  <c r="E13"/>
  <c r="H13" s="1"/>
  <c r="H17" s="1"/>
  <c r="D13"/>
  <c r="D17" s="1"/>
  <c r="C13"/>
  <c r="C17" s="1"/>
  <c r="O38" i="1"/>
  <c r="J38"/>
  <c r="L38" s="1"/>
  <c r="N38" s="1"/>
  <c r="P38" s="1"/>
  <c r="F38"/>
  <c r="D38"/>
  <c r="C38"/>
  <c r="E38" s="1"/>
  <c r="G38" s="1"/>
  <c r="I38" s="1"/>
  <c r="Q38" s="1"/>
  <c r="O37"/>
  <c r="K37"/>
  <c r="H37"/>
  <c r="F37"/>
  <c r="D37"/>
  <c r="C37"/>
  <c r="E37" s="1"/>
  <c r="G37" s="1"/>
  <c r="I37" s="1"/>
  <c r="O36"/>
  <c r="J36"/>
  <c r="L36" s="1"/>
  <c r="N36" s="1"/>
  <c r="P36" s="1"/>
  <c r="H36"/>
  <c r="F36"/>
  <c r="D36"/>
  <c r="E36" s="1"/>
  <c r="G36" s="1"/>
  <c r="I36" s="1"/>
  <c r="C36"/>
  <c r="O35"/>
  <c r="F35"/>
  <c r="D35"/>
  <c r="C35"/>
  <c r="E35" s="1"/>
  <c r="G35" s="1"/>
  <c r="O34"/>
  <c r="M34"/>
  <c r="H34"/>
  <c r="F34"/>
  <c r="E34"/>
  <c r="G34" s="1"/>
  <c r="I34" s="1"/>
  <c r="D34"/>
  <c r="C34"/>
  <c r="O33"/>
  <c r="M33"/>
  <c r="F33"/>
  <c r="E33"/>
  <c r="G33" s="1"/>
  <c r="I33" s="1"/>
  <c r="D33"/>
  <c r="C33"/>
  <c r="O32"/>
  <c r="F32"/>
  <c r="D32"/>
  <c r="C32"/>
  <c r="E32" s="1"/>
  <c r="G32" s="1"/>
  <c r="I32" s="1"/>
  <c r="O31"/>
  <c r="M31"/>
  <c r="K31"/>
  <c r="J31"/>
  <c r="L31" s="1"/>
  <c r="N31" s="1"/>
  <c r="P31" s="1"/>
  <c r="F31"/>
  <c r="D31"/>
  <c r="C31"/>
  <c r="E31" s="1"/>
  <c r="G31" s="1"/>
  <c r="I31" s="1"/>
  <c r="Q31" s="1"/>
  <c r="O30"/>
  <c r="J30"/>
  <c r="L30" s="1"/>
  <c r="N30" s="1"/>
  <c r="P30" s="1"/>
  <c r="F30"/>
  <c r="D30"/>
  <c r="C30"/>
  <c r="E30" s="1"/>
  <c r="G30" s="1"/>
  <c r="O29"/>
  <c r="K29"/>
  <c r="H29"/>
  <c r="F29"/>
  <c r="D29"/>
  <c r="C29"/>
  <c r="E29" s="1"/>
  <c r="G29" s="1"/>
  <c r="I29" s="1"/>
  <c r="O28"/>
  <c r="J28"/>
  <c r="L28" s="1"/>
  <c r="N28" s="1"/>
  <c r="P28" s="1"/>
  <c r="H28"/>
  <c r="G28"/>
  <c r="I28" s="1"/>
  <c r="F28"/>
  <c r="E28"/>
  <c r="D28"/>
  <c r="C28"/>
  <c r="O27"/>
  <c r="F27"/>
  <c r="D27"/>
  <c r="C27"/>
  <c r="E27" s="1"/>
  <c r="G27" s="1"/>
  <c r="O26"/>
  <c r="M26"/>
  <c r="H26"/>
  <c r="F26"/>
  <c r="E26"/>
  <c r="G26" s="1"/>
  <c r="I26" s="1"/>
  <c r="D26"/>
  <c r="C26"/>
  <c r="O25"/>
  <c r="M25"/>
  <c r="F25"/>
  <c r="E25"/>
  <c r="G25" s="1"/>
  <c r="I25" s="1"/>
  <c r="D25"/>
  <c r="C25"/>
  <c r="O24"/>
  <c r="F24"/>
  <c r="D24"/>
  <c r="C24"/>
  <c r="E24" s="1"/>
  <c r="G24" s="1"/>
  <c r="I24" s="1"/>
  <c r="O23"/>
  <c r="M23"/>
  <c r="K23"/>
  <c r="J23"/>
  <c r="L23" s="1"/>
  <c r="N23" s="1"/>
  <c r="P23" s="1"/>
  <c r="F23"/>
  <c r="D23"/>
  <c r="C23"/>
  <c r="E23" s="1"/>
  <c r="G23" s="1"/>
  <c r="I23" s="1"/>
  <c r="O22"/>
  <c r="J22"/>
  <c r="L22" s="1"/>
  <c r="N22" s="1"/>
  <c r="P22" s="1"/>
  <c r="F22"/>
  <c r="D22"/>
  <c r="C22"/>
  <c r="E22" s="1"/>
  <c r="G22" s="1"/>
  <c r="O21"/>
  <c r="K21"/>
  <c r="H21"/>
  <c r="F21"/>
  <c r="D21"/>
  <c r="C21"/>
  <c r="E21" s="1"/>
  <c r="G21" s="1"/>
  <c r="I21" s="1"/>
  <c r="O20"/>
  <c r="J20"/>
  <c r="L20" s="1"/>
  <c r="N20" s="1"/>
  <c r="P20" s="1"/>
  <c r="H20"/>
  <c r="G20"/>
  <c r="I20" s="1"/>
  <c r="F20"/>
  <c r="E20"/>
  <c r="D20"/>
  <c r="C20"/>
  <c r="O19"/>
  <c r="F19"/>
  <c r="D19"/>
  <c r="C19"/>
  <c r="E19" s="1"/>
  <c r="G19" s="1"/>
  <c r="O18"/>
  <c r="H18"/>
  <c r="F18"/>
  <c r="E18"/>
  <c r="G18" s="1"/>
  <c r="I18" s="1"/>
  <c r="D18"/>
  <c r="C18"/>
  <c r="O17"/>
  <c r="M17"/>
  <c r="F17"/>
  <c r="E17"/>
  <c r="G17" s="1"/>
  <c r="I17" s="1"/>
  <c r="D17"/>
  <c r="C17"/>
  <c r="O16"/>
  <c r="F16"/>
  <c r="D16"/>
  <c r="C16"/>
  <c r="E16" s="1"/>
  <c r="G16" s="1"/>
  <c r="O15"/>
  <c r="M15"/>
  <c r="K15"/>
  <c r="J15"/>
  <c r="L15" s="1"/>
  <c r="N15" s="1"/>
  <c r="P15" s="1"/>
  <c r="F15"/>
  <c r="D15"/>
  <c r="C15"/>
  <c r="E15" s="1"/>
  <c r="G15" s="1"/>
  <c r="I15" s="1"/>
  <c r="Q15" s="1"/>
  <c r="O14"/>
  <c r="J14"/>
  <c r="L14" s="1"/>
  <c r="N14" s="1"/>
  <c r="P14" s="1"/>
  <c r="F14"/>
  <c r="D14"/>
  <c r="C14"/>
  <c r="E14" s="1"/>
  <c r="G14" s="1"/>
  <c r="O13"/>
  <c r="K13"/>
  <c r="H13"/>
  <c r="F13"/>
  <c r="D13"/>
  <c r="C13"/>
  <c r="E13" s="1"/>
  <c r="G13" s="1"/>
  <c r="I13" s="1"/>
  <c r="O12"/>
  <c r="J12"/>
  <c r="L12" s="1"/>
  <c r="N12" s="1"/>
  <c r="P12" s="1"/>
  <c r="H12"/>
  <c r="G12"/>
  <c r="I12" s="1"/>
  <c r="F12"/>
  <c r="E12"/>
  <c r="D12"/>
  <c r="C12"/>
  <c r="O11"/>
  <c r="O39" s="1"/>
  <c r="F11"/>
  <c r="F39" s="1"/>
  <c r="D11"/>
  <c r="D39" s="1"/>
  <c r="C11"/>
  <c r="E11" s="1"/>
  <c r="E4"/>
  <c r="C4"/>
  <c r="F27" i="2" l="1"/>
  <c r="L11" i="1"/>
  <c r="Q24"/>
  <c r="D27" i="2"/>
  <c r="H19"/>
  <c r="H26" s="1"/>
  <c r="H27" s="1"/>
  <c r="E26"/>
  <c r="Q32" i="1"/>
  <c r="I14"/>
  <c r="Q14" s="1"/>
  <c r="Q25"/>
  <c r="C27" i="2"/>
  <c r="Q29" i="1"/>
  <c r="Q36"/>
  <c r="H26" i="3"/>
  <c r="H26" i="5"/>
  <c r="H26" i="7"/>
  <c r="H26" i="9"/>
  <c r="H26" i="11"/>
  <c r="H26" i="13"/>
  <c r="H26" i="15"/>
  <c r="H26" i="17"/>
  <c r="H26" i="19"/>
  <c r="H26" i="21"/>
  <c r="H26" i="23"/>
  <c r="H26" i="25"/>
  <c r="H26" i="27"/>
  <c r="H26" i="29"/>
  <c r="I22" i="1"/>
  <c r="Q22" s="1"/>
  <c r="Q26"/>
  <c r="L18"/>
  <c r="N18" s="1"/>
  <c r="P18" s="1"/>
  <c r="Q18" s="1"/>
  <c r="L26"/>
  <c r="N26" s="1"/>
  <c r="P26" s="1"/>
  <c r="L34"/>
  <c r="N34" s="1"/>
  <c r="P34" s="1"/>
  <c r="Q34" s="1"/>
  <c r="I30"/>
  <c r="Q30" s="1"/>
  <c r="E27" i="21"/>
  <c r="E27" i="23"/>
  <c r="E27" i="29"/>
  <c r="G11" i="1"/>
  <c r="E39"/>
  <c r="I16"/>
  <c r="Q16" s="1"/>
  <c r="Q20"/>
  <c r="M39"/>
  <c r="G27" i="2"/>
  <c r="Q12" i="1"/>
  <c r="Q23"/>
  <c r="Q28"/>
  <c r="K39"/>
  <c r="H26" i="4"/>
  <c r="H26" i="6"/>
  <c r="H26" i="8"/>
  <c r="H26" i="10"/>
  <c r="H26" i="12"/>
  <c r="H26" i="14"/>
  <c r="H26" i="16"/>
  <c r="H26" i="18"/>
  <c r="H26" i="20"/>
  <c r="H26" i="22"/>
  <c r="H26" i="24"/>
  <c r="H26" i="26"/>
  <c r="H26" i="28"/>
  <c r="H26" i="30"/>
  <c r="E23" i="2"/>
  <c r="H23" s="1"/>
  <c r="H11" i="1"/>
  <c r="H39" s="1"/>
  <c r="J13"/>
  <c r="L13" s="1"/>
  <c r="N13" s="1"/>
  <c r="P13" s="1"/>
  <c r="Q13" s="1"/>
  <c r="H19"/>
  <c r="I19" s="1"/>
  <c r="Q19" s="1"/>
  <c r="J21"/>
  <c r="L21" s="1"/>
  <c r="N21" s="1"/>
  <c r="P21" s="1"/>
  <c r="Q21" s="1"/>
  <c r="H27"/>
  <c r="I27" s="1"/>
  <c r="Q27" s="1"/>
  <c r="J29"/>
  <c r="L29" s="1"/>
  <c r="N29" s="1"/>
  <c r="P29" s="1"/>
  <c r="H35"/>
  <c r="I35" s="1"/>
  <c r="Q35" s="1"/>
  <c r="J37"/>
  <c r="L37" s="1"/>
  <c r="N37" s="1"/>
  <c r="P37" s="1"/>
  <c r="Q37" s="1"/>
  <c r="G27" i="6"/>
  <c r="G27" i="7"/>
  <c r="G27" i="8"/>
  <c r="G27" i="9"/>
  <c r="G27" i="14"/>
  <c r="G27" i="15"/>
  <c r="G27" i="16"/>
  <c r="G27" i="17"/>
  <c r="G27" i="22"/>
  <c r="G27" i="23"/>
  <c r="G27" i="24"/>
  <c r="G27" i="25"/>
  <c r="G27" i="30"/>
  <c r="J16" i="1"/>
  <c r="L16" s="1"/>
  <c r="N16" s="1"/>
  <c r="P16" s="1"/>
  <c r="J24"/>
  <c r="L24" s="1"/>
  <c r="N24" s="1"/>
  <c r="P24" s="1"/>
  <c r="J32"/>
  <c r="L32" s="1"/>
  <c r="N32" s="1"/>
  <c r="P32" s="1"/>
  <c r="H14" i="3"/>
  <c r="H17" s="1"/>
  <c r="H27" s="1"/>
  <c r="H14" i="4"/>
  <c r="H17" s="1"/>
  <c r="H27" s="1"/>
  <c r="H14" i="5"/>
  <c r="H17" s="1"/>
  <c r="H14" i="6"/>
  <c r="H17" s="1"/>
  <c r="H27" s="1"/>
  <c r="H14" i="7"/>
  <c r="H17" s="1"/>
  <c r="H27" s="1"/>
  <c r="H14" i="8"/>
  <c r="H17" s="1"/>
  <c r="H27" s="1"/>
  <c r="H14" i="9"/>
  <c r="H17" s="1"/>
  <c r="H14" i="10"/>
  <c r="H17" s="1"/>
  <c r="H14" i="11"/>
  <c r="H17" s="1"/>
  <c r="H27" s="1"/>
  <c r="H14" i="12"/>
  <c r="H17" s="1"/>
  <c r="H27" s="1"/>
  <c r="H14" i="13"/>
  <c r="H17" s="1"/>
  <c r="H27" s="1"/>
  <c r="H14" i="14"/>
  <c r="H17" s="1"/>
  <c r="H27" s="1"/>
  <c r="H14" i="15"/>
  <c r="H17" s="1"/>
  <c r="H27" s="1"/>
  <c r="H14" i="16"/>
  <c r="H17" s="1"/>
  <c r="H27" s="1"/>
  <c r="H14" i="17"/>
  <c r="H17" s="1"/>
  <c r="H27" s="1"/>
  <c r="H14" i="18"/>
  <c r="H17" s="1"/>
  <c r="H14" i="19"/>
  <c r="H17" s="1"/>
  <c r="H27" s="1"/>
  <c r="H14" i="20"/>
  <c r="H17" s="1"/>
  <c r="H27" s="1"/>
  <c r="H14" i="21"/>
  <c r="H17" s="1"/>
  <c r="H27" s="1"/>
  <c r="H14" i="22"/>
  <c r="H17" s="1"/>
  <c r="H27" s="1"/>
  <c r="H14" i="23"/>
  <c r="H17" s="1"/>
  <c r="H27" s="1"/>
  <c r="H14" i="24"/>
  <c r="H17" s="1"/>
  <c r="H27" s="1"/>
  <c r="H14" i="25"/>
  <c r="H17" s="1"/>
  <c r="H27" s="1"/>
  <c r="H14" i="26"/>
  <c r="H17" s="1"/>
  <c r="H14" i="27"/>
  <c r="H17" s="1"/>
  <c r="H27" s="1"/>
  <c r="H14" i="28"/>
  <c r="H17" s="1"/>
  <c r="H27" s="1"/>
  <c r="H14" i="29"/>
  <c r="H17" s="1"/>
  <c r="H27" s="1"/>
  <c r="H14" i="30"/>
  <c r="H17" s="1"/>
  <c r="H27" s="1"/>
  <c r="J17" i="1"/>
  <c r="L17" s="1"/>
  <c r="N17" s="1"/>
  <c r="P17" s="1"/>
  <c r="Q17" s="1"/>
  <c r="J25"/>
  <c r="L25" s="1"/>
  <c r="N25" s="1"/>
  <c r="P25" s="1"/>
  <c r="J33"/>
  <c r="L33" s="1"/>
  <c r="N33" s="1"/>
  <c r="P33" s="1"/>
  <c r="Q33" s="1"/>
  <c r="C27" i="3"/>
  <c r="C27" i="10"/>
  <c r="C27" i="11"/>
  <c r="C27" i="18"/>
  <c r="C27" i="19"/>
  <c r="C27" i="26"/>
  <c r="C27" i="27"/>
  <c r="C39" i="1"/>
  <c r="E17" i="2"/>
  <c r="E27" s="1"/>
  <c r="G39" i="1" l="1"/>
  <c r="I11"/>
  <c r="H27" i="5"/>
  <c r="J39" i="1"/>
  <c r="N11"/>
  <c r="L39"/>
  <c r="H27" i="9"/>
  <c r="H27" i="26"/>
  <c r="H27" i="18"/>
  <c r="H27" i="10"/>
  <c r="I39" i="1" l="1"/>
  <c r="Q11"/>
  <c r="Q39" s="1"/>
  <c r="N39"/>
  <c r="P11"/>
  <c r="P39" s="1"/>
</calcChain>
</file>

<file path=xl/sharedStrings.xml><?xml version="1.0" encoding="utf-8"?>
<sst xmlns="http://schemas.openxmlformats.org/spreadsheetml/2006/main" count="1134" uniqueCount="105">
  <si>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</si>
  <si>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</si>
  <si>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</si>
  <si>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</si>
  <si>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</si>
  <si>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</si>
  <si>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</si>
  <si>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</si>
  <si>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CARGOS EM COMISSÃO</t>
  </si>
  <si>
    <t>FUNÇÃO DE CONFIANÇA</t>
  </si>
  <si>
    <t>TOTAL 
GERAL
(CJ + FC)</t>
  </si>
  <si>
    <t>UNIDADE</t>
  </si>
  <si>
    <t>OCUPADOS</t>
  </si>
  <si>
    <t>VAGOS</t>
  </si>
  <si>
    <t>TOTAL
CARGOS EM COMISSÃO</t>
  </si>
  <si>
    <t>OCUPADAS</t>
  </si>
  <si>
    <t>TOTAL
FUNÇÕES DE CONFIANÇA</t>
  </si>
  <si>
    <t>ORÇAMENTÁRIA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</si>
  <si>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</si>
  <si>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</si>
  <si>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</si>
  <si>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</si>
  <si>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</si>
  <si>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</si>
  <si>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</si>
  <si>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</si>
  <si>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</si>
  <si>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</si>
  <si>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</si>
  <si>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</si>
  <si>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</si>
  <si>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</si>
  <si>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</si>
  <si>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</si>
  <si>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</si>
  <si>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</si>
  <si>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</si>
  <si>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</si>
  <si>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</si>
  <si>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</si>
  <si>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</si>
  <si>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</si>
  <si>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</si>
  <si>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</si>
  <si>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</si>
  <si>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</si>
  <si>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</si>
  <si>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</si>
  <si>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</si>
  <si>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</si>
  <si>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</si>
  <si>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</si>
  <si>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</si>
  <si>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</si>
  <si>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</si>
  <si>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</si>
  <si>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</si>
  <si>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</si>
  <si>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</si>
  <si>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</si>
  <si>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</si>
  <si>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</si>
  <si>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</si>
  <si>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</si>
  <si>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</si>
  <si>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</si>
  <si>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</si>
  <si>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</si>
  <si>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</si>
  <si>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</si>
  <si>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</si>
  <si>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</si>
  <si>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</si>
  <si>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</si>
  <si>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</si>
  <si>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</si>
  <si>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</si>
  <si>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</si>
  <si>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</si>
  <si>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</si>
  <si>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</si>
  <si>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</si>
  <si>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</si>
  <si>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15.5.2025</t>
    </r>
    <r>
      <rPr>
        <sz val="12"/>
        <color rgb="FF000000"/>
        <rFont val="Arial"/>
      </rPr>
      <t xml:space="preserve"> a </t>
    </r>
    <r>
      <rPr>
        <b/>
        <sz val="12"/>
        <color rgb="FF000000"/>
        <rFont val="Arial"/>
      </rPr>
      <t>20.5.2025.</t>
    </r>
  </si>
  <si>
    <t>ABRIL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</si>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</sst>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0" xfId="0" applyFont="1"/>
    <xf numFmtId="0" fontId="9" fillId="2" borderId="9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/>
    </xf>
    <xf numFmtId="3" fontId="12" fillId="0" borderId="14" xfId="0" applyNumberFormat="1" applyFont="1" applyBorder="1" applyAlignment="1">
      <alignment horizontal="center" vertical="center"/>
    </xf>
    <xf numFmtId="164" fontId="13" fillId="0" borderId="15" xfId="0" applyNumberFormat="1" applyFont="1" applyBorder="1" applyAlignment="1">
      <alignment vertical="center"/>
    </xf>
    <xf numFmtId="164" fontId="12" fillId="0" borderId="15" xfId="0" applyNumberFormat="1" applyFont="1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164" fontId="12" fillId="0" borderId="14" xfId="0" applyNumberFormat="1" applyFont="1" applyBorder="1" applyAlignment="1">
      <alignment vertical="center"/>
    </xf>
    <xf numFmtId="0" fontId="12" fillId="0" borderId="17" xfId="0" applyFont="1" applyBorder="1" applyAlignment="1">
      <alignment horizontal="center"/>
    </xf>
    <xf numFmtId="3" fontId="12" fillId="0" borderId="18" xfId="0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164" fontId="12" fillId="0" borderId="19" xfId="0" applyNumberFormat="1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0" fontId="12" fillId="0" borderId="23" xfId="0" applyFont="1" applyBorder="1" applyAlignment="1">
      <alignment horizontal="center"/>
    </xf>
    <xf numFmtId="3" fontId="12" fillId="0" borderId="24" xfId="0" applyNumberFormat="1" applyFont="1" applyBorder="1" applyAlignment="1">
      <alignment horizontal="center" vertical="center"/>
    </xf>
    <xf numFmtId="164" fontId="13" fillId="0" borderId="25" xfId="0" applyNumberFormat="1" applyFont="1" applyBorder="1" applyAlignment="1">
      <alignment vertical="center"/>
    </xf>
    <xf numFmtId="164" fontId="12" fillId="0" borderId="26" xfId="0" applyNumberFormat="1" applyFont="1" applyBorder="1" applyAlignment="1">
      <alignment vertical="center"/>
    </xf>
    <xf numFmtId="164" fontId="12" fillId="0" borderId="25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27" xfId="0" applyNumberFormat="1" applyFont="1" applyBorder="1" applyAlignment="1">
      <alignment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30" xfId="0" applyNumberFormat="1" applyFont="1" applyFill="1" applyBorder="1" applyAlignment="1">
      <alignment vertical="center"/>
    </xf>
    <xf numFmtId="0" fontId="14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9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3" borderId="32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/>
    </xf>
    <xf numFmtId="3" fontId="12" fillId="0" borderId="31" xfId="0" applyNumberFormat="1" applyFont="1" applyFill="1" applyBorder="1" applyAlignment="1">
      <alignment horizontal="center" vertical="center"/>
    </xf>
    <xf numFmtId="164" fontId="13" fillId="0" borderId="31" xfId="0" applyNumberFormat="1" applyFont="1" applyFill="1" applyBorder="1" applyAlignment="1">
      <alignment vertical="center"/>
    </xf>
    <xf numFmtId="164" fontId="12" fillId="0" borderId="31" xfId="0" applyNumberFormat="1" applyFont="1" applyFill="1" applyBorder="1" applyAlignment="1">
      <alignment vertical="center"/>
    </xf>
    <xf numFmtId="0" fontId="14" fillId="0" borderId="0" xfId="0" applyFont="1" applyFill="1"/>
    <xf numFmtId="0" fontId="0" fillId="0" borderId="0" xfId="0" applyFill="1"/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X42"/>
  <sheetViews>
    <sheetView showGridLines="0" tabSelected="1" workbookViewId="0">
      <selection activeCell="D45" sqref="D45"/>
    </sheetView>
  </sheetViews>
  <sheetFormatPr defaultRowHeight="15"/>
  <cols>
    <col min="1" max="15" width="17.7109375" style="44" customWidth="1"/>
    <col min="16" max="16" width="17.7109375" style="18" customWidth="1"/>
    <col min="17" max="17" width="17.7109375" style="44" customWidth="1"/>
    <col min="18" max="258" width="9.140625" style="44"/>
    <col min="259" max="16384" width="9.140625" style="48"/>
  </cols>
  <sheetData>
    <row r="1" spans="1:258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</row>
    <row r="2" spans="1:258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10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</row>
    <row r="3" spans="1:258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</row>
    <row r="4" spans="1:258" s="5" customFormat="1" ht="30" customHeight="1">
      <c r="A4" s="6" t="s">
        <v>5</v>
      </c>
      <c r="B4" s="7"/>
      <c r="C4" s="253" t="str">
        <f>JE!C4</f>
        <v>ABRIL</v>
      </c>
      <c r="D4" s="253"/>
      <c r="E4" s="12">
        <f>JE!D4</f>
        <v>2025</v>
      </c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</row>
    <row r="5" spans="1:258" s="5" customFormat="1" ht="30" customHeight="1">
      <c r="A5" s="254" t="s">
        <v>6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9"/>
      <c r="S5" s="9"/>
      <c r="T5" s="9"/>
      <c r="U5" s="9"/>
      <c r="V5" s="9"/>
      <c r="W5" s="9"/>
      <c r="X5" s="10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</row>
    <row r="6" spans="1:258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</row>
    <row r="7" spans="1:258" s="15" customFormat="1" ht="30" customHeight="1">
      <c r="A7" s="16"/>
      <c r="B7" s="17"/>
      <c r="C7" s="255" t="s">
        <v>8</v>
      </c>
      <c r="D7" s="255"/>
      <c r="E7" s="255"/>
      <c r="F7" s="255"/>
      <c r="G7" s="255"/>
      <c r="H7" s="255"/>
      <c r="I7" s="255"/>
      <c r="J7" s="255" t="s">
        <v>9</v>
      </c>
      <c r="K7" s="255"/>
      <c r="L7" s="255"/>
      <c r="M7" s="255"/>
      <c r="N7" s="255"/>
      <c r="O7" s="255"/>
      <c r="P7" s="255"/>
      <c r="Q7" s="256" t="s">
        <v>10</v>
      </c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</row>
    <row r="8" spans="1:258" s="15" customFormat="1" ht="30" customHeight="1">
      <c r="A8" s="251" t="s">
        <v>11</v>
      </c>
      <c r="B8" s="252"/>
      <c r="C8" s="249" t="s">
        <v>12</v>
      </c>
      <c r="D8" s="249"/>
      <c r="E8" s="249"/>
      <c r="F8" s="249"/>
      <c r="G8" s="249"/>
      <c r="H8" s="249" t="s">
        <v>13</v>
      </c>
      <c r="I8" s="249" t="s">
        <v>14</v>
      </c>
      <c r="J8" s="249" t="s">
        <v>15</v>
      </c>
      <c r="K8" s="249"/>
      <c r="L8" s="249"/>
      <c r="M8" s="249"/>
      <c r="N8" s="249"/>
      <c r="O8" s="249" t="s">
        <v>13</v>
      </c>
      <c r="P8" s="249" t="s">
        <v>16</v>
      </c>
      <c r="Q8" s="257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</row>
    <row r="9" spans="1:258" s="15" customFormat="1" ht="30" customHeight="1">
      <c r="A9" s="251" t="s">
        <v>17</v>
      </c>
      <c r="B9" s="252"/>
      <c r="C9" s="249" t="s">
        <v>18</v>
      </c>
      <c r="D9" s="249"/>
      <c r="E9" s="249"/>
      <c r="F9" s="249" t="s">
        <v>19</v>
      </c>
      <c r="G9" s="249" t="s">
        <v>20</v>
      </c>
      <c r="H9" s="249"/>
      <c r="I9" s="249"/>
      <c r="J9" s="249" t="s">
        <v>18</v>
      </c>
      <c r="K9" s="249"/>
      <c r="L9" s="249"/>
      <c r="M9" s="249" t="s">
        <v>19</v>
      </c>
      <c r="N9" s="249" t="s">
        <v>21</v>
      </c>
      <c r="O9" s="249"/>
      <c r="P9" s="249"/>
      <c r="Q9" s="257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</row>
    <row r="10" spans="1:258" s="15" customFormat="1" ht="54.75" customHeight="1">
      <c r="A10" s="19"/>
      <c r="B10" s="20"/>
      <c r="C10" s="21" t="s">
        <v>22</v>
      </c>
      <c r="D10" s="21" t="s">
        <v>23</v>
      </c>
      <c r="E10" s="21" t="s">
        <v>24</v>
      </c>
      <c r="F10" s="250"/>
      <c r="G10" s="250"/>
      <c r="H10" s="250"/>
      <c r="I10" s="250"/>
      <c r="J10" s="21" t="s">
        <v>22</v>
      </c>
      <c r="K10" s="21" t="s">
        <v>23</v>
      </c>
      <c r="L10" s="21" t="s">
        <v>24</v>
      </c>
      <c r="M10" s="250"/>
      <c r="N10" s="250"/>
      <c r="O10" s="250"/>
      <c r="P10" s="250"/>
      <c r="Q10" s="25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</row>
    <row r="11" spans="1:258" ht="30" customHeight="1">
      <c r="A11" s="22" t="s">
        <v>25</v>
      </c>
      <c r="B11" s="23" t="s">
        <v>26</v>
      </c>
      <c r="C11" s="24">
        <f>TSE!$C$17</f>
        <v>157</v>
      </c>
      <c r="D11" s="24">
        <f>TSE!$D$17</f>
        <v>0</v>
      </c>
      <c r="E11" s="25">
        <f t="shared" ref="E11:E38" si="0">SUM(C11:D11)</f>
        <v>157</v>
      </c>
      <c r="F11" s="24">
        <f>TSE!$F$17</f>
        <v>20</v>
      </c>
      <c r="G11" s="25">
        <f t="shared" ref="G11:G38" si="1">E11+F11</f>
        <v>177</v>
      </c>
      <c r="H11" s="24">
        <f>TSE!$G$17</f>
        <v>7</v>
      </c>
      <c r="I11" s="25">
        <f t="shared" ref="I11:I38" si="2">G11+H11</f>
        <v>184</v>
      </c>
      <c r="J11" s="24">
        <f>TSE!$C$26</f>
        <v>593</v>
      </c>
      <c r="K11" s="24">
        <f>TSE!$D$26</f>
        <v>0</v>
      </c>
      <c r="L11" s="26">
        <f t="shared" ref="L11:L38" si="3">SUM(J11:K11)</f>
        <v>593</v>
      </c>
      <c r="M11" s="24">
        <f>TSE!$F$26</f>
        <v>0</v>
      </c>
      <c r="N11" s="25">
        <f t="shared" ref="N11:N38" si="4">L11+M11</f>
        <v>593</v>
      </c>
      <c r="O11" s="24">
        <f>TSE!$G$26</f>
        <v>31</v>
      </c>
      <c r="P11" s="27">
        <f t="shared" ref="P11:P38" si="5">N11+O11</f>
        <v>624</v>
      </c>
      <c r="Q11" s="25">
        <f t="shared" ref="Q11:Q38" si="6">I11+P11</f>
        <v>808</v>
      </c>
    </row>
    <row r="12" spans="1:258" ht="30" customHeight="1">
      <c r="A12" s="28" t="s">
        <v>27</v>
      </c>
      <c r="B12" s="29" t="s">
        <v>28</v>
      </c>
      <c r="C12" s="30">
        <f>'TRE-AC'!$C$17</f>
        <v>25</v>
      </c>
      <c r="D12" s="30">
        <f>'TRE-AC'!$D$17</f>
        <v>1</v>
      </c>
      <c r="E12" s="31">
        <f t="shared" si="0"/>
        <v>26</v>
      </c>
      <c r="F12" s="30">
        <f>'TRE-AC'!$F$17</f>
        <v>5</v>
      </c>
      <c r="G12" s="32">
        <f t="shared" si="1"/>
        <v>31</v>
      </c>
      <c r="H12" s="30">
        <f>'TRE-AC'!$G$17</f>
        <v>0</v>
      </c>
      <c r="I12" s="32">
        <f t="shared" si="2"/>
        <v>31</v>
      </c>
      <c r="J12" s="30">
        <f>'TRE-AC'!$C$26</f>
        <v>85</v>
      </c>
      <c r="K12" s="30">
        <f>'TRE-AC'!$D$26</f>
        <v>0</v>
      </c>
      <c r="L12" s="33">
        <f t="shared" si="3"/>
        <v>85</v>
      </c>
      <c r="M12" s="30">
        <f>'TRE-AC'!$F$26</f>
        <v>0</v>
      </c>
      <c r="N12" s="32">
        <f t="shared" si="4"/>
        <v>85</v>
      </c>
      <c r="O12" s="30">
        <f>'TRE-AC'!$G$26</f>
        <v>11</v>
      </c>
      <c r="P12" s="34">
        <f t="shared" si="5"/>
        <v>96</v>
      </c>
      <c r="Q12" s="32">
        <f t="shared" si="6"/>
        <v>127</v>
      </c>
    </row>
    <row r="13" spans="1:258" ht="30" customHeight="1">
      <c r="A13" s="28" t="s">
        <v>29</v>
      </c>
      <c r="B13" s="29" t="s">
        <v>30</v>
      </c>
      <c r="C13" s="30">
        <f>'TRE-AL'!$C$17</f>
        <v>25</v>
      </c>
      <c r="D13" s="30">
        <f>'TRE-AL'!$D$17</f>
        <v>0</v>
      </c>
      <c r="E13" s="31">
        <f t="shared" si="0"/>
        <v>25</v>
      </c>
      <c r="F13" s="30">
        <f>'TRE-AL'!$F$17</f>
        <v>11</v>
      </c>
      <c r="G13" s="32">
        <f t="shared" si="1"/>
        <v>36</v>
      </c>
      <c r="H13" s="30">
        <f>'TRE-AL'!$G$17</f>
        <v>0</v>
      </c>
      <c r="I13" s="32">
        <f t="shared" si="2"/>
        <v>36</v>
      </c>
      <c r="J13" s="30">
        <f>'TRE-AL'!$C$26</f>
        <v>232</v>
      </c>
      <c r="K13" s="30">
        <f>'TRE-AL'!$D$26</f>
        <v>0</v>
      </c>
      <c r="L13" s="33">
        <f t="shared" si="3"/>
        <v>232</v>
      </c>
      <c r="M13" s="30">
        <f>'TRE-AL'!$F$26</f>
        <v>0</v>
      </c>
      <c r="N13" s="32">
        <f t="shared" si="4"/>
        <v>232</v>
      </c>
      <c r="O13" s="30">
        <f>'TRE-AL'!$G$26</f>
        <v>0</v>
      </c>
      <c r="P13" s="34">
        <f t="shared" si="5"/>
        <v>232</v>
      </c>
      <c r="Q13" s="32">
        <f t="shared" si="6"/>
        <v>268</v>
      </c>
    </row>
    <row r="14" spans="1:258" ht="30" customHeight="1">
      <c r="A14" s="28" t="s">
        <v>31</v>
      </c>
      <c r="B14" s="29" t="s">
        <v>32</v>
      </c>
      <c r="C14" s="30">
        <f>'TRE-AM'!$C$17</f>
        <v>33</v>
      </c>
      <c r="D14" s="30">
        <f>'TRE-AM'!$D$17</f>
        <v>1</v>
      </c>
      <c r="E14" s="31">
        <f t="shared" si="0"/>
        <v>34</v>
      </c>
      <c r="F14" s="30">
        <f>'TRE-AM'!$F$17</f>
        <v>3</v>
      </c>
      <c r="G14" s="32">
        <f t="shared" si="1"/>
        <v>37</v>
      </c>
      <c r="H14" s="30">
        <f>'TRE-AM'!$G$17</f>
        <v>0</v>
      </c>
      <c r="I14" s="32">
        <f t="shared" si="2"/>
        <v>37</v>
      </c>
      <c r="J14" s="30">
        <f>'TRE-AM'!$C$26</f>
        <v>243</v>
      </c>
      <c r="K14" s="30">
        <f>'TRE-AM'!$D$26</f>
        <v>0</v>
      </c>
      <c r="L14" s="33">
        <f t="shared" si="3"/>
        <v>243</v>
      </c>
      <c r="M14" s="30">
        <f>'TRE-AM'!$F$26</f>
        <v>0</v>
      </c>
      <c r="N14" s="32">
        <f t="shared" si="4"/>
        <v>243</v>
      </c>
      <c r="O14" s="30">
        <f>'TRE-AM'!$G$26</f>
        <v>11</v>
      </c>
      <c r="P14" s="34">
        <f t="shared" si="5"/>
        <v>254</v>
      </c>
      <c r="Q14" s="32">
        <f t="shared" si="6"/>
        <v>291</v>
      </c>
    </row>
    <row r="15" spans="1:258" ht="30" customHeight="1">
      <c r="A15" s="28" t="s">
        <v>33</v>
      </c>
      <c r="B15" s="29" t="s">
        <v>34</v>
      </c>
      <c r="C15" s="30">
        <f>'TRE-BA'!$C$17</f>
        <v>52</v>
      </c>
      <c r="D15" s="30">
        <f>'TRE-BA'!$D$17</f>
        <v>0</v>
      </c>
      <c r="E15" s="31">
        <f t="shared" si="0"/>
        <v>52</v>
      </c>
      <c r="F15" s="30">
        <f>'TRE-BA'!$F$17</f>
        <v>10</v>
      </c>
      <c r="G15" s="32">
        <f t="shared" si="1"/>
        <v>62</v>
      </c>
      <c r="H15" s="30">
        <f>'TRE-BA'!$G$17</f>
        <v>0</v>
      </c>
      <c r="I15" s="32">
        <f t="shared" si="2"/>
        <v>62</v>
      </c>
      <c r="J15" s="30">
        <f>'TRE-BA'!$C$26</f>
        <v>543</v>
      </c>
      <c r="K15" s="30">
        <f>'TRE-BA'!$D$26</f>
        <v>0</v>
      </c>
      <c r="L15" s="33">
        <f t="shared" si="3"/>
        <v>543</v>
      </c>
      <c r="M15" s="30">
        <f>'TRE-BA'!$F$26</f>
        <v>0</v>
      </c>
      <c r="N15" s="32">
        <f t="shared" si="4"/>
        <v>543</v>
      </c>
      <c r="O15" s="30">
        <f>'TRE-BA'!$G$26</f>
        <v>12</v>
      </c>
      <c r="P15" s="34">
        <f t="shared" si="5"/>
        <v>555</v>
      </c>
      <c r="Q15" s="32">
        <f t="shared" si="6"/>
        <v>617</v>
      </c>
    </row>
    <row r="16" spans="1:258" ht="30" customHeight="1">
      <c r="A16" s="28" t="s">
        <v>35</v>
      </c>
      <c r="B16" s="29" t="s">
        <v>36</v>
      </c>
      <c r="C16" s="30">
        <f>'TRE-CE'!$C$17</f>
        <v>41</v>
      </c>
      <c r="D16" s="30">
        <f>'TRE-CE'!$D$17</f>
        <v>1</v>
      </c>
      <c r="E16" s="31">
        <f t="shared" si="0"/>
        <v>42</v>
      </c>
      <c r="F16" s="30">
        <f>'TRE-CE'!$F$17</f>
        <v>16</v>
      </c>
      <c r="G16" s="32">
        <f t="shared" si="1"/>
        <v>58</v>
      </c>
      <c r="H16" s="30">
        <f>'TRE-CE'!$G$17</f>
        <v>1</v>
      </c>
      <c r="I16" s="32">
        <f t="shared" si="2"/>
        <v>59</v>
      </c>
      <c r="J16" s="30">
        <f>'TRE-CE'!$C$26</f>
        <v>414</v>
      </c>
      <c r="K16" s="30">
        <f>'TRE-CE'!$D$26</f>
        <v>0</v>
      </c>
      <c r="L16" s="33">
        <f t="shared" si="3"/>
        <v>414</v>
      </c>
      <c r="M16" s="30">
        <f>'TRE-CE'!$F$26</f>
        <v>0</v>
      </c>
      <c r="N16" s="32">
        <f t="shared" si="4"/>
        <v>414</v>
      </c>
      <c r="O16" s="30">
        <f>'TRE-CE'!$G$26</f>
        <v>10</v>
      </c>
      <c r="P16" s="34">
        <f t="shared" si="5"/>
        <v>424</v>
      </c>
      <c r="Q16" s="32">
        <f t="shared" si="6"/>
        <v>483</v>
      </c>
    </row>
    <row r="17" spans="1:17" ht="30" customHeight="1">
      <c r="A17" s="28" t="s">
        <v>37</v>
      </c>
      <c r="B17" s="29" t="s">
        <v>38</v>
      </c>
      <c r="C17" s="30">
        <f>'TRE-DF'!$C$17</f>
        <v>45</v>
      </c>
      <c r="D17" s="30">
        <f>'TRE-DF'!$D$17</f>
        <v>0</v>
      </c>
      <c r="E17" s="31">
        <f t="shared" si="0"/>
        <v>45</v>
      </c>
      <c r="F17" s="30">
        <f>'TRE-DF'!$F$17</f>
        <v>1</v>
      </c>
      <c r="G17" s="32">
        <f t="shared" si="1"/>
        <v>46</v>
      </c>
      <c r="H17" s="30">
        <f>'TRE-DF'!$G$17</f>
        <v>1</v>
      </c>
      <c r="I17" s="32">
        <f t="shared" si="2"/>
        <v>47</v>
      </c>
      <c r="J17" s="30">
        <f>'TRE-DF'!$C$26</f>
        <v>167</v>
      </c>
      <c r="K17" s="30">
        <f>'TRE-DF'!$D$26</f>
        <v>0</v>
      </c>
      <c r="L17" s="33">
        <f t="shared" si="3"/>
        <v>167</v>
      </c>
      <c r="M17" s="30">
        <f>'TRE-DF'!$F$26</f>
        <v>0</v>
      </c>
      <c r="N17" s="32">
        <f t="shared" si="4"/>
        <v>167</v>
      </c>
      <c r="O17" s="30">
        <f>'TRE-DF'!$G$26</f>
        <v>7</v>
      </c>
      <c r="P17" s="34">
        <f t="shared" si="5"/>
        <v>174</v>
      </c>
      <c r="Q17" s="32">
        <f t="shared" si="6"/>
        <v>221</v>
      </c>
    </row>
    <row r="18" spans="1:17" ht="30" customHeight="1">
      <c r="A18" s="28" t="s">
        <v>39</v>
      </c>
      <c r="B18" s="29" t="s">
        <v>40</v>
      </c>
      <c r="C18" s="30">
        <f>'TRE-ES'!$C$17</f>
        <v>31</v>
      </c>
      <c r="D18" s="30">
        <f>'TRE-ES'!$D$17</f>
        <v>0</v>
      </c>
      <c r="E18" s="31">
        <f t="shared" si="0"/>
        <v>31</v>
      </c>
      <c r="F18" s="30">
        <f>'TRE-ES'!$F$17</f>
        <v>9</v>
      </c>
      <c r="G18" s="32">
        <f t="shared" si="1"/>
        <v>40</v>
      </c>
      <c r="H18" s="30">
        <f>'TRE-ES'!$G$17</f>
        <v>0</v>
      </c>
      <c r="I18" s="32">
        <f t="shared" si="2"/>
        <v>40</v>
      </c>
      <c r="J18" s="30">
        <f>'TRE-ES'!$C$26</f>
        <v>227</v>
      </c>
      <c r="K18" s="30">
        <f>'TRE-ES'!$D$26</f>
        <v>0</v>
      </c>
      <c r="L18" s="33">
        <f t="shared" si="3"/>
        <v>227</v>
      </c>
      <c r="M18" s="30">
        <f>'TRE-ES'!$F$26</f>
        <v>0</v>
      </c>
      <c r="N18" s="32">
        <f t="shared" si="4"/>
        <v>227</v>
      </c>
      <c r="O18" s="30">
        <f>'TRE-ES'!$G$26</f>
        <v>5</v>
      </c>
      <c r="P18" s="34">
        <f t="shared" si="5"/>
        <v>232</v>
      </c>
      <c r="Q18" s="32">
        <f t="shared" si="6"/>
        <v>272</v>
      </c>
    </row>
    <row r="19" spans="1:17" ht="30" customHeight="1">
      <c r="A19" s="28" t="s">
        <v>41</v>
      </c>
      <c r="B19" s="29" t="s">
        <v>42</v>
      </c>
      <c r="C19" s="30">
        <f>'TRE-GO'!$C$17</f>
        <v>54</v>
      </c>
      <c r="D19" s="30">
        <f>'TRE-GO'!$D$17</f>
        <v>1</v>
      </c>
      <c r="E19" s="31">
        <f t="shared" si="0"/>
        <v>55</v>
      </c>
      <c r="F19" s="30">
        <f>'TRE-GO'!$F$17</f>
        <v>0</v>
      </c>
      <c r="G19" s="32">
        <f t="shared" si="1"/>
        <v>55</v>
      </c>
      <c r="H19" s="30">
        <f>'TRE-GO'!$G$17</f>
        <v>0</v>
      </c>
      <c r="I19" s="32">
        <f t="shared" si="2"/>
        <v>55</v>
      </c>
      <c r="J19" s="30">
        <f>'TRE-GO'!$C$26</f>
        <v>377</v>
      </c>
      <c r="K19" s="30">
        <f>'TRE-GO'!$D$26</f>
        <v>0</v>
      </c>
      <c r="L19" s="33">
        <f t="shared" si="3"/>
        <v>377</v>
      </c>
      <c r="M19" s="30">
        <f>'TRE-GO'!$F$26</f>
        <v>0</v>
      </c>
      <c r="N19" s="32">
        <f t="shared" si="4"/>
        <v>377</v>
      </c>
      <c r="O19" s="30">
        <f>'TRE-GO'!$G$26</f>
        <v>8</v>
      </c>
      <c r="P19" s="34">
        <f t="shared" si="5"/>
        <v>385</v>
      </c>
      <c r="Q19" s="32">
        <f t="shared" si="6"/>
        <v>440</v>
      </c>
    </row>
    <row r="20" spans="1:17" ht="30" customHeight="1">
      <c r="A20" s="28" t="s">
        <v>43</v>
      </c>
      <c r="B20" s="29" t="s">
        <v>44</v>
      </c>
      <c r="C20" s="30">
        <f>'TRE-MA'!$C$17</f>
        <v>38</v>
      </c>
      <c r="D20" s="30">
        <f>'TRE-MA'!$D$17</f>
        <v>0</v>
      </c>
      <c r="E20" s="31">
        <f t="shared" si="0"/>
        <v>38</v>
      </c>
      <c r="F20" s="30">
        <f>'TRE-MA'!$F$17</f>
        <v>10</v>
      </c>
      <c r="G20" s="32">
        <f t="shared" si="1"/>
        <v>48</v>
      </c>
      <c r="H20" s="30">
        <f>'TRE-MA'!$G$17</f>
        <v>0</v>
      </c>
      <c r="I20" s="32">
        <f t="shared" si="2"/>
        <v>48</v>
      </c>
      <c r="J20" s="30">
        <f>'TRE-MA'!$C$26</f>
        <v>348</v>
      </c>
      <c r="K20" s="30">
        <f>'TRE-MA'!$D$26</f>
        <v>0</v>
      </c>
      <c r="L20" s="33">
        <f t="shared" si="3"/>
        <v>348</v>
      </c>
      <c r="M20" s="30">
        <f>'TRE-MA'!$F$26</f>
        <v>0</v>
      </c>
      <c r="N20" s="32">
        <f t="shared" si="4"/>
        <v>348</v>
      </c>
      <c r="O20" s="30">
        <f>'TRE-MA'!$G$26</f>
        <v>7</v>
      </c>
      <c r="P20" s="34">
        <f t="shared" si="5"/>
        <v>355</v>
      </c>
      <c r="Q20" s="32">
        <f t="shared" si="6"/>
        <v>403</v>
      </c>
    </row>
    <row r="21" spans="1:17" ht="30" customHeight="1">
      <c r="A21" s="28" t="s">
        <v>45</v>
      </c>
      <c r="B21" s="29" t="s">
        <v>46</v>
      </c>
      <c r="C21" s="30">
        <f>'TRE-MT'!$C$17</f>
        <v>47</v>
      </c>
      <c r="D21" s="30">
        <f>'TRE-MT'!$D$17</f>
        <v>0</v>
      </c>
      <c r="E21" s="31">
        <f t="shared" si="0"/>
        <v>47</v>
      </c>
      <c r="F21" s="30">
        <f>'TRE-MT'!$F$17</f>
        <v>0</v>
      </c>
      <c r="G21" s="32">
        <f t="shared" si="1"/>
        <v>47</v>
      </c>
      <c r="H21" s="30">
        <f>'TRE-MT'!$G$17</f>
        <v>0</v>
      </c>
      <c r="I21" s="32">
        <f t="shared" si="2"/>
        <v>47</v>
      </c>
      <c r="J21" s="30">
        <f>'TRE-MT'!$C$26</f>
        <v>220</v>
      </c>
      <c r="K21" s="30">
        <f>'TRE-MT'!$D$26</f>
        <v>0</v>
      </c>
      <c r="L21" s="33">
        <f t="shared" si="3"/>
        <v>220</v>
      </c>
      <c r="M21" s="30">
        <f>'TRE-MT'!$F$26</f>
        <v>0</v>
      </c>
      <c r="N21" s="32">
        <f t="shared" si="4"/>
        <v>220</v>
      </c>
      <c r="O21" s="30">
        <f>'TRE-MT'!$G$26</f>
        <v>8</v>
      </c>
      <c r="P21" s="34">
        <f t="shared" si="5"/>
        <v>228</v>
      </c>
      <c r="Q21" s="32">
        <f t="shared" si="6"/>
        <v>275</v>
      </c>
    </row>
    <row r="22" spans="1:17" ht="30" customHeight="1">
      <c r="A22" s="28" t="s">
        <v>47</v>
      </c>
      <c r="B22" s="29" t="s">
        <v>48</v>
      </c>
      <c r="C22" s="30">
        <f>'TRE-MS'!$C$17</f>
        <v>32</v>
      </c>
      <c r="D22" s="30">
        <f>'TRE-MS'!$D$17</f>
        <v>0</v>
      </c>
      <c r="E22" s="31">
        <f t="shared" si="0"/>
        <v>32</v>
      </c>
      <c r="F22" s="30">
        <f>'TRE-MS'!$F$17</f>
        <v>1</v>
      </c>
      <c r="G22" s="32">
        <f t="shared" si="1"/>
        <v>33</v>
      </c>
      <c r="H22" s="30">
        <f>'TRE-MS'!$G$17</f>
        <v>0</v>
      </c>
      <c r="I22" s="32">
        <f t="shared" si="2"/>
        <v>33</v>
      </c>
      <c r="J22" s="30">
        <f>'TRE-MS'!$C$26</f>
        <v>219</v>
      </c>
      <c r="K22" s="30">
        <f>'TRE-MS'!$D$26</f>
        <v>0</v>
      </c>
      <c r="L22" s="33">
        <f t="shared" si="3"/>
        <v>219</v>
      </c>
      <c r="M22" s="30">
        <f>'TRE-MS'!$F$26</f>
        <v>0</v>
      </c>
      <c r="N22" s="32">
        <f t="shared" si="4"/>
        <v>219</v>
      </c>
      <c r="O22" s="30">
        <f>'TRE-MS'!$G$26</f>
        <v>3</v>
      </c>
      <c r="P22" s="34">
        <f t="shared" si="5"/>
        <v>222</v>
      </c>
      <c r="Q22" s="32">
        <f t="shared" si="6"/>
        <v>255</v>
      </c>
    </row>
    <row r="23" spans="1:17" ht="30" customHeight="1">
      <c r="A23" s="28" t="s">
        <v>49</v>
      </c>
      <c r="B23" s="29" t="s">
        <v>50</v>
      </c>
      <c r="C23" s="30">
        <f>'TRE-MG'!$C$17</f>
        <v>73</v>
      </c>
      <c r="D23" s="30">
        <f>'TRE-MG'!$D$17</f>
        <v>0</v>
      </c>
      <c r="E23" s="31">
        <f t="shared" si="0"/>
        <v>73</v>
      </c>
      <c r="F23" s="30">
        <f>'TRE-MG'!$F$17</f>
        <v>0</v>
      </c>
      <c r="G23" s="32">
        <f t="shared" si="1"/>
        <v>73</v>
      </c>
      <c r="H23" s="30">
        <f>'TRE-MG'!$G$17</f>
        <v>0</v>
      </c>
      <c r="I23" s="32">
        <f t="shared" si="2"/>
        <v>73</v>
      </c>
      <c r="J23" s="30">
        <f>'TRE-MG'!$C$26</f>
        <v>897</v>
      </c>
      <c r="K23" s="30">
        <f>'TRE-MG'!$D$26</f>
        <v>0</v>
      </c>
      <c r="L23" s="33">
        <f t="shared" si="3"/>
        <v>897</v>
      </c>
      <c r="M23" s="30">
        <f>'TRE-MG'!$F$26</f>
        <v>0</v>
      </c>
      <c r="N23" s="32">
        <f t="shared" si="4"/>
        <v>897</v>
      </c>
      <c r="O23" s="30">
        <f>'TRE-MG'!$G$26</f>
        <v>12</v>
      </c>
      <c r="P23" s="34">
        <f t="shared" si="5"/>
        <v>909</v>
      </c>
      <c r="Q23" s="32">
        <f t="shared" si="6"/>
        <v>982</v>
      </c>
    </row>
    <row r="24" spans="1:17" ht="30" customHeight="1">
      <c r="A24" s="28" t="s">
        <v>51</v>
      </c>
      <c r="B24" s="29" t="s">
        <v>52</v>
      </c>
      <c r="C24" s="30">
        <f>'TRE-PA'!$C$17</f>
        <v>53</v>
      </c>
      <c r="D24" s="30">
        <f>'TRE-PA'!$D$17</f>
        <v>0</v>
      </c>
      <c r="E24" s="31">
        <f t="shared" si="0"/>
        <v>53</v>
      </c>
      <c r="F24" s="30">
        <f>'TRE-PA'!$F$17</f>
        <v>1</v>
      </c>
      <c r="G24" s="32">
        <f t="shared" si="1"/>
        <v>54</v>
      </c>
      <c r="H24" s="30">
        <f>'TRE-PA'!$G$17</f>
        <v>0</v>
      </c>
      <c r="I24" s="32">
        <f t="shared" si="2"/>
        <v>54</v>
      </c>
      <c r="J24" s="30">
        <f>'TRE-PA'!$C$26</f>
        <v>334</v>
      </c>
      <c r="K24" s="30">
        <f>'TRE-PA'!$D$26</f>
        <v>0</v>
      </c>
      <c r="L24" s="33">
        <f t="shared" si="3"/>
        <v>334</v>
      </c>
      <c r="M24" s="30">
        <f>'TRE-PA'!$F$26</f>
        <v>0</v>
      </c>
      <c r="N24" s="32">
        <f t="shared" si="4"/>
        <v>334</v>
      </c>
      <c r="O24" s="30">
        <f>'TRE-PA'!$G$26</f>
        <v>11</v>
      </c>
      <c r="P24" s="34">
        <f t="shared" si="5"/>
        <v>345</v>
      </c>
      <c r="Q24" s="32">
        <f t="shared" si="6"/>
        <v>399</v>
      </c>
    </row>
    <row r="25" spans="1:17" ht="30" customHeight="1">
      <c r="A25" s="28" t="s">
        <v>53</v>
      </c>
      <c r="B25" s="29" t="s">
        <v>54</v>
      </c>
      <c r="C25" s="30">
        <f>'TRE-PB'!$C$17</f>
        <v>41</v>
      </c>
      <c r="D25" s="30">
        <f>'TRE-PB'!$D$17</f>
        <v>0</v>
      </c>
      <c r="E25" s="31">
        <f t="shared" si="0"/>
        <v>41</v>
      </c>
      <c r="F25" s="30">
        <f>'TRE-PB'!$F$17</f>
        <v>2</v>
      </c>
      <c r="G25" s="32">
        <f t="shared" si="1"/>
        <v>43</v>
      </c>
      <c r="H25" s="30">
        <f>'TRE-PB'!$G$17</f>
        <v>2</v>
      </c>
      <c r="I25" s="32">
        <f t="shared" si="2"/>
        <v>45</v>
      </c>
      <c r="J25" s="30">
        <f>'TRE-PB'!$C$26</f>
        <v>289</v>
      </c>
      <c r="K25" s="30">
        <f>'TRE-PB'!$D$26</f>
        <v>0</v>
      </c>
      <c r="L25" s="33">
        <f t="shared" si="3"/>
        <v>289</v>
      </c>
      <c r="M25" s="30">
        <f>'TRE-PB'!$F$26</f>
        <v>0</v>
      </c>
      <c r="N25" s="32">
        <f t="shared" si="4"/>
        <v>289</v>
      </c>
      <c r="O25" s="30">
        <f>'TRE-PB'!$G$26</f>
        <v>5</v>
      </c>
      <c r="P25" s="34">
        <f t="shared" si="5"/>
        <v>294</v>
      </c>
      <c r="Q25" s="32">
        <f t="shared" si="6"/>
        <v>339</v>
      </c>
    </row>
    <row r="26" spans="1:17" ht="30" customHeight="1">
      <c r="A26" s="28" t="s">
        <v>55</v>
      </c>
      <c r="B26" s="29" t="s">
        <v>56</v>
      </c>
      <c r="C26" s="30">
        <f>'TRE-PR'!$C$17</f>
        <v>64</v>
      </c>
      <c r="D26" s="30">
        <f>'TRE-PR'!$D$17</f>
        <v>0</v>
      </c>
      <c r="E26" s="31">
        <f t="shared" si="0"/>
        <v>64</v>
      </c>
      <c r="F26" s="30">
        <f>'TRE-PR'!$F$17</f>
        <v>0</v>
      </c>
      <c r="G26" s="32">
        <f t="shared" si="1"/>
        <v>64</v>
      </c>
      <c r="H26" s="30">
        <f>'TRE-PR'!$G$17</f>
        <v>0</v>
      </c>
      <c r="I26" s="32">
        <f t="shared" si="2"/>
        <v>64</v>
      </c>
      <c r="J26" s="30">
        <f>'TRE-PR'!$C$26</f>
        <v>554</v>
      </c>
      <c r="K26" s="30">
        <f>'TRE-PR'!$D$26</f>
        <v>0</v>
      </c>
      <c r="L26" s="33">
        <f t="shared" si="3"/>
        <v>554</v>
      </c>
      <c r="M26" s="30">
        <f>'TRE-PR'!$F$26</f>
        <v>0</v>
      </c>
      <c r="N26" s="32">
        <f t="shared" si="4"/>
        <v>554</v>
      </c>
      <c r="O26" s="30">
        <f>'TRE-PR'!$G$26</f>
        <v>10</v>
      </c>
      <c r="P26" s="34">
        <f t="shared" si="5"/>
        <v>564</v>
      </c>
      <c r="Q26" s="32">
        <f t="shared" si="6"/>
        <v>628</v>
      </c>
    </row>
    <row r="27" spans="1:17" ht="30" customHeight="1">
      <c r="A27" s="28" t="s">
        <v>57</v>
      </c>
      <c r="B27" s="29" t="s">
        <v>58</v>
      </c>
      <c r="C27" s="30">
        <f>'TRE-PE'!$C$17</f>
        <v>31</v>
      </c>
      <c r="D27" s="30">
        <f>'TRE-PE'!$D$17</f>
        <v>2</v>
      </c>
      <c r="E27" s="31">
        <f t="shared" si="0"/>
        <v>33</v>
      </c>
      <c r="F27" s="30">
        <f>'TRE-PE'!$F$17</f>
        <v>20</v>
      </c>
      <c r="G27" s="32">
        <f t="shared" si="1"/>
        <v>53</v>
      </c>
      <c r="H27" s="30">
        <f>'TRE-PE'!$G$17</f>
        <v>1</v>
      </c>
      <c r="I27" s="32">
        <f t="shared" si="2"/>
        <v>54</v>
      </c>
      <c r="J27" s="30">
        <f>'TRE-PE'!$C$26</f>
        <v>474</v>
      </c>
      <c r="K27" s="30">
        <f>'TRE-PE'!$D$26</f>
        <v>0</v>
      </c>
      <c r="L27" s="33">
        <f t="shared" si="3"/>
        <v>474</v>
      </c>
      <c r="M27" s="30">
        <f>'TRE-PE'!$F$26</f>
        <v>0</v>
      </c>
      <c r="N27" s="32">
        <f t="shared" si="4"/>
        <v>474</v>
      </c>
      <c r="O27" s="30">
        <f>'TRE-PE'!$G$26</f>
        <v>2</v>
      </c>
      <c r="P27" s="34">
        <f t="shared" si="5"/>
        <v>476</v>
      </c>
      <c r="Q27" s="32">
        <f t="shared" si="6"/>
        <v>530</v>
      </c>
    </row>
    <row r="28" spans="1:17" ht="30" customHeight="1">
      <c r="A28" s="28" t="s">
        <v>59</v>
      </c>
      <c r="B28" s="29" t="s">
        <v>60</v>
      </c>
      <c r="C28" s="30">
        <f>'TRE-PI'!$C$17</f>
        <v>25</v>
      </c>
      <c r="D28" s="30">
        <f>'TRE-PI'!$D$17</f>
        <v>0</v>
      </c>
      <c r="E28" s="31">
        <f t="shared" si="0"/>
        <v>25</v>
      </c>
      <c r="F28" s="30">
        <f>'TRE-PI'!$F$17</f>
        <v>5</v>
      </c>
      <c r="G28" s="32">
        <f t="shared" si="1"/>
        <v>30</v>
      </c>
      <c r="H28" s="30">
        <f>'TRE-PI'!$G$17</f>
        <v>0</v>
      </c>
      <c r="I28" s="32">
        <f t="shared" si="2"/>
        <v>30</v>
      </c>
      <c r="J28" s="30">
        <f>'TRE-PI'!$C$26</f>
        <v>350</v>
      </c>
      <c r="K28" s="30">
        <f>'TRE-PI'!$D$26</f>
        <v>0</v>
      </c>
      <c r="L28" s="33">
        <f t="shared" si="3"/>
        <v>350</v>
      </c>
      <c r="M28" s="30">
        <f>'TRE-PI'!$F$26</f>
        <v>0</v>
      </c>
      <c r="N28" s="32">
        <f t="shared" si="4"/>
        <v>350</v>
      </c>
      <c r="O28" s="30">
        <f>'TRE-PI'!$G$26</f>
        <v>4</v>
      </c>
      <c r="P28" s="34">
        <f t="shared" si="5"/>
        <v>354</v>
      </c>
      <c r="Q28" s="32">
        <f t="shared" si="6"/>
        <v>384</v>
      </c>
    </row>
    <row r="29" spans="1:17" ht="30" customHeight="1">
      <c r="A29" s="28" t="s">
        <v>61</v>
      </c>
      <c r="B29" s="29" t="s">
        <v>62</v>
      </c>
      <c r="C29" s="30">
        <f>'TRE-RJ'!$C$17</f>
        <v>58</v>
      </c>
      <c r="D29" s="30">
        <f>'TRE-RJ'!$D$17</f>
        <v>0</v>
      </c>
      <c r="E29" s="31">
        <f t="shared" si="0"/>
        <v>58</v>
      </c>
      <c r="F29" s="30">
        <f>'TRE-RJ'!$F$17</f>
        <v>5</v>
      </c>
      <c r="G29" s="32">
        <f t="shared" si="1"/>
        <v>63</v>
      </c>
      <c r="H29" s="30">
        <f>'TRE-RJ'!$G$17</f>
        <v>3</v>
      </c>
      <c r="I29" s="32">
        <f t="shared" si="2"/>
        <v>66</v>
      </c>
      <c r="J29" s="30">
        <f>'TRE-RJ'!$C$26</f>
        <v>597</v>
      </c>
      <c r="K29" s="30">
        <f>'TRE-RJ'!$D$26</f>
        <v>0</v>
      </c>
      <c r="L29" s="33">
        <f t="shared" si="3"/>
        <v>597</v>
      </c>
      <c r="M29" s="30">
        <f>'TRE-RJ'!$F$26</f>
        <v>0</v>
      </c>
      <c r="N29" s="32">
        <f t="shared" si="4"/>
        <v>597</v>
      </c>
      <c r="O29" s="30">
        <f>'TRE-RJ'!$G$26</f>
        <v>114</v>
      </c>
      <c r="P29" s="34">
        <f t="shared" si="5"/>
        <v>711</v>
      </c>
      <c r="Q29" s="32">
        <f t="shared" si="6"/>
        <v>777</v>
      </c>
    </row>
    <row r="30" spans="1:17" ht="30" customHeight="1">
      <c r="A30" s="28" t="s">
        <v>63</v>
      </c>
      <c r="B30" s="29" t="s">
        <v>64</v>
      </c>
      <c r="C30" s="30">
        <f>'TRE-RN'!$C$17</f>
        <v>29</v>
      </c>
      <c r="D30" s="30">
        <f>'TRE-RN'!$D$17</f>
        <v>1</v>
      </c>
      <c r="E30" s="31">
        <f t="shared" si="0"/>
        <v>30</v>
      </c>
      <c r="F30" s="30">
        <f>'TRE-RN'!$F$17</f>
        <v>9</v>
      </c>
      <c r="G30" s="32">
        <f t="shared" si="1"/>
        <v>39</v>
      </c>
      <c r="H30" s="30">
        <f>'TRE-RN'!$G$17</f>
        <v>0</v>
      </c>
      <c r="I30" s="32">
        <f t="shared" si="2"/>
        <v>39</v>
      </c>
      <c r="J30" s="30">
        <f>'TRE-RN'!$C$26</f>
        <v>274</v>
      </c>
      <c r="K30" s="30">
        <f>'TRE-RN'!$D$26</f>
        <v>0</v>
      </c>
      <c r="L30" s="33">
        <f t="shared" si="3"/>
        <v>274</v>
      </c>
      <c r="M30" s="30">
        <f>'TRE-RN'!$F$26</f>
        <v>0</v>
      </c>
      <c r="N30" s="32">
        <f t="shared" si="4"/>
        <v>274</v>
      </c>
      <c r="O30" s="30">
        <f>'TRE-RN'!$G$26</f>
        <v>2</v>
      </c>
      <c r="P30" s="34">
        <f t="shared" si="5"/>
        <v>276</v>
      </c>
      <c r="Q30" s="32">
        <f t="shared" si="6"/>
        <v>315</v>
      </c>
    </row>
    <row r="31" spans="1:17" ht="30" customHeight="1">
      <c r="A31" s="28" t="s">
        <v>65</v>
      </c>
      <c r="B31" s="29" t="s">
        <v>66</v>
      </c>
      <c r="C31" s="30">
        <f>'TRE-RS'!$C$17</f>
        <v>64</v>
      </c>
      <c r="D31" s="30">
        <f>'TRE-RS'!$D$17</f>
        <v>0</v>
      </c>
      <c r="E31" s="31">
        <f t="shared" si="0"/>
        <v>64</v>
      </c>
      <c r="F31" s="30">
        <f>'TRE-RS'!$F$17</f>
        <v>2</v>
      </c>
      <c r="G31" s="32">
        <f t="shared" si="1"/>
        <v>66</v>
      </c>
      <c r="H31" s="30">
        <f>'TRE-RS'!$G$17</f>
        <v>0</v>
      </c>
      <c r="I31" s="32">
        <f t="shared" si="2"/>
        <v>66</v>
      </c>
      <c r="J31" s="30">
        <f>'TRE-RS'!$C$26</f>
        <v>489</v>
      </c>
      <c r="K31" s="30">
        <f>'TRE-RS'!$D$26</f>
        <v>0</v>
      </c>
      <c r="L31" s="33">
        <f t="shared" si="3"/>
        <v>489</v>
      </c>
      <c r="M31" s="30">
        <f>'TRE-RS'!$F$26</f>
        <v>0</v>
      </c>
      <c r="N31" s="32">
        <f t="shared" si="4"/>
        <v>489</v>
      </c>
      <c r="O31" s="30">
        <f>'TRE-RS'!$G$26</f>
        <v>2</v>
      </c>
      <c r="P31" s="34">
        <f t="shared" si="5"/>
        <v>491</v>
      </c>
      <c r="Q31" s="32">
        <f t="shared" si="6"/>
        <v>557</v>
      </c>
    </row>
    <row r="32" spans="1:17" ht="30" customHeight="1">
      <c r="A32" s="28" t="s">
        <v>67</v>
      </c>
      <c r="B32" s="29" t="s">
        <v>68</v>
      </c>
      <c r="C32" s="30">
        <f>'TRE-RO'!$C$17</f>
        <v>42</v>
      </c>
      <c r="D32" s="30">
        <f>'TRE-RO'!$D$17</f>
        <v>0</v>
      </c>
      <c r="E32" s="31">
        <f t="shared" si="0"/>
        <v>42</v>
      </c>
      <c r="F32" s="30">
        <f>'TRE-RO'!$F$17</f>
        <v>0</v>
      </c>
      <c r="G32" s="32">
        <f t="shared" si="1"/>
        <v>42</v>
      </c>
      <c r="H32" s="30">
        <f>'TRE-RO'!$G$17</f>
        <v>0</v>
      </c>
      <c r="I32" s="32">
        <f t="shared" si="2"/>
        <v>42</v>
      </c>
      <c r="J32" s="30">
        <f>'TRE-RO'!$C$26</f>
        <v>149</v>
      </c>
      <c r="K32" s="30">
        <f>'TRE-RO'!$D$26</f>
        <v>0</v>
      </c>
      <c r="L32" s="33">
        <f t="shared" si="3"/>
        <v>149</v>
      </c>
      <c r="M32" s="30">
        <f>'TRE-RO'!$F$26</f>
        <v>0</v>
      </c>
      <c r="N32" s="32">
        <f t="shared" si="4"/>
        <v>149</v>
      </c>
      <c r="O32" s="30">
        <f>'TRE-RO'!$G$26</f>
        <v>17</v>
      </c>
      <c r="P32" s="34">
        <f t="shared" si="5"/>
        <v>166</v>
      </c>
      <c r="Q32" s="32">
        <f t="shared" si="6"/>
        <v>208</v>
      </c>
    </row>
    <row r="33" spans="1:258" ht="30" customHeight="1">
      <c r="A33" s="28" t="s">
        <v>69</v>
      </c>
      <c r="B33" s="29" t="s">
        <v>70</v>
      </c>
      <c r="C33" s="30">
        <f>'TRE-SC'!$C$17</f>
        <v>56</v>
      </c>
      <c r="D33" s="30">
        <f>'TRE-SC'!$D$17</f>
        <v>0</v>
      </c>
      <c r="E33" s="31">
        <f t="shared" si="0"/>
        <v>56</v>
      </c>
      <c r="F33" s="30">
        <f>'TRE-SC'!$F$17</f>
        <v>0</v>
      </c>
      <c r="G33" s="32">
        <f t="shared" si="1"/>
        <v>56</v>
      </c>
      <c r="H33" s="30">
        <f>'TRE-SC'!$G$17</f>
        <v>0</v>
      </c>
      <c r="I33" s="32">
        <f t="shared" si="2"/>
        <v>56</v>
      </c>
      <c r="J33" s="30">
        <f>'TRE-SC'!$C$26</f>
        <v>326</v>
      </c>
      <c r="K33" s="30">
        <f>'TRE-SC'!$D$26</f>
        <v>0</v>
      </c>
      <c r="L33" s="33">
        <f t="shared" si="3"/>
        <v>326</v>
      </c>
      <c r="M33" s="30">
        <f>'TRE-SC'!$F$26</f>
        <v>0</v>
      </c>
      <c r="N33" s="32">
        <f t="shared" si="4"/>
        <v>326</v>
      </c>
      <c r="O33" s="30">
        <f>'TRE-SC'!$G$26</f>
        <v>4</v>
      </c>
      <c r="P33" s="34">
        <f t="shared" si="5"/>
        <v>330</v>
      </c>
      <c r="Q33" s="32">
        <f t="shared" si="6"/>
        <v>386</v>
      </c>
    </row>
    <row r="34" spans="1:258" ht="30" customHeight="1">
      <c r="A34" s="28" t="s">
        <v>71</v>
      </c>
      <c r="B34" s="29" t="s">
        <v>72</v>
      </c>
      <c r="C34" s="30">
        <f>'TRE-SP'!$C$17</f>
        <v>74</v>
      </c>
      <c r="D34" s="30">
        <f>'TRE-SP'!$D$17</f>
        <v>0</v>
      </c>
      <c r="E34" s="31">
        <f t="shared" si="0"/>
        <v>74</v>
      </c>
      <c r="F34" s="30">
        <f>'TRE-SP'!$F$17</f>
        <v>1</v>
      </c>
      <c r="G34" s="32">
        <f t="shared" si="1"/>
        <v>75</v>
      </c>
      <c r="H34" s="30">
        <f>'TRE-SP'!$G$17</f>
        <v>0</v>
      </c>
      <c r="I34" s="32">
        <f t="shared" si="2"/>
        <v>75</v>
      </c>
      <c r="J34" s="30">
        <f>'TRE-SP'!$C$26</f>
        <v>1099</v>
      </c>
      <c r="K34" s="30">
        <f>'TRE-SP'!$D$26</f>
        <v>0</v>
      </c>
      <c r="L34" s="33">
        <f t="shared" si="3"/>
        <v>1099</v>
      </c>
      <c r="M34" s="30">
        <f>'TRE-SP'!$F$26</f>
        <v>0</v>
      </c>
      <c r="N34" s="32">
        <f t="shared" si="4"/>
        <v>1099</v>
      </c>
      <c r="O34" s="30">
        <f>'TRE-SP'!$G$26</f>
        <v>90</v>
      </c>
      <c r="P34" s="34">
        <f t="shared" si="5"/>
        <v>1189</v>
      </c>
      <c r="Q34" s="32">
        <f t="shared" si="6"/>
        <v>1264</v>
      </c>
    </row>
    <row r="35" spans="1:258" ht="30" customHeight="1">
      <c r="A35" s="28" t="s">
        <v>73</v>
      </c>
      <c r="B35" s="29" t="s">
        <v>74</v>
      </c>
      <c r="C35" s="30">
        <f>'TRE-SE'!$C$17</f>
        <v>28</v>
      </c>
      <c r="D35" s="30">
        <f>'TRE-SE'!$D$17</f>
        <v>1</v>
      </c>
      <c r="E35" s="31">
        <f t="shared" si="0"/>
        <v>29</v>
      </c>
      <c r="F35" s="30">
        <f>'TRE-SE'!$F$17</f>
        <v>8</v>
      </c>
      <c r="G35" s="32">
        <f t="shared" si="1"/>
        <v>37</v>
      </c>
      <c r="H35" s="30">
        <f>'TRE-SE'!$G$17</f>
        <v>0</v>
      </c>
      <c r="I35" s="32">
        <f t="shared" si="2"/>
        <v>37</v>
      </c>
      <c r="J35" s="30">
        <f>'TRE-SE'!$C$26</f>
        <v>186</v>
      </c>
      <c r="K35" s="30">
        <f>'TRE-SE'!$D$26</f>
        <v>0</v>
      </c>
      <c r="L35" s="33">
        <f t="shared" si="3"/>
        <v>186</v>
      </c>
      <c r="M35" s="30">
        <f>'TRE-SE'!$F$26</f>
        <v>0</v>
      </c>
      <c r="N35" s="32">
        <f t="shared" si="4"/>
        <v>186</v>
      </c>
      <c r="O35" s="30">
        <f>'TRE-SE'!$G$26</f>
        <v>3</v>
      </c>
      <c r="P35" s="34">
        <f t="shared" si="5"/>
        <v>189</v>
      </c>
      <c r="Q35" s="32">
        <f t="shared" si="6"/>
        <v>226</v>
      </c>
    </row>
    <row r="36" spans="1:258" ht="30" customHeight="1">
      <c r="A36" s="28" t="s">
        <v>75</v>
      </c>
      <c r="B36" s="29" t="s">
        <v>76</v>
      </c>
      <c r="C36" s="30">
        <f>'TRE-TO'!$C$17</f>
        <v>37</v>
      </c>
      <c r="D36" s="30">
        <f>'TRE-TO'!$D$17</f>
        <v>0</v>
      </c>
      <c r="E36" s="31">
        <f t="shared" si="0"/>
        <v>37</v>
      </c>
      <c r="F36" s="30">
        <f>'TRE-TO'!$F$17</f>
        <v>5</v>
      </c>
      <c r="G36" s="32">
        <f t="shared" si="1"/>
        <v>42</v>
      </c>
      <c r="H36" s="30">
        <f>'TRE-TO'!$G$17</f>
        <v>0</v>
      </c>
      <c r="I36" s="32">
        <f t="shared" si="2"/>
        <v>42</v>
      </c>
      <c r="J36" s="30">
        <f>'TRE-TO'!$C$26</f>
        <v>168</v>
      </c>
      <c r="K36" s="30">
        <f>'TRE-TO'!$D$26</f>
        <v>0</v>
      </c>
      <c r="L36" s="33">
        <f t="shared" si="3"/>
        <v>168</v>
      </c>
      <c r="M36" s="30">
        <f>'TRE-TO'!$F$26</f>
        <v>0</v>
      </c>
      <c r="N36" s="32">
        <f t="shared" si="4"/>
        <v>168</v>
      </c>
      <c r="O36" s="30">
        <f>'TRE-TO'!$G$26</f>
        <v>13</v>
      </c>
      <c r="P36" s="34">
        <f t="shared" si="5"/>
        <v>181</v>
      </c>
      <c r="Q36" s="32">
        <f t="shared" si="6"/>
        <v>223</v>
      </c>
    </row>
    <row r="37" spans="1:258" ht="30" customHeight="1">
      <c r="A37" s="28" t="s">
        <v>77</v>
      </c>
      <c r="B37" s="29" t="s">
        <v>78</v>
      </c>
      <c r="C37" s="30">
        <f>'TRE-RR'!$C$17</f>
        <v>28</v>
      </c>
      <c r="D37" s="30">
        <f>'TRE-RR'!$D$17</f>
        <v>0</v>
      </c>
      <c r="E37" s="31">
        <f t="shared" si="0"/>
        <v>28</v>
      </c>
      <c r="F37" s="30">
        <f>'TRE-RR'!$F$17</f>
        <v>5</v>
      </c>
      <c r="G37" s="32">
        <f t="shared" si="1"/>
        <v>33</v>
      </c>
      <c r="H37" s="30">
        <f>'TRE-RR'!$G$17</f>
        <v>1</v>
      </c>
      <c r="I37" s="32">
        <f t="shared" si="2"/>
        <v>34</v>
      </c>
      <c r="J37" s="30">
        <f>'TRE-RR'!$C$26</f>
        <v>78</v>
      </c>
      <c r="K37" s="30">
        <f>'TRE-RR'!$D$26</f>
        <v>0</v>
      </c>
      <c r="L37" s="33">
        <f t="shared" si="3"/>
        <v>78</v>
      </c>
      <c r="M37" s="30">
        <f>'TRE-RR'!$F$26</f>
        <v>0</v>
      </c>
      <c r="N37" s="32">
        <f t="shared" si="4"/>
        <v>78</v>
      </c>
      <c r="O37" s="30">
        <f>'TRE-RR'!$G$26</f>
        <v>3</v>
      </c>
      <c r="P37" s="34">
        <f t="shared" si="5"/>
        <v>81</v>
      </c>
      <c r="Q37" s="32">
        <f t="shared" si="6"/>
        <v>115</v>
      </c>
    </row>
    <row r="38" spans="1:258" ht="30" customHeight="1">
      <c r="A38" s="35" t="s">
        <v>79</v>
      </c>
      <c r="B38" s="36" t="s">
        <v>80</v>
      </c>
      <c r="C38" s="37">
        <f>'TRE-AP'!$C$17</f>
        <v>24</v>
      </c>
      <c r="D38" s="37">
        <f>'TRE-AP'!$D$17</f>
        <v>0</v>
      </c>
      <c r="E38" s="38">
        <f t="shared" si="0"/>
        <v>24</v>
      </c>
      <c r="F38" s="37">
        <f>'TRE-AP'!$F$17</f>
        <v>5</v>
      </c>
      <c r="G38" s="39">
        <f t="shared" si="1"/>
        <v>29</v>
      </c>
      <c r="H38" s="37">
        <f>'TRE-AP'!$G$17</f>
        <v>2</v>
      </c>
      <c r="I38" s="39">
        <f t="shared" si="2"/>
        <v>31</v>
      </c>
      <c r="J38" s="37">
        <f>'TRE-AP'!$C$26</f>
        <v>86</v>
      </c>
      <c r="K38" s="37">
        <f>'TRE-AP'!$D$26</f>
        <v>0</v>
      </c>
      <c r="L38" s="40">
        <f t="shared" si="3"/>
        <v>86</v>
      </c>
      <c r="M38" s="37">
        <f>'TRE-AP'!$F$26</f>
        <v>0</v>
      </c>
      <c r="N38" s="39">
        <f t="shared" si="4"/>
        <v>86</v>
      </c>
      <c r="O38" s="37">
        <f>'TRE-AP'!$G$26</f>
        <v>9</v>
      </c>
      <c r="P38" s="41">
        <f t="shared" si="5"/>
        <v>95</v>
      </c>
      <c r="Q38" s="39">
        <f t="shared" si="6"/>
        <v>126</v>
      </c>
    </row>
    <row r="39" spans="1:258" ht="30" customHeight="1">
      <c r="A39" s="246" t="s">
        <v>81</v>
      </c>
      <c r="B39" s="247"/>
      <c r="C39" s="42">
        <f t="shared" ref="C39:Q39" si="7">SUM(C11:C38)</f>
        <v>1307</v>
      </c>
      <c r="D39" s="42">
        <f t="shared" si="7"/>
        <v>8</v>
      </c>
      <c r="E39" s="42">
        <f t="shared" si="7"/>
        <v>1315</v>
      </c>
      <c r="F39" s="42">
        <f t="shared" si="7"/>
        <v>154</v>
      </c>
      <c r="G39" s="42">
        <f t="shared" si="7"/>
        <v>1469</v>
      </c>
      <c r="H39" s="42">
        <f t="shared" si="7"/>
        <v>18</v>
      </c>
      <c r="I39" s="42">
        <f t="shared" si="7"/>
        <v>1487</v>
      </c>
      <c r="J39" s="42">
        <f t="shared" si="7"/>
        <v>10018</v>
      </c>
      <c r="K39" s="42">
        <f t="shared" si="7"/>
        <v>0</v>
      </c>
      <c r="L39" s="42">
        <f t="shared" si="7"/>
        <v>10018</v>
      </c>
      <c r="M39" s="42">
        <f t="shared" si="7"/>
        <v>0</v>
      </c>
      <c r="N39" s="42">
        <f t="shared" si="7"/>
        <v>10018</v>
      </c>
      <c r="O39" s="42">
        <f t="shared" si="7"/>
        <v>414</v>
      </c>
      <c r="P39" s="42">
        <f t="shared" si="7"/>
        <v>10432</v>
      </c>
      <c r="Q39" s="43">
        <f t="shared" si="7"/>
        <v>11919</v>
      </c>
    </row>
    <row r="40" spans="1:258" s="271" customFormat="1" ht="19.5" customHeight="1">
      <c r="A40" s="266"/>
      <c r="B40" s="267"/>
      <c r="C40" s="268"/>
      <c r="D40" s="268"/>
      <c r="E40" s="269"/>
      <c r="F40" s="268"/>
      <c r="G40" s="269"/>
      <c r="H40" s="268"/>
      <c r="I40" s="269"/>
      <c r="J40" s="268"/>
      <c r="K40" s="268"/>
      <c r="L40" s="269"/>
      <c r="M40" s="268"/>
      <c r="N40" s="269"/>
      <c r="O40" s="268"/>
      <c r="P40" s="269"/>
      <c r="Q40" s="269"/>
      <c r="R40" s="270"/>
      <c r="S40" s="270"/>
      <c r="T40" s="270"/>
      <c r="U40" s="270"/>
      <c r="V40" s="270"/>
      <c r="W40" s="270"/>
      <c r="X40" s="270"/>
      <c r="Y40" s="270"/>
      <c r="Z40" s="270"/>
      <c r="AA40" s="270"/>
      <c r="AB40" s="270"/>
      <c r="AC40" s="270"/>
      <c r="AD40" s="270"/>
      <c r="AE40" s="270"/>
      <c r="AF40" s="270"/>
      <c r="AG40" s="270"/>
      <c r="AH40" s="270"/>
      <c r="AI40" s="270"/>
      <c r="AJ40" s="270"/>
      <c r="AK40" s="270"/>
      <c r="AL40" s="270"/>
      <c r="AM40" s="270"/>
      <c r="AN40" s="270"/>
      <c r="AO40" s="270"/>
      <c r="AP40" s="270"/>
      <c r="AQ40" s="270"/>
      <c r="AR40" s="270"/>
      <c r="AS40" s="270"/>
      <c r="AT40" s="270"/>
      <c r="AU40" s="270"/>
      <c r="AV40" s="270"/>
      <c r="AW40" s="270"/>
      <c r="AX40" s="270"/>
      <c r="AY40" s="270"/>
      <c r="AZ40" s="270"/>
      <c r="BA40" s="270"/>
      <c r="BB40" s="270"/>
      <c r="BC40" s="270"/>
      <c r="BD40" s="270"/>
      <c r="BE40" s="270"/>
      <c r="BF40" s="270"/>
      <c r="BG40" s="270"/>
      <c r="BH40" s="270"/>
      <c r="BI40" s="270"/>
      <c r="BJ40" s="270"/>
      <c r="BK40" s="270"/>
      <c r="BL40" s="270"/>
      <c r="BM40" s="270"/>
      <c r="BN40" s="270"/>
      <c r="BO40" s="270"/>
      <c r="BP40" s="270"/>
      <c r="BQ40" s="270"/>
      <c r="BR40" s="270"/>
      <c r="BS40" s="270"/>
      <c r="BT40" s="270"/>
      <c r="BU40" s="270"/>
      <c r="BV40" s="270"/>
      <c r="BW40" s="270"/>
      <c r="BX40" s="270"/>
      <c r="BY40" s="270"/>
      <c r="BZ40" s="270"/>
      <c r="CA40" s="270"/>
      <c r="CB40" s="270"/>
      <c r="CC40" s="270"/>
      <c r="CD40" s="270"/>
      <c r="CE40" s="270"/>
      <c r="CF40" s="270"/>
      <c r="CG40" s="270"/>
      <c r="CH40" s="270"/>
      <c r="CI40" s="270"/>
      <c r="CJ40" s="270"/>
      <c r="CK40" s="270"/>
      <c r="CL40" s="270"/>
      <c r="CM40" s="270"/>
      <c r="CN40" s="270"/>
      <c r="CO40" s="270"/>
      <c r="CP40" s="270"/>
      <c r="CQ40" s="270"/>
      <c r="CR40" s="270"/>
      <c r="CS40" s="270"/>
      <c r="CT40" s="270"/>
      <c r="CU40" s="270"/>
      <c r="CV40" s="270"/>
      <c r="CW40" s="270"/>
      <c r="CX40" s="270"/>
      <c r="CY40" s="270"/>
      <c r="CZ40" s="270"/>
      <c r="DA40" s="270"/>
      <c r="DB40" s="270"/>
      <c r="DC40" s="270"/>
      <c r="DD40" s="270"/>
      <c r="DE40" s="270"/>
      <c r="DF40" s="270"/>
      <c r="DG40" s="270"/>
      <c r="DH40" s="270"/>
      <c r="DI40" s="270"/>
      <c r="DJ40" s="270"/>
      <c r="DK40" s="270"/>
      <c r="DL40" s="270"/>
      <c r="DM40" s="270"/>
      <c r="DN40" s="270"/>
      <c r="DO40" s="270"/>
      <c r="DP40" s="270"/>
      <c r="DQ40" s="270"/>
      <c r="DR40" s="270"/>
      <c r="DS40" s="270"/>
      <c r="DT40" s="270"/>
      <c r="DU40" s="270"/>
      <c r="DV40" s="270"/>
      <c r="DW40" s="270"/>
      <c r="DX40" s="270"/>
      <c r="DY40" s="270"/>
      <c r="DZ40" s="270"/>
      <c r="EA40" s="270"/>
      <c r="EB40" s="270"/>
      <c r="EC40" s="270"/>
      <c r="ED40" s="270"/>
      <c r="EE40" s="270"/>
      <c r="EF40" s="270"/>
      <c r="EG40" s="270"/>
      <c r="EH40" s="270"/>
      <c r="EI40" s="270"/>
      <c r="EJ40" s="270"/>
      <c r="EK40" s="270"/>
      <c r="EL40" s="270"/>
      <c r="EM40" s="270"/>
      <c r="EN40" s="270"/>
      <c r="EO40" s="270"/>
      <c r="EP40" s="270"/>
      <c r="EQ40" s="270"/>
      <c r="ER40" s="270"/>
      <c r="ES40" s="270"/>
      <c r="ET40" s="270"/>
      <c r="EU40" s="270"/>
      <c r="EV40" s="270"/>
      <c r="EW40" s="270"/>
      <c r="EX40" s="270"/>
      <c r="EY40" s="270"/>
      <c r="EZ40" s="270"/>
      <c r="FA40" s="270"/>
      <c r="FB40" s="270"/>
      <c r="FC40" s="270"/>
      <c r="FD40" s="270"/>
      <c r="FE40" s="270"/>
      <c r="FF40" s="270"/>
      <c r="FG40" s="270"/>
      <c r="FH40" s="270"/>
      <c r="FI40" s="270"/>
      <c r="FJ40" s="270"/>
      <c r="FK40" s="270"/>
      <c r="FL40" s="270"/>
      <c r="FM40" s="270"/>
      <c r="FN40" s="270"/>
      <c r="FO40" s="270"/>
      <c r="FP40" s="270"/>
      <c r="FQ40" s="270"/>
      <c r="FR40" s="270"/>
      <c r="FS40" s="270"/>
      <c r="FT40" s="270"/>
      <c r="FU40" s="270"/>
      <c r="FV40" s="270"/>
      <c r="FW40" s="270"/>
      <c r="FX40" s="270"/>
      <c r="FY40" s="270"/>
      <c r="FZ40" s="270"/>
      <c r="GA40" s="270"/>
      <c r="GB40" s="270"/>
      <c r="GC40" s="270"/>
      <c r="GD40" s="270"/>
      <c r="GE40" s="270"/>
      <c r="GF40" s="270"/>
      <c r="GG40" s="270"/>
      <c r="GH40" s="270"/>
      <c r="GI40" s="270"/>
      <c r="GJ40" s="270"/>
      <c r="GK40" s="270"/>
      <c r="GL40" s="270"/>
      <c r="GM40" s="270"/>
      <c r="GN40" s="270"/>
      <c r="GO40" s="270"/>
      <c r="GP40" s="270"/>
      <c r="GQ40" s="270"/>
      <c r="GR40" s="270"/>
      <c r="GS40" s="270"/>
      <c r="GT40" s="270"/>
      <c r="GU40" s="270"/>
      <c r="GV40" s="270"/>
      <c r="GW40" s="270"/>
      <c r="GX40" s="270"/>
      <c r="GY40" s="270"/>
      <c r="GZ40" s="270"/>
      <c r="HA40" s="270"/>
      <c r="HB40" s="270"/>
      <c r="HC40" s="270"/>
      <c r="HD40" s="270"/>
      <c r="HE40" s="270"/>
      <c r="HF40" s="270"/>
      <c r="HG40" s="270"/>
      <c r="HH40" s="270"/>
      <c r="HI40" s="270"/>
      <c r="HJ40" s="270"/>
      <c r="HK40" s="270"/>
      <c r="HL40" s="270"/>
      <c r="HM40" s="270"/>
      <c r="HN40" s="270"/>
      <c r="HO40" s="270"/>
      <c r="HP40" s="270"/>
      <c r="HQ40" s="270"/>
      <c r="HR40" s="270"/>
      <c r="HS40" s="270"/>
      <c r="HT40" s="270"/>
      <c r="HU40" s="270"/>
      <c r="HV40" s="270"/>
      <c r="HW40" s="270"/>
      <c r="HX40" s="270"/>
      <c r="HY40" s="270"/>
      <c r="HZ40" s="270"/>
      <c r="IA40" s="270"/>
      <c r="IB40" s="270"/>
      <c r="IC40" s="270"/>
      <c r="ID40" s="270"/>
      <c r="IE40" s="270"/>
      <c r="IF40" s="270"/>
      <c r="IG40" s="270"/>
      <c r="IH40" s="270"/>
      <c r="II40" s="270"/>
      <c r="IJ40" s="270"/>
      <c r="IK40" s="270"/>
      <c r="IL40" s="270"/>
      <c r="IM40" s="270"/>
      <c r="IN40" s="270"/>
      <c r="IO40" s="270"/>
      <c r="IP40" s="270"/>
      <c r="IQ40" s="270"/>
      <c r="IR40" s="270"/>
      <c r="IS40" s="270"/>
      <c r="IT40" s="270"/>
      <c r="IU40" s="270"/>
      <c r="IV40" s="270"/>
      <c r="IW40" s="270"/>
      <c r="IX40" s="270"/>
    </row>
    <row r="41" spans="1:258" s="44" customFormat="1" ht="19.5" customHeight="1">
      <c r="A41" s="45" t="s">
        <v>82</v>
      </c>
      <c r="B41" s="46"/>
      <c r="C41" s="46"/>
      <c r="D41" s="46"/>
      <c r="E41" s="46"/>
      <c r="F41" s="46"/>
      <c r="G41" s="46"/>
      <c r="J41" s="47"/>
      <c r="K41" s="47"/>
    </row>
    <row r="42" spans="1:258" s="44" customFormat="1" ht="19.5" customHeight="1">
      <c r="A42" s="248" t="s">
        <v>83</v>
      </c>
      <c r="B42" s="248"/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</row>
  </sheetData>
  <mergeCells count="21">
    <mergeCell ref="C4:D4"/>
    <mergeCell ref="A5:Q5"/>
    <mergeCell ref="C7:I7"/>
    <mergeCell ref="J7:P7"/>
    <mergeCell ref="Q7:Q10"/>
    <mergeCell ref="A8:B8"/>
    <mergeCell ref="C8:G8"/>
    <mergeCell ref="H8:H10"/>
    <mergeCell ref="I8:I10"/>
    <mergeCell ref="J8:N8"/>
    <mergeCell ref="A39:B39"/>
    <mergeCell ref="A42:Q42"/>
    <mergeCell ref="O8:O10"/>
    <mergeCell ref="P8:P10"/>
    <mergeCell ref="A9:B9"/>
    <mergeCell ref="C9:E9"/>
    <mergeCell ref="F9:F10"/>
    <mergeCell ref="G9:G10"/>
    <mergeCell ref="J9:L9"/>
    <mergeCell ref="M9:M10"/>
    <mergeCell ref="N9:N1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15</v>
      </c>
      <c r="D15" s="54">
        <v>0</v>
      </c>
      <c r="E15" s="54">
        <f>C15+D15</f>
        <v>15</v>
      </c>
      <c r="F15" s="54">
        <v>4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11</v>
      </c>
      <c r="D16" s="54">
        <v>0</v>
      </c>
      <c r="E16" s="54">
        <f>C16+D16</f>
        <v>11</v>
      </c>
      <c r="F16" s="54">
        <v>5</v>
      </c>
      <c r="G16" s="54">
        <v>0</v>
      </c>
      <c r="H16" s="55">
        <f>E16+F16+G16</f>
        <v>16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31</v>
      </c>
      <c r="D17" s="57">
        <f t="shared" si="0"/>
        <v>0</v>
      </c>
      <c r="E17" s="57">
        <f t="shared" si="0"/>
        <v>31</v>
      </c>
      <c r="F17" s="57">
        <f t="shared" si="0"/>
        <v>9</v>
      </c>
      <c r="G17" s="57">
        <f t="shared" si="0"/>
        <v>0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107</v>
      </c>
      <c r="D19" s="59">
        <v>0</v>
      </c>
      <c r="E19" s="54">
        <f t="shared" ref="E19:E25" si="1">C19+D19</f>
        <v>107</v>
      </c>
      <c r="F19" s="59">
        <v>0</v>
      </c>
      <c r="G19" s="54">
        <v>1</v>
      </c>
      <c r="H19" s="55">
        <f t="shared" ref="H19:H25" si="2">E19+G19</f>
        <v>108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6</v>
      </c>
      <c r="D20" s="59">
        <v>0</v>
      </c>
      <c r="E20" s="54">
        <f t="shared" si="1"/>
        <v>6</v>
      </c>
      <c r="F20" s="59">
        <v>0</v>
      </c>
      <c r="G20" s="54">
        <v>1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5</v>
      </c>
      <c r="D21" s="59">
        <v>0</v>
      </c>
      <c r="E21" s="54">
        <f t="shared" si="1"/>
        <v>5</v>
      </c>
      <c r="F21" s="59">
        <v>0</v>
      </c>
      <c r="G21" s="54">
        <v>0</v>
      </c>
      <c r="H21" s="55">
        <f t="shared" si="2"/>
        <v>5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52</v>
      </c>
      <c r="D22" s="59">
        <v>0</v>
      </c>
      <c r="E22" s="54">
        <f t="shared" si="1"/>
        <v>52</v>
      </c>
      <c r="F22" s="59">
        <v>0</v>
      </c>
      <c r="G22" s="54">
        <v>3</v>
      </c>
      <c r="H22" s="55">
        <f t="shared" si="2"/>
        <v>55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3</v>
      </c>
      <c r="D23" s="59">
        <v>0</v>
      </c>
      <c r="E23" s="54">
        <f t="shared" si="1"/>
        <v>3</v>
      </c>
      <c r="F23" s="59">
        <v>0</v>
      </c>
      <c r="G23" s="54">
        <v>0</v>
      </c>
      <c r="H23" s="55">
        <f t="shared" si="2"/>
        <v>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54</v>
      </c>
      <c r="D24" s="59">
        <v>0</v>
      </c>
      <c r="E24" s="54">
        <f t="shared" si="1"/>
        <v>54</v>
      </c>
      <c r="F24" s="59">
        <v>0</v>
      </c>
      <c r="G24" s="54">
        <v>0</v>
      </c>
      <c r="H24" s="55">
        <f t="shared" si="2"/>
        <v>54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227</v>
      </c>
      <c r="D26" s="57">
        <f t="shared" si="3"/>
        <v>0</v>
      </c>
      <c r="E26" s="57">
        <f t="shared" si="3"/>
        <v>227</v>
      </c>
      <c r="F26" s="57">
        <f t="shared" si="3"/>
        <v>0</v>
      </c>
      <c r="G26" s="57">
        <f t="shared" si="3"/>
        <v>5</v>
      </c>
      <c r="H26" s="55">
        <f t="shared" si="3"/>
        <v>232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258</v>
      </c>
      <c r="D27" s="42">
        <f t="shared" si="4"/>
        <v>0</v>
      </c>
      <c r="E27" s="42">
        <f t="shared" si="4"/>
        <v>258</v>
      </c>
      <c r="F27" s="42">
        <f t="shared" si="4"/>
        <v>9</v>
      </c>
      <c r="G27" s="42">
        <f t="shared" si="4"/>
        <v>5</v>
      </c>
      <c r="H27" s="61">
        <f t="shared" si="4"/>
        <v>272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11</v>
      </c>
      <c r="D14" s="54">
        <v>0</v>
      </c>
      <c r="E14" s="54">
        <f>C14+D14</f>
        <v>11</v>
      </c>
      <c r="F14" s="54">
        <v>0</v>
      </c>
      <c r="G14" s="54">
        <v>0</v>
      </c>
      <c r="H14" s="55">
        <f>E14+F14+G14</f>
        <v>11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22</v>
      </c>
      <c r="D15" s="54">
        <v>1</v>
      </c>
      <c r="E15" s="54">
        <f>C15+D15</f>
        <v>23</v>
      </c>
      <c r="F15" s="54">
        <v>0</v>
      </c>
      <c r="G15" s="54">
        <v>0</v>
      </c>
      <c r="H15" s="55">
        <f>E15+F15+G15</f>
        <v>23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0</v>
      </c>
      <c r="G16" s="54">
        <v>0</v>
      </c>
      <c r="H16" s="55">
        <f>E16+F16+G16</f>
        <v>20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54</v>
      </c>
      <c r="D17" s="57">
        <f t="shared" si="0"/>
        <v>1</v>
      </c>
      <c r="E17" s="57">
        <f t="shared" si="0"/>
        <v>55</v>
      </c>
      <c r="F17" s="57">
        <f t="shared" si="0"/>
        <v>0</v>
      </c>
      <c r="G17" s="57">
        <f t="shared" si="0"/>
        <v>0</v>
      </c>
      <c r="H17" s="55">
        <f t="shared" si="0"/>
        <v>55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173</v>
      </c>
      <c r="D19" s="59">
        <v>0</v>
      </c>
      <c r="E19" s="54">
        <f t="shared" ref="E19:E25" si="1">C19+D19</f>
        <v>173</v>
      </c>
      <c r="F19" s="59">
        <v>0</v>
      </c>
      <c r="G19" s="54">
        <v>0</v>
      </c>
      <c r="H19" s="55">
        <f t="shared" ref="H19:H25" si="2">E19+G19</f>
        <v>173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17</v>
      </c>
      <c r="D20" s="59">
        <v>0</v>
      </c>
      <c r="E20" s="54">
        <f t="shared" si="1"/>
        <v>17</v>
      </c>
      <c r="F20" s="59">
        <v>0</v>
      </c>
      <c r="G20" s="54">
        <v>0</v>
      </c>
      <c r="H20" s="55">
        <f t="shared" si="2"/>
        <v>17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26</v>
      </c>
      <c r="D21" s="59">
        <v>0</v>
      </c>
      <c r="E21" s="54">
        <f t="shared" si="1"/>
        <v>26</v>
      </c>
      <c r="F21" s="59">
        <v>0</v>
      </c>
      <c r="G21" s="54">
        <v>0</v>
      </c>
      <c r="H21" s="55">
        <f t="shared" si="2"/>
        <v>26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17</v>
      </c>
      <c r="D22" s="59">
        <v>0</v>
      </c>
      <c r="E22" s="54">
        <f t="shared" si="1"/>
        <v>17</v>
      </c>
      <c r="F22" s="59">
        <v>0</v>
      </c>
      <c r="G22" s="54">
        <v>1</v>
      </c>
      <c r="H22" s="55">
        <f t="shared" si="2"/>
        <v>18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12</v>
      </c>
      <c r="D23" s="59">
        <v>0</v>
      </c>
      <c r="E23" s="54">
        <f t="shared" si="1"/>
        <v>12</v>
      </c>
      <c r="F23" s="59">
        <v>0</v>
      </c>
      <c r="G23" s="54">
        <v>1</v>
      </c>
      <c r="H23" s="55">
        <f t="shared" si="2"/>
        <v>13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132</v>
      </c>
      <c r="D24" s="59">
        <v>0</v>
      </c>
      <c r="E24" s="54">
        <f t="shared" si="1"/>
        <v>132</v>
      </c>
      <c r="F24" s="59">
        <v>0</v>
      </c>
      <c r="G24" s="54">
        <v>6</v>
      </c>
      <c r="H24" s="55">
        <f t="shared" si="2"/>
        <v>138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377</v>
      </c>
      <c r="D26" s="57">
        <f t="shared" si="3"/>
        <v>0</v>
      </c>
      <c r="E26" s="57">
        <f t="shared" si="3"/>
        <v>377</v>
      </c>
      <c r="F26" s="57">
        <f t="shared" si="3"/>
        <v>0</v>
      </c>
      <c r="G26" s="57">
        <f t="shared" si="3"/>
        <v>8</v>
      </c>
      <c r="H26" s="55">
        <f t="shared" si="3"/>
        <v>385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431</v>
      </c>
      <c r="D27" s="42">
        <f t="shared" si="4"/>
        <v>1</v>
      </c>
      <c r="E27" s="42">
        <f t="shared" si="4"/>
        <v>432</v>
      </c>
      <c r="F27" s="42">
        <f t="shared" si="4"/>
        <v>0</v>
      </c>
      <c r="G27" s="42">
        <f t="shared" si="4"/>
        <v>8</v>
      </c>
      <c r="H27" s="61">
        <f t="shared" si="4"/>
        <v>440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92"/>
      <c r="B1" s="92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</row>
    <row r="2" spans="1:20" ht="30" customHeight="1">
      <c r="A2" s="93"/>
      <c r="B2" s="93" t="s">
        <v>1</v>
      </c>
      <c r="C2" s="94" t="s">
        <v>2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</row>
    <row r="3" spans="1:20" ht="30" customHeight="1">
      <c r="A3" s="93"/>
      <c r="B3" s="93" t="s">
        <v>3</v>
      </c>
      <c r="C3" s="95" t="s">
        <v>44</v>
      </c>
      <c r="D3" s="95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spans="1:20" ht="30" customHeight="1">
      <c r="A4" s="93"/>
      <c r="B4" s="93" t="s">
        <v>5</v>
      </c>
      <c r="C4" s="96" t="s">
        <v>84</v>
      </c>
      <c r="D4" s="97">
        <v>2025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spans="1:20" ht="49.5" customHeight="1">
      <c r="A5" s="93"/>
      <c r="B5" s="261" t="s">
        <v>6</v>
      </c>
      <c r="C5" s="261"/>
      <c r="D5" s="261"/>
      <c r="E5" s="261"/>
      <c r="F5" s="261"/>
      <c r="G5" s="261"/>
      <c r="H5" s="261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spans="1:20" ht="49.5" customHeight="1">
      <c r="A6" s="93"/>
      <c r="B6" s="94" t="s">
        <v>102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ht="34.5" customHeight="1">
      <c r="A7" s="98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30" customHeight="1">
      <c r="A8" s="98"/>
      <c r="B8" s="263"/>
      <c r="C8" s="260" t="s">
        <v>18</v>
      </c>
      <c r="D8" s="260"/>
      <c r="E8" s="260"/>
      <c r="F8" s="260" t="s">
        <v>19</v>
      </c>
      <c r="G8" s="260"/>
      <c r="H8" s="265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19.5" customHeight="1">
      <c r="A9" s="9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19.5" customHeight="1">
      <c r="A10" s="98"/>
      <c r="B10" s="263"/>
      <c r="C10" s="260"/>
      <c r="D10" s="260"/>
      <c r="E10" s="260"/>
      <c r="F10" s="260"/>
      <c r="G10" s="260"/>
      <c r="H10" s="265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19.5" customHeight="1">
      <c r="A11" s="98"/>
      <c r="B11" s="263"/>
      <c r="C11" s="260"/>
      <c r="D11" s="260"/>
      <c r="E11" s="260"/>
      <c r="F11" s="260"/>
      <c r="G11" s="260"/>
      <c r="H11" s="265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99" t="s">
        <v>8</v>
      </c>
      <c r="C12" s="99"/>
      <c r="D12" s="99"/>
      <c r="E12" s="99"/>
      <c r="F12" s="99"/>
      <c r="G12" s="99"/>
      <c r="H12" s="99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0" t="s">
        <v>86</v>
      </c>
      <c r="C13" s="101">
        <v>0</v>
      </c>
      <c r="D13" s="101">
        <v>0</v>
      </c>
      <c r="E13" s="101">
        <f>C13+D13</f>
        <v>0</v>
      </c>
      <c r="F13" s="101">
        <v>1</v>
      </c>
      <c r="G13" s="101">
        <v>0</v>
      </c>
      <c r="H13" s="102">
        <f>E13+F13+G13</f>
        <v>1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0" t="s">
        <v>87</v>
      </c>
      <c r="C14" s="101">
        <v>7</v>
      </c>
      <c r="D14" s="101">
        <v>0</v>
      </c>
      <c r="E14" s="101">
        <f>C14+D14</f>
        <v>7</v>
      </c>
      <c r="F14" s="101">
        <v>0</v>
      </c>
      <c r="G14" s="101">
        <v>0</v>
      </c>
      <c r="H14" s="102">
        <f>E14+F14+G14</f>
        <v>7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0" t="s">
        <v>88</v>
      </c>
      <c r="C15" s="101">
        <v>16</v>
      </c>
      <c r="D15" s="101">
        <v>0</v>
      </c>
      <c r="E15" s="101">
        <f>C15+D15</f>
        <v>16</v>
      </c>
      <c r="F15" s="101">
        <v>2</v>
      </c>
      <c r="G15" s="101">
        <v>0</v>
      </c>
      <c r="H15" s="102">
        <f>E15+F15+G15</f>
        <v>18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0" t="s">
        <v>89</v>
      </c>
      <c r="C16" s="101">
        <v>15</v>
      </c>
      <c r="D16" s="101">
        <v>0</v>
      </c>
      <c r="E16" s="101">
        <f>C16+D16</f>
        <v>15</v>
      </c>
      <c r="F16" s="101">
        <v>7</v>
      </c>
      <c r="G16" s="101">
        <v>0</v>
      </c>
      <c r="H16" s="102">
        <f>E16+F16+G16</f>
        <v>22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3" t="s">
        <v>90</v>
      </c>
      <c r="C17" s="104">
        <f t="shared" ref="C17:H17" si="0">SUM(C13:C16)</f>
        <v>38</v>
      </c>
      <c r="D17" s="104">
        <f t="shared" si="0"/>
        <v>0</v>
      </c>
      <c r="E17" s="104">
        <f t="shared" si="0"/>
        <v>38</v>
      </c>
      <c r="F17" s="104">
        <f t="shared" si="0"/>
        <v>10</v>
      </c>
      <c r="G17" s="104">
        <f t="shared" si="0"/>
        <v>0</v>
      </c>
      <c r="H17" s="102">
        <f t="shared" si="0"/>
        <v>48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5" t="s">
        <v>103</v>
      </c>
      <c r="C18" s="105"/>
      <c r="D18" s="105"/>
      <c r="E18" s="105"/>
      <c r="F18" s="105"/>
      <c r="G18" s="105"/>
      <c r="H18" s="105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0" t="s">
        <v>92</v>
      </c>
      <c r="C19" s="101">
        <v>159</v>
      </c>
      <c r="D19" s="106">
        <v>0</v>
      </c>
      <c r="E19" s="101">
        <f t="shared" ref="E19:E25" si="1">C19+D19</f>
        <v>159</v>
      </c>
      <c r="F19" s="106">
        <v>0</v>
      </c>
      <c r="G19" s="101">
        <v>0</v>
      </c>
      <c r="H19" s="102">
        <f t="shared" ref="H19:H25" si="2">E19+G19</f>
        <v>159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0" t="s">
        <v>93</v>
      </c>
      <c r="C20" s="101">
        <v>13</v>
      </c>
      <c r="D20" s="106">
        <v>0</v>
      </c>
      <c r="E20" s="101">
        <f t="shared" si="1"/>
        <v>13</v>
      </c>
      <c r="F20" s="106">
        <v>0</v>
      </c>
      <c r="G20" s="101">
        <v>0</v>
      </c>
      <c r="H20" s="102">
        <f t="shared" si="2"/>
        <v>13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0" t="s">
        <v>94</v>
      </c>
      <c r="C21" s="101">
        <v>7</v>
      </c>
      <c r="D21" s="106">
        <v>0</v>
      </c>
      <c r="E21" s="101">
        <f t="shared" si="1"/>
        <v>7</v>
      </c>
      <c r="F21" s="106">
        <v>0</v>
      </c>
      <c r="G21" s="101">
        <v>0</v>
      </c>
      <c r="H21" s="102">
        <f t="shared" si="2"/>
        <v>7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0" t="s">
        <v>95</v>
      </c>
      <c r="C22" s="101">
        <v>44</v>
      </c>
      <c r="D22" s="106">
        <v>0</v>
      </c>
      <c r="E22" s="101">
        <f t="shared" si="1"/>
        <v>44</v>
      </c>
      <c r="F22" s="106">
        <v>0</v>
      </c>
      <c r="G22" s="101">
        <v>2</v>
      </c>
      <c r="H22" s="102">
        <f t="shared" si="2"/>
        <v>46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100" t="s">
        <v>96</v>
      </c>
      <c r="C23" s="101">
        <v>2</v>
      </c>
      <c r="D23" s="106">
        <v>0</v>
      </c>
      <c r="E23" s="101">
        <f t="shared" si="1"/>
        <v>2</v>
      </c>
      <c r="F23" s="106">
        <v>0</v>
      </c>
      <c r="G23" s="101">
        <v>0</v>
      </c>
      <c r="H23" s="102">
        <f t="shared" si="2"/>
        <v>2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0" t="s">
        <v>97</v>
      </c>
      <c r="C24" s="101">
        <v>123</v>
      </c>
      <c r="D24" s="106">
        <v>0</v>
      </c>
      <c r="E24" s="101">
        <f t="shared" si="1"/>
        <v>123</v>
      </c>
      <c r="F24" s="106">
        <v>0</v>
      </c>
      <c r="G24" s="101">
        <v>5</v>
      </c>
      <c r="H24" s="102">
        <f t="shared" si="2"/>
        <v>128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0" t="s">
        <v>98</v>
      </c>
      <c r="C25" s="101">
        <v>0</v>
      </c>
      <c r="D25" s="106">
        <v>0</v>
      </c>
      <c r="E25" s="101">
        <f t="shared" si="1"/>
        <v>0</v>
      </c>
      <c r="F25" s="106">
        <v>0</v>
      </c>
      <c r="G25" s="101">
        <v>0</v>
      </c>
      <c r="H25" s="102">
        <f t="shared" si="2"/>
        <v>0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3" t="s">
        <v>99</v>
      </c>
      <c r="C26" s="104">
        <f t="shared" ref="C26:H26" si="3">SUM(C19:C25)</f>
        <v>348</v>
      </c>
      <c r="D26" s="104">
        <f t="shared" si="3"/>
        <v>0</v>
      </c>
      <c r="E26" s="104">
        <f t="shared" si="3"/>
        <v>348</v>
      </c>
      <c r="F26" s="104">
        <f t="shared" si="3"/>
        <v>0</v>
      </c>
      <c r="G26" s="104">
        <f t="shared" si="3"/>
        <v>7</v>
      </c>
      <c r="H26" s="102">
        <f t="shared" si="3"/>
        <v>355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7" t="s">
        <v>81</v>
      </c>
      <c r="C27" s="108">
        <f t="shared" ref="C27:H27" si="4">C17+C26</f>
        <v>386</v>
      </c>
      <c r="D27" s="108">
        <f t="shared" si="4"/>
        <v>0</v>
      </c>
      <c r="E27" s="108">
        <f t="shared" si="4"/>
        <v>386</v>
      </c>
      <c r="F27" s="108">
        <f t="shared" si="4"/>
        <v>10</v>
      </c>
      <c r="G27" s="108">
        <f t="shared" si="4"/>
        <v>7</v>
      </c>
      <c r="H27" s="109">
        <f t="shared" si="4"/>
        <v>403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idden="1">
      <c r="A28" s="98"/>
      <c r="B28" s="110"/>
      <c r="C28" s="110"/>
      <c r="D28" s="110"/>
      <c r="E28" s="110"/>
      <c r="F28" s="110"/>
      <c r="G28" s="110"/>
      <c r="H28" s="110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19.5" customHeight="1">
      <c r="A29" s="98"/>
      <c r="B29" s="111"/>
      <c r="C29" s="111"/>
      <c r="D29" s="111"/>
      <c r="E29" s="111"/>
      <c r="F29" s="111"/>
      <c r="G29" s="111"/>
      <c r="H29" s="111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19.5" customHeight="1">
      <c r="A30" s="98"/>
      <c r="B30" s="112" t="s">
        <v>100</v>
      </c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45.75" customHeight="1">
      <c r="A31" s="98"/>
      <c r="B31" s="259" t="s">
        <v>104</v>
      </c>
      <c r="C31" s="259"/>
      <c r="D31" s="259"/>
      <c r="E31" s="259"/>
      <c r="F31" s="259"/>
      <c r="G31" s="259"/>
      <c r="H31" s="259"/>
      <c r="I31" s="113"/>
      <c r="J31" s="113"/>
      <c r="K31" s="113"/>
      <c r="L31" s="113"/>
      <c r="M31" s="98"/>
      <c r="N31" s="98"/>
      <c r="O31" s="98"/>
      <c r="P31" s="98"/>
      <c r="Q31" s="98"/>
      <c r="R31" s="98"/>
      <c r="S31" s="98"/>
      <c r="T31" s="98"/>
    </row>
    <row r="32" spans="1:20" ht="19.5" customHeight="1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19.5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19.5" customHeight="1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19.5" customHeight="1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</row>
    <row r="2" spans="1:20" ht="30" customHeight="1">
      <c r="A2" s="115"/>
      <c r="B2" s="115" t="s">
        <v>1</v>
      </c>
      <c r="C2" s="116" t="s">
        <v>2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</row>
    <row r="3" spans="1:20" ht="30" customHeight="1">
      <c r="A3" s="115"/>
      <c r="B3" s="115" t="s">
        <v>3</v>
      </c>
      <c r="C3" s="117" t="s">
        <v>46</v>
      </c>
      <c r="D3" s="117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</row>
    <row r="4" spans="1:20" ht="30" customHeight="1">
      <c r="A4" s="115"/>
      <c r="B4" s="115" t="s">
        <v>5</v>
      </c>
      <c r="C4" s="118" t="s">
        <v>84</v>
      </c>
      <c r="D4" s="119">
        <v>2025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</row>
    <row r="5" spans="1:20" ht="49.5" customHeight="1">
      <c r="A5" s="115"/>
      <c r="B5" s="261" t="s">
        <v>6</v>
      </c>
      <c r="C5" s="261"/>
      <c r="D5" s="261"/>
      <c r="E5" s="261"/>
      <c r="F5" s="261"/>
      <c r="G5" s="261"/>
      <c r="H5" s="261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</row>
    <row r="6" spans="1:20" ht="49.5" customHeight="1">
      <c r="A6" s="115"/>
      <c r="B6" s="116" t="s">
        <v>102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</row>
    <row r="7" spans="1:20" ht="34.5" customHeight="1">
      <c r="A7" s="120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0" customHeight="1">
      <c r="A8" s="120"/>
      <c r="B8" s="263"/>
      <c r="C8" s="260" t="s">
        <v>18</v>
      </c>
      <c r="D8" s="260"/>
      <c r="E8" s="260"/>
      <c r="F8" s="260" t="s">
        <v>19</v>
      </c>
      <c r="G8" s="260"/>
      <c r="H8" s="265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</row>
    <row r="9" spans="1:20" ht="19.5" customHeight="1">
      <c r="A9" s="12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</row>
    <row r="10" spans="1:20" ht="19.5" customHeight="1">
      <c r="A10" s="120"/>
      <c r="B10" s="263"/>
      <c r="C10" s="260"/>
      <c r="D10" s="260"/>
      <c r="E10" s="260"/>
      <c r="F10" s="260"/>
      <c r="G10" s="260"/>
      <c r="H10" s="265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</row>
    <row r="11" spans="1:20" ht="19.5" customHeight="1">
      <c r="A11" s="120"/>
      <c r="B11" s="263"/>
      <c r="C11" s="260"/>
      <c r="D11" s="260"/>
      <c r="E11" s="260"/>
      <c r="F11" s="260"/>
      <c r="G11" s="260"/>
      <c r="H11" s="265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</row>
    <row r="12" spans="1:20" ht="24.75" customHeight="1">
      <c r="A12" s="120"/>
      <c r="B12" s="121" t="s">
        <v>8</v>
      </c>
      <c r="C12" s="121"/>
      <c r="D12" s="121"/>
      <c r="E12" s="121"/>
      <c r="F12" s="121"/>
      <c r="G12" s="121"/>
      <c r="H12" s="121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</row>
    <row r="13" spans="1:20" ht="24.75" customHeight="1">
      <c r="A13" s="120"/>
      <c r="B13" s="122" t="s">
        <v>86</v>
      </c>
      <c r="C13" s="123">
        <v>1</v>
      </c>
      <c r="D13" s="123">
        <v>0</v>
      </c>
      <c r="E13" s="123">
        <f>C13+D13</f>
        <v>1</v>
      </c>
      <c r="F13" s="123">
        <v>0</v>
      </c>
      <c r="G13" s="123">
        <v>0</v>
      </c>
      <c r="H13" s="124">
        <f>E13+F13+G13</f>
        <v>1</v>
      </c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</row>
    <row r="14" spans="1:20" ht="24.75" customHeight="1">
      <c r="A14" s="120"/>
      <c r="B14" s="122" t="s">
        <v>87</v>
      </c>
      <c r="C14" s="123">
        <v>4</v>
      </c>
      <c r="D14" s="123">
        <v>0</v>
      </c>
      <c r="E14" s="123">
        <f>C14+D14</f>
        <v>4</v>
      </c>
      <c r="F14" s="123">
        <v>0</v>
      </c>
      <c r="G14" s="123">
        <v>0</v>
      </c>
      <c r="H14" s="124">
        <f>E14+F14+G14</f>
        <v>4</v>
      </c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</row>
    <row r="15" spans="1:20" ht="24.75" customHeight="1">
      <c r="A15" s="120"/>
      <c r="B15" s="122" t="s">
        <v>88</v>
      </c>
      <c r="C15" s="123">
        <v>18</v>
      </c>
      <c r="D15" s="123">
        <v>0</v>
      </c>
      <c r="E15" s="123">
        <f>C15+D15</f>
        <v>18</v>
      </c>
      <c r="F15" s="123">
        <v>0</v>
      </c>
      <c r="G15" s="123">
        <v>0</v>
      </c>
      <c r="H15" s="124">
        <f>E15+F15+G15</f>
        <v>18</v>
      </c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</row>
    <row r="16" spans="1:20" ht="24.75" customHeight="1">
      <c r="A16" s="120"/>
      <c r="B16" s="122" t="s">
        <v>89</v>
      </c>
      <c r="C16" s="123">
        <v>24</v>
      </c>
      <c r="D16" s="123">
        <v>0</v>
      </c>
      <c r="E16" s="123">
        <f>C16+D16</f>
        <v>24</v>
      </c>
      <c r="F16" s="123">
        <v>0</v>
      </c>
      <c r="G16" s="123">
        <v>0</v>
      </c>
      <c r="H16" s="124">
        <f>E16+F16+G16</f>
        <v>24</v>
      </c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</row>
    <row r="17" spans="1:20" ht="24.75" customHeight="1">
      <c r="A17" s="120"/>
      <c r="B17" s="125" t="s">
        <v>90</v>
      </c>
      <c r="C17" s="126">
        <f t="shared" ref="C17:H17" si="0">SUM(C13:C16)</f>
        <v>47</v>
      </c>
      <c r="D17" s="126">
        <f t="shared" si="0"/>
        <v>0</v>
      </c>
      <c r="E17" s="126">
        <f t="shared" si="0"/>
        <v>47</v>
      </c>
      <c r="F17" s="126">
        <f t="shared" si="0"/>
        <v>0</v>
      </c>
      <c r="G17" s="126">
        <f t="shared" si="0"/>
        <v>0</v>
      </c>
      <c r="H17" s="124">
        <f t="shared" si="0"/>
        <v>47</v>
      </c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</row>
    <row r="18" spans="1:20" ht="24.75" customHeight="1">
      <c r="A18" s="120"/>
      <c r="B18" s="127" t="s">
        <v>103</v>
      </c>
      <c r="C18" s="127"/>
      <c r="D18" s="127"/>
      <c r="E18" s="127"/>
      <c r="F18" s="127"/>
      <c r="G18" s="127"/>
      <c r="H18" s="127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</row>
    <row r="19" spans="1:20" ht="24.75" customHeight="1">
      <c r="A19" s="120"/>
      <c r="B19" s="122" t="s">
        <v>92</v>
      </c>
      <c r="C19" s="123">
        <v>104</v>
      </c>
      <c r="D19" s="128">
        <v>0</v>
      </c>
      <c r="E19" s="123">
        <f t="shared" ref="E19:E25" si="1">C19+D19</f>
        <v>104</v>
      </c>
      <c r="F19" s="128">
        <v>0</v>
      </c>
      <c r="G19" s="123">
        <v>2</v>
      </c>
      <c r="H19" s="124">
        <f t="shared" ref="H19:H25" si="2">E19+G19</f>
        <v>106</v>
      </c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</row>
    <row r="20" spans="1:20" ht="24.75" customHeight="1">
      <c r="A20" s="120"/>
      <c r="B20" s="122" t="s">
        <v>93</v>
      </c>
      <c r="C20" s="123">
        <v>7</v>
      </c>
      <c r="D20" s="128">
        <v>0</v>
      </c>
      <c r="E20" s="123">
        <f t="shared" si="1"/>
        <v>7</v>
      </c>
      <c r="F20" s="128">
        <v>0</v>
      </c>
      <c r="G20" s="123">
        <v>0</v>
      </c>
      <c r="H20" s="124">
        <f t="shared" si="2"/>
        <v>7</v>
      </c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</row>
    <row r="21" spans="1:20" ht="24.75" customHeight="1">
      <c r="A21" s="120"/>
      <c r="B21" s="122" t="s">
        <v>94</v>
      </c>
      <c r="C21" s="123">
        <v>16</v>
      </c>
      <c r="D21" s="128">
        <v>0</v>
      </c>
      <c r="E21" s="123">
        <f t="shared" si="1"/>
        <v>16</v>
      </c>
      <c r="F21" s="128">
        <v>0</v>
      </c>
      <c r="G21" s="123">
        <v>1</v>
      </c>
      <c r="H21" s="124">
        <f t="shared" si="2"/>
        <v>17</v>
      </c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</row>
    <row r="22" spans="1:20" ht="24.75" customHeight="1">
      <c r="A22" s="120"/>
      <c r="B22" s="122" t="s">
        <v>95</v>
      </c>
      <c r="C22" s="123">
        <v>28</v>
      </c>
      <c r="D22" s="128">
        <v>0</v>
      </c>
      <c r="E22" s="123">
        <f t="shared" si="1"/>
        <v>28</v>
      </c>
      <c r="F22" s="128">
        <v>0</v>
      </c>
      <c r="G22" s="123">
        <v>1</v>
      </c>
      <c r="H22" s="124">
        <f t="shared" si="2"/>
        <v>29</v>
      </c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</row>
    <row r="23" spans="1:20" ht="24.75" customHeight="1">
      <c r="A23" s="120"/>
      <c r="B23" s="122" t="s">
        <v>96</v>
      </c>
      <c r="C23" s="123">
        <v>7</v>
      </c>
      <c r="D23" s="128">
        <v>0</v>
      </c>
      <c r="E23" s="123">
        <f t="shared" si="1"/>
        <v>7</v>
      </c>
      <c r="F23" s="128">
        <v>0</v>
      </c>
      <c r="G23" s="123">
        <v>2</v>
      </c>
      <c r="H23" s="124">
        <f t="shared" si="2"/>
        <v>9</v>
      </c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</row>
    <row r="24" spans="1:20" ht="24.75" customHeight="1">
      <c r="A24" s="120"/>
      <c r="B24" s="122" t="s">
        <v>97</v>
      </c>
      <c r="C24" s="123">
        <v>58</v>
      </c>
      <c r="D24" s="128">
        <v>0</v>
      </c>
      <c r="E24" s="123">
        <f t="shared" si="1"/>
        <v>58</v>
      </c>
      <c r="F24" s="128">
        <v>0</v>
      </c>
      <c r="G24" s="123">
        <v>2</v>
      </c>
      <c r="H24" s="124">
        <f t="shared" si="2"/>
        <v>60</v>
      </c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</row>
    <row r="25" spans="1:20" ht="24.75" customHeight="1">
      <c r="A25" s="120"/>
      <c r="B25" s="122" t="s">
        <v>98</v>
      </c>
      <c r="C25" s="123">
        <v>0</v>
      </c>
      <c r="D25" s="128">
        <v>0</v>
      </c>
      <c r="E25" s="123">
        <f t="shared" si="1"/>
        <v>0</v>
      </c>
      <c r="F25" s="128">
        <v>0</v>
      </c>
      <c r="G25" s="123">
        <v>0</v>
      </c>
      <c r="H25" s="124">
        <f t="shared" si="2"/>
        <v>0</v>
      </c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</row>
    <row r="26" spans="1:20" ht="24.75" customHeight="1">
      <c r="A26" s="120"/>
      <c r="B26" s="125" t="s">
        <v>99</v>
      </c>
      <c r="C26" s="126">
        <f t="shared" ref="C26:H26" si="3">SUM(C19:C25)</f>
        <v>220</v>
      </c>
      <c r="D26" s="126">
        <f t="shared" si="3"/>
        <v>0</v>
      </c>
      <c r="E26" s="126">
        <f t="shared" si="3"/>
        <v>220</v>
      </c>
      <c r="F26" s="126">
        <f t="shared" si="3"/>
        <v>0</v>
      </c>
      <c r="G26" s="126">
        <f t="shared" si="3"/>
        <v>8</v>
      </c>
      <c r="H26" s="124">
        <f t="shared" si="3"/>
        <v>228</v>
      </c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</row>
    <row r="27" spans="1:20" ht="24.75" customHeight="1">
      <c r="A27" s="120"/>
      <c r="B27" s="129" t="s">
        <v>81</v>
      </c>
      <c r="C27" s="130">
        <f t="shared" ref="C27:H27" si="4">C17+C26</f>
        <v>267</v>
      </c>
      <c r="D27" s="130">
        <f t="shared" si="4"/>
        <v>0</v>
      </c>
      <c r="E27" s="130">
        <f t="shared" si="4"/>
        <v>267</v>
      </c>
      <c r="F27" s="130">
        <f t="shared" si="4"/>
        <v>0</v>
      </c>
      <c r="G27" s="130">
        <f t="shared" si="4"/>
        <v>8</v>
      </c>
      <c r="H27" s="131">
        <f t="shared" si="4"/>
        <v>275</v>
      </c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</row>
    <row r="28" spans="1:20" hidden="1">
      <c r="A28" s="120"/>
      <c r="B28" s="132"/>
      <c r="C28" s="132"/>
      <c r="D28" s="132"/>
      <c r="E28" s="132"/>
      <c r="F28" s="132"/>
      <c r="G28" s="132"/>
      <c r="H28" s="132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</row>
    <row r="29" spans="1:20" ht="19.5" customHeight="1">
      <c r="A29" s="120"/>
      <c r="B29" s="133"/>
      <c r="C29" s="133"/>
      <c r="D29" s="133"/>
      <c r="E29" s="133"/>
      <c r="F29" s="133"/>
      <c r="G29" s="133"/>
      <c r="H29" s="133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</row>
    <row r="30" spans="1:20" ht="19.5" customHeight="1">
      <c r="A30" s="120"/>
      <c r="B30" s="134" t="s">
        <v>100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</row>
    <row r="31" spans="1:20" ht="45.75" customHeight="1">
      <c r="A31" s="120"/>
      <c r="B31" s="259" t="s">
        <v>104</v>
      </c>
      <c r="C31" s="259"/>
      <c r="D31" s="259"/>
      <c r="E31" s="259"/>
      <c r="F31" s="259"/>
      <c r="G31" s="259"/>
      <c r="H31" s="259"/>
      <c r="I31" s="135"/>
      <c r="J31" s="135"/>
      <c r="K31" s="135"/>
      <c r="L31" s="135"/>
      <c r="M31" s="120"/>
      <c r="N31" s="120"/>
      <c r="O31" s="120"/>
      <c r="P31" s="120"/>
      <c r="Q31" s="120"/>
      <c r="R31" s="120"/>
      <c r="S31" s="120"/>
      <c r="T31" s="120"/>
    </row>
    <row r="32" spans="1:20" ht="19.5" customHeight="1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</row>
    <row r="33" spans="1:20" ht="19.5" customHeight="1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</row>
    <row r="34" spans="1:20" ht="19.5" customHeight="1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</row>
    <row r="35" spans="1:20" ht="19.5" customHeight="1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17</v>
      </c>
      <c r="D15" s="54">
        <v>0</v>
      </c>
      <c r="E15" s="54">
        <f>C15+D15</f>
        <v>17</v>
      </c>
      <c r="F15" s="54">
        <v>0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9</v>
      </c>
      <c r="D16" s="54">
        <v>0</v>
      </c>
      <c r="E16" s="54">
        <f>C16+D16</f>
        <v>9</v>
      </c>
      <c r="F16" s="54">
        <v>1</v>
      </c>
      <c r="G16" s="54">
        <v>0</v>
      </c>
      <c r="H16" s="55">
        <f>E16+F16+G16</f>
        <v>10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32</v>
      </c>
      <c r="D17" s="57">
        <f t="shared" si="0"/>
        <v>0</v>
      </c>
      <c r="E17" s="57">
        <f t="shared" si="0"/>
        <v>32</v>
      </c>
      <c r="F17" s="57">
        <f t="shared" si="0"/>
        <v>1</v>
      </c>
      <c r="G17" s="57">
        <f t="shared" si="0"/>
        <v>0</v>
      </c>
      <c r="H17" s="55">
        <f t="shared" si="0"/>
        <v>33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93</v>
      </c>
      <c r="D19" s="59">
        <v>0</v>
      </c>
      <c r="E19" s="54">
        <f t="shared" ref="E19:E25" si="1">C19+D19</f>
        <v>93</v>
      </c>
      <c r="F19" s="59">
        <v>0</v>
      </c>
      <c r="G19" s="54">
        <v>0</v>
      </c>
      <c r="H19" s="55">
        <f t="shared" ref="H19:H25" si="2">E19+G19</f>
        <v>93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23</v>
      </c>
      <c r="D21" s="59">
        <v>0</v>
      </c>
      <c r="E21" s="54">
        <f t="shared" si="1"/>
        <v>23</v>
      </c>
      <c r="F21" s="59">
        <v>0</v>
      </c>
      <c r="G21" s="54">
        <v>1</v>
      </c>
      <c r="H21" s="55">
        <f t="shared" si="2"/>
        <v>24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29</v>
      </c>
      <c r="D22" s="59">
        <v>0</v>
      </c>
      <c r="E22" s="54">
        <f t="shared" si="1"/>
        <v>29</v>
      </c>
      <c r="F22" s="59">
        <v>0</v>
      </c>
      <c r="G22" s="54">
        <v>0</v>
      </c>
      <c r="H22" s="55">
        <f t="shared" si="2"/>
        <v>29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17</v>
      </c>
      <c r="D23" s="59">
        <v>0</v>
      </c>
      <c r="E23" s="54">
        <f t="shared" si="1"/>
        <v>17</v>
      </c>
      <c r="F23" s="59">
        <v>0</v>
      </c>
      <c r="G23" s="54">
        <v>0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50</v>
      </c>
      <c r="D24" s="59">
        <v>0</v>
      </c>
      <c r="E24" s="54">
        <f t="shared" si="1"/>
        <v>50</v>
      </c>
      <c r="F24" s="59">
        <v>0</v>
      </c>
      <c r="G24" s="54">
        <v>2</v>
      </c>
      <c r="H24" s="55">
        <f t="shared" si="2"/>
        <v>52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219</v>
      </c>
      <c r="D26" s="57">
        <f t="shared" si="3"/>
        <v>0</v>
      </c>
      <c r="E26" s="57">
        <f t="shared" si="3"/>
        <v>219</v>
      </c>
      <c r="F26" s="57">
        <f t="shared" si="3"/>
        <v>0</v>
      </c>
      <c r="G26" s="57">
        <f t="shared" si="3"/>
        <v>3</v>
      </c>
      <c r="H26" s="55">
        <f t="shared" si="3"/>
        <v>222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251</v>
      </c>
      <c r="D27" s="42">
        <f t="shared" si="4"/>
        <v>0</v>
      </c>
      <c r="E27" s="42">
        <f t="shared" si="4"/>
        <v>251</v>
      </c>
      <c r="F27" s="42">
        <f t="shared" si="4"/>
        <v>1</v>
      </c>
      <c r="G27" s="42">
        <f t="shared" si="4"/>
        <v>3</v>
      </c>
      <c r="H27" s="61">
        <f t="shared" si="4"/>
        <v>255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37</v>
      </c>
      <c r="D15" s="54">
        <v>0</v>
      </c>
      <c r="E15" s="54">
        <f>C15+D15</f>
        <v>37</v>
      </c>
      <c r="F15" s="54">
        <v>0</v>
      </c>
      <c r="G15" s="54">
        <v>0</v>
      </c>
      <c r="H15" s="55">
        <f>E15+F15+G15</f>
        <v>37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25</v>
      </c>
      <c r="D16" s="54">
        <v>0</v>
      </c>
      <c r="E16" s="54">
        <f>C16+D16</f>
        <v>25</v>
      </c>
      <c r="F16" s="54">
        <v>0</v>
      </c>
      <c r="G16" s="54">
        <v>0</v>
      </c>
      <c r="H16" s="55">
        <f>E16+F16+G16</f>
        <v>25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73</v>
      </c>
      <c r="D17" s="57">
        <f t="shared" si="0"/>
        <v>0</v>
      </c>
      <c r="E17" s="57">
        <f t="shared" si="0"/>
        <v>73</v>
      </c>
      <c r="F17" s="57">
        <f t="shared" si="0"/>
        <v>0</v>
      </c>
      <c r="G17" s="57">
        <f t="shared" si="0"/>
        <v>0</v>
      </c>
      <c r="H17" s="55">
        <f t="shared" si="0"/>
        <v>73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411</v>
      </c>
      <c r="D19" s="59">
        <v>0</v>
      </c>
      <c r="E19" s="54">
        <f t="shared" ref="E19:E25" si="1">C19+D19</f>
        <v>411</v>
      </c>
      <c r="F19" s="59">
        <v>0</v>
      </c>
      <c r="G19" s="54">
        <v>0</v>
      </c>
      <c r="H19" s="55">
        <f t="shared" ref="H19:H25" si="2">E19+G19</f>
        <v>411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151</v>
      </c>
      <c r="D22" s="59">
        <v>0</v>
      </c>
      <c r="E22" s="54">
        <f t="shared" si="1"/>
        <v>151</v>
      </c>
      <c r="F22" s="59">
        <v>0</v>
      </c>
      <c r="G22" s="54">
        <v>0</v>
      </c>
      <c r="H22" s="55">
        <f t="shared" si="2"/>
        <v>151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335</v>
      </c>
      <c r="D24" s="59">
        <v>0</v>
      </c>
      <c r="E24" s="54">
        <f t="shared" si="1"/>
        <v>335</v>
      </c>
      <c r="F24" s="59">
        <v>0</v>
      </c>
      <c r="G24" s="54">
        <v>12</v>
      </c>
      <c r="H24" s="55">
        <f t="shared" si="2"/>
        <v>347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897</v>
      </c>
      <c r="D26" s="57">
        <f t="shared" si="3"/>
        <v>0</v>
      </c>
      <c r="E26" s="57">
        <f t="shared" si="3"/>
        <v>897</v>
      </c>
      <c r="F26" s="57">
        <f t="shared" si="3"/>
        <v>0</v>
      </c>
      <c r="G26" s="57">
        <f t="shared" si="3"/>
        <v>12</v>
      </c>
      <c r="H26" s="55">
        <f t="shared" si="3"/>
        <v>909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970</v>
      </c>
      <c r="D27" s="42">
        <f t="shared" si="4"/>
        <v>0</v>
      </c>
      <c r="E27" s="42">
        <f t="shared" si="4"/>
        <v>970</v>
      </c>
      <c r="F27" s="42">
        <f t="shared" si="4"/>
        <v>0</v>
      </c>
      <c r="G27" s="42">
        <f t="shared" si="4"/>
        <v>12</v>
      </c>
      <c r="H27" s="61">
        <f t="shared" si="4"/>
        <v>982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136"/>
      <c r="B1" s="136" t="s">
        <v>0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</row>
    <row r="2" spans="1:20" ht="30" customHeight="1">
      <c r="A2" s="137"/>
      <c r="B2" s="137" t="s">
        <v>1</v>
      </c>
      <c r="C2" s="138" t="s">
        <v>2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30" customHeight="1">
      <c r="A3" s="137"/>
      <c r="B3" s="137" t="s">
        <v>3</v>
      </c>
      <c r="C3" s="139" t="s">
        <v>52</v>
      </c>
      <c r="D3" s="139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30" customHeight="1">
      <c r="A4" s="137"/>
      <c r="B4" s="137" t="s">
        <v>5</v>
      </c>
      <c r="C4" s="140" t="s">
        <v>84</v>
      </c>
      <c r="D4" s="141">
        <v>2025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</row>
    <row r="5" spans="1:20" ht="49.5" customHeight="1">
      <c r="A5" s="137"/>
      <c r="B5" s="261" t="s">
        <v>6</v>
      </c>
      <c r="C5" s="261"/>
      <c r="D5" s="261"/>
      <c r="E5" s="261"/>
      <c r="F5" s="261"/>
      <c r="G5" s="261"/>
      <c r="H5" s="261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0" ht="49.5" customHeight="1">
      <c r="A6" s="137"/>
      <c r="B6" s="138" t="s">
        <v>102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</row>
    <row r="7" spans="1:20" ht="34.5" customHeight="1">
      <c r="A7" s="142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</row>
    <row r="8" spans="1:20" ht="30" customHeight="1">
      <c r="A8" s="142"/>
      <c r="B8" s="263"/>
      <c r="C8" s="260" t="s">
        <v>18</v>
      </c>
      <c r="D8" s="260"/>
      <c r="E8" s="260"/>
      <c r="F8" s="260" t="s">
        <v>19</v>
      </c>
      <c r="G8" s="260"/>
      <c r="H8" s="265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0" ht="19.5" customHeight="1">
      <c r="A9" s="142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0" ht="19.5" customHeight="1">
      <c r="A10" s="142"/>
      <c r="B10" s="263"/>
      <c r="C10" s="260"/>
      <c r="D10" s="260"/>
      <c r="E10" s="260"/>
      <c r="F10" s="260"/>
      <c r="G10" s="260"/>
      <c r="H10" s="265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</row>
    <row r="11" spans="1:20" ht="19.5" customHeight="1">
      <c r="A11" s="142"/>
      <c r="B11" s="263"/>
      <c r="C11" s="260"/>
      <c r="D11" s="260"/>
      <c r="E11" s="260"/>
      <c r="F11" s="260"/>
      <c r="G11" s="260"/>
      <c r="H11" s="265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</row>
    <row r="12" spans="1:20" ht="24.75" customHeight="1">
      <c r="A12" s="142"/>
      <c r="B12" s="143" t="s">
        <v>8</v>
      </c>
      <c r="C12" s="143"/>
      <c r="D12" s="143"/>
      <c r="E12" s="143"/>
      <c r="F12" s="143"/>
      <c r="G12" s="143"/>
      <c r="H12" s="143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</row>
    <row r="13" spans="1:20" ht="24.75" customHeight="1">
      <c r="A13" s="142"/>
      <c r="B13" s="144" t="s">
        <v>86</v>
      </c>
      <c r="C13" s="145">
        <v>1</v>
      </c>
      <c r="D13" s="145">
        <v>0</v>
      </c>
      <c r="E13" s="145">
        <f>C13+D13</f>
        <v>1</v>
      </c>
      <c r="F13" s="145">
        <v>0</v>
      </c>
      <c r="G13" s="145">
        <v>0</v>
      </c>
      <c r="H13" s="146">
        <f>E13+F13+G13</f>
        <v>1</v>
      </c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</row>
    <row r="14" spans="1:20" ht="24.75" customHeight="1">
      <c r="A14" s="142"/>
      <c r="B14" s="144" t="s">
        <v>87</v>
      </c>
      <c r="C14" s="145">
        <v>11</v>
      </c>
      <c r="D14" s="145">
        <v>0</v>
      </c>
      <c r="E14" s="145">
        <f>C14+D14</f>
        <v>11</v>
      </c>
      <c r="F14" s="145">
        <v>0</v>
      </c>
      <c r="G14" s="145">
        <v>0</v>
      </c>
      <c r="H14" s="146">
        <f>E14+F14+G14</f>
        <v>11</v>
      </c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</row>
    <row r="15" spans="1:20" ht="24.75" customHeight="1">
      <c r="A15" s="142"/>
      <c r="B15" s="144" t="s">
        <v>88</v>
      </c>
      <c r="C15" s="145">
        <v>29</v>
      </c>
      <c r="D15" s="145">
        <v>0</v>
      </c>
      <c r="E15" s="145">
        <f>C15+D15</f>
        <v>29</v>
      </c>
      <c r="F15" s="145">
        <v>1</v>
      </c>
      <c r="G15" s="145">
        <v>0</v>
      </c>
      <c r="H15" s="146">
        <f>E15+F15+G15</f>
        <v>30</v>
      </c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</row>
    <row r="16" spans="1:20" ht="24.75" customHeight="1">
      <c r="A16" s="142"/>
      <c r="B16" s="144" t="s">
        <v>89</v>
      </c>
      <c r="C16" s="145">
        <v>12</v>
      </c>
      <c r="D16" s="145">
        <v>0</v>
      </c>
      <c r="E16" s="145">
        <f>C16+D16</f>
        <v>12</v>
      </c>
      <c r="F16" s="145">
        <v>0</v>
      </c>
      <c r="G16" s="145">
        <v>0</v>
      </c>
      <c r="H16" s="146">
        <f>E16+F16+G16</f>
        <v>12</v>
      </c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</row>
    <row r="17" spans="1:20" ht="24.75" customHeight="1">
      <c r="A17" s="142"/>
      <c r="B17" s="147" t="s">
        <v>90</v>
      </c>
      <c r="C17" s="148">
        <f t="shared" ref="C17:H17" si="0">SUM(C13:C16)</f>
        <v>53</v>
      </c>
      <c r="D17" s="148">
        <f t="shared" si="0"/>
        <v>0</v>
      </c>
      <c r="E17" s="148">
        <f t="shared" si="0"/>
        <v>53</v>
      </c>
      <c r="F17" s="148">
        <f t="shared" si="0"/>
        <v>1</v>
      </c>
      <c r="G17" s="148">
        <f t="shared" si="0"/>
        <v>0</v>
      </c>
      <c r="H17" s="146">
        <f t="shared" si="0"/>
        <v>54</v>
      </c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</row>
    <row r="18" spans="1:20" ht="24.75" customHeight="1">
      <c r="A18" s="142"/>
      <c r="B18" s="149" t="s">
        <v>103</v>
      </c>
      <c r="C18" s="149"/>
      <c r="D18" s="149"/>
      <c r="E18" s="149"/>
      <c r="F18" s="149"/>
      <c r="G18" s="149"/>
      <c r="H18" s="149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</row>
    <row r="19" spans="1:20" ht="24.75" customHeight="1">
      <c r="A19" s="142"/>
      <c r="B19" s="144" t="s">
        <v>92</v>
      </c>
      <c r="C19" s="145">
        <v>154</v>
      </c>
      <c r="D19" s="150">
        <v>0</v>
      </c>
      <c r="E19" s="145">
        <f t="shared" ref="E19:E25" si="1">C19+D19</f>
        <v>154</v>
      </c>
      <c r="F19" s="150">
        <v>0</v>
      </c>
      <c r="G19" s="145">
        <v>0</v>
      </c>
      <c r="H19" s="146">
        <f t="shared" ref="H19:H25" si="2">E19+G19</f>
        <v>154</v>
      </c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</row>
    <row r="20" spans="1:20" ht="24.75" customHeight="1">
      <c r="A20" s="142"/>
      <c r="B20" s="144" t="s">
        <v>93</v>
      </c>
      <c r="C20" s="145">
        <v>4</v>
      </c>
      <c r="D20" s="150">
        <v>0</v>
      </c>
      <c r="E20" s="145">
        <f t="shared" si="1"/>
        <v>4</v>
      </c>
      <c r="F20" s="150">
        <v>0</v>
      </c>
      <c r="G20" s="145">
        <v>0</v>
      </c>
      <c r="H20" s="146">
        <f t="shared" si="2"/>
        <v>4</v>
      </c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</row>
    <row r="21" spans="1:20" ht="24.75" customHeight="1">
      <c r="A21" s="142"/>
      <c r="B21" s="144" t="s">
        <v>94</v>
      </c>
      <c r="C21" s="145">
        <v>15</v>
      </c>
      <c r="D21" s="150">
        <v>0</v>
      </c>
      <c r="E21" s="145">
        <f t="shared" si="1"/>
        <v>15</v>
      </c>
      <c r="F21" s="150">
        <v>0</v>
      </c>
      <c r="G21" s="145">
        <v>0</v>
      </c>
      <c r="H21" s="146">
        <f t="shared" si="2"/>
        <v>15</v>
      </c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</row>
    <row r="22" spans="1:20" ht="24.75" customHeight="1">
      <c r="A22" s="142"/>
      <c r="B22" s="144" t="s">
        <v>95</v>
      </c>
      <c r="C22" s="145">
        <v>16</v>
      </c>
      <c r="D22" s="150">
        <v>0</v>
      </c>
      <c r="E22" s="145">
        <f t="shared" si="1"/>
        <v>16</v>
      </c>
      <c r="F22" s="150">
        <v>0</v>
      </c>
      <c r="G22" s="145">
        <v>2</v>
      </c>
      <c r="H22" s="146">
        <f t="shared" si="2"/>
        <v>18</v>
      </c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</row>
    <row r="23" spans="1:20" ht="24.75" customHeight="1">
      <c r="A23" s="142"/>
      <c r="B23" s="144" t="s">
        <v>96</v>
      </c>
      <c r="C23" s="145">
        <v>40</v>
      </c>
      <c r="D23" s="150">
        <v>0</v>
      </c>
      <c r="E23" s="145">
        <f t="shared" si="1"/>
        <v>40</v>
      </c>
      <c r="F23" s="150">
        <v>0</v>
      </c>
      <c r="G23" s="145">
        <v>0</v>
      </c>
      <c r="H23" s="146">
        <f t="shared" si="2"/>
        <v>40</v>
      </c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</row>
    <row r="24" spans="1:20" ht="24.75" customHeight="1">
      <c r="A24" s="142"/>
      <c r="B24" s="144" t="s">
        <v>97</v>
      </c>
      <c r="C24" s="145">
        <v>105</v>
      </c>
      <c r="D24" s="150">
        <v>0</v>
      </c>
      <c r="E24" s="145">
        <f t="shared" si="1"/>
        <v>105</v>
      </c>
      <c r="F24" s="150">
        <v>0</v>
      </c>
      <c r="G24" s="145">
        <v>9</v>
      </c>
      <c r="H24" s="146">
        <f t="shared" si="2"/>
        <v>114</v>
      </c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</row>
    <row r="25" spans="1:20" ht="24.75" customHeight="1">
      <c r="A25" s="142"/>
      <c r="B25" s="144" t="s">
        <v>98</v>
      </c>
      <c r="C25" s="145">
        <v>0</v>
      </c>
      <c r="D25" s="150">
        <v>0</v>
      </c>
      <c r="E25" s="145">
        <f t="shared" si="1"/>
        <v>0</v>
      </c>
      <c r="F25" s="150">
        <v>0</v>
      </c>
      <c r="G25" s="145">
        <v>0</v>
      </c>
      <c r="H25" s="146">
        <f t="shared" si="2"/>
        <v>0</v>
      </c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</row>
    <row r="26" spans="1:20" ht="24.75" customHeight="1">
      <c r="A26" s="142"/>
      <c r="B26" s="147" t="s">
        <v>99</v>
      </c>
      <c r="C26" s="148">
        <f t="shared" ref="C26:H26" si="3">SUM(C19:C25)</f>
        <v>334</v>
      </c>
      <c r="D26" s="148">
        <f t="shared" si="3"/>
        <v>0</v>
      </c>
      <c r="E26" s="148">
        <f t="shared" si="3"/>
        <v>334</v>
      </c>
      <c r="F26" s="148">
        <f t="shared" si="3"/>
        <v>0</v>
      </c>
      <c r="G26" s="148">
        <f t="shared" si="3"/>
        <v>11</v>
      </c>
      <c r="H26" s="146">
        <f t="shared" si="3"/>
        <v>345</v>
      </c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</row>
    <row r="27" spans="1:20" ht="24.75" customHeight="1">
      <c r="A27" s="142"/>
      <c r="B27" s="151" t="s">
        <v>81</v>
      </c>
      <c r="C27" s="152">
        <f t="shared" ref="C27:H27" si="4">C17+C26</f>
        <v>387</v>
      </c>
      <c r="D27" s="152">
        <f t="shared" si="4"/>
        <v>0</v>
      </c>
      <c r="E27" s="152">
        <f t="shared" si="4"/>
        <v>387</v>
      </c>
      <c r="F27" s="152">
        <f t="shared" si="4"/>
        <v>1</v>
      </c>
      <c r="G27" s="152">
        <f t="shared" si="4"/>
        <v>11</v>
      </c>
      <c r="H27" s="153">
        <f t="shared" si="4"/>
        <v>399</v>
      </c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</row>
    <row r="28" spans="1:20" hidden="1">
      <c r="A28" s="142"/>
      <c r="B28" s="154"/>
      <c r="C28" s="154"/>
      <c r="D28" s="154"/>
      <c r="E28" s="154"/>
      <c r="F28" s="154"/>
      <c r="G28" s="154"/>
      <c r="H28" s="154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</row>
    <row r="29" spans="1:20" ht="19.5" customHeight="1">
      <c r="A29" s="142"/>
      <c r="B29" s="155"/>
      <c r="C29" s="155"/>
      <c r="D29" s="155"/>
      <c r="E29" s="155"/>
      <c r="F29" s="155"/>
      <c r="G29" s="155"/>
      <c r="H29" s="155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</row>
    <row r="30" spans="1:20" ht="19.5" customHeight="1">
      <c r="A30" s="142"/>
      <c r="B30" s="156" t="s">
        <v>100</v>
      </c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</row>
    <row r="31" spans="1:20" ht="45.75" customHeight="1">
      <c r="A31" s="142"/>
      <c r="B31" s="259" t="s">
        <v>104</v>
      </c>
      <c r="C31" s="259"/>
      <c r="D31" s="259"/>
      <c r="E31" s="259"/>
      <c r="F31" s="259"/>
      <c r="G31" s="259"/>
      <c r="H31" s="259"/>
      <c r="I31" s="157"/>
      <c r="J31" s="157"/>
      <c r="K31" s="157"/>
      <c r="L31" s="157"/>
      <c r="M31" s="142"/>
      <c r="N31" s="142"/>
      <c r="O31" s="142"/>
      <c r="P31" s="142"/>
      <c r="Q31" s="142"/>
      <c r="R31" s="142"/>
      <c r="S31" s="142"/>
      <c r="T31" s="142"/>
    </row>
    <row r="32" spans="1:20" ht="19.5" customHeight="1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</row>
    <row r="33" spans="1:20" ht="19.5" customHeight="1">
      <c r="A33" s="142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</row>
    <row r="34" spans="1:20" ht="19.5" customHeight="1">
      <c r="A34" s="142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</row>
    <row r="35" spans="1:20" ht="19.5" customHeight="1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21</v>
      </c>
      <c r="D15" s="54">
        <v>0</v>
      </c>
      <c r="E15" s="54">
        <f>C15+D15</f>
        <v>21</v>
      </c>
      <c r="F15" s="54">
        <v>1</v>
      </c>
      <c r="G15" s="54">
        <v>0</v>
      </c>
      <c r="H15" s="55">
        <f>E15+F15+G15</f>
        <v>22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12</v>
      </c>
      <c r="D16" s="54">
        <v>0</v>
      </c>
      <c r="E16" s="54">
        <f>C16+D16</f>
        <v>12</v>
      </c>
      <c r="F16" s="54">
        <v>1</v>
      </c>
      <c r="G16" s="54">
        <v>2</v>
      </c>
      <c r="H16" s="55">
        <f>E16+F16+G16</f>
        <v>15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41</v>
      </c>
      <c r="D17" s="57">
        <f t="shared" si="0"/>
        <v>0</v>
      </c>
      <c r="E17" s="57">
        <f t="shared" si="0"/>
        <v>41</v>
      </c>
      <c r="F17" s="57">
        <f t="shared" si="0"/>
        <v>2</v>
      </c>
      <c r="G17" s="57">
        <f t="shared" si="0"/>
        <v>2</v>
      </c>
      <c r="H17" s="55">
        <f t="shared" si="0"/>
        <v>45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120</v>
      </c>
      <c r="D19" s="59">
        <v>0</v>
      </c>
      <c r="E19" s="54">
        <f t="shared" ref="E19:E25" si="1">C19+D19</f>
        <v>120</v>
      </c>
      <c r="F19" s="59">
        <v>0</v>
      </c>
      <c r="G19" s="54">
        <v>0</v>
      </c>
      <c r="H19" s="55">
        <f t="shared" ref="H19:H25" si="2">E19+G19</f>
        <v>120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0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25</v>
      </c>
      <c r="D22" s="59">
        <v>0</v>
      </c>
      <c r="E22" s="54">
        <f t="shared" si="1"/>
        <v>25</v>
      </c>
      <c r="F22" s="59">
        <v>0</v>
      </c>
      <c r="G22" s="54">
        <v>0</v>
      </c>
      <c r="H22" s="55">
        <f t="shared" si="2"/>
        <v>25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</v>
      </c>
      <c r="D23" s="59">
        <v>0</v>
      </c>
      <c r="E23" s="54">
        <f t="shared" si="1"/>
        <v>1</v>
      </c>
      <c r="F23" s="59">
        <v>0</v>
      </c>
      <c r="G23" s="54">
        <v>0</v>
      </c>
      <c r="H23" s="55">
        <f t="shared" si="2"/>
        <v>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135</v>
      </c>
      <c r="D24" s="59">
        <v>0</v>
      </c>
      <c r="E24" s="54">
        <f t="shared" si="1"/>
        <v>135</v>
      </c>
      <c r="F24" s="59">
        <v>0</v>
      </c>
      <c r="G24" s="54">
        <v>5</v>
      </c>
      <c r="H24" s="55">
        <f t="shared" si="2"/>
        <v>140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289</v>
      </c>
      <c r="D26" s="57">
        <f t="shared" si="3"/>
        <v>0</v>
      </c>
      <c r="E26" s="57">
        <f t="shared" si="3"/>
        <v>289</v>
      </c>
      <c r="F26" s="57">
        <f t="shared" si="3"/>
        <v>0</v>
      </c>
      <c r="G26" s="57">
        <f t="shared" si="3"/>
        <v>5</v>
      </c>
      <c r="H26" s="55">
        <f t="shared" si="3"/>
        <v>294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330</v>
      </c>
      <c r="D27" s="42">
        <f t="shared" si="4"/>
        <v>0</v>
      </c>
      <c r="E27" s="42">
        <f t="shared" si="4"/>
        <v>330</v>
      </c>
      <c r="F27" s="42">
        <f t="shared" si="4"/>
        <v>2</v>
      </c>
      <c r="G27" s="42">
        <f t="shared" si="4"/>
        <v>7</v>
      </c>
      <c r="H27" s="61">
        <f t="shared" si="4"/>
        <v>339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12</v>
      </c>
      <c r="D14" s="54">
        <v>0</v>
      </c>
      <c r="E14" s="54">
        <f>C14+D14</f>
        <v>12</v>
      </c>
      <c r="F14" s="54">
        <v>0</v>
      </c>
      <c r="G14" s="54">
        <v>0</v>
      </c>
      <c r="H14" s="55">
        <f>E14+F14+G14</f>
        <v>12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40</v>
      </c>
      <c r="D15" s="54">
        <v>0</v>
      </c>
      <c r="E15" s="54">
        <f>C15+D15</f>
        <v>40</v>
      </c>
      <c r="F15" s="54">
        <v>0</v>
      </c>
      <c r="G15" s="54">
        <v>0</v>
      </c>
      <c r="H15" s="55">
        <f>E15+F15+G15</f>
        <v>40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11</v>
      </c>
      <c r="D16" s="54">
        <v>0</v>
      </c>
      <c r="E16" s="54">
        <f>C16+D16</f>
        <v>11</v>
      </c>
      <c r="F16" s="54">
        <v>0</v>
      </c>
      <c r="G16" s="54">
        <v>0</v>
      </c>
      <c r="H16" s="55">
        <f>E16+F16+G16</f>
        <v>11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64</v>
      </c>
      <c r="D17" s="57">
        <f t="shared" si="0"/>
        <v>0</v>
      </c>
      <c r="E17" s="57">
        <f t="shared" si="0"/>
        <v>64</v>
      </c>
      <c r="F17" s="57">
        <f t="shared" si="0"/>
        <v>0</v>
      </c>
      <c r="G17" s="57">
        <f t="shared" si="0"/>
        <v>0</v>
      </c>
      <c r="H17" s="55">
        <f t="shared" si="0"/>
        <v>64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257</v>
      </c>
      <c r="D19" s="59">
        <v>0</v>
      </c>
      <c r="E19" s="54">
        <f t="shared" ref="E19:E25" si="1">C19+D19</f>
        <v>257</v>
      </c>
      <c r="F19" s="59">
        <v>0</v>
      </c>
      <c r="G19" s="54">
        <v>0</v>
      </c>
      <c r="H19" s="55">
        <f t="shared" ref="H19:H25" si="2">E19+G19</f>
        <v>257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28</v>
      </c>
      <c r="D20" s="59">
        <v>0</v>
      </c>
      <c r="E20" s="54">
        <f t="shared" si="1"/>
        <v>28</v>
      </c>
      <c r="F20" s="59">
        <v>0</v>
      </c>
      <c r="G20" s="54">
        <v>0</v>
      </c>
      <c r="H20" s="55">
        <f t="shared" si="2"/>
        <v>28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7</v>
      </c>
      <c r="D21" s="59">
        <v>0</v>
      </c>
      <c r="E21" s="54">
        <f t="shared" si="1"/>
        <v>7</v>
      </c>
      <c r="F21" s="59">
        <v>0</v>
      </c>
      <c r="G21" s="54">
        <v>0</v>
      </c>
      <c r="H21" s="55">
        <f t="shared" si="2"/>
        <v>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1</v>
      </c>
      <c r="H22" s="55">
        <f t="shared" si="2"/>
        <v>19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15</v>
      </c>
      <c r="D23" s="59">
        <v>0</v>
      </c>
      <c r="E23" s="54">
        <f t="shared" si="1"/>
        <v>15</v>
      </c>
      <c r="F23" s="59">
        <v>0</v>
      </c>
      <c r="G23" s="54">
        <v>0</v>
      </c>
      <c r="H23" s="55">
        <f t="shared" si="2"/>
        <v>15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229</v>
      </c>
      <c r="D24" s="59">
        <v>0</v>
      </c>
      <c r="E24" s="54">
        <f t="shared" si="1"/>
        <v>229</v>
      </c>
      <c r="F24" s="59">
        <v>0</v>
      </c>
      <c r="G24" s="54">
        <v>9</v>
      </c>
      <c r="H24" s="55">
        <f t="shared" si="2"/>
        <v>238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554</v>
      </c>
      <c r="D26" s="57">
        <f t="shared" si="3"/>
        <v>0</v>
      </c>
      <c r="E26" s="57">
        <f t="shared" si="3"/>
        <v>554</v>
      </c>
      <c r="F26" s="57">
        <f t="shared" si="3"/>
        <v>0</v>
      </c>
      <c r="G26" s="57">
        <f t="shared" si="3"/>
        <v>10</v>
      </c>
      <c r="H26" s="55">
        <f t="shared" si="3"/>
        <v>564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618</v>
      </c>
      <c r="D27" s="42">
        <f t="shared" si="4"/>
        <v>0</v>
      </c>
      <c r="E27" s="42">
        <f t="shared" si="4"/>
        <v>618</v>
      </c>
      <c r="F27" s="42">
        <f t="shared" si="4"/>
        <v>0</v>
      </c>
      <c r="G27" s="42">
        <f t="shared" si="4"/>
        <v>10</v>
      </c>
      <c r="H27" s="61">
        <f t="shared" si="4"/>
        <v>628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158"/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</row>
    <row r="2" spans="1:20" ht="30" customHeight="1">
      <c r="A2" s="159"/>
      <c r="B2" s="159" t="s">
        <v>1</v>
      </c>
      <c r="C2" s="160" t="s">
        <v>2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</row>
    <row r="3" spans="1:20" ht="30" customHeight="1">
      <c r="A3" s="159"/>
      <c r="B3" s="159" t="s">
        <v>3</v>
      </c>
      <c r="C3" s="161" t="s">
        <v>58</v>
      </c>
      <c r="D3" s="161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</row>
    <row r="4" spans="1:20" ht="30" customHeight="1">
      <c r="A4" s="159"/>
      <c r="B4" s="159" t="s">
        <v>5</v>
      </c>
      <c r="C4" s="162" t="s">
        <v>84</v>
      </c>
      <c r="D4" s="163">
        <v>2025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</row>
    <row r="5" spans="1:20" ht="49.5" customHeight="1">
      <c r="A5" s="159"/>
      <c r="B5" s="261" t="s">
        <v>6</v>
      </c>
      <c r="C5" s="261"/>
      <c r="D5" s="261"/>
      <c r="E5" s="261"/>
      <c r="F5" s="261"/>
      <c r="G5" s="261"/>
      <c r="H5" s="261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</row>
    <row r="6" spans="1:20" ht="49.5" customHeight="1">
      <c r="A6" s="159"/>
      <c r="B6" s="160" t="s">
        <v>102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</row>
    <row r="7" spans="1:20" ht="34.5" customHeight="1">
      <c r="A7" s="164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</row>
    <row r="8" spans="1:20" ht="30" customHeight="1">
      <c r="A8" s="164"/>
      <c r="B8" s="263"/>
      <c r="C8" s="260" t="s">
        <v>18</v>
      </c>
      <c r="D8" s="260"/>
      <c r="E8" s="260"/>
      <c r="F8" s="260" t="s">
        <v>19</v>
      </c>
      <c r="G8" s="260"/>
      <c r="H8" s="265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</row>
    <row r="9" spans="1:20" ht="19.5" customHeight="1">
      <c r="A9" s="164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</row>
    <row r="10" spans="1:20" ht="19.5" customHeight="1">
      <c r="A10" s="164"/>
      <c r="B10" s="263"/>
      <c r="C10" s="260"/>
      <c r="D10" s="260"/>
      <c r="E10" s="260"/>
      <c r="F10" s="260"/>
      <c r="G10" s="260"/>
      <c r="H10" s="265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</row>
    <row r="11" spans="1:20" ht="19.5" customHeight="1">
      <c r="A11" s="164"/>
      <c r="B11" s="263"/>
      <c r="C11" s="260"/>
      <c r="D11" s="260"/>
      <c r="E11" s="260"/>
      <c r="F11" s="260"/>
      <c r="G11" s="260"/>
      <c r="H11" s="265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0" ht="24.75" customHeight="1">
      <c r="A12" s="164"/>
      <c r="B12" s="165" t="s">
        <v>8</v>
      </c>
      <c r="C12" s="165"/>
      <c r="D12" s="165"/>
      <c r="E12" s="165"/>
      <c r="F12" s="165"/>
      <c r="G12" s="165"/>
      <c r="H12" s="165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</row>
    <row r="13" spans="1:20" ht="24.75" customHeight="1">
      <c r="A13" s="164"/>
      <c r="B13" s="166" t="s">
        <v>86</v>
      </c>
      <c r="C13" s="167">
        <v>0</v>
      </c>
      <c r="D13" s="167">
        <v>1</v>
      </c>
      <c r="E13" s="167">
        <f>C13+D13</f>
        <v>1</v>
      </c>
      <c r="F13" s="167">
        <v>0</v>
      </c>
      <c r="G13" s="167">
        <v>0</v>
      </c>
      <c r="H13" s="168">
        <f>E13+F13+G13</f>
        <v>1</v>
      </c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</row>
    <row r="14" spans="1:20" ht="24.75" customHeight="1">
      <c r="A14" s="164"/>
      <c r="B14" s="166" t="s">
        <v>87</v>
      </c>
      <c r="C14" s="167">
        <v>7</v>
      </c>
      <c r="D14" s="167">
        <v>0</v>
      </c>
      <c r="E14" s="167">
        <f>C14+D14</f>
        <v>7</v>
      </c>
      <c r="F14" s="167">
        <v>1</v>
      </c>
      <c r="G14" s="167">
        <v>0</v>
      </c>
      <c r="H14" s="168">
        <f>E14+F14+G14</f>
        <v>8</v>
      </c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</row>
    <row r="15" spans="1:20" ht="24.75" customHeight="1">
      <c r="A15" s="164"/>
      <c r="B15" s="166" t="s">
        <v>88</v>
      </c>
      <c r="C15" s="167">
        <v>16</v>
      </c>
      <c r="D15" s="167">
        <v>1</v>
      </c>
      <c r="E15" s="167">
        <f>C15+D15</f>
        <v>17</v>
      </c>
      <c r="F15" s="167">
        <v>14</v>
      </c>
      <c r="G15" s="167">
        <v>0</v>
      </c>
      <c r="H15" s="168">
        <f>E15+F15+G15</f>
        <v>31</v>
      </c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</row>
    <row r="16" spans="1:20" ht="24.75" customHeight="1">
      <c r="A16" s="164"/>
      <c r="B16" s="166" t="s">
        <v>89</v>
      </c>
      <c r="C16" s="167">
        <v>8</v>
      </c>
      <c r="D16" s="167">
        <v>0</v>
      </c>
      <c r="E16" s="167">
        <f>C16+D16</f>
        <v>8</v>
      </c>
      <c r="F16" s="167">
        <v>5</v>
      </c>
      <c r="G16" s="167">
        <v>1</v>
      </c>
      <c r="H16" s="168">
        <f>E16+F16+G16</f>
        <v>14</v>
      </c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</row>
    <row r="17" spans="1:20" ht="24.75" customHeight="1">
      <c r="A17" s="164"/>
      <c r="B17" s="169" t="s">
        <v>90</v>
      </c>
      <c r="C17" s="170">
        <f t="shared" ref="C17:H17" si="0">SUM(C13:C16)</f>
        <v>31</v>
      </c>
      <c r="D17" s="170">
        <f t="shared" si="0"/>
        <v>2</v>
      </c>
      <c r="E17" s="170">
        <f t="shared" si="0"/>
        <v>33</v>
      </c>
      <c r="F17" s="170">
        <f t="shared" si="0"/>
        <v>20</v>
      </c>
      <c r="G17" s="170">
        <f t="shared" si="0"/>
        <v>1</v>
      </c>
      <c r="H17" s="168">
        <f t="shared" si="0"/>
        <v>54</v>
      </c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24.75" customHeight="1">
      <c r="A18" s="164"/>
      <c r="B18" s="171" t="s">
        <v>103</v>
      </c>
      <c r="C18" s="171"/>
      <c r="D18" s="171"/>
      <c r="E18" s="171"/>
      <c r="F18" s="171"/>
      <c r="G18" s="171"/>
      <c r="H18" s="171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</row>
    <row r="19" spans="1:20" ht="24.75" customHeight="1">
      <c r="A19" s="164"/>
      <c r="B19" s="166" t="s">
        <v>92</v>
      </c>
      <c r="C19" s="167">
        <v>194</v>
      </c>
      <c r="D19" s="172">
        <v>0</v>
      </c>
      <c r="E19" s="167">
        <f t="shared" ref="E19:E25" si="1">C19+D19</f>
        <v>194</v>
      </c>
      <c r="F19" s="172">
        <v>0</v>
      </c>
      <c r="G19" s="167">
        <v>0</v>
      </c>
      <c r="H19" s="168">
        <f t="shared" ref="H19:H25" si="2">E19+G19</f>
        <v>194</v>
      </c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</row>
    <row r="20" spans="1:20" ht="24.75" customHeight="1">
      <c r="A20" s="164"/>
      <c r="B20" s="166" t="s">
        <v>93</v>
      </c>
      <c r="C20" s="167">
        <v>17</v>
      </c>
      <c r="D20" s="172">
        <v>0</v>
      </c>
      <c r="E20" s="167">
        <f t="shared" si="1"/>
        <v>17</v>
      </c>
      <c r="F20" s="172">
        <v>0</v>
      </c>
      <c r="G20" s="167">
        <v>0</v>
      </c>
      <c r="H20" s="168">
        <f t="shared" si="2"/>
        <v>17</v>
      </c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</row>
    <row r="21" spans="1:20" ht="24.75" customHeight="1">
      <c r="A21" s="164"/>
      <c r="B21" s="166" t="s">
        <v>94</v>
      </c>
      <c r="C21" s="167">
        <v>0</v>
      </c>
      <c r="D21" s="172">
        <v>0</v>
      </c>
      <c r="E21" s="167">
        <f t="shared" si="1"/>
        <v>0</v>
      </c>
      <c r="F21" s="172">
        <v>0</v>
      </c>
      <c r="G21" s="167">
        <v>0</v>
      </c>
      <c r="H21" s="168">
        <f t="shared" si="2"/>
        <v>0</v>
      </c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</row>
    <row r="22" spans="1:20" ht="24.75" customHeight="1">
      <c r="A22" s="164"/>
      <c r="B22" s="166" t="s">
        <v>95</v>
      </c>
      <c r="C22" s="167">
        <v>17</v>
      </c>
      <c r="D22" s="172">
        <v>0</v>
      </c>
      <c r="E22" s="167">
        <f t="shared" si="1"/>
        <v>17</v>
      </c>
      <c r="F22" s="172">
        <v>0</v>
      </c>
      <c r="G22" s="167">
        <v>0</v>
      </c>
      <c r="H22" s="168">
        <f t="shared" si="2"/>
        <v>17</v>
      </c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</row>
    <row r="23" spans="1:20" ht="24.75" customHeight="1">
      <c r="A23" s="164"/>
      <c r="B23" s="166" t="s">
        <v>96</v>
      </c>
      <c r="C23" s="167">
        <v>6</v>
      </c>
      <c r="D23" s="172">
        <v>0</v>
      </c>
      <c r="E23" s="167">
        <f t="shared" si="1"/>
        <v>6</v>
      </c>
      <c r="F23" s="172">
        <v>0</v>
      </c>
      <c r="G23" s="167">
        <v>0</v>
      </c>
      <c r="H23" s="168">
        <f t="shared" si="2"/>
        <v>6</v>
      </c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</row>
    <row r="24" spans="1:20" ht="24.75" customHeight="1">
      <c r="A24" s="164"/>
      <c r="B24" s="166" t="s">
        <v>97</v>
      </c>
      <c r="C24" s="167">
        <v>240</v>
      </c>
      <c r="D24" s="172">
        <v>0</v>
      </c>
      <c r="E24" s="167">
        <f t="shared" si="1"/>
        <v>240</v>
      </c>
      <c r="F24" s="172">
        <v>0</v>
      </c>
      <c r="G24" s="167">
        <v>2</v>
      </c>
      <c r="H24" s="168">
        <f t="shared" si="2"/>
        <v>242</v>
      </c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</row>
    <row r="25" spans="1:20" ht="24.75" customHeight="1">
      <c r="A25" s="164"/>
      <c r="B25" s="166" t="s">
        <v>98</v>
      </c>
      <c r="C25" s="167">
        <v>0</v>
      </c>
      <c r="D25" s="172">
        <v>0</v>
      </c>
      <c r="E25" s="167">
        <f t="shared" si="1"/>
        <v>0</v>
      </c>
      <c r="F25" s="172">
        <v>0</v>
      </c>
      <c r="G25" s="167">
        <v>0</v>
      </c>
      <c r="H25" s="168">
        <f t="shared" si="2"/>
        <v>0</v>
      </c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</row>
    <row r="26" spans="1:20" ht="24.75" customHeight="1">
      <c r="A26" s="164"/>
      <c r="B26" s="169" t="s">
        <v>99</v>
      </c>
      <c r="C26" s="170">
        <f t="shared" ref="C26:H26" si="3">SUM(C19:C25)</f>
        <v>474</v>
      </c>
      <c r="D26" s="170">
        <f t="shared" si="3"/>
        <v>0</v>
      </c>
      <c r="E26" s="170">
        <f t="shared" si="3"/>
        <v>474</v>
      </c>
      <c r="F26" s="170">
        <f t="shared" si="3"/>
        <v>0</v>
      </c>
      <c r="G26" s="170">
        <f t="shared" si="3"/>
        <v>2</v>
      </c>
      <c r="H26" s="168">
        <f t="shared" si="3"/>
        <v>476</v>
      </c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</row>
    <row r="27" spans="1:20" ht="24.75" customHeight="1">
      <c r="A27" s="164"/>
      <c r="B27" s="173" t="s">
        <v>81</v>
      </c>
      <c r="C27" s="174">
        <f t="shared" ref="C27:H27" si="4">C17+C26</f>
        <v>505</v>
      </c>
      <c r="D27" s="174">
        <f t="shared" si="4"/>
        <v>2</v>
      </c>
      <c r="E27" s="174">
        <f t="shared" si="4"/>
        <v>507</v>
      </c>
      <c r="F27" s="174">
        <f t="shared" si="4"/>
        <v>20</v>
      </c>
      <c r="G27" s="174">
        <f t="shared" si="4"/>
        <v>3</v>
      </c>
      <c r="H27" s="175">
        <f t="shared" si="4"/>
        <v>530</v>
      </c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</row>
    <row r="28" spans="1:20" hidden="1">
      <c r="A28" s="164"/>
      <c r="B28" s="176"/>
      <c r="C28" s="176"/>
      <c r="D28" s="176"/>
      <c r="E28" s="176"/>
      <c r="F28" s="176"/>
      <c r="G28" s="176"/>
      <c r="H28" s="176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</row>
    <row r="29" spans="1:20" ht="19.5" customHeight="1">
      <c r="A29" s="164"/>
      <c r="B29" s="177"/>
      <c r="C29" s="177"/>
      <c r="D29" s="177"/>
      <c r="E29" s="177"/>
      <c r="F29" s="177"/>
      <c r="G29" s="177"/>
      <c r="H29" s="177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</row>
    <row r="30" spans="1:20" ht="19.5" customHeight="1">
      <c r="A30" s="164"/>
      <c r="B30" s="178" t="s">
        <v>100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</row>
    <row r="31" spans="1:20" ht="45.75" customHeight="1">
      <c r="A31" s="164"/>
      <c r="B31" s="259" t="s">
        <v>104</v>
      </c>
      <c r="C31" s="259"/>
      <c r="D31" s="259"/>
      <c r="E31" s="259"/>
      <c r="F31" s="259"/>
      <c r="G31" s="259"/>
      <c r="H31" s="259"/>
      <c r="I31" s="179"/>
      <c r="J31" s="179"/>
      <c r="K31" s="179"/>
      <c r="L31" s="179"/>
      <c r="M31" s="164"/>
      <c r="N31" s="164"/>
      <c r="O31" s="164"/>
      <c r="P31" s="164"/>
      <c r="Q31" s="164"/>
      <c r="R31" s="164"/>
      <c r="S31" s="164"/>
      <c r="T31" s="164"/>
    </row>
    <row r="32" spans="1:20" ht="19.5" customHeight="1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</row>
    <row r="33" spans="1:20" ht="19.5" customHeight="1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</row>
    <row r="34" spans="1:20" ht="19.5" customHeight="1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</row>
    <row r="35" spans="1:20" ht="19.5" customHeight="1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65" customWidth="1"/>
    <col min="2" max="2" width="41.42578125" style="65" customWidth="1"/>
    <col min="3" max="8" width="25.7109375" style="65" customWidth="1"/>
    <col min="9" max="17" width="10.7109375" style="65" customWidth="1"/>
    <col min="18" max="21" width="10.7109375" style="66" customWidth="1"/>
    <col min="22" max="22" width="10.7109375" style="67" customWidth="1"/>
    <col min="23" max="24" width="10.7109375" style="66" customWidth="1"/>
    <col min="25" max="25" width="10.7109375" style="67" customWidth="1"/>
    <col min="26" max="30" width="10.7109375" style="66" customWidth="1"/>
    <col min="31" max="34" width="10.7109375" style="68" customWidth="1"/>
    <col min="35" max="35" width="10.7109375" style="66" customWidth="1"/>
    <col min="36" max="257" width="10.7109375" style="65" customWidth="1"/>
    <col min="258" max="260" width="10.7109375" style="48" customWidth="1"/>
    <col min="261" max="16384" width="10.7109375" style="48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39.7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30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f>SUM('TSE:TRE-AP'!C13)</f>
        <v>25</v>
      </c>
      <c r="D13" s="54">
        <f>SUM('TSE:TRE-AP'!D13)</f>
        <v>1</v>
      </c>
      <c r="E13" s="54">
        <f>C13+D13</f>
        <v>26</v>
      </c>
      <c r="F13" s="54">
        <f>SUM('TSE:TRE-AP'!F13)</f>
        <v>4</v>
      </c>
      <c r="G13" s="54">
        <f>SUM('TSE:TRE-AP'!G13)</f>
        <v>1</v>
      </c>
      <c r="H13" s="55">
        <f>E13+F13+G13</f>
        <v>31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f>SUM('TSE:TRE-AP'!C14)</f>
        <v>217</v>
      </c>
      <c r="D14" s="54">
        <f>SUM('TSE:TRE-AP'!D14)</f>
        <v>1</v>
      </c>
      <c r="E14" s="54">
        <f>C14+D14</f>
        <v>218</v>
      </c>
      <c r="F14" s="54">
        <f>SUM('TSE:TRE-AP'!F14)</f>
        <v>14</v>
      </c>
      <c r="G14" s="54">
        <f>SUM('TSE:TRE-AP'!G14)</f>
        <v>1</v>
      </c>
      <c r="H14" s="55">
        <f>E14+F14+G14</f>
        <v>233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f>SUM('TSE:TRE-AP'!C15)</f>
        <v>605</v>
      </c>
      <c r="D15" s="54">
        <f>SUM('TSE:TRE-AP'!D15)</f>
        <v>6</v>
      </c>
      <c r="E15" s="54">
        <f>C15+D15</f>
        <v>611</v>
      </c>
      <c r="F15" s="54">
        <f>SUM('TSE:TRE-AP'!F15)</f>
        <v>65</v>
      </c>
      <c r="G15" s="54">
        <f>SUM('TSE:TRE-AP'!G15)</f>
        <v>5</v>
      </c>
      <c r="H15" s="55">
        <f>E15+F15+G15</f>
        <v>681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f>SUM('TSE:TRE-AP'!C16)</f>
        <v>460</v>
      </c>
      <c r="D16" s="54">
        <f>SUM('TSE:TRE-AP'!D16)</f>
        <v>0</v>
      </c>
      <c r="E16" s="54">
        <f>C16+D16</f>
        <v>460</v>
      </c>
      <c r="F16" s="54">
        <f>SUM('TSE:TRE-AP'!F16)</f>
        <v>71</v>
      </c>
      <c r="G16" s="54">
        <f>SUM('TSE:TRE-AP'!G16)</f>
        <v>11</v>
      </c>
      <c r="H16" s="55">
        <f>E16+F16+G16</f>
        <v>542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1307</v>
      </c>
      <c r="D17" s="57">
        <f t="shared" si="0"/>
        <v>8</v>
      </c>
      <c r="E17" s="57">
        <f t="shared" si="0"/>
        <v>1315</v>
      </c>
      <c r="F17" s="57">
        <f t="shared" si="0"/>
        <v>154</v>
      </c>
      <c r="G17" s="57">
        <f t="shared" si="0"/>
        <v>18</v>
      </c>
      <c r="H17" s="55">
        <f t="shared" si="0"/>
        <v>1487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91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f>SUM('TSE:TRE-AP'!C19)</f>
        <v>4455</v>
      </c>
      <c r="D19" s="59">
        <f>SUM('TSE:TRE-AP'!D19)</f>
        <v>0</v>
      </c>
      <c r="E19" s="54">
        <f t="shared" ref="E19:E25" si="1">C19+D19</f>
        <v>4455</v>
      </c>
      <c r="F19" s="59"/>
      <c r="G19" s="54">
        <f>SUM('TSE:TRE-AP'!G19)</f>
        <v>68</v>
      </c>
      <c r="H19" s="55">
        <f t="shared" ref="H19:H25" si="2">E19+G19</f>
        <v>4523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f>SUM('TSE:TRE-AP'!C20)</f>
        <v>297</v>
      </c>
      <c r="D20" s="59">
        <f>SUM('TSE:TRE-AP'!D20)</f>
        <v>0</v>
      </c>
      <c r="E20" s="54">
        <f t="shared" si="1"/>
        <v>297</v>
      </c>
      <c r="F20" s="59"/>
      <c r="G20" s="54">
        <f>SUM('TSE:TRE-AP'!G20)</f>
        <v>13</v>
      </c>
      <c r="H20" s="55">
        <f t="shared" si="2"/>
        <v>310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f>SUM('TSE:TRE-AP'!C21)</f>
        <v>504</v>
      </c>
      <c r="D21" s="59">
        <f>SUM('TSE:TRE-AP'!D21)</f>
        <v>0</v>
      </c>
      <c r="E21" s="54">
        <f t="shared" si="1"/>
        <v>504</v>
      </c>
      <c r="F21" s="59"/>
      <c r="G21" s="54">
        <f>SUM('TSE:TRE-AP'!G21)</f>
        <v>22</v>
      </c>
      <c r="H21" s="55">
        <f t="shared" si="2"/>
        <v>526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f>SUM('TSE:TRE-AP'!C22)</f>
        <v>825</v>
      </c>
      <c r="D22" s="59">
        <f>SUM('TSE:TRE-AP'!D22)</f>
        <v>0</v>
      </c>
      <c r="E22" s="54">
        <f t="shared" si="1"/>
        <v>825</v>
      </c>
      <c r="F22" s="59"/>
      <c r="G22" s="54">
        <f>SUM('TSE:TRE-AP'!G22)</f>
        <v>46</v>
      </c>
      <c r="H22" s="55">
        <f t="shared" si="2"/>
        <v>871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f>SUM('TSE:TRE-AP'!C23)</f>
        <v>398</v>
      </c>
      <c r="D23" s="59">
        <f>SUM('TSE:TRE-AP'!D23)</f>
        <v>0</v>
      </c>
      <c r="E23" s="54">
        <f t="shared" si="1"/>
        <v>398</v>
      </c>
      <c r="F23" s="59"/>
      <c r="G23" s="54">
        <f>SUM('TSE:TRE-AP'!G23)</f>
        <v>32</v>
      </c>
      <c r="H23" s="55">
        <f t="shared" si="2"/>
        <v>430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f>SUM('TSE:TRE-AP'!C24)</f>
        <v>3539</v>
      </c>
      <c r="D24" s="59">
        <f>SUM('TSE:TRE-AP'!D24)</f>
        <v>0</v>
      </c>
      <c r="E24" s="54">
        <f t="shared" si="1"/>
        <v>3539</v>
      </c>
      <c r="F24" s="59"/>
      <c r="G24" s="54">
        <f>SUM('TSE:TRE-AP'!G24)</f>
        <v>233</v>
      </c>
      <c r="H24" s="55">
        <f t="shared" si="2"/>
        <v>3772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f>SUM('TSE:TRE-AP'!C25)</f>
        <v>0</v>
      </c>
      <c r="D25" s="59">
        <f>SUM('TSE:TRE-AP'!D25)</f>
        <v>0</v>
      </c>
      <c r="E25" s="54">
        <f t="shared" si="1"/>
        <v>0</v>
      </c>
      <c r="F25" s="59"/>
      <c r="G25" s="54">
        <f>SUM('TSE:TRE-AP'!G25)</f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10018</v>
      </c>
      <c r="D26" s="57">
        <f t="shared" si="3"/>
        <v>0</v>
      </c>
      <c r="E26" s="57">
        <f t="shared" si="3"/>
        <v>10018</v>
      </c>
      <c r="F26" s="57">
        <f t="shared" si="3"/>
        <v>0</v>
      </c>
      <c r="G26" s="57">
        <f t="shared" si="3"/>
        <v>414</v>
      </c>
      <c r="H26" s="55">
        <f t="shared" si="3"/>
        <v>10432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11325</v>
      </c>
      <c r="D27" s="42">
        <f t="shared" si="4"/>
        <v>8</v>
      </c>
      <c r="E27" s="42">
        <f t="shared" si="4"/>
        <v>11333</v>
      </c>
      <c r="F27" s="42">
        <f t="shared" si="4"/>
        <v>154</v>
      </c>
      <c r="G27" s="42">
        <f t="shared" si="4"/>
        <v>432</v>
      </c>
      <c r="H27" s="61">
        <f t="shared" si="4"/>
        <v>11919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101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180"/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</row>
    <row r="2" spans="1:20" ht="30" customHeight="1">
      <c r="A2" s="181"/>
      <c r="B2" s="181" t="s">
        <v>1</v>
      </c>
      <c r="C2" s="182" t="s">
        <v>2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</row>
    <row r="3" spans="1:20" ht="30" customHeight="1">
      <c r="A3" s="181"/>
      <c r="B3" s="181" t="s">
        <v>3</v>
      </c>
      <c r="C3" s="183" t="s">
        <v>60</v>
      </c>
      <c r="D3" s="183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</row>
    <row r="4" spans="1:20" ht="30" customHeight="1">
      <c r="A4" s="181"/>
      <c r="B4" s="181" t="s">
        <v>5</v>
      </c>
      <c r="C4" s="184" t="s">
        <v>84</v>
      </c>
      <c r="D4" s="185">
        <v>2025</v>
      </c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</row>
    <row r="5" spans="1:20" ht="49.5" customHeight="1">
      <c r="A5" s="181"/>
      <c r="B5" s="261" t="s">
        <v>6</v>
      </c>
      <c r="C5" s="261"/>
      <c r="D5" s="261"/>
      <c r="E5" s="261"/>
      <c r="F5" s="261"/>
      <c r="G5" s="261"/>
      <c r="H5" s="26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</row>
    <row r="6" spans="1:20" ht="49.5" customHeight="1">
      <c r="A6" s="181"/>
      <c r="B6" s="182" t="s">
        <v>102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</row>
    <row r="7" spans="1:20" ht="34.5" customHeight="1">
      <c r="A7" s="186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</row>
    <row r="8" spans="1:20" ht="30" customHeight="1">
      <c r="A8" s="186"/>
      <c r="B8" s="263"/>
      <c r="C8" s="260" t="s">
        <v>18</v>
      </c>
      <c r="D8" s="260"/>
      <c r="E8" s="260"/>
      <c r="F8" s="260" t="s">
        <v>19</v>
      </c>
      <c r="G8" s="260"/>
      <c r="H8" s="265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</row>
    <row r="9" spans="1:20" ht="19.5" customHeight="1">
      <c r="A9" s="186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</row>
    <row r="10" spans="1:20" ht="19.5" customHeight="1">
      <c r="A10" s="186"/>
      <c r="B10" s="263"/>
      <c r="C10" s="260"/>
      <c r="D10" s="260"/>
      <c r="E10" s="260"/>
      <c r="F10" s="260"/>
      <c r="G10" s="260"/>
      <c r="H10" s="265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</row>
    <row r="11" spans="1:20" ht="19.5" customHeight="1">
      <c r="A11" s="186"/>
      <c r="B11" s="263"/>
      <c r="C11" s="260"/>
      <c r="D11" s="260"/>
      <c r="E11" s="260"/>
      <c r="F11" s="260"/>
      <c r="G11" s="260"/>
      <c r="H11" s="265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</row>
    <row r="12" spans="1:20" ht="24.75" customHeight="1">
      <c r="A12" s="186"/>
      <c r="B12" s="187" t="s">
        <v>8</v>
      </c>
      <c r="C12" s="187"/>
      <c r="D12" s="187"/>
      <c r="E12" s="187"/>
      <c r="F12" s="187"/>
      <c r="G12" s="187"/>
      <c r="H12" s="187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</row>
    <row r="13" spans="1:20" ht="24.75" customHeight="1">
      <c r="A13" s="186"/>
      <c r="B13" s="188" t="s">
        <v>86</v>
      </c>
      <c r="C13" s="189">
        <v>1</v>
      </c>
      <c r="D13" s="189">
        <v>0</v>
      </c>
      <c r="E13" s="189">
        <f>C13+D13</f>
        <v>1</v>
      </c>
      <c r="F13" s="189">
        <v>0</v>
      </c>
      <c r="G13" s="189">
        <v>0</v>
      </c>
      <c r="H13" s="190">
        <f>E13+F13+G13</f>
        <v>1</v>
      </c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</row>
    <row r="14" spans="1:20" ht="24.75" customHeight="1">
      <c r="A14" s="186"/>
      <c r="B14" s="188" t="s">
        <v>87</v>
      </c>
      <c r="C14" s="189">
        <v>4</v>
      </c>
      <c r="D14" s="189">
        <v>0</v>
      </c>
      <c r="E14" s="189">
        <f>C14+D14</f>
        <v>4</v>
      </c>
      <c r="F14" s="189">
        <v>0</v>
      </c>
      <c r="G14" s="189">
        <v>0</v>
      </c>
      <c r="H14" s="190">
        <f>E14+F14+G14</f>
        <v>4</v>
      </c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</row>
    <row r="15" spans="1:20" ht="24.75" customHeight="1">
      <c r="A15" s="186"/>
      <c r="B15" s="188" t="s">
        <v>88</v>
      </c>
      <c r="C15" s="189">
        <v>14</v>
      </c>
      <c r="D15" s="189">
        <v>0</v>
      </c>
      <c r="E15" s="189">
        <f>C15+D15</f>
        <v>14</v>
      </c>
      <c r="F15" s="189">
        <v>3</v>
      </c>
      <c r="G15" s="189">
        <v>0</v>
      </c>
      <c r="H15" s="190">
        <f>E15+F15+G15</f>
        <v>17</v>
      </c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ht="24.75" customHeight="1">
      <c r="A16" s="186"/>
      <c r="B16" s="188" t="s">
        <v>89</v>
      </c>
      <c r="C16" s="189">
        <v>6</v>
      </c>
      <c r="D16" s="189">
        <v>0</v>
      </c>
      <c r="E16" s="189">
        <f>C16+D16</f>
        <v>6</v>
      </c>
      <c r="F16" s="189">
        <v>2</v>
      </c>
      <c r="G16" s="189">
        <v>0</v>
      </c>
      <c r="H16" s="190">
        <f>E16+F16+G16</f>
        <v>8</v>
      </c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</row>
    <row r="17" spans="1:20" ht="24.75" customHeight="1">
      <c r="A17" s="186"/>
      <c r="B17" s="191" t="s">
        <v>90</v>
      </c>
      <c r="C17" s="192">
        <f t="shared" ref="C17:H17" si="0">SUM(C13:C16)</f>
        <v>25</v>
      </c>
      <c r="D17" s="192">
        <f t="shared" si="0"/>
        <v>0</v>
      </c>
      <c r="E17" s="192">
        <f t="shared" si="0"/>
        <v>25</v>
      </c>
      <c r="F17" s="192">
        <f t="shared" si="0"/>
        <v>5</v>
      </c>
      <c r="G17" s="192">
        <f t="shared" si="0"/>
        <v>0</v>
      </c>
      <c r="H17" s="190">
        <f t="shared" si="0"/>
        <v>30</v>
      </c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</row>
    <row r="18" spans="1:20" ht="24.75" customHeight="1">
      <c r="A18" s="186"/>
      <c r="B18" s="193" t="s">
        <v>103</v>
      </c>
      <c r="C18" s="193"/>
      <c r="D18" s="193"/>
      <c r="E18" s="193"/>
      <c r="F18" s="193"/>
      <c r="G18" s="193"/>
      <c r="H18" s="193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20" ht="24.75" customHeight="1">
      <c r="A19" s="186"/>
      <c r="B19" s="188" t="s">
        <v>92</v>
      </c>
      <c r="C19" s="189">
        <v>112</v>
      </c>
      <c r="D19" s="194">
        <v>0</v>
      </c>
      <c r="E19" s="189">
        <f t="shared" ref="E19:E25" si="1">C19+D19</f>
        <v>112</v>
      </c>
      <c r="F19" s="194">
        <v>0</v>
      </c>
      <c r="G19" s="189">
        <v>0</v>
      </c>
      <c r="H19" s="190">
        <f t="shared" ref="H19:H25" si="2">E19+G19</f>
        <v>112</v>
      </c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</row>
    <row r="20" spans="1:20" ht="24.75" customHeight="1">
      <c r="A20" s="186"/>
      <c r="B20" s="188" t="s">
        <v>93</v>
      </c>
      <c r="C20" s="189">
        <v>3</v>
      </c>
      <c r="D20" s="194">
        <v>0</v>
      </c>
      <c r="E20" s="189">
        <f t="shared" si="1"/>
        <v>3</v>
      </c>
      <c r="F20" s="194">
        <v>0</v>
      </c>
      <c r="G20" s="189">
        <v>0</v>
      </c>
      <c r="H20" s="190">
        <f t="shared" si="2"/>
        <v>3</v>
      </c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</row>
    <row r="21" spans="1:20" ht="24.75" customHeight="1">
      <c r="A21" s="186"/>
      <c r="B21" s="188" t="s">
        <v>94</v>
      </c>
      <c r="C21" s="189">
        <v>40</v>
      </c>
      <c r="D21" s="194">
        <v>0</v>
      </c>
      <c r="E21" s="189">
        <f t="shared" si="1"/>
        <v>40</v>
      </c>
      <c r="F21" s="194">
        <v>0</v>
      </c>
      <c r="G21" s="189">
        <v>1</v>
      </c>
      <c r="H21" s="190">
        <f t="shared" si="2"/>
        <v>41</v>
      </c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</row>
    <row r="22" spans="1:20" ht="24.75" customHeight="1">
      <c r="A22" s="186"/>
      <c r="B22" s="188" t="s">
        <v>95</v>
      </c>
      <c r="C22" s="189">
        <v>40</v>
      </c>
      <c r="D22" s="194">
        <v>0</v>
      </c>
      <c r="E22" s="189">
        <f t="shared" si="1"/>
        <v>40</v>
      </c>
      <c r="F22" s="194">
        <v>0</v>
      </c>
      <c r="G22" s="189">
        <v>0</v>
      </c>
      <c r="H22" s="190">
        <f t="shared" si="2"/>
        <v>40</v>
      </c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</row>
    <row r="23" spans="1:20" ht="24.75" customHeight="1">
      <c r="A23" s="186"/>
      <c r="B23" s="188" t="s">
        <v>96</v>
      </c>
      <c r="C23" s="189">
        <v>27</v>
      </c>
      <c r="D23" s="194">
        <v>0</v>
      </c>
      <c r="E23" s="189">
        <f t="shared" si="1"/>
        <v>27</v>
      </c>
      <c r="F23" s="194">
        <v>0</v>
      </c>
      <c r="G23" s="189">
        <v>1</v>
      </c>
      <c r="H23" s="190">
        <f t="shared" si="2"/>
        <v>28</v>
      </c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</row>
    <row r="24" spans="1:20" ht="24.75" customHeight="1">
      <c r="A24" s="186"/>
      <c r="B24" s="188" t="s">
        <v>97</v>
      </c>
      <c r="C24" s="189">
        <v>128</v>
      </c>
      <c r="D24" s="194">
        <v>0</v>
      </c>
      <c r="E24" s="189">
        <f t="shared" si="1"/>
        <v>128</v>
      </c>
      <c r="F24" s="194">
        <v>0</v>
      </c>
      <c r="G24" s="189">
        <v>2</v>
      </c>
      <c r="H24" s="190">
        <f t="shared" si="2"/>
        <v>130</v>
      </c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</row>
    <row r="25" spans="1:20" ht="24.75" customHeight="1">
      <c r="A25" s="186"/>
      <c r="B25" s="188" t="s">
        <v>98</v>
      </c>
      <c r="C25" s="189">
        <v>0</v>
      </c>
      <c r="D25" s="194">
        <v>0</v>
      </c>
      <c r="E25" s="189">
        <f t="shared" si="1"/>
        <v>0</v>
      </c>
      <c r="F25" s="194">
        <v>0</v>
      </c>
      <c r="G25" s="189">
        <v>0</v>
      </c>
      <c r="H25" s="190">
        <f t="shared" si="2"/>
        <v>0</v>
      </c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</row>
    <row r="26" spans="1:20" ht="24.75" customHeight="1">
      <c r="A26" s="186"/>
      <c r="B26" s="191" t="s">
        <v>99</v>
      </c>
      <c r="C26" s="192">
        <f t="shared" ref="C26:H26" si="3">SUM(C19:C25)</f>
        <v>350</v>
      </c>
      <c r="D26" s="192">
        <f t="shared" si="3"/>
        <v>0</v>
      </c>
      <c r="E26" s="192">
        <f t="shared" si="3"/>
        <v>350</v>
      </c>
      <c r="F26" s="192">
        <f t="shared" si="3"/>
        <v>0</v>
      </c>
      <c r="G26" s="192">
        <f t="shared" si="3"/>
        <v>4</v>
      </c>
      <c r="H26" s="190">
        <f t="shared" si="3"/>
        <v>354</v>
      </c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</row>
    <row r="27" spans="1:20" ht="24.75" customHeight="1">
      <c r="A27" s="186"/>
      <c r="B27" s="195" t="s">
        <v>81</v>
      </c>
      <c r="C27" s="196">
        <f t="shared" ref="C27:H27" si="4">C17+C26</f>
        <v>375</v>
      </c>
      <c r="D27" s="196">
        <f t="shared" si="4"/>
        <v>0</v>
      </c>
      <c r="E27" s="196">
        <f t="shared" si="4"/>
        <v>375</v>
      </c>
      <c r="F27" s="196">
        <f t="shared" si="4"/>
        <v>5</v>
      </c>
      <c r="G27" s="196">
        <f t="shared" si="4"/>
        <v>4</v>
      </c>
      <c r="H27" s="197">
        <f t="shared" si="4"/>
        <v>384</v>
      </c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</row>
    <row r="28" spans="1:20" hidden="1">
      <c r="A28" s="186"/>
      <c r="B28" s="198"/>
      <c r="C28" s="198"/>
      <c r="D28" s="198"/>
      <c r="E28" s="198"/>
      <c r="F28" s="198"/>
      <c r="G28" s="198"/>
      <c r="H28" s="198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</row>
    <row r="29" spans="1:20" ht="19.5" customHeight="1">
      <c r="A29" s="186"/>
      <c r="B29" s="199"/>
      <c r="C29" s="199"/>
      <c r="D29" s="199"/>
      <c r="E29" s="199"/>
      <c r="F29" s="199"/>
      <c r="G29" s="199"/>
      <c r="H29" s="199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</row>
    <row r="30" spans="1:20" ht="19.5" customHeight="1">
      <c r="A30" s="186"/>
      <c r="B30" s="200" t="s">
        <v>100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</row>
    <row r="31" spans="1:20" ht="45.75" customHeight="1">
      <c r="A31" s="186"/>
      <c r="B31" s="259" t="s">
        <v>104</v>
      </c>
      <c r="C31" s="259"/>
      <c r="D31" s="259"/>
      <c r="E31" s="259"/>
      <c r="F31" s="259"/>
      <c r="G31" s="259"/>
      <c r="H31" s="259"/>
      <c r="I31" s="201"/>
      <c r="J31" s="201"/>
      <c r="K31" s="201"/>
      <c r="L31" s="201"/>
      <c r="M31" s="186"/>
      <c r="N31" s="186"/>
      <c r="O31" s="186"/>
      <c r="P31" s="186"/>
      <c r="Q31" s="186"/>
      <c r="R31" s="186"/>
      <c r="S31" s="186"/>
      <c r="T31" s="186"/>
    </row>
    <row r="32" spans="1:20" ht="19.5" customHeight="1">
      <c r="A32" s="186"/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</row>
    <row r="33" spans="1:20" ht="19.5" customHeight="1">
      <c r="A33" s="186"/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</row>
    <row r="34" spans="1:20" ht="19.5" customHeight="1">
      <c r="A34" s="186"/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</row>
    <row r="35" spans="1:20" ht="19.5" customHeight="1">
      <c r="A35" s="186"/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2</v>
      </c>
      <c r="D13" s="54">
        <v>0</v>
      </c>
      <c r="E13" s="54">
        <f>C13+D13</f>
        <v>2</v>
      </c>
      <c r="F13" s="54">
        <v>0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1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29</v>
      </c>
      <c r="D15" s="54">
        <v>0</v>
      </c>
      <c r="E15" s="54">
        <f>C15+D15</f>
        <v>29</v>
      </c>
      <c r="F15" s="54">
        <v>2</v>
      </c>
      <c r="G15" s="54">
        <v>0</v>
      </c>
      <c r="H15" s="55">
        <f>E15+F15+G15</f>
        <v>31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2</v>
      </c>
      <c r="G16" s="54">
        <v>3</v>
      </c>
      <c r="H16" s="55">
        <f>E16+F16+G16</f>
        <v>25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58</v>
      </c>
      <c r="D17" s="57">
        <f t="shared" si="0"/>
        <v>0</v>
      </c>
      <c r="E17" s="57">
        <f t="shared" si="0"/>
        <v>58</v>
      </c>
      <c r="F17" s="57">
        <f t="shared" si="0"/>
        <v>5</v>
      </c>
      <c r="G17" s="57">
        <f t="shared" si="0"/>
        <v>3</v>
      </c>
      <c r="H17" s="55">
        <f t="shared" si="0"/>
        <v>66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256</v>
      </c>
      <c r="D19" s="59">
        <v>0</v>
      </c>
      <c r="E19" s="54">
        <f t="shared" ref="E19:E25" si="1">C19+D19</f>
        <v>256</v>
      </c>
      <c r="F19" s="59">
        <v>0</v>
      </c>
      <c r="G19" s="54">
        <v>48</v>
      </c>
      <c r="H19" s="55">
        <f t="shared" ref="H19:H25" si="2">E19+G19</f>
        <v>304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36</v>
      </c>
      <c r="D20" s="59">
        <v>0</v>
      </c>
      <c r="E20" s="54">
        <f t="shared" si="1"/>
        <v>36</v>
      </c>
      <c r="F20" s="59">
        <v>0</v>
      </c>
      <c r="G20" s="54">
        <v>8</v>
      </c>
      <c r="H20" s="55">
        <f t="shared" si="2"/>
        <v>44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54</v>
      </c>
      <c r="D22" s="59">
        <v>0</v>
      </c>
      <c r="E22" s="54">
        <f t="shared" si="1"/>
        <v>54</v>
      </c>
      <c r="F22" s="59">
        <v>0</v>
      </c>
      <c r="G22" s="54">
        <v>11</v>
      </c>
      <c r="H22" s="55">
        <f t="shared" si="2"/>
        <v>65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2</v>
      </c>
      <c r="D23" s="59">
        <v>0</v>
      </c>
      <c r="E23" s="54">
        <f t="shared" si="1"/>
        <v>2</v>
      </c>
      <c r="F23" s="59">
        <v>0</v>
      </c>
      <c r="G23" s="54">
        <v>5</v>
      </c>
      <c r="H23" s="55">
        <f t="shared" si="2"/>
        <v>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249</v>
      </c>
      <c r="D24" s="59">
        <v>0</v>
      </c>
      <c r="E24" s="54">
        <f t="shared" si="1"/>
        <v>249</v>
      </c>
      <c r="F24" s="59">
        <v>0</v>
      </c>
      <c r="G24" s="54">
        <v>42</v>
      </c>
      <c r="H24" s="55">
        <f t="shared" si="2"/>
        <v>291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597</v>
      </c>
      <c r="D26" s="57">
        <f t="shared" si="3"/>
        <v>0</v>
      </c>
      <c r="E26" s="57">
        <f t="shared" si="3"/>
        <v>597</v>
      </c>
      <c r="F26" s="57">
        <f t="shared" si="3"/>
        <v>0</v>
      </c>
      <c r="G26" s="57">
        <f t="shared" si="3"/>
        <v>114</v>
      </c>
      <c r="H26" s="55">
        <f t="shared" si="3"/>
        <v>711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655</v>
      </c>
      <c r="D27" s="42">
        <f t="shared" si="4"/>
        <v>0</v>
      </c>
      <c r="E27" s="42">
        <f t="shared" si="4"/>
        <v>655</v>
      </c>
      <c r="F27" s="42">
        <f t="shared" si="4"/>
        <v>5</v>
      </c>
      <c r="G27" s="42">
        <f t="shared" si="4"/>
        <v>117</v>
      </c>
      <c r="H27" s="61">
        <f t="shared" si="4"/>
        <v>777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1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10</v>
      </c>
      <c r="D15" s="54">
        <v>0</v>
      </c>
      <c r="E15" s="54">
        <f>C15+D15</f>
        <v>10</v>
      </c>
      <c r="F15" s="54">
        <v>6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14</v>
      </c>
      <c r="D16" s="54">
        <v>0</v>
      </c>
      <c r="E16" s="54">
        <f>C16+D16</f>
        <v>14</v>
      </c>
      <c r="F16" s="54">
        <v>3</v>
      </c>
      <c r="G16" s="54">
        <v>0</v>
      </c>
      <c r="H16" s="55">
        <f>E16+F16+G16</f>
        <v>17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29</v>
      </c>
      <c r="D17" s="57">
        <f t="shared" si="0"/>
        <v>1</v>
      </c>
      <c r="E17" s="57">
        <f t="shared" si="0"/>
        <v>30</v>
      </c>
      <c r="F17" s="57">
        <f t="shared" si="0"/>
        <v>9</v>
      </c>
      <c r="G17" s="57">
        <f t="shared" si="0"/>
        <v>0</v>
      </c>
      <c r="H17" s="55">
        <f t="shared" si="0"/>
        <v>39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111</v>
      </c>
      <c r="D19" s="59">
        <v>0</v>
      </c>
      <c r="E19" s="54">
        <f t="shared" ref="E19:E25" si="1">C19+D19</f>
        <v>111</v>
      </c>
      <c r="F19" s="59">
        <v>0</v>
      </c>
      <c r="G19" s="54">
        <v>0</v>
      </c>
      <c r="H19" s="55">
        <f t="shared" ref="H19:H25" si="2">E19+G19</f>
        <v>111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40</v>
      </c>
      <c r="D22" s="59">
        <v>0</v>
      </c>
      <c r="E22" s="54">
        <f t="shared" si="1"/>
        <v>40</v>
      </c>
      <c r="F22" s="59">
        <v>0</v>
      </c>
      <c r="G22" s="54">
        <v>1</v>
      </c>
      <c r="H22" s="55">
        <f t="shared" si="2"/>
        <v>41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15</v>
      </c>
      <c r="D23" s="59">
        <v>0</v>
      </c>
      <c r="E23" s="54">
        <f t="shared" si="1"/>
        <v>15</v>
      </c>
      <c r="F23" s="59">
        <v>0</v>
      </c>
      <c r="G23" s="54">
        <v>1</v>
      </c>
      <c r="H23" s="55">
        <f t="shared" si="2"/>
        <v>16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107</v>
      </c>
      <c r="D24" s="59">
        <v>0</v>
      </c>
      <c r="E24" s="54">
        <f t="shared" si="1"/>
        <v>107</v>
      </c>
      <c r="F24" s="59">
        <v>0</v>
      </c>
      <c r="G24" s="54">
        <v>0</v>
      </c>
      <c r="H24" s="55">
        <f t="shared" si="2"/>
        <v>107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274</v>
      </c>
      <c r="D26" s="57">
        <f t="shared" si="3"/>
        <v>0</v>
      </c>
      <c r="E26" s="57">
        <f t="shared" si="3"/>
        <v>274</v>
      </c>
      <c r="F26" s="57">
        <f t="shared" si="3"/>
        <v>0</v>
      </c>
      <c r="G26" s="57">
        <f t="shared" si="3"/>
        <v>2</v>
      </c>
      <c r="H26" s="55">
        <f t="shared" si="3"/>
        <v>276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303</v>
      </c>
      <c r="D27" s="42">
        <f t="shared" si="4"/>
        <v>1</v>
      </c>
      <c r="E27" s="42">
        <f t="shared" si="4"/>
        <v>304</v>
      </c>
      <c r="F27" s="42">
        <f t="shared" si="4"/>
        <v>9</v>
      </c>
      <c r="G27" s="42">
        <f t="shared" si="4"/>
        <v>2</v>
      </c>
      <c r="H27" s="61">
        <f t="shared" si="4"/>
        <v>315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35</v>
      </c>
      <c r="D15" s="54">
        <v>0</v>
      </c>
      <c r="E15" s="54">
        <f>C15+D15</f>
        <v>35</v>
      </c>
      <c r="F15" s="54">
        <v>1</v>
      </c>
      <c r="G15" s="54">
        <v>0</v>
      </c>
      <c r="H15" s="55">
        <f>E15+F15+G15</f>
        <v>36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1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64</v>
      </c>
      <c r="D17" s="57">
        <f t="shared" si="0"/>
        <v>0</v>
      </c>
      <c r="E17" s="57">
        <f t="shared" si="0"/>
        <v>64</v>
      </c>
      <c r="F17" s="57">
        <f t="shared" si="0"/>
        <v>2</v>
      </c>
      <c r="G17" s="57">
        <f t="shared" si="0"/>
        <v>0</v>
      </c>
      <c r="H17" s="55">
        <f t="shared" si="0"/>
        <v>66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228</v>
      </c>
      <c r="D19" s="59">
        <v>0</v>
      </c>
      <c r="E19" s="54">
        <f t="shared" ref="E19:E25" si="1">C19+D19</f>
        <v>228</v>
      </c>
      <c r="F19" s="59">
        <v>0</v>
      </c>
      <c r="G19" s="54">
        <v>0</v>
      </c>
      <c r="H19" s="55">
        <f t="shared" ref="H19:H25" si="2">E19+G19</f>
        <v>228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0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40</v>
      </c>
      <c r="D21" s="59">
        <v>0</v>
      </c>
      <c r="E21" s="54">
        <f t="shared" si="1"/>
        <v>40</v>
      </c>
      <c r="F21" s="59">
        <v>0</v>
      </c>
      <c r="G21" s="54">
        <v>0</v>
      </c>
      <c r="H21" s="55">
        <f t="shared" si="2"/>
        <v>40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28</v>
      </c>
      <c r="D22" s="59">
        <v>0</v>
      </c>
      <c r="E22" s="54">
        <f t="shared" si="1"/>
        <v>28</v>
      </c>
      <c r="F22" s="59">
        <v>0</v>
      </c>
      <c r="G22" s="54">
        <v>0</v>
      </c>
      <c r="H22" s="55">
        <f t="shared" si="2"/>
        <v>28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11</v>
      </c>
      <c r="D23" s="59">
        <v>0</v>
      </c>
      <c r="E23" s="54">
        <f t="shared" si="1"/>
        <v>11</v>
      </c>
      <c r="F23" s="59">
        <v>0</v>
      </c>
      <c r="G23" s="54">
        <v>0</v>
      </c>
      <c r="H23" s="55">
        <f t="shared" si="2"/>
        <v>11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174</v>
      </c>
      <c r="D24" s="59">
        <v>0</v>
      </c>
      <c r="E24" s="54">
        <f t="shared" si="1"/>
        <v>174</v>
      </c>
      <c r="F24" s="59">
        <v>0</v>
      </c>
      <c r="G24" s="54">
        <v>2</v>
      </c>
      <c r="H24" s="55">
        <f t="shared" si="2"/>
        <v>176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489</v>
      </c>
      <c r="D26" s="57">
        <f t="shared" si="3"/>
        <v>0</v>
      </c>
      <c r="E26" s="57">
        <f t="shared" si="3"/>
        <v>489</v>
      </c>
      <c r="F26" s="57">
        <f t="shared" si="3"/>
        <v>0</v>
      </c>
      <c r="G26" s="57">
        <f t="shared" si="3"/>
        <v>2</v>
      </c>
      <c r="H26" s="55">
        <f t="shared" si="3"/>
        <v>491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553</v>
      </c>
      <c r="D27" s="42">
        <f t="shared" si="4"/>
        <v>0</v>
      </c>
      <c r="E27" s="42">
        <f t="shared" si="4"/>
        <v>553</v>
      </c>
      <c r="F27" s="42">
        <f t="shared" si="4"/>
        <v>2</v>
      </c>
      <c r="G27" s="42">
        <f t="shared" si="4"/>
        <v>2</v>
      </c>
      <c r="H27" s="61">
        <f t="shared" si="4"/>
        <v>557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13</v>
      </c>
      <c r="D15" s="54">
        <v>0</v>
      </c>
      <c r="E15" s="54">
        <f>C15+D15</f>
        <v>13</v>
      </c>
      <c r="F15" s="54">
        <v>0</v>
      </c>
      <c r="G15" s="54">
        <v>0</v>
      </c>
      <c r="H15" s="55">
        <f>E15+F15+G15</f>
        <v>13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42</v>
      </c>
      <c r="D17" s="57">
        <f t="shared" si="0"/>
        <v>0</v>
      </c>
      <c r="E17" s="57">
        <f t="shared" si="0"/>
        <v>42</v>
      </c>
      <c r="F17" s="57">
        <f t="shared" si="0"/>
        <v>0</v>
      </c>
      <c r="G17" s="57">
        <f t="shared" si="0"/>
        <v>0</v>
      </c>
      <c r="H17" s="55">
        <f t="shared" si="0"/>
        <v>42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75</v>
      </c>
      <c r="D19" s="59">
        <v>0</v>
      </c>
      <c r="E19" s="54">
        <f t="shared" ref="E19:E25" si="1">C19+D19</f>
        <v>75</v>
      </c>
      <c r="F19" s="59">
        <v>0</v>
      </c>
      <c r="G19" s="54">
        <v>3</v>
      </c>
      <c r="H19" s="55">
        <f t="shared" ref="H19:H25" si="2">E19+G19</f>
        <v>78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10</v>
      </c>
      <c r="D20" s="59">
        <v>0</v>
      </c>
      <c r="E20" s="54">
        <f t="shared" si="1"/>
        <v>10</v>
      </c>
      <c r="F20" s="59">
        <v>0</v>
      </c>
      <c r="G20" s="54">
        <v>1</v>
      </c>
      <c r="H20" s="55">
        <f t="shared" si="2"/>
        <v>11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21</v>
      </c>
      <c r="D22" s="59">
        <v>0</v>
      </c>
      <c r="E22" s="54">
        <f t="shared" si="1"/>
        <v>21</v>
      </c>
      <c r="F22" s="59">
        <v>0</v>
      </c>
      <c r="G22" s="54">
        <v>2</v>
      </c>
      <c r="H22" s="55">
        <f t="shared" si="2"/>
        <v>23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6</v>
      </c>
      <c r="D23" s="59">
        <v>0</v>
      </c>
      <c r="E23" s="54">
        <f t="shared" si="1"/>
        <v>6</v>
      </c>
      <c r="F23" s="59">
        <v>0</v>
      </c>
      <c r="G23" s="54">
        <v>3</v>
      </c>
      <c r="H23" s="55">
        <f t="shared" si="2"/>
        <v>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37</v>
      </c>
      <c r="D24" s="59">
        <v>0</v>
      </c>
      <c r="E24" s="54">
        <f t="shared" si="1"/>
        <v>37</v>
      </c>
      <c r="F24" s="59">
        <v>0</v>
      </c>
      <c r="G24" s="54">
        <v>8</v>
      </c>
      <c r="H24" s="55">
        <f t="shared" si="2"/>
        <v>45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149</v>
      </c>
      <c r="D26" s="57">
        <f t="shared" si="3"/>
        <v>0</v>
      </c>
      <c r="E26" s="57">
        <f t="shared" si="3"/>
        <v>149</v>
      </c>
      <c r="F26" s="57">
        <f t="shared" si="3"/>
        <v>0</v>
      </c>
      <c r="G26" s="57">
        <f t="shared" si="3"/>
        <v>17</v>
      </c>
      <c r="H26" s="55">
        <f t="shared" si="3"/>
        <v>166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191</v>
      </c>
      <c r="D27" s="42">
        <f t="shared" si="4"/>
        <v>0</v>
      </c>
      <c r="E27" s="42">
        <f t="shared" si="4"/>
        <v>191</v>
      </c>
      <c r="F27" s="42">
        <f t="shared" si="4"/>
        <v>0</v>
      </c>
      <c r="G27" s="42">
        <f t="shared" si="4"/>
        <v>17</v>
      </c>
      <c r="H27" s="61">
        <f t="shared" si="4"/>
        <v>208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202"/>
      <c r="B1" s="202" t="s">
        <v>0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</row>
    <row r="2" spans="1:20" ht="30" customHeight="1">
      <c r="A2" s="203"/>
      <c r="B2" s="203" t="s">
        <v>1</v>
      </c>
      <c r="C2" s="204" t="s">
        <v>2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</row>
    <row r="3" spans="1:20" ht="30" customHeight="1">
      <c r="A3" s="203"/>
      <c r="B3" s="203" t="s">
        <v>3</v>
      </c>
      <c r="C3" s="205" t="s">
        <v>70</v>
      </c>
      <c r="D3" s="205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</row>
    <row r="4" spans="1:20" ht="30" customHeight="1">
      <c r="A4" s="203"/>
      <c r="B4" s="203" t="s">
        <v>5</v>
      </c>
      <c r="C4" s="206" t="s">
        <v>84</v>
      </c>
      <c r="D4" s="207">
        <v>2025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</row>
    <row r="5" spans="1:20" ht="49.5" customHeight="1">
      <c r="A5" s="203"/>
      <c r="B5" s="261" t="s">
        <v>6</v>
      </c>
      <c r="C5" s="261"/>
      <c r="D5" s="261"/>
      <c r="E5" s="261"/>
      <c r="F5" s="261"/>
      <c r="G5" s="261"/>
      <c r="H5" s="261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</row>
    <row r="6" spans="1:20" ht="49.5" customHeight="1">
      <c r="A6" s="203"/>
      <c r="B6" s="204" t="s">
        <v>102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</row>
    <row r="7" spans="1:20" ht="34.5" customHeight="1">
      <c r="A7" s="208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</row>
    <row r="8" spans="1:20" ht="30" customHeight="1">
      <c r="A8" s="208"/>
      <c r="B8" s="263"/>
      <c r="C8" s="260" t="s">
        <v>18</v>
      </c>
      <c r="D8" s="260"/>
      <c r="E8" s="260"/>
      <c r="F8" s="260" t="s">
        <v>19</v>
      </c>
      <c r="G8" s="260"/>
      <c r="H8" s="265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0" ht="19.5" customHeight="1">
      <c r="A9" s="20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0" ht="19.5" customHeight="1">
      <c r="A10" s="208"/>
      <c r="B10" s="263"/>
      <c r="C10" s="260"/>
      <c r="D10" s="260"/>
      <c r="E10" s="260"/>
      <c r="F10" s="260"/>
      <c r="G10" s="260"/>
      <c r="H10" s="265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</row>
    <row r="11" spans="1:20" ht="19.5" customHeight="1">
      <c r="A11" s="208"/>
      <c r="B11" s="263"/>
      <c r="C11" s="260"/>
      <c r="D11" s="260"/>
      <c r="E11" s="260"/>
      <c r="F11" s="260"/>
      <c r="G11" s="260"/>
      <c r="H11" s="265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0" ht="24.75" customHeight="1">
      <c r="A12" s="208"/>
      <c r="B12" s="209" t="s">
        <v>8</v>
      </c>
      <c r="C12" s="209"/>
      <c r="D12" s="209"/>
      <c r="E12" s="209"/>
      <c r="F12" s="209"/>
      <c r="G12" s="209"/>
      <c r="H12" s="209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0" ht="24.75" customHeight="1">
      <c r="A13" s="208"/>
      <c r="B13" s="210" t="s">
        <v>86</v>
      </c>
      <c r="C13" s="211">
        <v>1</v>
      </c>
      <c r="D13" s="211">
        <v>0</v>
      </c>
      <c r="E13" s="211">
        <f>C13+D13</f>
        <v>1</v>
      </c>
      <c r="F13" s="211">
        <v>0</v>
      </c>
      <c r="G13" s="211">
        <v>0</v>
      </c>
      <c r="H13" s="212">
        <f>E13+F13+G13</f>
        <v>1</v>
      </c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</row>
    <row r="14" spans="1:20" ht="24.75" customHeight="1">
      <c r="A14" s="208"/>
      <c r="B14" s="210" t="s">
        <v>87</v>
      </c>
      <c r="C14" s="211">
        <v>8</v>
      </c>
      <c r="D14" s="211">
        <v>0</v>
      </c>
      <c r="E14" s="211">
        <f>C14+D14</f>
        <v>8</v>
      </c>
      <c r="F14" s="211">
        <v>0</v>
      </c>
      <c r="G14" s="211">
        <v>0</v>
      </c>
      <c r="H14" s="212">
        <f>E14+F14+G14</f>
        <v>8</v>
      </c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</row>
    <row r="15" spans="1:20" ht="24.75" customHeight="1">
      <c r="A15" s="208"/>
      <c r="B15" s="210" t="s">
        <v>88</v>
      </c>
      <c r="C15" s="211">
        <v>25</v>
      </c>
      <c r="D15" s="211">
        <v>0</v>
      </c>
      <c r="E15" s="211">
        <f>C15+D15</f>
        <v>25</v>
      </c>
      <c r="F15" s="211">
        <v>0</v>
      </c>
      <c r="G15" s="211">
        <v>0</v>
      </c>
      <c r="H15" s="212">
        <f>E15+F15+G15</f>
        <v>25</v>
      </c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20" ht="24.75" customHeight="1">
      <c r="A16" s="208"/>
      <c r="B16" s="210" t="s">
        <v>89</v>
      </c>
      <c r="C16" s="211">
        <v>22</v>
      </c>
      <c r="D16" s="211">
        <v>0</v>
      </c>
      <c r="E16" s="211">
        <f>C16+D16</f>
        <v>22</v>
      </c>
      <c r="F16" s="211">
        <v>0</v>
      </c>
      <c r="G16" s="211">
        <v>0</v>
      </c>
      <c r="H16" s="212">
        <f>E16+F16+G16</f>
        <v>22</v>
      </c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</row>
    <row r="17" spans="1:20" ht="24.75" customHeight="1">
      <c r="A17" s="208"/>
      <c r="B17" s="213" t="s">
        <v>90</v>
      </c>
      <c r="C17" s="214">
        <f t="shared" ref="C17:H17" si="0">SUM(C13:C16)</f>
        <v>56</v>
      </c>
      <c r="D17" s="214">
        <f t="shared" si="0"/>
        <v>0</v>
      </c>
      <c r="E17" s="214">
        <f t="shared" si="0"/>
        <v>56</v>
      </c>
      <c r="F17" s="214">
        <f t="shared" si="0"/>
        <v>0</v>
      </c>
      <c r="G17" s="214">
        <f t="shared" si="0"/>
        <v>0</v>
      </c>
      <c r="H17" s="212">
        <f t="shared" si="0"/>
        <v>56</v>
      </c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</row>
    <row r="18" spans="1:20" ht="24.75" customHeight="1">
      <c r="A18" s="208"/>
      <c r="B18" s="215" t="s">
        <v>103</v>
      </c>
      <c r="C18" s="215"/>
      <c r="D18" s="215"/>
      <c r="E18" s="215"/>
      <c r="F18" s="215"/>
      <c r="G18" s="215"/>
      <c r="H18" s="215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</row>
    <row r="19" spans="1:20" ht="24.75" customHeight="1">
      <c r="A19" s="208"/>
      <c r="B19" s="210" t="s">
        <v>92</v>
      </c>
      <c r="C19" s="211">
        <v>163</v>
      </c>
      <c r="D19" s="216">
        <v>0</v>
      </c>
      <c r="E19" s="211">
        <f t="shared" ref="E19:E25" si="1">C19+D19</f>
        <v>163</v>
      </c>
      <c r="F19" s="216">
        <v>0</v>
      </c>
      <c r="G19" s="211">
        <v>0</v>
      </c>
      <c r="H19" s="212">
        <f t="shared" ref="H19:H25" si="2">E19+G19</f>
        <v>163</v>
      </c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</row>
    <row r="20" spans="1:20" ht="24.75" customHeight="1">
      <c r="A20" s="208"/>
      <c r="B20" s="210" t="s">
        <v>93</v>
      </c>
      <c r="C20" s="211">
        <v>7</v>
      </c>
      <c r="D20" s="216">
        <v>0</v>
      </c>
      <c r="E20" s="211">
        <f t="shared" si="1"/>
        <v>7</v>
      </c>
      <c r="F20" s="216">
        <v>0</v>
      </c>
      <c r="G20" s="211">
        <v>0</v>
      </c>
      <c r="H20" s="212">
        <f t="shared" si="2"/>
        <v>7</v>
      </c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</row>
    <row r="21" spans="1:20" ht="24.75" customHeight="1">
      <c r="A21" s="208"/>
      <c r="B21" s="210" t="s">
        <v>94</v>
      </c>
      <c r="C21" s="211">
        <v>20</v>
      </c>
      <c r="D21" s="216">
        <v>0</v>
      </c>
      <c r="E21" s="211">
        <f t="shared" si="1"/>
        <v>20</v>
      </c>
      <c r="F21" s="216">
        <v>0</v>
      </c>
      <c r="G21" s="211">
        <v>0</v>
      </c>
      <c r="H21" s="212">
        <f t="shared" si="2"/>
        <v>20</v>
      </c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</row>
    <row r="22" spans="1:20" ht="24.75" customHeight="1">
      <c r="A22" s="208"/>
      <c r="B22" s="210" t="s">
        <v>95</v>
      </c>
      <c r="C22" s="211">
        <v>1</v>
      </c>
      <c r="D22" s="216">
        <v>0</v>
      </c>
      <c r="E22" s="211">
        <f t="shared" si="1"/>
        <v>1</v>
      </c>
      <c r="F22" s="216">
        <v>0</v>
      </c>
      <c r="G22" s="211">
        <v>0</v>
      </c>
      <c r="H22" s="212">
        <f t="shared" si="2"/>
        <v>1</v>
      </c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</row>
    <row r="23" spans="1:20" ht="24.75" customHeight="1">
      <c r="A23" s="208"/>
      <c r="B23" s="210" t="s">
        <v>96</v>
      </c>
      <c r="C23" s="211">
        <v>0</v>
      </c>
      <c r="D23" s="216">
        <v>0</v>
      </c>
      <c r="E23" s="211">
        <f t="shared" si="1"/>
        <v>0</v>
      </c>
      <c r="F23" s="216">
        <v>0</v>
      </c>
      <c r="G23" s="211">
        <v>0</v>
      </c>
      <c r="H23" s="212">
        <f t="shared" si="2"/>
        <v>0</v>
      </c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</row>
    <row r="24" spans="1:20" ht="24.75" customHeight="1">
      <c r="A24" s="208"/>
      <c r="B24" s="210" t="s">
        <v>97</v>
      </c>
      <c r="C24" s="211">
        <v>135</v>
      </c>
      <c r="D24" s="216">
        <v>0</v>
      </c>
      <c r="E24" s="211">
        <f t="shared" si="1"/>
        <v>135</v>
      </c>
      <c r="F24" s="216">
        <v>0</v>
      </c>
      <c r="G24" s="211">
        <v>4</v>
      </c>
      <c r="H24" s="212">
        <f t="shared" si="2"/>
        <v>139</v>
      </c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</row>
    <row r="25" spans="1:20" ht="24.75" customHeight="1">
      <c r="A25" s="208"/>
      <c r="B25" s="210" t="s">
        <v>98</v>
      </c>
      <c r="C25" s="211">
        <v>0</v>
      </c>
      <c r="D25" s="216">
        <v>0</v>
      </c>
      <c r="E25" s="211">
        <f t="shared" si="1"/>
        <v>0</v>
      </c>
      <c r="F25" s="216">
        <v>0</v>
      </c>
      <c r="G25" s="211">
        <v>0</v>
      </c>
      <c r="H25" s="212">
        <f t="shared" si="2"/>
        <v>0</v>
      </c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</row>
    <row r="26" spans="1:20" ht="24.75" customHeight="1">
      <c r="A26" s="208"/>
      <c r="B26" s="213" t="s">
        <v>99</v>
      </c>
      <c r="C26" s="214">
        <f t="shared" ref="C26:H26" si="3">SUM(C19:C25)</f>
        <v>326</v>
      </c>
      <c r="D26" s="214">
        <f t="shared" si="3"/>
        <v>0</v>
      </c>
      <c r="E26" s="214">
        <f t="shared" si="3"/>
        <v>326</v>
      </c>
      <c r="F26" s="214">
        <f t="shared" si="3"/>
        <v>0</v>
      </c>
      <c r="G26" s="214">
        <f t="shared" si="3"/>
        <v>4</v>
      </c>
      <c r="H26" s="212">
        <f t="shared" si="3"/>
        <v>330</v>
      </c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</row>
    <row r="27" spans="1:20" ht="24.75" customHeight="1">
      <c r="A27" s="208"/>
      <c r="B27" s="217" t="s">
        <v>81</v>
      </c>
      <c r="C27" s="218">
        <f t="shared" ref="C27:H27" si="4">C17+C26</f>
        <v>382</v>
      </c>
      <c r="D27" s="218">
        <f t="shared" si="4"/>
        <v>0</v>
      </c>
      <c r="E27" s="218">
        <f t="shared" si="4"/>
        <v>382</v>
      </c>
      <c r="F27" s="218">
        <f t="shared" si="4"/>
        <v>0</v>
      </c>
      <c r="G27" s="218">
        <f t="shared" si="4"/>
        <v>4</v>
      </c>
      <c r="H27" s="219">
        <f t="shared" si="4"/>
        <v>386</v>
      </c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</row>
    <row r="28" spans="1:20" hidden="1">
      <c r="A28" s="208"/>
      <c r="B28" s="220"/>
      <c r="C28" s="220"/>
      <c r="D28" s="220"/>
      <c r="E28" s="220"/>
      <c r="F28" s="220"/>
      <c r="G28" s="220"/>
      <c r="H28" s="220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</row>
    <row r="29" spans="1:20" ht="19.5" customHeight="1">
      <c r="A29" s="208"/>
      <c r="B29" s="221"/>
      <c r="C29" s="221"/>
      <c r="D29" s="221"/>
      <c r="E29" s="221"/>
      <c r="F29" s="221"/>
      <c r="G29" s="221"/>
      <c r="H29" s="221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</row>
    <row r="30" spans="1:20" ht="19.5" customHeight="1">
      <c r="A30" s="208"/>
      <c r="B30" s="222" t="s">
        <v>100</v>
      </c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</row>
    <row r="31" spans="1:20" ht="45.75" customHeight="1">
      <c r="A31" s="208"/>
      <c r="B31" s="259" t="s">
        <v>104</v>
      </c>
      <c r="C31" s="259"/>
      <c r="D31" s="259"/>
      <c r="E31" s="259"/>
      <c r="F31" s="259"/>
      <c r="G31" s="259"/>
      <c r="H31" s="259"/>
      <c r="I31" s="223"/>
      <c r="J31" s="223"/>
      <c r="K31" s="223"/>
      <c r="L31" s="223"/>
      <c r="M31" s="208"/>
      <c r="N31" s="208"/>
      <c r="O31" s="208"/>
      <c r="P31" s="208"/>
      <c r="Q31" s="208"/>
      <c r="R31" s="208"/>
      <c r="S31" s="208"/>
      <c r="T31" s="208"/>
    </row>
    <row r="32" spans="1:20" ht="19.5" customHeight="1">
      <c r="A32" s="208"/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</row>
    <row r="33" spans="1:20" ht="19.5" customHeight="1">
      <c r="A33" s="208"/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</row>
    <row r="34" spans="1:20" ht="19.5" customHeight="1">
      <c r="A34" s="208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</row>
    <row r="35" spans="1:20" ht="19.5" customHeight="1">
      <c r="A35" s="208"/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13</v>
      </c>
      <c r="D14" s="54">
        <v>0</v>
      </c>
      <c r="E14" s="54">
        <f>C14+D14</f>
        <v>13</v>
      </c>
      <c r="F14" s="54">
        <v>0</v>
      </c>
      <c r="G14" s="54">
        <v>0</v>
      </c>
      <c r="H14" s="55">
        <f>E14+F14+G14</f>
        <v>13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41</v>
      </c>
      <c r="D15" s="54">
        <v>0</v>
      </c>
      <c r="E15" s="54">
        <f>C15+D15</f>
        <v>41</v>
      </c>
      <c r="F15" s="54">
        <v>0</v>
      </c>
      <c r="G15" s="54">
        <v>0</v>
      </c>
      <c r="H15" s="55">
        <f>E15+F15+G15</f>
        <v>41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19</v>
      </c>
      <c r="D16" s="54">
        <v>0</v>
      </c>
      <c r="E16" s="54">
        <f>C16+D16</f>
        <v>19</v>
      </c>
      <c r="F16" s="54">
        <v>1</v>
      </c>
      <c r="G16" s="54">
        <v>0</v>
      </c>
      <c r="H16" s="55">
        <f>E16+F16+G16</f>
        <v>20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74</v>
      </c>
      <c r="D17" s="57">
        <f t="shared" si="0"/>
        <v>0</v>
      </c>
      <c r="E17" s="57">
        <f t="shared" si="0"/>
        <v>74</v>
      </c>
      <c r="F17" s="57">
        <f t="shared" si="0"/>
        <v>1</v>
      </c>
      <c r="G17" s="57">
        <f t="shared" si="0"/>
        <v>0</v>
      </c>
      <c r="H17" s="55">
        <f t="shared" si="0"/>
        <v>75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549</v>
      </c>
      <c r="D19" s="59">
        <v>0</v>
      </c>
      <c r="E19" s="54">
        <f t="shared" ref="E19:E25" si="1">C19+D19</f>
        <v>549</v>
      </c>
      <c r="F19" s="59">
        <v>0</v>
      </c>
      <c r="G19" s="54">
        <v>4</v>
      </c>
      <c r="H19" s="55">
        <f t="shared" ref="H19:H25" si="2">E19+G19</f>
        <v>553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14</v>
      </c>
      <c r="D20" s="59">
        <v>0</v>
      </c>
      <c r="E20" s="54">
        <f t="shared" si="1"/>
        <v>14</v>
      </c>
      <c r="F20" s="59">
        <v>0</v>
      </c>
      <c r="G20" s="54">
        <v>0</v>
      </c>
      <c r="H20" s="55">
        <f t="shared" si="2"/>
        <v>14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84</v>
      </c>
      <c r="D21" s="59">
        <v>0</v>
      </c>
      <c r="E21" s="54">
        <f t="shared" si="1"/>
        <v>84</v>
      </c>
      <c r="F21" s="59">
        <v>0</v>
      </c>
      <c r="G21" s="54">
        <v>8</v>
      </c>
      <c r="H21" s="55">
        <f t="shared" si="2"/>
        <v>92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12</v>
      </c>
      <c r="H22" s="55">
        <f t="shared" si="2"/>
        <v>12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43</v>
      </c>
      <c r="D23" s="59">
        <v>0</v>
      </c>
      <c r="E23" s="54">
        <f t="shared" si="1"/>
        <v>43</v>
      </c>
      <c r="F23" s="59">
        <v>0</v>
      </c>
      <c r="G23" s="54">
        <v>0</v>
      </c>
      <c r="H23" s="55">
        <f t="shared" si="2"/>
        <v>43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409</v>
      </c>
      <c r="D24" s="59">
        <v>0</v>
      </c>
      <c r="E24" s="54">
        <f t="shared" si="1"/>
        <v>409</v>
      </c>
      <c r="F24" s="59">
        <v>0</v>
      </c>
      <c r="G24" s="54">
        <v>66</v>
      </c>
      <c r="H24" s="55">
        <f t="shared" si="2"/>
        <v>475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1099</v>
      </c>
      <c r="D26" s="57">
        <f t="shared" si="3"/>
        <v>0</v>
      </c>
      <c r="E26" s="57">
        <f t="shared" si="3"/>
        <v>1099</v>
      </c>
      <c r="F26" s="57">
        <f t="shared" si="3"/>
        <v>0</v>
      </c>
      <c r="G26" s="57">
        <f t="shared" si="3"/>
        <v>90</v>
      </c>
      <c r="H26" s="55">
        <f t="shared" si="3"/>
        <v>1189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1173</v>
      </c>
      <c r="D27" s="42">
        <f t="shared" si="4"/>
        <v>0</v>
      </c>
      <c r="E27" s="42">
        <f t="shared" si="4"/>
        <v>1173</v>
      </c>
      <c r="F27" s="42">
        <f t="shared" si="4"/>
        <v>1</v>
      </c>
      <c r="G27" s="42">
        <f t="shared" si="4"/>
        <v>90</v>
      </c>
      <c r="H27" s="61">
        <f t="shared" si="4"/>
        <v>1264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2</v>
      </c>
      <c r="D14" s="54">
        <v>0</v>
      </c>
      <c r="E14" s="54">
        <f>C14+D14</f>
        <v>2</v>
      </c>
      <c r="F14" s="54">
        <v>2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16</v>
      </c>
      <c r="D15" s="54">
        <v>1</v>
      </c>
      <c r="E15" s="54">
        <f>C15+D15</f>
        <v>17</v>
      </c>
      <c r="F15" s="54">
        <v>3</v>
      </c>
      <c r="G15" s="54">
        <v>0</v>
      </c>
      <c r="H15" s="55">
        <f>E15+F15+G15</f>
        <v>20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9</v>
      </c>
      <c r="D16" s="54">
        <v>0</v>
      </c>
      <c r="E16" s="54">
        <f>C16+D16</f>
        <v>9</v>
      </c>
      <c r="F16" s="54">
        <v>3</v>
      </c>
      <c r="G16" s="54">
        <v>0</v>
      </c>
      <c r="H16" s="55">
        <f>E16+F16+G16</f>
        <v>12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28</v>
      </c>
      <c r="D17" s="57">
        <f t="shared" si="0"/>
        <v>1</v>
      </c>
      <c r="E17" s="57">
        <f t="shared" si="0"/>
        <v>29</v>
      </c>
      <c r="F17" s="57">
        <f t="shared" si="0"/>
        <v>8</v>
      </c>
      <c r="G17" s="57">
        <f t="shared" si="0"/>
        <v>0</v>
      </c>
      <c r="H17" s="55">
        <f t="shared" si="0"/>
        <v>37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70</v>
      </c>
      <c r="D19" s="59">
        <v>0</v>
      </c>
      <c r="E19" s="54">
        <f t="shared" ref="E19:E25" si="1">C19+D19</f>
        <v>70</v>
      </c>
      <c r="F19" s="59">
        <v>0</v>
      </c>
      <c r="G19" s="54">
        <v>1</v>
      </c>
      <c r="H19" s="55">
        <f t="shared" ref="H19:H25" si="2">E19+G19</f>
        <v>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22</v>
      </c>
      <c r="D20" s="59">
        <v>0</v>
      </c>
      <c r="E20" s="54">
        <f t="shared" si="1"/>
        <v>22</v>
      </c>
      <c r="F20" s="59">
        <v>0</v>
      </c>
      <c r="G20" s="54">
        <v>0</v>
      </c>
      <c r="H20" s="55">
        <f t="shared" si="2"/>
        <v>22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4</v>
      </c>
      <c r="D22" s="59">
        <v>0</v>
      </c>
      <c r="E22" s="54">
        <f t="shared" si="1"/>
        <v>4</v>
      </c>
      <c r="F22" s="59">
        <v>0</v>
      </c>
      <c r="G22" s="54">
        <v>0</v>
      </c>
      <c r="H22" s="55">
        <f t="shared" si="2"/>
        <v>4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90</v>
      </c>
      <c r="D24" s="59">
        <v>0</v>
      </c>
      <c r="E24" s="54">
        <f t="shared" si="1"/>
        <v>90</v>
      </c>
      <c r="F24" s="59">
        <v>0</v>
      </c>
      <c r="G24" s="54">
        <v>2</v>
      </c>
      <c r="H24" s="55">
        <f t="shared" si="2"/>
        <v>92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186</v>
      </c>
      <c r="D26" s="57">
        <f t="shared" si="3"/>
        <v>0</v>
      </c>
      <c r="E26" s="57">
        <f t="shared" si="3"/>
        <v>186</v>
      </c>
      <c r="F26" s="57">
        <f t="shared" si="3"/>
        <v>0</v>
      </c>
      <c r="G26" s="57">
        <f t="shared" si="3"/>
        <v>3</v>
      </c>
      <c r="H26" s="55">
        <f t="shared" si="3"/>
        <v>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214</v>
      </c>
      <c r="D27" s="42">
        <f t="shared" si="4"/>
        <v>1</v>
      </c>
      <c r="E27" s="42">
        <f t="shared" si="4"/>
        <v>215</v>
      </c>
      <c r="F27" s="42">
        <f t="shared" si="4"/>
        <v>8</v>
      </c>
      <c r="G27" s="42">
        <f t="shared" si="4"/>
        <v>3</v>
      </c>
      <c r="H27" s="61">
        <f t="shared" si="4"/>
        <v>226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14</v>
      </c>
      <c r="D15" s="54">
        <v>0</v>
      </c>
      <c r="E15" s="54">
        <f>C15+D15</f>
        <v>14</v>
      </c>
      <c r="F15" s="54">
        <v>1</v>
      </c>
      <c r="G15" s="54">
        <v>0</v>
      </c>
      <c r="H15" s="55">
        <f>E15+F15+G15</f>
        <v>15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18</v>
      </c>
      <c r="D16" s="54">
        <v>0</v>
      </c>
      <c r="E16" s="54">
        <f>C16+D16</f>
        <v>18</v>
      </c>
      <c r="F16" s="54">
        <v>3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37</v>
      </c>
      <c r="D17" s="57">
        <f t="shared" si="0"/>
        <v>0</v>
      </c>
      <c r="E17" s="57">
        <f t="shared" si="0"/>
        <v>37</v>
      </c>
      <c r="F17" s="57">
        <f t="shared" si="0"/>
        <v>5</v>
      </c>
      <c r="G17" s="57">
        <f t="shared" si="0"/>
        <v>0</v>
      </c>
      <c r="H17" s="55">
        <f t="shared" si="0"/>
        <v>42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74</v>
      </c>
      <c r="D19" s="59">
        <v>0</v>
      </c>
      <c r="E19" s="54">
        <f t="shared" ref="E19:E25" si="1">C19+D19</f>
        <v>74</v>
      </c>
      <c r="F19" s="59">
        <v>0</v>
      </c>
      <c r="G19" s="54">
        <v>1</v>
      </c>
      <c r="H19" s="55">
        <f t="shared" ref="H19:H25" si="2">E19+G19</f>
        <v>75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13</v>
      </c>
      <c r="D22" s="59">
        <v>0</v>
      </c>
      <c r="E22" s="54">
        <f t="shared" si="1"/>
        <v>13</v>
      </c>
      <c r="F22" s="59">
        <v>0</v>
      </c>
      <c r="G22" s="54">
        <v>2</v>
      </c>
      <c r="H22" s="55">
        <f t="shared" si="2"/>
        <v>15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45</v>
      </c>
      <c r="D23" s="59">
        <v>0</v>
      </c>
      <c r="E23" s="54">
        <f t="shared" si="1"/>
        <v>45</v>
      </c>
      <c r="F23" s="59">
        <v>0</v>
      </c>
      <c r="G23" s="54">
        <v>8</v>
      </c>
      <c r="H23" s="55">
        <f t="shared" si="2"/>
        <v>53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36</v>
      </c>
      <c r="D24" s="59">
        <v>0</v>
      </c>
      <c r="E24" s="54">
        <f t="shared" si="1"/>
        <v>36</v>
      </c>
      <c r="F24" s="59">
        <v>0</v>
      </c>
      <c r="G24" s="54">
        <v>2</v>
      </c>
      <c r="H24" s="55">
        <f t="shared" si="2"/>
        <v>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168</v>
      </c>
      <c r="D26" s="57">
        <f t="shared" si="3"/>
        <v>0</v>
      </c>
      <c r="E26" s="57">
        <f t="shared" si="3"/>
        <v>168</v>
      </c>
      <c r="F26" s="57">
        <f t="shared" si="3"/>
        <v>0</v>
      </c>
      <c r="G26" s="57">
        <f t="shared" si="3"/>
        <v>13</v>
      </c>
      <c r="H26" s="55">
        <f t="shared" si="3"/>
        <v>181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205</v>
      </c>
      <c r="D27" s="42">
        <f t="shared" si="4"/>
        <v>0</v>
      </c>
      <c r="E27" s="42">
        <f t="shared" si="4"/>
        <v>205</v>
      </c>
      <c r="F27" s="42">
        <f t="shared" si="4"/>
        <v>5</v>
      </c>
      <c r="G27" s="42">
        <f t="shared" si="4"/>
        <v>13</v>
      </c>
      <c r="H27" s="61">
        <f t="shared" si="4"/>
        <v>223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3</v>
      </c>
      <c r="D14" s="54">
        <v>0</v>
      </c>
      <c r="E14" s="54">
        <f>C14+D14</f>
        <v>3</v>
      </c>
      <c r="F14" s="54">
        <v>1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13</v>
      </c>
      <c r="D15" s="54">
        <v>0</v>
      </c>
      <c r="E15" s="54">
        <f>C15+D15</f>
        <v>13</v>
      </c>
      <c r="F15" s="54">
        <v>1</v>
      </c>
      <c r="G15" s="54">
        <v>0</v>
      </c>
      <c r="H15" s="55">
        <f>E15+F15+G15</f>
        <v>14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11</v>
      </c>
      <c r="D16" s="54">
        <v>0</v>
      </c>
      <c r="E16" s="54">
        <f>C16+D16</f>
        <v>11</v>
      </c>
      <c r="F16" s="54">
        <v>3</v>
      </c>
      <c r="G16" s="54">
        <v>1</v>
      </c>
      <c r="H16" s="55">
        <f>E16+F16+G16</f>
        <v>15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28</v>
      </c>
      <c r="D17" s="57">
        <f t="shared" si="0"/>
        <v>0</v>
      </c>
      <c r="E17" s="57">
        <f t="shared" si="0"/>
        <v>28</v>
      </c>
      <c r="F17" s="57">
        <f t="shared" si="0"/>
        <v>5</v>
      </c>
      <c r="G17" s="57">
        <f t="shared" si="0"/>
        <v>1</v>
      </c>
      <c r="H17" s="55">
        <f t="shared" si="0"/>
        <v>34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50</v>
      </c>
      <c r="D19" s="59">
        <v>0</v>
      </c>
      <c r="E19" s="54">
        <f t="shared" ref="E19:E25" si="1">C19+D19</f>
        <v>50</v>
      </c>
      <c r="F19" s="59">
        <v>0</v>
      </c>
      <c r="G19" s="54">
        <v>0</v>
      </c>
      <c r="H19" s="55">
        <f t="shared" ref="H19:H25" si="2">E19+G19</f>
        <v>50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6</v>
      </c>
      <c r="D21" s="59">
        <v>0</v>
      </c>
      <c r="E21" s="54">
        <f t="shared" si="1"/>
        <v>6</v>
      </c>
      <c r="F21" s="59">
        <v>0</v>
      </c>
      <c r="G21" s="54">
        <v>0</v>
      </c>
      <c r="H21" s="55">
        <f t="shared" si="2"/>
        <v>6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4</v>
      </c>
      <c r="D22" s="59">
        <v>0</v>
      </c>
      <c r="E22" s="54">
        <f t="shared" si="1"/>
        <v>4</v>
      </c>
      <c r="F22" s="59">
        <v>0</v>
      </c>
      <c r="G22" s="54">
        <v>0</v>
      </c>
      <c r="H22" s="55">
        <f t="shared" si="2"/>
        <v>4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1</v>
      </c>
      <c r="H23" s="55">
        <f t="shared" si="2"/>
        <v>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7</v>
      </c>
      <c r="D24" s="59">
        <v>0</v>
      </c>
      <c r="E24" s="54">
        <f t="shared" si="1"/>
        <v>7</v>
      </c>
      <c r="F24" s="59">
        <v>0</v>
      </c>
      <c r="G24" s="54">
        <v>2</v>
      </c>
      <c r="H24" s="55">
        <f t="shared" si="2"/>
        <v>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78</v>
      </c>
      <c r="D26" s="57">
        <f t="shared" si="3"/>
        <v>0</v>
      </c>
      <c r="E26" s="57">
        <f t="shared" si="3"/>
        <v>78</v>
      </c>
      <c r="F26" s="57">
        <f t="shared" si="3"/>
        <v>0</v>
      </c>
      <c r="G26" s="57">
        <f t="shared" si="3"/>
        <v>3</v>
      </c>
      <c r="H26" s="55">
        <f t="shared" si="3"/>
        <v>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106</v>
      </c>
      <c r="D27" s="42">
        <f t="shared" si="4"/>
        <v>0</v>
      </c>
      <c r="E27" s="42">
        <f t="shared" si="4"/>
        <v>106</v>
      </c>
      <c r="F27" s="42">
        <f t="shared" si="4"/>
        <v>5</v>
      </c>
      <c r="G27" s="42">
        <f t="shared" si="4"/>
        <v>4</v>
      </c>
      <c r="H27" s="61">
        <f t="shared" si="4"/>
        <v>115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26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1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34</v>
      </c>
      <c r="D14" s="54">
        <v>0</v>
      </c>
      <c r="E14" s="54">
        <f>C14+D14</f>
        <v>34</v>
      </c>
      <c r="F14" s="54">
        <v>5</v>
      </c>
      <c r="G14" s="54">
        <v>1</v>
      </c>
      <c r="H14" s="55">
        <f>E14+F14+G14</f>
        <v>40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52</v>
      </c>
      <c r="D15" s="54">
        <v>0</v>
      </c>
      <c r="E15" s="54">
        <f>C15+D15</f>
        <v>52</v>
      </c>
      <c r="F15" s="54">
        <v>6</v>
      </c>
      <c r="G15" s="54">
        <v>4</v>
      </c>
      <c r="H15" s="55">
        <f>E15+F15+G15</f>
        <v>62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70</v>
      </c>
      <c r="D16" s="54">
        <v>0</v>
      </c>
      <c r="E16" s="54">
        <f>C16+D16</f>
        <v>70</v>
      </c>
      <c r="F16" s="54">
        <v>9</v>
      </c>
      <c r="G16" s="54">
        <v>1</v>
      </c>
      <c r="H16" s="55">
        <f>E16+F16+G16</f>
        <v>80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157</v>
      </c>
      <c r="D17" s="57">
        <f t="shared" si="0"/>
        <v>0</v>
      </c>
      <c r="E17" s="57">
        <f t="shared" si="0"/>
        <v>157</v>
      </c>
      <c r="F17" s="57">
        <f t="shared" si="0"/>
        <v>20</v>
      </c>
      <c r="G17" s="57">
        <f t="shared" si="0"/>
        <v>7</v>
      </c>
      <c r="H17" s="55">
        <f t="shared" si="0"/>
        <v>184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198</v>
      </c>
      <c r="D19" s="59">
        <v>0</v>
      </c>
      <c r="E19" s="54">
        <f t="shared" ref="E19:E25" si="1">C19+D19</f>
        <v>198</v>
      </c>
      <c r="F19" s="59">
        <v>0</v>
      </c>
      <c r="G19" s="54">
        <v>0</v>
      </c>
      <c r="H19" s="55">
        <f t="shared" ref="H19:H25" si="2">E19+G19</f>
        <v>198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38</v>
      </c>
      <c r="D20" s="59">
        <v>0</v>
      </c>
      <c r="E20" s="54">
        <f t="shared" si="1"/>
        <v>38</v>
      </c>
      <c r="F20" s="59">
        <v>0</v>
      </c>
      <c r="G20" s="54">
        <v>2</v>
      </c>
      <c r="H20" s="55">
        <f t="shared" si="2"/>
        <v>40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129</v>
      </c>
      <c r="D21" s="59">
        <v>0</v>
      </c>
      <c r="E21" s="54">
        <f t="shared" si="1"/>
        <v>129</v>
      </c>
      <c r="F21" s="59">
        <v>0</v>
      </c>
      <c r="G21" s="54">
        <v>8</v>
      </c>
      <c r="H21" s="55">
        <f t="shared" si="2"/>
        <v>137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109</v>
      </c>
      <c r="D22" s="59">
        <v>0</v>
      </c>
      <c r="E22" s="54">
        <f t="shared" si="1"/>
        <v>109</v>
      </c>
      <c r="F22" s="59">
        <v>0</v>
      </c>
      <c r="G22" s="54">
        <v>4</v>
      </c>
      <c r="H22" s="55">
        <f t="shared" si="2"/>
        <v>113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54</v>
      </c>
      <c r="D23" s="59">
        <v>0</v>
      </c>
      <c r="E23" s="54">
        <f t="shared" si="1"/>
        <v>54</v>
      </c>
      <c r="F23" s="59">
        <v>0</v>
      </c>
      <c r="G23" s="54">
        <v>3</v>
      </c>
      <c r="H23" s="55">
        <f t="shared" si="2"/>
        <v>57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65</v>
      </c>
      <c r="D24" s="59">
        <v>0</v>
      </c>
      <c r="E24" s="54">
        <f t="shared" si="1"/>
        <v>65</v>
      </c>
      <c r="F24" s="59">
        <v>0</v>
      </c>
      <c r="G24" s="54">
        <v>14</v>
      </c>
      <c r="H24" s="55">
        <f t="shared" si="2"/>
        <v>79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593</v>
      </c>
      <c r="D26" s="57">
        <f t="shared" si="3"/>
        <v>0</v>
      </c>
      <c r="E26" s="57">
        <f t="shared" si="3"/>
        <v>593</v>
      </c>
      <c r="F26" s="57">
        <f t="shared" si="3"/>
        <v>0</v>
      </c>
      <c r="G26" s="57">
        <f t="shared" si="3"/>
        <v>31</v>
      </c>
      <c r="H26" s="55">
        <f t="shared" si="3"/>
        <v>624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750</v>
      </c>
      <c r="D27" s="42">
        <f t="shared" si="4"/>
        <v>0</v>
      </c>
      <c r="E27" s="42">
        <f t="shared" si="4"/>
        <v>750</v>
      </c>
      <c r="F27" s="42">
        <f t="shared" si="4"/>
        <v>20</v>
      </c>
      <c r="G27" s="42">
        <f t="shared" si="4"/>
        <v>38</v>
      </c>
      <c r="H27" s="61">
        <f t="shared" si="4"/>
        <v>808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224"/>
      <c r="B1" s="224" t="s">
        <v>0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</row>
    <row r="2" spans="1:20" ht="30" customHeight="1">
      <c r="A2" s="225"/>
      <c r="B2" s="225" t="s">
        <v>1</v>
      </c>
      <c r="C2" s="226" t="s">
        <v>2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</row>
    <row r="3" spans="1:20" ht="30" customHeight="1">
      <c r="A3" s="225"/>
      <c r="B3" s="225" t="s">
        <v>3</v>
      </c>
      <c r="C3" s="227" t="s">
        <v>80</v>
      </c>
      <c r="D3" s="227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</row>
    <row r="4" spans="1:20" ht="30" customHeight="1">
      <c r="A4" s="225"/>
      <c r="B4" s="225" t="s">
        <v>5</v>
      </c>
      <c r="C4" s="228" t="s">
        <v>84</v>
      </c>
      <c r="D4" s="229">
        <v>2025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</row>
    <row r="5" spans="1:20" ht="49.5" customHeight="1">
      <c r="A5" s="225"/>
      <c r="B5" s="261" t="s">
        <v>6</v>
      </c>
      <c r="C5" s="261"/>
      <c r="D5" s="261"/>
      <c r="E5" s="261"/>
      <c r="F5" s="261"/>
      <c r="G5" s="261"/>
      <c r="H5" s="261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</row>
    <row r="6" spans="1:20" ht="49.5" customHeight="1">
      <c r="A6" s="225"/>
      <c r="B6" s="226" t="s">
        <v>102</v>
      </c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</row>
    <row r="7" spans="1:20" ht="34.5" customHeight="1">
      <c r="A7" s="230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</row>
    <row r="8" spans="1:20" ht="30" customHeight="1">
      <c r="A8" s="230"/>
      <c r="B8" s="263"/>
      <c r="C8" s="260" t="s">
        <v>18</v>
      </c>
      <c r="D8" s="260"/>
      <c r="E8" s="260"/>
      <c r="F8" s="260" t="s">
        <v>19</v>
      </c>
      <c r="G8" s="260"/>
      <c r="H8" s="265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</row>
    <row r="9" spans="1:20" ht="19.5" customHeight="1">
      <c r="A9" s="23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</row>
    <row r="10" spans="1:20" ht="19.5" customHeight="1">
      <c r="A10" s="230"/>
      <c r="B10" s="263"/>
      <c r="C10" s="260"/>
      <c r="D10" s="260"/>
      <c r="E10" s="260"/>
      <c r="F10" s="260"/>
      <c r="G10" s="260"/>
      <c r="H10" s="265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</row>
    <row r="11" spans="1:20" ht="19.5" customHeight="1">
      <c r="A11" s="230"/>
      <c r="B11" s="263"/>
      <c r="C11" s="260"/>
      <c r="D11" s="260"/>
      <c r="E11" s="260"/>
      <c r="F11" s="260"/>
      <c r="G11" s="260"/>
      <c r="H11" s="265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</row>
    <row r="12" spans="1:20" ht="24.75" customHeight="1">
      <c r="A12" s="230"/>
      <c r="B12" s="231" t="s">
        <v>8</v>
      </c>
      <c r="C12" s="231"/>
      <c r="D12" s="231"/>
      <c r="E12" s="231"/>
      <c r="F12" s="231"/>
      <c r="G12" s="231"/>
      <c r="H12" s="231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0" ht="24.75" customHeight="1">
      <c r="A13" s="230"/>
      <c r="B13" s="232" t="s">
        <v>86</v>
      </c>
      <c r="C13" s="233">
        <v>1</v>
      </c>
      <c r="D13" s="233">
        <v>0</v>
      </c>
      <c r="E13" s="233">
        <f>C13+D13</f>
        <v>1</v>
      </c>
      <c r="F13" s="233">
        <v>0</v>
      </c>
      <c r="G13" s="233">
        <v>0</v>
      </c>
      <c r="H13" s="234">
        <f>E13+F13+G13</f>
        <v>1</v>
      </c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</row>
    <row r="14" spans="1:20" ht="24.75" customHeight="1">
      <c r="A14" s="230"/>
      <c r="B14" s="232" t="s">
        <v>87</v>
      </c>
      <c r="C14" s="233">
        <v>4</v>
      </c>
      <c r="D14" s="233">
        <v>0</v>
      </c>
      <c r="E14" s="233">
        <f>C14+D14</f>
        <v>4</v>
      </c>
      <c r="F14" s="233">
        <v>0</v>
      </c>
      <c r="G14" s="233">
        <v>0</v>
      </c>
      <c r="H14" s="234">
        <f>E14+F14+G14</f>
        <v>4</v>
      </c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</row>
    <row r="15" spans="1:20" ht="24.75" customHeight="1">
      <c r="A15" s="230"/>
      <c r="B15" s="232" t="s">
        <v>88</v>
      </c>
      <c r="C15" s="233">
        <v>10</v>
      </c>
      <c r="D15" s="233">
        <v>0</v>
      </c>
      <c r="E15" s="233">
        <f>C15+D15</f>
        <v>10</v>
      </c>
      <c r="F15" s="233">
        <v>2</v>
      </c>
      <c r="G15" s="233">
        <v>0</v>
      </c>
      <c r="H15" s="234">
        <f>E15+F15+G15</f>
        <v>12</v>
      </c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</row>
    <row r="16" spans="1:20" ht="24.75" customHeight="1">
      <c r="A16" s="230"/>
      <c r="B16" s="232" t="s">
        <v>89</v>
      </c>
      <c r="C16" s="233">
        <v>9</v>
      </c>
      <c r="D16" s="233">
        <v>0</v>
      </c>
      <c r="E16" s="233">
        <f>C16+D16</f>
        <v>9</v>
      </c>
      <c r="F16" s="233">
        <v>3</v>
      </c>
      <c r="G16" s="233">
        <v>2</v>
      </c>
      <c r="H16" s="234">
        <f>E16+F16+G16</f>
        <v>14</v>
      </c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20" ht="24.75" customHeight="1">
      <c r="A17" s="230"/>
      <c r="B17" s="235" t="s">
        <v>90</v>
      </c>
      <c r="C17" s="236">
        <f t="shared" ref="C17:H17" si="0">SUM(C13:C16)</f>
        <v>24</v>
      </c>
      <c r="D17" s="236">
        <f t="shared" si="0"/>
        <v>0</v>
      </c>
      <c r="E17" s="236">
        <f t="shared" si="0"/>
        <v>24</v>
      </c>
      <c r="F17" s="236">
        <f t="shared" si="0"/>
        <v>5</v>
      </c>
      <c r="G17" s="236">
        <f t="shared" si="0"/>
        <v>2</v>
      </c>
      <c r="H17" s="234">
        <f t="shared" si="0"/>
        <v>31</v>
      </c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</row>
    <row r="18" spans="1:20" ht="24.75" customHeight="1">
      <c r="A18" s="230"/>
      <c r="B18" s="237" t="s">
        <v>103</v>
      </c>
      <c r="C18" s="237"/>
      <c r="D18" s="237"/>
      <c r="E18" s="237"/>
      <c r="F18" s="237"/>
      <c r="G18" s="237"/>
      <c r="H18" s="237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</row>
    <row r="19" spans="1:20" ht="24.75" customHeight="1">
      <c r="A19" s="230"/>
      <c r="B19" s="232" t="s">
        <v>92</v>
      </c>
      <c r="C19" s="233">
        <v>54</v>
      </c>
      <c r="D19" s="238">
        <v>0</v>
      </c>
      <c r="E19" s="233">
        <f t="shared" ref="E19:E25" si="1">C19+D19</f>
        <v>54</v>
      </c>
      <c r="F19" s="238">
        <v>0</v>
      </c>
      <c r="G19" s="233">
        <v>2</v>
      </c>
      <c r="H19" s="234">
        <f t="shared" ref="H19:H25" si="2">E19+G19</f>
        <v>56</v>
      </c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20" ht="24.75" customHeight="1">
      <c r="A20" s="230"/>
      <c r="B20" s="232" t="s">
        <v>93</v>
      </c>
      <c r="C20" s="233">
        <v>2</v>
      </c>
      <c r="D20" s="238">
        <v>0</v>
      </c>
      <c r="E20" s="233">
        <f t="shared" si="1"/>
        <v>2</v>
      </c>
      <c r="F20" s="238">
        <v>0</v>
      </c>
      <c r="G20" s="233">
        <v>0</v>
      </c>
      <c r="H20" s="234">
        <f t="shared" si="2"/>
        <v>2</v>
      </c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</row>
    <row r="21" spans="1:20" ht="24.75" customHeight="1">
      <c r="A21" s="230"/>
      <c r="B21" s="232" t="s">
        <v>94</v>
      </c>
      <c r="C21" s="233">
        <v>2</v>
      </c>
      <c r="D21" s="238">
        <v>0</v>
      </c>
      <c r="E21" s="233">
        <f t="shared" si="1"/>
        <v>2</v>
      </c>
      <c r="F21" s="238">
        <v>0</v>
      </c>
      <c r="G21" s="233">
        <v>1</v>
      </c>
      <c r="H21" s="234">
        <f t="shared" si="2"/>
        <v>3</v>
      </c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</row>
    <row r="22" spans="1:20" ht="24.75" customHeight="1">
      <c r="A22" s="230"/>
      <c r="B22" s="232" t="s">
        <v>95</v>
      </c>
      <c r="C22" s="233">
        <v>9</v>
      </c>
      <c r="D22" s="238">
        <v>0</v>
      </c>
      <c r="E22" s="233">
        <f t="shared" si="1"/>
        <v>9</v>
      </c>
      <c r="F22" s="238">
        <v>0</v>
      </c>
      <c r="G22" s="233">
        <v>2</v>
      </c>
      <c r="H22" s="234">
        <f t="shared" si="2"/>
        <v>11</v>
      </c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</row>
    <row r="23" spans="1:20" ht="24.75" customHeight="1">
      <c r="A23" s="230"/>
      <c r="B23" s="232" t="s">
        <v>96</v>
      </c>
      <c r="C23" s="233">
        <v>4</v>
      </c>
      <c r="D23" s="238">
        <v>0</v>
      </c>
      <c r="E23" s="233">
        <f t="shared" si="1"/>
        <v>4</v>
      </c>
      <c r="F23" s="238">
        <v>0</v>
      </c>
      <c r="G23" s="233">
        <v>3</v>
      </c>
      <c r="H23" s="234">
        <f t="shared" si="2"/>
        <v>7</v>
      </c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</row>
    <row r="24" spans="1:20" ht="24.75" customHeight="1">
      <c r="A24" s="230"/>
      <c r="B24" s="232" t="s">
        <v>97</v>
      </c>
      <c r="C24" s="233">
        <v>15</v>
      </c>
      <c r="D24" s="238">
        <v>0</v>
      </c>
      <c r="E24" s="233">
        <f t="shared" si="1"/>
        <v>15</v>
      </c>
      <c r="F24" s="238">
        <v>0</v>
      </c>
      <c r="G24" s="233">
        <v>1</v>
      </c>
      <c r="H24" s="234">
        <f t="shared" si="2"/>
        <v>16</v>
      </c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</row>
    <row r="25" spans="1:20" ht="24.75" customHeight="1">
      <c r="A25" s="230"/>
      <c r="B25" s="232" t="s">
        <v>98</v>
      </c>
      <c r="C25" s="233">
        <v>0</v>
      </c>
      <c r="D25" s="238">
        <v>0</v>
      </c>
      <c r="E25" s="233">
        <f t="shared" si="1"/>
        <v>0</v>
      </c>
      <c r="F25" s="238">
        <v>0</v>
      </c>
      <c r="G25" s="233">
        <v>0</v>
      </c>
      <c r="H25" s="234">
        <f t="shared" si="2"/>
        <v>0</v>
      </c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</row>
    <row r="26" spans="1:20" ht="24.75" customHeight="1">
      <c r="A26" s="230"/>
      <c r="B26" s="235" t="s">
        <v>99</v>
      </c>
      <c r="C26" s="236">
        <f t="shared" ref="C26:H26" si="3">SUM(C19:C25)</f>
        <v>86</v>
      </c>
      <c r="D26" s="236">
        <f t="shared" si="3"/>
        <v>0</v>
      </c>
      <c r="E26" s="236">
        <f t="shared" si="3"/>
        <v>86</v>
      </c>
      <c r="F26" s="236">
        <f t="shared" si="3"/>
        <v>0</v>
      </c>
      <c r="G26" s="236">
        <f t="shared" si="3"/>
        <v>9</v>
      </c>
      <c r="H26" s="234">
        <f t="shared" si="3"/>
        <v>95</v>
      </c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</row>
    <row r="27" spans="1:20" ht="24.75" customHeight="1">
      <c r="A27" s="230"/>
      <c r="B27" s="239" t="s">
        <v>81</v>
      </c>
      <c r="C27" s="240">
        <f t="shared" ref="C27:H27" si="4">C17+C26</f>
        <v>110</v>
      </c>
      <c r="D27" s="240">
        <f t="shared" si="4"/>
        <v>0</v>
      </c>
      <c r="E27" s="240">
        <f t="shared" si="4"/>
        <v>110</v>
      </c>
      <c r="F27" s="240">
        <f t="shared" si="4"/>
        <v>5</v>
      </c>
      <c r="G27" s="240">
        <f t="shared" si="4"/>
        <v>11</v>
      </c>
      <c r="H27" s="241">
        <f t="shared" si="4"/>
        <v>126</v>
      </c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</row>
    <row r="28" spans="1:20" hidden="1">
      <c r="A28" s="230"/>
      <c r="B28" s="242"/>
      <c r="C28" s="242"/>
      <c r="D28" s="242"/>
      <c r="E28" s="242"/>
      <c r="F28" s="242"/>
      <c r="G28" s="242"/>
      <c r="H28" s="242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</row>
    <row r="29" spans="1:20" ht="19.5" customHeight="1">
      <c r="A29" s="230"/>
      <c r="B29" s="243"/>
      <c r="C29" s="243"/>
      <c r="D29" s="243"/>
      <c r="E29" s="243"/>
      <c r="F29" s="243"/>
      <c r="G29" s="243"/>
      <c r="H29" s="243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</row>
    <row r="30" spans="1:20" ht="19.5" customHeight="1">
      <c r="A30" s="230"/>
      <c r="B30" s="244" t="s">
        <v>100</v>
      </c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</row>
    <row r="31" spans="1:20" ht="45.75" customHeight="1">
      <c r="A31" s="230"/>
      <c r="B31" s="259" t="s">
        <v>104</v>
      </c>
      <c r="C31" s="259"/>
      <c r="D31" s="259"/>
      <c r="E31" s="259"/>
      <c r="F31" s="259"/>
      <c r="G31" s="259"/>
      <c r="H31" s="259"/>
      <c r="I31" s="245"/>
      <c r="J31" s="245"/>
      <c r="K31" s="245"/>
      <c r="L31" s="245"/>
      <c r="M31" s="230"/>
      <c r="N31" s="230"/>
      <c r="O31" s="230"/>
      <c r="P31" s="230"/>
      <c r="Q31" s="230"/>
      <c r="R31" s="230"/>
      <c r="S31" s="230"/>
      <c r="T31" s="230"/>
    </row>
    <row r="32" spans="1:20" ht="19.5" customHeight="1">
      <c r="A32" s="230"/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</row>
    <row r="33" spans="1:20" ht="19.5" customHeight="1">
      <c r="A33" s="230"/>
      <c r="B33" s="230"/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</row>
    <row r="34" spans="1:20" ht="19.5" customHeight="1">
      <c r="A34" s="230"/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</row>
    <row r="35" spans="1:20" ht="19.5" customHeight="1">
      <c r="A35" s="230"/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28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15</v>
      </c>
      <c r="D15" s="54">
        <v>1</v>
      </c>
      <c r="E15" s="54">
        <f>C15+D15</f>
        <v>16</v>
      </c>
      <c r="F15" s="54">
        <v>1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3</v>
      </c>
      <c r="D16" s="54">
        <v>0</v>
      </c>
      <c r="E16" s="54">
        <f>C16+D16</f>
        <v>3</v>
      </c>
      <c r="F16" s="54">
        <v>3</v>
      </c>
      <c r="G16" s="54">
        <v>0</v>
      </c>
      <c r="H16" s="55">
        <f>E16+F16+G16</f>
        <v>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25</v>
      </c>
      <c r="D17" s="57">
        <f t="shared" si="0"/>
        <v>1</v>
      </c>
      <c r="E17" s="57">
        <f t="shared" si="0"/>
        <v>26</v>
      </c>
      <c r="F17" s="57">
        <f t="shared" si="0"/>
        <v>5</v>
      </c>
      <c r="G17" s="57">
        <f t="shared" si="0"/>
        <v>0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50</v>
      </c>
      <c r="D19" s="59">
        <v>0</v>
      </c>
      <c r="E19" s="54">
        <f t="shared" ref="E19:E25" si="1">C19+D19</f>
        <v>50</v>
      </c>
      <c r="F19" s="59">
        <v>0</v>
      </c>
      <c r="G19" s="54">
        <v>1</v>
      </c>
      <c r="H19" s="55">
        <f t="shared" ref="H19:H25" si="2">E19+G19</f>
        <v>51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5</v>
      </c>
      <c r="D20" s="59">
        <v>0</v>
      </c>
      <c r="E20" s="54">
        <f t="shared" si="1"/>
        <v>5</v>
      </c>
      <c r="F20" s="59">
        <v>0</v>
      </c>
      <c r="G20" s="54">
        <v>0</v>
      </c>
      <c r="H20" s="55">
        <f t="shared" si="2"/>
        <v>5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0</v>
      </c>
      <c r="H22" s="55">
        <f t="shared" si="2"/>
        <v>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29</v>
      </c>
      <c r="D24" s="59">
        <v>0</v>
      </c>
      <c r="E24" s="54">
        <f t="shared" si="1"/>
        <v>29</v>
      </c>
      <c r="F24" s="59">
        <v>0</v>
      </c>
      <c r="G24" s="54">
        <v>10</v>
      </c>
      <c r="H24" s="55">
        <f t="shared" si="2"/>
        <v>39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85</v>
      </c>
      <c r="D26" s="57">
        <f t="shared" si="3"/>
        <v>0</v>
      </c>
      <c r="E26" s="57">
        <f t="shared" si="3"/>
        <v>85</v>
      </c>
      <c r="F26" s="57">
        <f t="shared" si="3"/>
        <v>0</v>
      </c>
      <c r="G26" s="57">
        <f t="shared" si="3"/>
        <v>11</v>
      </c>
      <c r="H26" s="55">
        <f t="shared" si="3"/>
        <v>96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110</v>
      </c>
      <c r="D27" s="42">
        <f t="shared" si="4"/>
        <v>1</v>
      </c>
      <c r="E27" s="42">
        <f t="shared" si="4"/>
        <v>111</v>
      </c>
      <c r="F27" s="42">
        <f t="shared" si="4"/>
        <v>5</v>
      </c>
      <c r="G27" s="42">
        <f t="shared" si="4"/>
        <v>11</v>
      </c>
      <c r="H27" s="61">
        <f t="shared" si="4"/>
        <v>127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3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14</v>
      </c>
      <c r="D15" s="54">
        <v>0</v>
      </c>
      <c r="E15" s="54">
        <f>C15+D15</f>
        <v>14</v>
      </c>
      <c r="F15" s="54">
        <v>5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6</v>
      </c>
      <c r="D16" s="54">
        <v>0</v>
      </c>
      <c r="E16" s="54">
        <f>C16+D16</f>
        <v>6</v>
      </c>
      <c r="F16" s="54">
        <v>3</v>
      </c>
      <c r="G16" s="54">
        <v>0</v>
      </c>
      <c r="H16" s="55">
        <f>E16+F16+G16</f>
        <v>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25</v>
      </c>
      <c r="D17" s="57">
        <f t="shared" si="0"/>
        <v>0</v>
      </c>
      <c r="E17" s="57">
        <f t="shared" si="0"/>
        <v>25</v>
      </c>
      <c r="F17" s="57">
        <f t="shared" si="0"/>
        <v>11</v>
      </c>
      <c r="G17" s="57">
        <f t="shared" si="0"/>
        <v>0</v>
      </c>
      <c r="H17" s="55">
        <f t="shared" si="0"/>
        <v>36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87</v>
      </c>
      <c r="D19" s="59">
        <v>0</v>
      </c>
      <c r="E19" s="54">
        <f t="shared" ref="E19:E25" si="1">C19+D19</f>
        <v>87</v>
      </c>
      <c r="F19" s="59">
        <v>0</v>
      </c>
      <c r="G19" s="54">
        <v>0</v>
      </c>
      <c r="H19" s="55">
        <f t="shared" ref="H19:H25" si="2">E19+G19</f>
        <v>87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29</v>
      </c>
      <c r="D21" s="59">
        <v>0</v>
      </c>
      <c r="E21" s="54">
        <f t="shared" si="1"/>
        <v>29</v>
      </c>
      <c r="F21" s="59">
        <v>0</v>
      </c>
      <c r="G21" s="54">
        <v>0</v>
      </c>
      <c r="H21" s="55">
        <f t="shared" si="2"/>
        <v>29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26</v>
      </c>
      <c r="D22" s="59">
        <v>0</v>
      </c>
      <c r="E22" s="54">
        <f t="shared" si="1"/>
        <v>26</v>
      </c>
      <c r="F22" s="59">
        <v>0</v>
      </c>
      <c r="G22" s="54">
        <v>0</v>
      </c>
      <c r="H22" s="55">
        <f t="shared" si="2"/>
        <v>26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20</v>
      </c>
      <c r="D23" s="59">
        <v>0</v>
      </c>
      <c r="E23" s="54">
        <f t="shared" si="1"/>
        <v>20</v>
      </c>
      <c r="F23" s="59">
        <v>0</v>
      </c>
      <c r="G23" s="54">
        <v>0</v>
      </c>
      <c r="H23" s="55">
        <f t="shared" si="2"/>
        <v>20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61</v>
      </c>
      <c r="D24" s="59">
        <v>0</v>
      </c>
      <c r="E24" s="54">
        <f t="shared" si="1"/>
        <v>61</v>
      </c>
      <c r="F24" s="59">
        <v>0</v>
      </c>
      <c r="G24" s="54">
        <v>0</v>
      </c>
      <c r="H24" s="55">
        <f t="shared" si="2"/>
        <v>61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232</v>
      </c>
      <c r="D26" s="57">
        <f t="shared" si="3"/>
        <v>0</v>
      </c>
      <c r="E26" s="57">
        <f t="shared" si="3"/>
        <v>232</v>
      </c>
      <c r="F26" s="57">
        <f t="shared" si="3"/>
        <v>0</v>
      </c>
      <c r="G26" s="57">
        <f t="shared" si="3"/>
        <v>0</v>
      </c>
      <c r="H26" s="55">
        <f t="shared" si="3"/>
        <v>232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257</v>
      </c>
      <c r="D27" s="42">
        <f t="shared" si="4"/>
        <v>0</v>
      </c>
      <c r="E27" s="42">
        <f t="shared" si="4"/>
        <v>257</v>
      </c>
      <c r="F27" s="42">
        <f t="shared" si="4"/>
        <v>11</v>
      </c>
      <c r="G27" s="42">
        <f t="shared" si="4"/>
        <v>0</v>
      </c>
      <c r="H27" s="61">
        <f t="shared" si="4"/>
        <v>268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16</v>
      </c>
      <c r="D15" s="54">
        <v>1</v>
      </c>
      <c r="E15" s="54">
        <f>C15+D15</f>
        <v>17</v>
      </c>
      <c r="F15" s="54">
        <v>1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12</v>
      </c>
      <c r="D16" s="54">
        <v>0</v>
      </c>
      <c r="E16" s="54">
        <f>C16+D16</f>
        <v>12</v>
      </c>
      <c r="F16" s="54">
        <v>2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33</v>
      </c>
      <c r="D17" s="57">
        <f t="shared" si="0"/>
        <v>1</v>
      </c>
      <c r="E17" s="57">
        <f t="shared" si="0"/>
        <v>34</v>
      </c>
      <c r="F17" s="57">
        <f t="shared" si="0"/>
        <v>3</v>
      </c>
      <c r="G17" s="57">
        <f t="shared" si="0"/>
        <v>0</v>
      </c>
      <c r="H17" s="55">
        <f t="shared" si="0"/>
        <v>37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114</v>
      </c>
      <c r="D19" s="59">
        <v>0</v>
      </c>
      <c r="E19" s="54">
        <f t="shared" ref="E19:E25" si="1">C19+D19</f>
        <v>114</v>
      </c>
      <c r="F19" s="59">
        <v>0</v>
      </c>
      <c r="G19" s="54">
        <v>0</v>
      </c>
      <c r="H19" s="55">
        <f t="shared" ref="H19:H25" si="2">E19+G19</f>
        <v>114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4</v>
      </c>
      <c r="D20" s="59">
        <v>0</v>
      </c>
      <c r="E20" s="54">
        <f t="shared" si="1"/>
        <v>4</v>
      </c>
      <c r="F20" s="59">
        <v>0</v>
      </c>
      <c r="G20" s="54">
        <v>0</v>
      </c>
      <c r="H20" s="55">
        <f t="shared" si="2"/>
        <v>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21</v>
      </c>
      <c r="D21" s="59">
        <v>0</v>
      </c>
      <c r="E21" s="54">
        <f t="shared" si="1"/>
        <v>21</v>
      </c>
      <c r="F21" s="59">
        <v>0</v>
      </c>
      <c r="G21" s="54">
        <v>0</v>
      </c>
      <c r="H21" s="55">
        <f t="shared" si="2"/>
        <v>21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19</v>
      </c>
      <c r="D22" s="59">
        <v>0</v>
      </c>
      <c r="E22" s="54">
        <f t="shared" si="1"/>
        <v>19</v>
      </c>
      <c r="F22" s="59">
        <v>0</v>
      </c>
      <c r="G22" s="54">
        <v>1</v>
      </c>
      <c r="H22" s="55">
        <f t="shared" si="2"/>
        <v>20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17</v>
      </c>
      <c r="D23" s="59">
        <v>0</v>
      </c>
      <c r="E23" s="54">
        <f t="shared" si="1"/>
        <v>17</v>
      </c>
      <c r="F23" s="59">
        <v>0</v>
      </c>
      <c r="G23" s="54">
        <v>0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68</v>
      </c>
      <c r="D24" s="59">
        <v>0</v>
      </c>
      <c r="E24" s="54">
        <f t="shared" si="1"/>
        <v>68</v>
      </c>
      <c r="F24" s="59">
        <v>0</v>
      </c>
      <c r="G24" s="54">
        <v>10</v>
      </c>
      <c r="H24" s="55">
        <f t="shared" si="2"/>
        <v>78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243</v>
      </c>
      <c r="D26" s="57">
        <f t="shared" si="3"/>
        <v>0</v>
      </c>
      <c r="E26" s="57">
        <f t="shared" si="3"/>
        <v>243</v>
      </c>
      <c r="F26" s="57">
        <f t="shared" si="3"/>
        <v>0</v>
      </c>
      <c r="G26" s="57">
        <f t="shared" si="3"/>
        <v>11</v>
      </c>
      <c r="H26" s="55">
        <f t="shared" si="3"/>
        <v>254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276</v>
      </c>
      <c r="D27" s="42">
        <f t="shared" si="4"/>
        <v>1</v>
      </c>
      <c r="E27" s="42">
        <f t="shared" si="4"/>
        <v>277</v>
      </c>
      <c r="F27" s="42">
        <f t="shared" si="4"/>
        <v>3</v>
      </c>
      <c r="G27" s="42">
        <f t="shared" si="4"/>
        <v>11</v>
      </c>
      <c r="H27" s="61">
        <f t="shared" si="4"/>
        <v>291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70"/>
      <c r="B1" s="70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0" ht="30" customHeight="1">
      <c r="A2" s="71"/>
      <c r="B2" s="71" t="s">
        <v>1</v>
      </c>
      <c r="C2" s="72" t="s">
        <v>2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1:20" ht="30" customHeight="1">
      <c r="A3" s="71"/>
      <c r="B3" s="71" t="s">
        <v>3</v>
      </c>
      <c r="C3" s="73" t="s">
        <v>34</v>
      </c>
      <c r="D3" s="73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0" ht="30" customHeight="1">
      <c r="A4" s="71"/>
      <c r="B4" s="71" t="s">
        <v>5</v>
      </c>
      <c r="C4" s="74" t="s">
        <v>84</v>
      </c>
      <c r="D4" s="75">
        <v>2025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</row>
    <row r="5" spans="1:20" ht="49.5" customHeight="1">
      <c r="A5" s="71"/>
      <c r="B5" s="261" t="s">
        <v>6</v>
      </c>
      <c r="C5" s="261"/>
      <c r="D5" s="261"/>
      <c r="E5" s="261"/>
      <c r="F5" s="261"/>
      <c r="G5" s="261"/>
      <c r="H5" s="26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 ht="49.5" customHeight="1">
      <c r="A6" s="71"/>
      <c r="B6" s="72" t="s">
        <v>102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</row>
    <row r="7" spans="1:20" ht="34.5" customHeight="1">
      <c r="A7" s="76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</row>
    <row r="8" spans="1:20" ht="30" customHeight="1">
      <c r="A8" s="76"/>
      <c r="B8" s="263"/>
      <c r="C8" s="260" t="s">
        <v>18</v>
      </c>
      <c r="D8" s="260"/>
      <c r="E8" s="260"/>
      <c r="F8" s="260" t="s">
        <v>19</v>
      </c>
      <c r="G8" s="260"/>
      <c r="H8" s="265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</row>
    <row r="9" spans="1:20" ht="19.5" customHeight="1">
      <c r="A9" s="76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  <row r="10" spans="1:20" ht="19.5" customHeight="1">
      <c r="A10" s="76"/>
      <c r="B10" s="263"/>
      <c r="C10" s="260"/>
      <c r="D10" s="260"/>
      <c r="E10" s="260"/>
      <c r="F10" s="260"/>
      <c r="G10" s="260"/>
      <c r="H10" s="265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</row>
    <row r="11" spans="1:20" ht="19.5" customHeight="1">
      <c r="A11" s="76"/>
      <c r="B11" s="263"/>
      <c r="C11" s="260"/>
      <c r="D11" s="260"/>
      <c r="E11" s="260"/>
      <c r="F11" s="260"/>
      <c r="G11" s="260"/>
      <c r="H11" s="265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</row>
    <row r="12" spans="1:20" ht="24.75" customHeight="1">
      <c r="A12" s="76"/>
      <c r="B12" s="77" t="s">
        <v>8</v>
      </c>
      <c r="C12" s="77"/>
      <c r="D12" s="77"/>
      <c r="E12" s="77"/>
      <c r="F12" s="77"/>
      <c r="G12" s="77"/>
      <c r="H12" s="77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</row>
    <row r="13" spans="1:20" ht="24.75" customHeight="1">
      <c r="A13" s="76"/>
      <c r="B13" s="78" t="s">
        <v>86</v>
      </c>
      <c r="C13" s="79">
        <v>1</v>
      </c>
      <c r="D13" s="79">
        <v>0</v>
      </c>
      <c r="E13" s="79">
        <f>C13+D13</f>
        <v>1</v>
      </c>
      <c r="F13" s="79">
        <v>1</v>
      </c>
      <c r="G13" s="79">
        <v>0</v>
      </c>
      <c r="H13" s="80">
        <f>E13+F13+G13</f>
        <v>2</v>
      </c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</row>
    <row r="14" spans="1:20" ht="24.75" customHeight="1">
      <c r="A14" s="76"/>
      <c r="B14" s="78" t="s">
        <v>87</v>
      </c>
      <c r="C14" s="79">
        <v>10</v>
      </c>
      <c r="D14" s="79">
        <v>0</v>
      </c>
      <c r="E14" s="79">
        <f>C14+D14</f>
        <v>10</v>
      </c>
      <c r="F14" s="79">
        <v>0</v>
      </c>
      <c r="G14" s="79">
        <v>0</v>
      </c>
      <c r="H14" s="80">
        <f>E14+F14+G14</f>
        <v>10</v>
      </c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</row>
    <row r="15" spans="1:20" ht="24.75" customHeight="1">
      <c r="A15" s="76"/>
      <c r="B15" s="78" t="s">
        <v>88</v>
      </c>
      <c r="C15" s="79">
        <v>22</v>
      </c>
      <c r="D15" s="79">
        <v>0</v>
      </c>
      <c r="E15" s="79">
        <f>C15+D15</f>
        <v>22</v>
      </c>
      <c r="F15" s="79">
        <v>4</v>
      </c>
      <c r="G15" s="79">
        <v>0</v>
      </c>
      <c r="H15" s="80">
        <f>E15+F15+G15</f>
        <v>26</v>
      </c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</row>
    <row r="16" spans="1:20" ht="24.75" customHeight="1">
      <c r="A16" s="76"/>
      <c r="B16" s="78" t="s">
        <v>89</v>
      </c>
      <c r="C16" s="79">
        <v>19</v>
      </c>
      <c r="D16" s="79">
        <v>0</v>
      </c>
      <c r="E16" s="79">
        <f>C16+D16</f>
        <v>19</v>
      </c>
      <c r="F16" s="79">
        <v>5</v>
      </c>
      <c r="G16" s="79">
        <v>0</v>
      </c>
      <c r="H16" s="80">
        <f>E16+F16+G16</f>
        <v>24</v>
      </c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</row>
    <row r="17" spans="1:20" ht="24.75" customHeight="1">
      <c r="A17" s="76"/>
      <c r="B17" s="81" t="s">
        <v>90</v>
      </c>
      <c r="C17" s="82">
        <f t="shared" ref="C17:H17" si="0">SUM(C13:C16)</f>
        <v>52</v>
      </c>
      <c r="D17" s="82">
        <f t="shared" si="0"/>
        <v>0</v>
      </c>
      <c r="E17" s="82">
        <f t="shared" si="0"/>
        <v>52</v>
      </c>
      <c r="F17" s="82">
        <f t="shared" si="0"/>
        <v>10</v>
      </c>
      <c r="G17" s="82">
        <f t="shared" si="0"/>
        <v>0</v>
      </c>
      <c r="H17" s="80">
        <f t="shared" si="0"/>
        <v>62</v>
      </c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</row>
    <row r="18" spans="1:20" ht="24.75" customHeight="1">
      <c r="A18" s="76"/>
      <c r="B18" s="83" t="s">
        <v>103</v>
      </c>
      <c r="C18" s="83"/>
      <c r="D18" s="83"/>
      <c r="E18" s="83"/>
      <c r="F18" s="83"/>
      <c r="G18" s="83"/>
      <c r="H18" s="83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</row>
    <row r="19" spans="1:20" ht="24.75" customHeight="1">
      <c r="A19" s="76"/>
      <c r="B19" s="78" t="s">
        <v>92</v>
      </c>
      <c r="C19" s="79">
        <v>269</v>
      </c>
      <c r="D19" s="84">
        <v>0</v>
      </c>
      <c r="E19" s="79">
        <f t="shared" ref="E19:E25" si="1">C19+D19</f>
        <v>269</v>
      </c>
      <c r="F19" s="84">
        <v>0</v>
      </c>
      <c r="G19" s="79">
        <v>2</v>
      </c>
      <c r="H19" s="80">
        <f t="shared" ref="H19:H25" si="2">E19+G19</f>
        <v>271</v>
      </c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</row>
    <row r="20" spans="1:20" ht="24.75" customHeight="1">
      <c r="A20" s="76"/>
      <c r="B20" s="78" t="s">
        <v>93</v>
      </c>
      <c r="C20" s="79">
        <v>9</v>
      </c>
      <c r="D20" s="84">
        <v>0</v>
      </c>
      <c r="E20" s="79">
        <f t="shared" si="1"/>
        <v>9</v>
      </c>
      <c r="F20" s="84">
        <v>0</v>
      </c>
      <c r="G20" s="79">
        <v>0</v>
      </c>
      <c r="H20" s="80">
        <f t="shared" si="2"/>
        <v>9</v>
      </c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</row>
    <row r="21" spans="1:20" ht="24.75" customHeight="1">
      <c r="A21" s="76"/>
      <c r="B21" s="78" t="s">
        <v>94</v>
      </c>
      <c r="C21" s="79">
        <v>27</v>
      </c>
      <c r="D21" s="84">
        <v>0</v>
      </c>
      <c r="E21" s="79">
        <f t="shared" si="1"/>
        <v>27</v>
      </c>
      <c r="F21" s="84">
        <v>0</v>
      </c>
      <c r="G21" s="79">
        <v>2</v>
      </c>
      <c r="H21" s="80">
        <f t="shared" si="2"/>
        <v>29</v>
      </c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</row>
    <row r="22" spans="1:20" ht="24.75" customHeight="1">
      <c r="A22" s="76"/>
      <c r="B22" s="78" t="s">
        <v>95</v>
      </c>
      <c r="C22" s="79">
        <v>15</v>
      </c>
      <c r="D22" s="84">
        <v>0</v>
      </c>
      <c r="E22" s="79">
        <f t="shared" si="1"/>
        <v>15</v>
      </c>
      <c r="F22" s="84">
        <v>0</v>
      </c>
      <c r="G22" s="79">
        <v>1</v>
      </c>
      <c r="H22" s="80">
        <f t="shared" si="2"/>
        <v>16</v>
      </c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</row>
    <row r="23" spans="1:20" ht="24.75" customHeight="1">
      <c r="A23" s="76"/>
      <c r="B23" s="78" t="s">
        <v>96</v>
      </c>
      <c r="C23" s="79">
        <v>0</v>
      </c>
      <c r="D23" s="84">
        <v>0</v>
      </c>
      <c r="E23" s="79">
        <f t="shared" si="1"/>
        <v>0</v>
      </c>
      <c r="F23" s="84">
        <v>0</v>
      </c>
      <c r="G23" s="79">
        <v>0</v>
      </c>
      <c r="H23" s="80">
        <f t="shared" si="2"/>
        <v>0</v>
      </c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</row>
    <row r="24" spans="1:20" ht="24.75" customHeight="1">
      <c r="A24" s="76"/>
      <c r="B24" s="78" t="s">
        <v>97</v>
      </c>
      <c r="C24" s="79">
        <v>223</v>
      </c>
      <c r="D24" s="84">
        <v>0</v>
      </c>
      <c r="E24" s="79">
        <f t="shared" si="1"/>
        <v>223</v>
      </c>
      <c r="F24" s="84">
        <v>0</v>
      </c>
      <c r="G24" s="79">
        <v>7</v>
      </c>
      <c r="H24" s="80">
        <f t="shared" si="2"/>
        <v>230</v>
      </c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</row>
    <row r="25" spans="1:20" ht="24.75" customHeight="1">
      <c r="A25" s="76"/>
      <c r="B25" s="78" t="s">
        <v>98</v>
      </c>
      <c r="C25" s="79">
        <v>0</v>
      </c>
      <c r="D25" s="84">
        <v>0</v>
      </c>
      <c r="E25" s="79">
        <f t="shared" si="1"/>
        <v>0</v>
      </c>
      <c r="F25" s="84">
        <v>0</v>
      </c>
      <c r="G25" s="79">
        <v>0</v>
      </c>
      <c r="H25" s="80">
        <f t="shared" si="2"/>
        <v>0</v>
      </c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</row>
    <row r="26" spans="1:20" ht="24.75" customHeight="1">
      <c r="A26" s="76"/>
      <c r="B26" s="81" t="s">
        <v>99</v>
      </c>
      <c r="C26" s="82">
        <f t="shared" ref="C26:H26" si="3">SUM(C19:C25)</f>
        <v>543</v>
      </c>
      <c r="D26" s="82">
        <f t="shared" si="3"/>
        <v>0</v>
      </c>
      <c r="E26" s="82">
        <f t="shared" si="3"/>
        <v>543</v>
      </c>
      <c r="F26" s="82">
        <f t="shared" si="3"/>
        <v>0</v>
      </c>
      <c r="G26" s="82">
        <f t="shared" si="3"/>
        <v>12</v>
      </c>
      <c r="H26" s="80">
        <f t="shared" si="3"/>
        <v>555</v>
      </c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</row>
    <row r="27" spans="1:20" ht="24.75" customHeight="1">
      <c r="A27" s="76"/>
      <c r="B27" s="85" t="s">
        <v>81</v>
      </c>
      <c r="C27" s="86">
        <f t="shared" ref="C27:H27" si="4">C17+C26</f>
        <v>595</v>
      </c>
      <c r="D27" s="86">
        <f t="shared" si="4"/>
        <v>0</v>
      </c>
      <c r="E27" s="86">
        <f t="shared" si="4"/>
        <v>595</v>
      </c>
      <c r="F27" s="86">
        <f t="shared" si="4"/>
        <v>10</v>
      </c>
      <c r="G27" s="86">
        <f t="shared" si="4"/>
        <v>12</v>
      </c>
      <c r="H27" s="87">
        <f t="shared" si="4"/>
        <v>617</v>
      </c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</row>
    <row r="28" spans="1:20" hidden="1">
      <c r="A28" s="76"/>
      <c r="B28" s="88"/>
      <c r="C28" s="88"/>
      <c r="D28" s="88"/>
      <c r="E28" s="88"/>
      <c r="F28" s="88"/>
      <c r="G28" s="88"/>
      <c r="H28" s="88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</row>
    <row r="29" spans="1:20" ht="19.5" customHeight="1">
      <c r="A29" s="76"/>
      <c r="B29" s="89"/>
      <c r="C29" s="89"/>
      <c r="D29" s="89"/>
      <c r="E29" s="89"/>
      <c r="F29" s="89"/>
      <c r="G29" s="89"/>
      <c r="H29" s="89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</row>
    <row r="30" spans="1:20" ht="19.5" customHeight="1">
      <c r="A30" s="76"/>
      <c r="B30" s="90" t="s">
        <v>100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</row>
    <row r="31" spans="1:20" ht="45.75" customHeight="1">
      <c r="A31" s="76"/>
      <c r="B31" s="259" t="s">
        <v>104</v>
      </c>
      <c r="C31" s="259"/>
      <c r="D31" s="259"/>
      <c r="E31" s="259"/>
      <c r="F31" s="259"/>
      <c r="G31" s="259"/>
      <c r="H31" s="259"/>
      <c r="I31" s="91"/>
      <c r="J31" s="91"/>
      <c r="K31" s="91"/>
      <c r="L31" s="91"/>
      <c r="M31" s="76"/>
      <c r="N31" s="76"/>
      <c r="O31" s="76"/>
      <c r="P31" s="76"/>
      <c r="Q31" s="76"/>
      <c r="R31" s="76"/>
      <c r="S31" s="76"/>
      <c r="T31" s="76"/>
    </row>
    <row r="32" spans="1:20" ht="19.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</row>
    <row r="33" spans="1:20" ht="19.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</row>
    <row r="34" spans="1:20" ht="19.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</row>
    <row r="35" spans="1:20" ht="19.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8</v>
      </c>
      <c r="D14" s="54">
        <v>0</v>
      </c>
      <c r="E14" s="54">
        <f>C14+D14</f>
        <v>8</v>
      </c>
      <c r="F14" s="54">
        <v>1</v>
      </c>
      <c r="G14" s="54">
        <v>0</v>
      </c>
      <c r="H14" s="55">
        <f>E14+F14+G14</f>
        <v>9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19</v>
      </c>
      <c r="D15" s="54">
        <v>1</v>
      </c>
      <c r="E15" s="54">
        <f>C15+D15</f>
        <v>20</v>
      </c>
      <c r="F15" s="54">
        <v>6</v>
      </c>
      <c r="G15" s="54">
        <v>1</v>
      </c>
      <c r="H15" s="55">
        <f>E15+F15+G15</f>
        <v>27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13</v>
      </c>
      <c r="D16" s="54">
        <v>0</v>
      </c>
      <c r="E16" s="54">
        <f>C16+D16</f>
        <v>13</v>
      </c>
      <c r="F16" s="54">
        <v>9</v>
      </c>
      <c r="G16" s="54">
        <v>0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41</v>
      </c>
      <c r="D17" s="57">
        <f t="shared" si="0"/>
        <v>1</v>
      </c>
      <c r="E17" s="57">
        <f t="shared" si="0"/>
        <v>42</v>
      </c>
      <c r="F17" s="57">
        <f t="shared" si="0"/>
        <v>16</v>
      </c>
      <c r="G17" s="57">
        <f t="shared" si="0"/>
        <v>1</v>
      </c>
      <c r="H17" s="55">
        <f t="shared" si="0"/>
        <v>59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165</v>
      </c>
      <c r="D19" s="59">
        <v>0</v>
      </c>
      <c r="E19" s="54">
        <f t="shared" ref="E19:E25" si="1">C19+D19</f>
        <v>165</v>
      </c>
      <c r="F19" s="59">
        <v>0</v>
      </c>
      <c r="G19" s="54">
        <v>3</v>
      </c>
      <c r="H19" s="55">
        <f t="shared" ref="H19:H25" si="2">E19+G19</f>
        <v>168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29</v>
      </c>
      <c r="D22" s="59">
        <v>0</v>
      </c>
      <c r="E22" s="54">
        <f t="shared" si="1"/>
        <v>29</v>
      </c>
      <c r="F22" s="59">
        <v>0</v>
      </c>
      <c r="G22" s="54">
        <v>0</v>
      </c>
      <c r="H22" s="55">
        <f t="shared" si="2"/>
        <v>29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8</v>
      </c>
      <c r="D23" s="59">
        <v>0</v>
      </c>
      <c r="E23" s="54">
        <f t="shared" si="1"/>
        <v>8</v>
      </c>
      <c r="F23" s="59">
        <v>0</v>
      </c>
      <c r="G23" s="54">
        <v>1</v>
      </c>
      <c r="H23" s="55">
        <f t="shared" si="2"/>
        <v>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208</v>
      </c>
      <c r="D24" s="59">
        <v>0</v>
      </c>
      <c r="E24" s="54">
        <f t="shared" si="1"/>
        <v>208</v>
      </c>
      <c r="F24" s="59">
        <v>0</v>
      </c>
      <c r="G24" s="54">
        <v>6</v>
      </c>
      <c r="H24" s="55">
        <f t="shared" si="2"/>
        <v>214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414</v>
      </c>
      <c r="D26" s="57">
        <f t="shared" si="3"/>
        <v>0</v>
      </c>
      <c r="E26" s="57">
        <f t="shared" si="3"/>
        <v>414</v>
      </c>
      <c r="F26" s="57">
        <f t="shared" si="3"/>
        <v>0</v>
      </c>
      <c r="G26" s="57">
        <f t="shared" si="3"/>
        <v>10</v>
      </c>
      <c r="H26" s="55">
        <f t="shared" si="3"/>
        <v>424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455</v>
      </c>
      <c r="D27" s="42">
        <f t="shared" si="4"/>
        <v>1</v>
      </c>
      <c r="E27" s="42">
        <f t="shared" si="4"/>
        <v>456</v>
      </c>
      <c r="F27" s="42">
        <f t="shared" si="4"/>
        <v>16</v>
      </c>
      <c r="G27" s="42">
        <f t="shared" si="4"/>
        <v>11</v>
      </c>
      <c r="H27" s="61">
        <f t="shared" si="4"/>
        <v>483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16</v>
      </c>
      <c r="D15" s="54">
        <v>0</v>
      </c>
      <c r="E15" s="54">
        <f>C15+D15</f>
        <v>16</v>
      </c>
      <c r="F15" s="54">
        <v>1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1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45</v>
      </c>
      <c r="D17" s="57">
        <f t="shared" si="0"/>
        <v>0</v>
      </c>
      <c r="E17" s="57">
        <f t="shared" si="0"/>
        <v>45</v>
      </c>
      <c r="F17" s="57">
        <f t="shared" si="0"/>
        <v>1</v>
      </c>
      <c r="G17" s="57">
        <f t="shared" si="0"/>
        <v>1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58</v>
      </c>
      <c r="D19" s="59">
        <v>0</v>
      </c>
      <c r="E19" s="54">
        <f t="shared" ref="E19:E25" si="1">C19+D19</f>
        <v>58</v>
      </c>
      <c r="F19" s="59">
        <v>0</v>
      </c>
      <c r="G19" s="54">
        <v>0</v>
      </c>
      <c r="H19" s="55">
        <f t="shared" ref="H19:H25" si="2">E19+G19</f>
        <v>58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13</v>
      </c>
      <c r="D20" s="59">
        <v>0</v>
      </c>
      <c r="E20" s="54">
        <f t="shared" si="1"/>
        <v>13</v>
      </c>
      <c r="F20" s="59">
        <v>0</v>
      </c>
      <c r="G20" s="54">
        <v>1</v>
      </c>
      <c r="H20" s="55">
        <f t="shared" si="2"/>
        <v>14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4</v>
      </c>
      <c r="D21" s="59">
        <v>0</v>
      </c>
      <c r="E21" s="54">
        <f t="shared" si="1"/>
        <v>4</v>
      </c>
      <c r="F21" s="59">
        <v>0</v>
      </c>
      <c r="G21" s="54">
        <v>0</v>
      </c>
      <c r="H21" s="55">
        <f t="shared" si="2"/>
        <v>4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16</v>
      </c>
      <c r="D22" s="59">
        <v>0</v>
      </c>
      <c r="E22" s="54">
        <f t="shared" si="1"/>
        <v>16</v>
      </c>
      <c r="F22" s="59">
        <v>0</v>
      </c>
      <c r="G22" s="54">
        <v>0</v>
      </c>
      <c r="H22" s="55">
        <f t="shared" si="2"/>
        <v>16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39</v>
      </c>
      <c r="D23" s="59">
        <v>0</v>
      </c>
      <c r="E23" s="54">
        <f t="shared" si="1"/>
        <v>39</v>
      </c>
      <c r="F23" s="59">
        <v>0</v>
      </c>
      <c r="G23" s="54">
        <v>3</v>
      </c>
      <c r="H23" s="55">
        <f t="shared" si="2"/>
        <v>42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37</v>
      </c>
      <c r="D24" s="59">
        <v>0</v>
      </c>
      <c r="E24" s="54">
        <f t="shared" si="1"/>
        <v>37</v>
      </c>
      <c r="F24" s="59">
        <v>0</v>
      </c>
      <c r="G24" s="54">
        <v>3</v>
      </c>
      <c r="H24" s="55">
        <f t="shared" si="2"/>
        <v>40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167</v>
      </c>
      <c r="D26" s="57">
        <f t="shared" si="3"/>
        <v>0</v>
      </c>
      <c r="E26" s="57">
        <f t="shared" si="3"/>
        <v>167</v>
      </c>
      <c r="F26" s="57">
        <f t="shared" si="3"/>
        <v>0</v>
      </c>
      <c r="G26" s="57">
        <f t="shared" si="3"/>
        <v>7</v>
      </c>
      <c r="H26" s="55">
        <f t="shared" si="3"/>
        <v>174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212</v>
      </c>
      <c r="D27" s="42">
        <f t="shared" si="4"/>
        <v>0</v>
      </c>
      <c r="E27" s="42">
        <f t="shared" si="4"/>
        <v>212</v>
      </c>
      <c r="F27" s="42">
        <f t="shared" si="4"/>
        <v>1</v>
      </c>
      <c r="G27" s="42">
        <f t="shared" si="4"/>
        <v>8</v>
      </c>
      <c r="H27" s="61">
        <f t="shared" si="4"/>
        <v>221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2025-05-20T23:00:48Z</dcterms:created>
  <dcterms:modified xsi:type="dcterms:W3CDTF">2025-05-20T23:20:09Z</dcterms:modified>
</cp:coreProperties>
</file>