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activeTab="1"/>
  </bookViews>
  <sheets>
    <sheet name="ANEXO_IV-B_POR 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F27"/>
  <c r="G26"/>
  <c r="F26"/>
  <c r="D26"/>
  <c r="K38" i="1" s="1"/>
  <c r="C26" i="30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29"/>
  <c r="F27"/>
  <c r="G26"/>
  <c r="F26"/>
  <c r="D26"/>
  <c r="K37" i="1" s="1"/>
  <c r="C26" i="29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H37" i="1" s="1"/>
  <c r="F17" i="29"/>
  <c r="D17"/>
  <c r="D27" s="1"/>
  <c r="C17"/>
  <c r="E16"/>
  <c r="H16" s="1"/>
  <c r="H15"/>
  <c r="E15"/>
  <c r="E14"/>
  <c r="E17" s="1"/>
  <c r="E27" s="1"/>
  <c r="E13"/>
  <c r="H13" s="1"/>
  <c r="G27" i="28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H36" i="1" s="1"/>
  <c r="F17" i="28"/>
  <c r="D17"/>
  <c r="D27" s="1"/>
  <c r="C17"/>
  <c r="E16"/>
  <c r="H16" s="1"/>
  <c r="H15"/>
  <c r="E15"/>
  <c r="E14"/>
  <c r="E17" s="1"/>
  <c r="E27" s="1"/>
  <c r="E13"/>
  <c r="H13" s="1"/>
  <c r="G27" i="27"/>
  <c r="F27"/>
  <c r="G26"/>
  <c r="F26"/>
  <c r="D26"/>
  <c r="K35" i="1" s="1"/>
  <c r="C26" i="27"/>
  <c r="J35" i="1" s="1"/>
  <c r="E25" i="27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D27" s="1"/>
  <c r="C17"/>
  <c r="E16"/>
  <c r="H16" s="1"/>
  <c r="H15"/>
  <c r="E15"/>
  <c r="E14"/>
  <c r="E17" s="1"/>
  <c r="E13"/>
  <c r="H13" s="1"/>
  <c r="G27" i="26"/>
  <c r="F27"/>
  <c r="G26"/>
  <c r="F26"/>
  <c r="D26"/>
  <c r="K34" i="1" s="1"/>
  <c r="C26" i="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H34" i="1" s="1"/>
  <c r="F17" i="26"/>
  <c r="D17"/>
  <c r="D27" s="1"/>
  <c r="C17"/>
  <c r="E16"/>
  <c r="H16" s="1"/>
  <c r="H15"/>
  <c r="E15"/>
  <c r="E14"/>
  <c r="E17" s="1"/>
  <c r="E27" s="1"/>
  <c r="E13"/>
  <c r="H13" s="1"/>
  <c r="G27" i="25"/>
  <c r="F27"/>
  <c r="G26"/>
  <c r="F26"/>
  <c r="D26"/>
  <c r="K33" i="1" s="1"/>
  <c r="C26" i="25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24"/>
  <c r="F27"/>
  <c r="G26"/>
  <c r="F26"/>
  <c r="D26"/>
  <c r="K32" i="1" s="1"/>
  <c r="C26" i="24"/>
  <c r="J32" i="1" s="1"/>
  <c r="E25" i="24"/>
  <c r="H25" s="1"/>
  <c r="E24"/>
  <c r="H24" s="1"/>
  <c r="E23"/>
  <c r="H23" s="1"/>
  <c r="H22"/>
  <c r="E22"/>
  <c r="E21"/>
  <c r="H21" s="1"/>
  <c r="E20"/>
  <c r="H20" s="1"/>
  <c r="E19"/>
  <c r="E26" s="1"/>
  <c r="G17"/>
  <c r="H32" i="1" s="1"/>
  <c r="F17" i="24"/>
  <c r="D17"/>
  <c r="D27" s="1"/>
  <c r="C17"/>
  <c r="E16"/>
  <c r="H16" s="1"/>
  <c r="H15"/>
  <c r="E15"/>
  <c r="E14"/>
  <c r="E17" s="1"/>
  <c r="E27" s="1"/>
  <c r="E13"/>
  <c r="H13" s="1"/>
  <c r="G27" i="23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7" s="1"/>
  <c r="E14"/>
  <c r="H14" s="1"/>
  <c r="E13"/>
  <c r="H13" s="1"/>
  <c r="G27" i="22"/>
  <c r="F27"/>
  <c r="G26"/>
  <c r="F26"/>
  <c r="D26"/>
  <c r="K30" i="1" s="1"/>
  <c r="C26" i="22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21"/>
  <c r="F27"/>
  <c r="G26"/>
  <c r="F26"/>
  <c r="D26"/>
  <c r="K29" i="1" s="1"/>
  <c r="C26" i="21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H29" i="1" s="1"/>
  <c r="F17" i="21"/>
  <c r="D17"/>
  <c r="D27" s="1"/>
  <c r="C17"/>
  <c r="E16"/>
  <c r="H16" s="1"/>
  <c r="H15"/>
  <c r="E15"/>
  <c r="E14"/>
  <c r="H14" s="1"/>
  <c r="E13"/>
  <c r="H13" s="1"/>
  <c r="G27" i="20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H28" i="1" s="1"/>
  <c r="F17" i="20"/>
  <c r="D17"/>
  <c r="D27" s="1"/>
  <c r="C17"/>
  <c r="E16"/>
  <c r="H16" s="1"/>
  <c r="H15"/>
  <c r="E15"/>
  <c r="E14"/>
  <c r="E17" s="1"/>
  <c r="E27" s="1"/>
  <c r="E13"/>
  <c r="H13" s="1"/>
  <c r="G27" i="19"/>
  <c r="F27"/>
  <c r="G26"/>
  <c r="F26"/>
  <c r="D26"/>
  <c r="K27" i="1" s="1"/>
  <c r="C26" i="19"/>
  <c r="J27" i="1" s="1"/>
  <c r="E25" i="19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D27" s="1"/>
  <c r="C17"/>
  <c r="E16"/>
  <c r="H16" s="1"/>
  <c r="H15"/>
  <c r="E15"/>
  <c r="E14"/>
  <c r="E17" s="1"/>
  <c r="E13"/>
  <c r="H13" s="1"/>
  <c r="G27" i="18"/>
  <c r="F27"/>
  <c r="G26"/>
  <c r="F26"/>
  <c r="D26"/>
  <c r="K26" i="1" s="1"/>
  <c r="C26" i="18"/>
  <c r="J26" i="1" s="1"/>
  <c r="E25" i="18"/>
  <c r="H25" s="1"/>
  <c r="E24"/>
  <c r="H24" s="1"/>
  <c r="E23"/>
  <c r="H23" s="1"/>
  <c r="H22"/>
  <c r="E22"/>
  <c r="E21"/>
  <c r="H21" s="1"/>
  <c r="E20"/>
  <c r="H20" s="1"/>
  <c r="E19"/>
  <c r="E26" s="1"/>
  <c r="G17"/>
  <c r="H26" i="1" s="1"/>
  <c r="F17" i="18"/>
  <c r="D17"/>
  <c r="D27" s="1"/>
  <c r="C17"/>
  <c r="E16"/>
  <c r="H16" s="1"/>
  <c r="H15"/>
  <c r="E15"/>
  <c r="E14"/>
  <c r="H14" s="1"/>
  <c r="E13"/>
  <c r="H13" s="1"/>
  <c r="G27" i="17"/>
  <c r="F27"/>
  <c r="G26"/>
  <c r="F26"/>
  <c r="D26"/>
  <c r="K25" i="1" s="1"/>
  <c r="C26" i="17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6"/>
  <c r="F27"/>
  <c r="G26"/>
  <c r="F26"/>
  <c r="D26"/>
  <c r="K24" i="1" s="1"/>
  <c r="C26" i="16"/>
  <c r="J24" i="1" s="1"/>
  <c r="E25" i="16"/>
  <c r="H25" s="1"/>
  <c r="E24"/>
  <c r="H24" s="1"/>
  <c r="E23"/>
  <c r="H23" s="1"/>
  <c r="H22"/>
  <c r="E22"/>
  <c r="E21"/>
  <c r="H21" s="1"/>
  <c r="E20"/>
  <c r="H20" s="1"/>
  <c r="E19"/>
  <c r="H19" s="1"/>
  <c r="G17"/>
  <c r="H24" i="1" s="1"/>
  <c r="F17" i="16"/>
  <c r="D17"/>
  <c r="D27" s="1"/>
  <c r="C17"/>
  <c r="E16"/>
  <c r="H16" s="1"/>
  <c r="H15"/>
  <c r="E15"/>
  <c r="E14"/>
  <c r="E17" s="1"/>
  <c r="E13"/>
  <c r="H13" s="1"/>
  <c r="G27" i="15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4"/>
  <c r="F27"/>
  <c r="G26"/>
  <c r="F26"/>
  <c r="D26"/>
  <c r="K22" i="1" s="1"/>
  <c r="C26" i="14"/>
  <c r="J22" i="1" s="1"/>
  <c r="E25" i="14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3"/>
  <c r="F27"/>
  <c r="G26"/>
  <c r="F26"/>
  <c r="D26"/>
  <c r="K21" i="1" s="1"/>
  <c r="C26" i="13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H21" i="1" s="1"/>
  <c r="F17" i="13"/>
  <c r="D17"/>
  <c r="D27" s="1"/>
  <c r="C17"/>
  <c r="E16"/>
  <c r="H16" s="1"/>
  <c r="H15"/>
  <c r="E15"/>
  <c r="E14"/>
  <c r="E17" s="1"/>
  <c r="E27" s="1"/>
  <c r="E13"/>
  <c r="H13" s="1"/>
  <c r="G27" i="12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H19" s="1"/>
  <c r="H26" s="1"/>
  <c r="G17"/>
  <c r="H20" i="1" s="1"/>
  <c r="F17" i="12"/>
  <c r="D17"/>
  <c r="D27" s="1"/>
  <c r="C17"/>
  <c r="E16"/>
  <c r="H16" s="1"/>
  <c r="H15"/>
  <c r="E15"/>
  <c r="E14"/>
  <c r="E17" s="1"/>
  <c r="E13"/>
  <c r="H13" s="1"/>
  <c r="G27" i="11"/>
  <c r="F27"/>
  <c r="G26"/>
  <c r="F26"/>
  <c r="D26"/>
  <c r="K19" i="1" s="1"/>
  <c r="C26" i="11"/>
  <c r="J19" i="1" s="1"/>
  <c r="E25" i="11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H14" s="1"/>
  <c r="E13"/>
  <c r="H13" s="1"/>
  <c r="H17" s="1"/>
  <c r="G27" i="10"/>
  <c r="F27"/>
  <c r="G26"/>
  <c r="F26"/>
  <c r="D26"/>
  <c r="K18" i="1" s="1"/>
  <c r="C26" i="10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H18" i="1" s="1"/>
  <c r="F17" i="10"/>
  <c r="D17"/>
  <c r="D27" s="1"/>
  <c r="C17"/>
  <c r="E16"/>
  <c r="H16" s="1"/>
  <c r="H15"/>
  <c r="E15"/>
  <c r="E14"/>
  <c r="H14" s="1"/>
  <c r="E13"/>
  <c r="H13" s="1"/>
  <c r="G27" i="9"/>
  <c r="F27"/>
  <c r="G26"/>
  <c r="F26"/>
  <c r="D26"/>
  <c r="K17" i="1" s="1"/>
  <c r="C26" i="9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8"/>
  <c r="F27"/>
  <c r="G26"/>
  <c r="F26"/>
  <c r="D26"/>
  <c r="K16" i="1" s="1"/>
  <c r="C26" i="8"/>
  <c r="J16" i="1" s="1"/>
  <c r="E25" i="8"/>
  <c r="H25" s="1"/>
  <c r="E24"/>
  <c r="H24" s="1"/>
  <c r="E23"/>
  <c r="H23" s="1"/>
  <c r="H22"/>
  <c r="E22"/>
  <c r="E21"/>
  <c r="H21" s="1"/>
  <c r="E20"/>
  <c r="H20" s="1"/>
  <c r="E19"/>
  <c r="E26" s="1"/>
  <c r="G17"/>
  <c r="H16" i="1" s="1"/>
  <c r="F17" i="8"/>
  <c r="D17"/>
  <c r="D27" s="1"/>
  <c r="C17"/>
  <c r="E16"/>
  <c r="H16" s="1"/>
  <c r="H15"/>
  <c r="E15"/>
  <c r="E14"/>
  <c r="H14" s="1"/>
  <c r="E13"/>
  <c r="H13" s="1"/>
  <c r="H17" s="1"/>
  <c r="G27" i="7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H15" i="1" s="1"/>
  <c r="F17" i="7"/>
  <c r="D17"/>
  <c r="D27" s="1"/>
  <c r="C17"/>
  <c r="E16"/>
  <c r="H16" s="1"/>
  <c r="H15"/>
  <c r="E15"/>
  <c r="E14"/>
  <c r="E17" s="1"/>
  <c r="E27" s="1"/>
  <c r="E13"/>
  <c r="H13" s="1"/>
  <c r="G27" i="6"/>
  <c r="F27"/>
  <c r="G26"/>
  <c r="F26"/>
  <c r="D26"/>
  <c r="K14" i="1" s="1"/>
  <c r="C26" i="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5"/>
  <c r="F27"/>
  <c r="G26"/>
  <c r="F26"/>
  <c r="D26"/>
  <c r="K13" i="1" s="1"/>
  <c r="C26" i="5"/>
  <c r="J13" i="1" s="1"/>
  <c r="E25" i="5"/>
  <c r="H25" s="1"/>
  <c r="E24"/>
  <c r="H24" s="1"/>
  <c r="E23"/>
  <c r="H23" s="1"/>
  <c r="H22"/>
  <c r="E22"/>
  <c r="E21"/>
  <c r="H21" s="1"/>
  <c r="E20"/>
  <c r="H20" s="1"/>
  <c r="E19"/>
  <c r="E26" s="1"/>
  <c r="G17"/>
  <c r="H13" i="1" s="1"/>
  <c r="F17" i="5"/>
  <c r="D17"/>
  <c r="D27" s="1"/>
  <c r="C17"/>
  <c r="E16"/>
  <c r="H16" s="1"/>
  <c r="H15"/>
  <c r="E15"/>
  <c r="E14"/>
  <c r="H14" s="1"/>
  <c r="E13"/>
  <c r="H13" s="1"/>
  <c r="G27" i="4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H12" i="1" s="1"/>
  <c r="F17" i="4"/>
  <c r="D17"/>
  <c r="D27" s="1"/>
  <c r="C17"/>
  <c r="E16"/>
  <c r="H16" s="1"/>
  <c r="H15"/>
  <c r="E15"/>
  <c r="E14"/>
  <c r="E17" s="1"/>
  <c r="E27" s="1"/>
  <c r="E13"/>
  <c r="H13" s="1"/>
  <c r="G27" i="3"/>
  <c r="F27"/>
  <c r="G26"/>
  <c r="F26"/>
  <c r="D26"/>
  <c r="K11" i="1" s="1"/>
  <c r="C26" i="3"/>
  <c r="J11" i="1" s="1"/>
  <c r="E25" i="3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F26" i="2"/>
  <c r="G25"/>
  <c r="D25"/>
  <c r="C25"/>
  <c r="E25" s="1"/>
  <c r="G24"/>
  <c r="D24"/>
  <c r="C24"/>
  <c r="E24" s="1"/>
  <c r="H24" s="1"/>
  <c r="G23"/>
  <c r="D23"/>
  <c r="C23"/>
  <c r="E23" s="1"/>
  <c r="G22"/>
  <c r="D22"/>
  <c r="C22"/>
  <c r="E22" s="1"/>
  <c r="H22" s="1"/>
  <c r="G21"/>
  <c r="D21"/>
  <c r="C21"/>
  <c r="E21" s="1"/>
  <c r="H21" s="1"/>
  <c r="G20"/>
  <c r="D20"/>
  <c r="C20"/>
  <c r="E20" s="1"/>
  <c r="G19"/>
  <c r="D19"/>
  <c r="C19"/>
  <c r="G16"/>
  <c r="F16"/>
  <c r="D16"/>
  <c r="C16"/>
  <c r="G15"/>
  <c r="F15"/>
  <c r="D15"/>
  <c r="E15" s="1"/>
  <c r="C15"/>
  <c r="G14"/>
  <c r="F14"/>
  <c r="D14"/>
  <c r="C14"/>
  <c r="G13"/>
  <c r="G17" s="1"/>
  <c r="F13"/>
  <c r="E13"/>
  <c r="D13"/>
  <c r="C13"/>
  <c r="C17" s="1"/>
  <c r="N38" i="1"/>
  <c r="M38"/>
  <c r="H38"/>
  <c r="G38"/>
  <c r="E38"/>
  <c r="D38"/>
  <c r="N37"/>
  <c r="M37"/>
  <c r="J37"/>
  <c r="G37"/>
  <c r="E37"/>
  <c r="D37"/>
  <c r="F37" s="1"/>
  <c r="I37" s="1"/>
  <c r="N36"/>
  <c r="M36"/>
  <c r="K36"/>
  <c r="J36"/>
  <c r="L36" s="1"/>
  <c r="O36" s="1"/>
  <c r="G36"/>
  <c r="E36"/>
  <c r="D36"/>
  <c r="N35"/>
  <c r="M35"/>
  <c r="H35"/>
  <c r="G35"/>
  <c r="F35"/>
  <c r="I35" s="1"/>
  <c r="E35"/>
  <c r="D35"/>
  <c r="N34"/>
  <c r="M34"/>
  <c r="G34"/>
  <c r="E34"/>
  <c r="D34"/>
  <c r="F34" s="1"/>
  <c r="N33"/>
  <c r="M33"/>
  <c r="J33"/>
  <c r="L33" s="1"/>
  <c r="H33"/>
  <c r="G33"/>
  <c r="E33"/>
  <c r="D33"/>
  <c r="F33" s="1"/>
  <c r="I33" s="1"/>
  <c r="N32"/>
  <c r="M32"/>
  <c r="G32"/>
  <c r="E32"/>
  <c r="F32" s="1"/>
  <c r="D32"/>
  <c r="N31"/>
  <c r="M31"/>
  <c r="L31"/>
  <c r="K31"/>
  <c r="J31"/>
  <c r="H31"/>
  <c r="G31"/>
  <c r="E31"/>
  <c r="D31"/>
  <c r="F31" s="1"/>
  <c r="N30"/>
  <c r="M30"/>
  <c r="H30"/>
  <c r="G30"/>
  <c r="E30"/>
  <c r="D30"/>
  <c r="F30" s="1"/>
  <c r="N29"/>
  <c r="M29"/>
  <c r="J29"/>
  <c r="G29"/>
  <c r="E29"/>
  <c r="D29"/>
  <c r="F29" s="1"/>
  <c r="I29" s="1"/>
  <c r="N28"/>
  <c r="M28"/>
  <c r="K28"/>
  <c r="J28"/>
  <c r="L28" s="1"/>
  <c r="O28" s="1"/>
  <c r="G28"/>
  <c r="E28"/>
  <c r="D28"/>
  <c r="N27"/>
  <c r="M27"/>
  <c r="H27"/>
  <c r="G27"/>
  <c r="F27"/>
  <c r="I27" s="1"/>
  <c r="E27"/>
  <c r="D27"/>
  <c r="N26"/>
  <c r="M26"/>
  <c r="G26"/>
  <c r="E26"/>
  <c r="D26"/>
  <c r="F26" s="1"/>
  <c r="N25"/>
  <c r="M25"/>
  <c r="J25"/>
  <c r="L25" s="1"/>
  <c r="H25"/>
  <c r="G25"/>
  <c r="E25"/>
  <c r="D25"/>
  <c r="F25" s="1"/>
  <c r="I25" s="1"/>
  <c r="N24"/>
  <c r="M24"/>
  <c r="G24"/>
  <c r="E24"/>
  <c r="F24" s="1"/>
  <c r="D24"/>
  <c r="N23"/>
  <c r="M23"/>
  <c r="L23"/>
  <c r="K23"/>
  <c r="J23"/>
  <c r="H23"/>
  <c r="G23"/>
  <c r="E23"/>
  <c r="D23"/>
  <c r="F23" s="1"/>
  <c r="N22"/>
  <c r="M22"/>
  <c r="H22"/>
  <c r="G22"/>
  <c r="E22"/>
  <c r="D22"/>
  <c r="F22" s="1"/>
  <c r="N21"/>
  <c r="M21"/>
  <c r="J21"/>
  <c r="G21"/>
  <c r="E21"/>
  <c r="D21"/>
  <c r="F21" s="1"/>
  <c r="I21" s="1"/>
  <c r="N20"/>
  <c r="M20"/>
  <c r="K20"/>
  <c r="J20"/>
  <c r="L20" s="1"/>
  <c r="O20" s="1"/>
  <c r="G20"/>
  <c r="E20"/>
  <c r="D20"/>
  <c r="F20" s="1"/>
  <c r="N19"/>
  <c r="M19"/>
  <c r="H19"/>
  <c r="G19"/>
  <c r="F19"/>
  <c r="I19" s="1"/>
  <c r="E19"/>
  <c r="D19"/>
  <c r="N18"/>
  <c r="M18"/>
  <c r="G18"/>
  <c r="E18"/>
  <c r="D18"/>
  <c r="F18" s="1"/>
  <c r="N17"/>
  <c r="M17"/>
  <c r="J17"/>
  <c r="L17" s="1"/>
  <c r="H17"/>
  <c r="G17"/>
  <c r="E17"/>
  <c r="D17"/>
  <c r="F17" s="1"/>
  <c r="I17" s="1"/>
  <c r="N16"/>
  <c r="M16"/>
  <c r="G16"/>
  <c r="E16"/>
  <c r="F16" s="1"/>
  <c r="D16"/>
  <c r="N15"/>
  <c r="M15"/>
  <c r="L15"/>
  <c r="K15"/>
  <c r="J15"/>
  <c r="G15"/>
  <c r="E15"/>
  <c r="D15"/>
  <c r="N14"/>
  <c r="M14"/>
  <c r="H14"/>
  <c r="G14"/>
  <c r="E14"/>
  <c r="F14" s="1"/>
  <c r="D14"/>
  <c r="N13"/>
  <c r="M13"/>
  <c r="G13"/>
  <c r="F13"/>
  <c r="I13" s="1"/>
  <c r="E13"/>
  <c r="D13"/>
  <c r="N12"/>
  <c r="M12"/>
  <c r="K12"/>
  <c r="J12"/>
  <c r="G12"/>
  <c r="E12"/>
  <c r="D12"/>
  <c r="N11"/>
  <c r="M11"/>
  <c r="H11"/>
  <c r="G11"/>
  <c r="E11"/>
  <c r="D11"/>
  <c r="F11" s="1"/>
  <c r="F4"/>
  <c r="D4"/>
  <c r="P17" l="1"/>
  <c r="O31"/>
  <c r="N39"/>
  <c r="O17"/>
  <c r="O25"/>
  <c r="P25" s="1"/>
  <c r="F28"/>
  <c r="O33"/>
  <c r="P33" s="1"/>
  <c r="F36"/>
  <c r="I36" s="1"/>
  <c r="P36" s="1"/>
  <c r="E14" i="2"/>
  <c r="H14" s="1"/>
  <c r="E16"/>
  <c r="H16" s="1"/>
  <c r="L21" i="1"/>
  <c r="O21" s="1"/>
  <c r="L29"/>
  <c r="O29" s="1"/>
  <c r="P29" s="1"/>
  <c r="L37"/>
  <c r="O37" s="1"/>
  <c r="P37" s="1"/>
  <c r="F38"/>
  <c r="I38" s="1"/>
  <c r="F17" i="2"/>
  <c r="F27" s="1"/>
  <c r="G26"/>
  <c r="G27" s="1"/>
  <c r="F12" i="1"/>
  <c r="I12" s="1"/>
  <c r="P12" s="1"/>
  <c r="M39"/>
  <c r="I30"/>
  <c r="H13" i="2"/>
  <c r="L12" i="1"/>
  <c r="O12" s="1"/>
  <c r="F15"/>
  <c r="I15" s="1"/>
  <c r="P15" s="1"/>
  <c r="D17" i="2"/>
  <c r="D27" s="1"/>
  <c r="E19"/>
  <c r="E26" s="1"/>
  <c r="D26"/>
  <c r="O15" i="1"/>
  <c r="O23"/>
  <c r="I14"/>
  <c r="I20"/>
  <c r="H20" i="2"/>
  <c r="G39" i="1"/>
  <c r="I22"/>
  <c r="H15" i="2"/>
  <c r="H17" s="1"/>
  <c r="E39" i="1"/>
  <c r="I18"/>
  <c r="I23"/>
  <c r="I26"/>
  <c r="I31"/>
  <c r="P31" s="1"/>
  <c r="I34"/>
  <c r="H23" i="2"/>
  <c r="H25"/>
  <c r="L11" i="1"/>
  <c r="H27" i="8"/>
  <c r="H17" i="24"/>
  <c r="H27" s="1"/>
  <c r="K39" i="1"/>
  <c r="H17" i="17"/>
  <c r="H27" s="1"/>
  <c r="L26" i="1"/>
  <c r="O26" s="1"/>
  <c r="P21"/>
  <c r="I28"/>
  <c r="P28" s="1"/>
  <c r="H17" i="10"/>
  <c r="H27" s="1"/>
  <c r="L19" i="1"/>
  <c r="O19" s="1"/>
  <c r="P19" s="1"/>
  <c r="H17" i="18"/>
  <c r="H26" i="19"/>
  <c r="L27" i="1"/>
  <c r="O27" s="1"/>
  <c r="P27" s="1"/>
  <c r="H26" i="27"/>
  <c r="L35" i="1"/>
  <c r="O35" s="1"/>
  <c r="P35" s="1"/>
  <c r="H39"/>
  <c r="I16"/>
  <c r="I24"/>
  <c r="P24" s="1"/>
  <c r="I32"/>
  <c r="L13"/>
  <c r="O13" s="1"/>
  <c r="P13" s="1"/>
  <c r="H17" i="28"/>
  <c r="H27" s="1"/>
  <c r="H17" i="5"/>
  <c r="H27" s="1"/>
  <c r="H17" i="13"/>
  <c r="H27" s="1"/>
  <c r="L22" i="1"/>
  <c r="O22" s="1"/>
  <c r="P22" s="1"/>
  <c r="H17" i="21"/>
  <c r="E27" i="23"/>
  <c r="H19" i="2"/>
  <c r="P20" i="1"/>
  <c r="E27" i="12"/>
  <c r="F39" i="1"/>
  <c r="H17" i="6"/>
  <c r="H17" i="14"/>
  <c r="H27" s="1"/>
  <c r="H17" i="30"/>
  <c r="H27" s="1"/>
  <c r="P23" i="1"/>
  <c r="P26"/>
  <c r="P34"/>
  <c r="L16"/>
  <c r="O16" s="1"/>
  <c r="E27" i="16"/>
  <c r="H26"/>
  <c r="L24" i="1"/>
  <c r="O24" s="1"/>
  <c r="H17" i="23"/>
  <c r="H27" s="1"/>
  <c r="L32" i="1"/>
  <c r="O32" s="1"/>
  <c r="D39"/>
  <c r="E26" i="12"/>
  <c r="E26" i="16"/>
  <c r="E26" i="19"/>
  <c r="E27" s="1"/>
  <c r="E26" i="27"/>
  <c r="E27" s="1"/>
  <c r="C27" i="3"/>
  <c r="E17" i="5"/>
  <c r="E27" s="1"/>
  <c r="E17" i="8"/>
  <c r="E27" s="1"/>
  <c r="E17" i="10"/>
  <c r="E27" s="1"/>
  <c r="E17" i="11"/>
  <c r="E27" s="1"/>
  <c r="C27"/>
  <c r="C27" i="14"/>
  <c r="E17" i="18"/>
  <c r="E27" s="1"/>
  <c r="C27"/>
  <c r="E17" i="21"/>
  <c r="E27" s="1"/>
  <c r="I11" i="1"/>
  <c r="J14"/>
  <c r="L14" s="1"/>
  <c r="O14" s="1"/>
  <c r="J30"/>
  <c r="L30" s="1"/>
  <c r="O30" s="1"/>
  <c r="P30" s="1"/>
  <c r="J38"/>
  <c r="L38" s="1"/>
  <c r="O38" s="1"/>
  <c r="P38" s="1"/>
  <c r="H19" i="3"/>
  <c r="H26" s="1"/>
  <c r="H19" i="4"/>
  <c r="H26" s="1"/>
  <c r="H19" i="5"/>
  <c r="H26" s="1"/>
  <c r="H19" i="6"/>
  <c r="H26" s="1"/>
  <c r="H19" i="7"/>
  <c r="H26" s="1"/>
  <c r="H19" i="8"/>
  <c r="H26" s="1"/>
  <c r="H19" i="9"/>
  <c r="H26" s="1"/>
  <c r="H19" i="10"/>
  <c r="H26" s="1"/>
  <c r="H19" i="11"/>
  <c r="H26" s="1"/>
  <c r="H27" s="1"/>
  <c r="H19" i="13"/>
  <c r="H26" s="1"/>
  <c r="H19" i="14"/>
  <c r="H26" s="1"/>
  <c r="H19" i="15"/>
  <c r="H26" s="1"/>
  <c r="H19" i="17"/>
  <c r="H26" s="1"/>
  <c r="H19" i="18"/>
  <c r="H26" s="1"/>
  <c r="H19" i="20"/>
  <c r="H26" s="1"/>
  <c r="H19" i="21"/>
  <c r="H26" s="1"/>
  <c r="H19" i="22"/>
  <c r="H26" s="1"/>
  <c r="H19" i="23"/>
  <c r="H26" s="1"/>
  <c r="H19" i="24"/>
  <c r="H26" s="1"/>
  <c r="H19" i="25"/>
  <c r="H26" s="1"/>
  <c r="H19" i="26"/>
  <c r="H26" s="1"/>
  <c r="H19" i="28"/>
  <c r="H26" s="1"/>
  <c r="H19" i="29"/>
  <c r="H26" s="1"/>
  <c r="H19" i="30"/>
  <c r="H26" s="1"/>
  <c r="C26" i="2"/>
  <c r="C27" s="1"/>
  <c r="J18" i="1"/>
  <c r="L18" s="1"/>
  <c r="O18" s="1"/>
  <c r="P18" s="1"/>
  <c r="J34"/>
  <c r="L34" s="1"/>
  <c r="O34" s="1"/>
  <c r="H14" i="3"/>
  <c r="H17" s="1"/>
  <c r="H27" s="1"/>
  <c r="H14" i="4"/>
  <c r="H17" s="1"/>
  <c r="H27" s="1"/>
  <c r="H14" i="6"/>
  <c r="H14" i="7"/>
  <c r="H17" s="1"/>
  <c r="H27" s="1"/>
  <c r="H14" i="9"/>
  <c r="H17" s="1"/>
  <c r="H27" s="1"/>
  <c r="H14" i="12"/>
  <c r="H17" s="1"/>
  <c r="H27" s="1"/>
  <c r="H14" i="13"/>
  <c r="H14" i="14"/>
  <c r="H14" i="15"/>
  <c r="H17" s="1"/>
  <c r="H27" s="1"/>
  <c r="H14" i="16"/>
  <c r="H17" s="1"/>
  <c r="H27" s="1"/>
  <c r="H14" i="17"/>
  <c r="H14" i="19"/>
  <c r="H17" s="1"/>
  <c r="H27" s="1"/>
  <c r="H14" i="20"/>
  <c r="H17" s="1"/>
  <c r="H27" s="1"/>
  <c r="H14" i="22"/>
  <c r="H17" s="1"/>
  <c r="H27" s="1"/>
  <c r="H14" i="24"/>
  <c r="H14" i="25"/>
  <c r="H17" s="1"/>
  <c r="H27" s="1"/>
  <c r="H14" i="26"/>
  <c r="H17" s="1"/>
  <c r="H27" s="1"/>
  <c r="H14" i="27"/>
  <c r="H17" s="1"/>
  <c r="H27" s="1"/>
  <c r="H14" i="28"/>
  <c r="H14" i="29"/>
  <c r="H17" s="1"/>
  <c r="H27" s="1"/>
  <c r="H14" i="30"/>
  <c r="C27" i="5"/>
  <c r="C27" i="8"/>
  <c r="C27" i="16"/>
  <c r="C27" i="19"/>
  <c r="C27" i="24"/>
  <c r="C27" i="27"/>
  <c r="H27" i="2" l="1"/>
  <c r="E17"/>
  <c r="E27" s="1"/>
  <c r="H26"/>
  <c r="P14" i="1"/>
  <c r="L39"/>
  <c r="O11"/>
  <c r="O39" s="1"/>
  <c r="J39"/>
  <c r="H27" i="21"/>
  <c r="I39" i="1"/>
  <c r="H27" i="6"/>
  <c r="P16" i="1"/>
  <c r="P32"/>
  <c r="H27" i="18"/>
  <c r="P11" i="1" l="1"/>
  <c r="P39" s="1"/>
</calcChain>
</file>

<file path=xl/sharedStrings.xml><?xml version="1.0" encoding="utf-8"?>
<sst xmlns="http://schemas.openxmlformats.org/spreadsheetml/2006/main" count="1129" uniqueCount="98">
  <si>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</si>
  <si>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</si>
  <si>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</si>
  <si>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</si>
  <si>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</si>
  <si>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</si>
  <si>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</si>
  <si>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</si>
  <si>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UNIDADE
ORÇAMENTÁRIA</t>
  </si>
  <si>
    <t>CARGOS EM COMISSÃO</t>
  </si>
  <si>
    <t>FUNÇÃO DE CONFIANÇA</t>
  </si>
  <si>
    <t>TOTAL
(CJ + FC)</t>
  </si>
  <si>
    <t>OCUPADOS</t>
  </si>
  <si>
    <t>VAGOS</t>
  </si>
  <si>
    <t>TOTAL</t>
  </si>
  <si>
    <t>OCUPADAS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</si>
  <si>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</si>
  <si>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</si>
  <si>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</si>
  <si>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</si>
  <si>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</si>
  <si>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</si>
  <si>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</si>
  <si>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</si>
  <si>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</si>
  <si>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</si>
  <si>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</si>
  <si>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</si>
  <si>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</si>
  <si>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</si>
  <si>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</si>
  <si>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</si>
  <si>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</si>
  <si>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</si>
  <si>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</si>
  <si>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</si>
  <si>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</si>
  <si>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</si>
  <si>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</si>
  <si>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</si>
  <si>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</si>
  <si>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</si>
  <si>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</si>
  <si>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</si>
  <si>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</si>
  <si>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</si>
  <si>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</si>
  <si>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</si>
  <si>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</si>
  <si>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</si>
  <si>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</si>
  <si>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</si>
  <si>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</si>
  <si>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</si>
  <si>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</si>
  <si>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</si>
  <si>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</si>
  <si>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</si>
  <si>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</si>
  <si>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</si>
  <si>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</si>
  <si>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</si>
  <si>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</si>
  <si>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</si>
  <si>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</si>
  <si>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</si>
  <si>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</si>
  <si>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</si>
  <si>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</si>
  <si>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</si>
  <si>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</si>
  <si>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</si>
  <si>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</si>
  <si>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</si>
  <si>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</si>
  <si>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</si>
  <si>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</si>
  <si>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</si>
  <si>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AGOSTO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</si>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</sst>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6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3" borderId="13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/>
    </xf>
    <xf numFmtId="3" fontId="12" fillId="0" borderId="17" xfId="0" applyNumberFormat="1" applyFont="1" applyBorder="1" applyAlignment="1">
      <alignment horizontal="center" vertical="center"/>
    </xf>
    <xf numFmtId="164" fontId="12" fillId="0" borderId="18" xfId="0" applyNumberFormat="1" applyFont="1" applyBorder="1" applyAlignment="1">
      <alignment vertical="center"/>
    </xf>
    <xf numFmtId="164" fontId="10" fillId="0" borderId="18" xfId="0" applyNumberFormat="1" applyFont="1" applyBorder="1" applyAlignment="1">
      <alignment vertical="center"/>
    </xf>
    <xf numFmtId="164" fontId="10" fillId="0" borderId="19" xfId="0" applyNumberFormat="1" applyFont="1" applyBorder="1" applyAlignment="1">
      <alignment vertical="center"/>
    </xf>
    <xf numFmtId="164" fontId="10" fillId="0" borderId="20" xfId="0" applyNumberFormat="1" applyFont="1" applyBorder="1" applyAlignment="1">
      <alignment vertical="center"/>
    </xf>
    <xf numFmtId="164" fontId="10" fillId="0" borderId="17" xfId="0" applyNumberFormat="1" applyFont="1" applyBorder="1" applyAlignment="1">
      <alignment vertical="center"/>
    </xf>
    <xf numFmtId="164" fontId="10" fillId="0" borderId="21" xfId="0" applyNumberFormat="1" applyFont="1" applyBorder="1" applyAlignment="1">
      <alignment vertical="center"/>
    </xf>
    <xf numFmtId="0" fontId="12" fillId="0" borderId="22" xfId="0" applyFont="1" applyBorder="1" applyAlignment="1">
      <alignment horizontal="center"/>
    </xf>
    <xf numFmtId="3" fontId="12" fillId="0" borderId="23" xfId="0" applyNumberFormat="1" applyFont="1" applyBorder="1" applyAlignment="1">
      <alignment horizontal="center" vertical="center"/>
    </xf>
    <xf numFmtId="164" fontId="12" fillId="0" borderId="24" xfId="0" applyNumberFormat="1" applyFont="1" applyBorder="1" applyAlignment="1">
      <alignment vertical="center"/>
    </xf>
    <xf numFmtId="164" fontId="10" fillId="0" borderId="25" xfId="0" applyNumberFormat="1" applyFont="1" applyBorder="1" applyAlignment="1">
      <alignment vertical="center"/>
    </xf>
    <xf numFmtId="164" fontId="10" fillId="0" borderId="26" xfId="0" applyNumberFormat="1" applyFont="1" applyBorder="1" applyAlignment="1">
      <alignment vertical="center"/>
    </xf>
    <xf numFmtId="164" fontId="10" fillId="0" borderId="27" xfId="0" applyNumberFormat="1" applyFont="1" applyBorder="1" applyAlignment="1">
      <alignment vertical="center"/>
    </xf>
    <xf numFmtId="164" fontId="10" fillId="0" borderId="28" xfId="0" applyNumberFormat="1" applyFont="1" applyBorder="1" applyAlignment="1">
      <alignment vertical="center"/>
    </xf>
    <xf numFmtId="164" fontId="10" fillId="0" borderId="29" xfId="0" applyNumberFormat="1" applyFont="1" applyBorder="1" applyAlignment="1">
      <alignment vertical="center"/>
    </xf>
    <xf numFmtId="0" fontId="12" fillId="0" borderId="30" xfId="0" applyFont="1" applyBorder="1" applyAlignment="1">
      <alignment horizontal="center"/>
    </xf>
    <xf numFmtId="3" fontId="12" fillId="0" borderId="31" xfId="0" applyNumberFormat="1" applyFont="1" applyBorder="1" applyAlignment="1">
      <alignment horizontal="center" vertical="center"/>
    </xf>
    <xf numFmtId="164" fontId="12" fillId="0" borderId="32" xfId="0" applyNumberFormat="1" applyFont="1" applyBorder="1" applyAlignment="1">
      <alignment vertical="center"/>
    </xf>
    <xf numFmtId="164" fontId="10" fillId="0" borderId="10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0" borderId="33" xfId="0" applyNumberFormat="1" applyFont="1" applyBorder="1" applyAlignment="1">
      <alignment vertical="center"/>
    </xf>
    <xf numFmtId="164" fontId="10" fillId="0" borderId="34" xfId="0" applyNumberFormat="1" applyFont="1" applyBorder="1" applyAlignment="1">
      <alignment vertical="center"/>
    </xf>
    <xf numFmtId="164" fontId="10" fillId="5" borderId="13" xfId="0" applyNumberFormat="1" applyFont="1" applyFill="1" applyBorder="1" applyAlignment="1">
      <alignment vertical="center"/>
    </xf>
    <xf numFmtId="164" fontId="10" fillId="5" borderId="3" xfId="0" applyNumberFormat="1" applyFont="1" applyFill="1" applyBorder="1" applyAlignment="1">
      <alignment vertical="center"/>
    </xf>
    <xf numFmtId="0" fontId="13" fillId="0" borderId="0" xfId="0" applyFont="1"/>
    <xf numFmtId="49" fontId="5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justify" vertical="top" wrapText="1"/>
    </xf>
    <xf numFmtId="0" fontId="10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3" borderId="13" xfId="0" applyFont="1" applyFill="1" applyBorder="1" applyAlignment="1">
      <alignment horizontal="left" vertical="center" wrapText="1"/>
    </xf>
    <xf numFmtId="164" fontId="10" fillId="3" borderId="13" xfId="0" applyNumberFormat="1" applyFont="1" applyFill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W39"/>
  <sheetViews>
    <sheetView showGridLines="0" workbookViewId="0">
      <selection activeCell="D4" sqref="D4:E4"/>
    </sheetView>
  </sheetViews>
  <sheetFormatPr defaultRowHeight="15"/>
  <cols>
    <col min="1" max="1" width="2.5703125" style="44" customWidth="1"/>
    <col min="2" max="14" width="20.7109375" style="44" customWidth="1"/>
    <col min="15" max="15" width="20.7109375" style="16" customWidth="1"/>
    <col min="16" max="16" width="20.7109375" style="44" customWidth="1"/>
    <col min="17" max="257" width="9.140625" style="44"/>
  </cols>
  <sheetData>
    <row r="1" spans="1:257" s="1" customFormat="1" ht="49.5" customHeight="1">
      <c r="A1" s="2"/>
      <c r="B1" s="3" t="s">
        <v>0</v>
      </c>
      <c r="C1" s="4"/>
      <c r="D1" s="4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pans="1:257" s="5" customFormat="1" ht="30" customHeight="1">
      <c r="A2" s="6"/>
      <c r="B2" s="7" t="s">
        <v>1</v>
      </c>
      <c r="C2" s="8"/>
      <c r="D2" s="9" t="s">
        <v>2</v>
      </c>
      <c r="E2" s="8"/>
      <c r="F2" s="8"/>
      <c r="G2" s="6"/>
      <c r="H2" s="6"/>
      <c r="I2" s="6"/>
      <c r="J2" s="6"/>
      <c r="K2" s="6"/>
      <c r="L2" s="6"/>
      <c r="M2" s="6"/>
      <c r="N2" s="6"/>
      <c r="O2" s="10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257" s="5" customFormat="1" ht="30" customHeight="1">
      <c r="A3" s="6"/>
      <c r="B3" s="7" t="s">
        <v>3</v>
      </c>
      <c r="C3" s="8"/>
      <c r="D3" s="9" t="s">
        <v>4</v>
      </c>
      <c r="E3" s="8"/>
      <c r="F3" s="8"/>
      <c r="G3" s="6"/>
      <c r="H3" s="6"/>
      <c r="I3" s="6"/>
      <c r="J3" s="6"/>
      <c r="K3" s="6"/>
      <c r="L3" s="6"/>
      <c r="M3" s="6"/>
      <c r="N3" s="6"/>
      <c r="O3" s="10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</row>
    <row r="4" spans="1:257" s="5" customFormat="1" ht="30" customHeight="1">
      <c r="A4" s="6"/>
      <c r="B4" s="7" t="s">
        <v>5</v>
      </c>
      <c r="C4" s="8"/>
      <c r="D4" s="219" t="str">
        <f>JE!C4</f>
        <v>AGOSTO</v>
      </c>
      <c r="E4" s="219"/>
      <c r="F4" s="12">
        <f>JE!D4</f>
        <v>2021</v>
      </c>
      <c r="G4" s="6"/>
      <c r="H4" s="6"/>
      <c r="I4" s="6"/>
      <c r="J4" s="6"/>
      <c r="K4" s="6"/>
      <c r="L4" s="6"/>
      <c r="M4" s="6"/>
      <c r="N4" s="6"/>
      <c r="O4" s="10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</row>
    <row r="5" spans="1:257" s="5" customFormat="1" ht="30" customHeight="1">
      <c r="A5" s="6"/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6"/>
      <c r="R5" s="6"/>
      <c r="S5" s="6"/>
      <c r="T5" s="6"/>
      <c r="U5" s="6"/>
      <c r="V5" s="6"/>
      <c r="W5" s="10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</row>
    <row r="6" spans="1:257" s="13" customFormat="1" ht="39.75" customHeight="1">
      <c r="A6" s="14"/>
      <c r="B6" s="4" t="s">
        <v>7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2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</row>
    <row r="7" spans="1:257" s="15" customFormat="1" ht="30" customHeight="1">
      <c r="A7" s="16"/>
      <c r="B7" s="201" t="s">
        <v>8</v>
      </c>
      <c r="C7" s="202"/>
      <c r="D7" s="210" t="s">
        <v>9</v>
      </c>
      <c r="E7" s="211"/>
      <c r="F7" s="211"/>
      <c r="G7" s="211"/>
      <c r="H7" s="211"/>
      <c r="I7" s="212"/>
      <c r="J7" s="210" t="s">
        <v>10</v>
      </c>
      <c r="K7" s="211"/>
      <c r="L7" s="211"/>
      <c r="M7" s="211"/>
      <c r="N7" s="211"/>
      <c r="O7" s="212"/>
      <c r="P7" s="207" t="s">
        <v>11</v>
      </c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</row>
    <row r="8" spans="1:257" s="15" customFormat="1" ht="30" customHeight="1">
      <c r="A8" s="16"/>
      <c r="B8" s="203"/>
      <c r="C8" s="204"/>
      <c r="D8" s="213" t="s">
        <v>12</v>
      </c>
      <c r="E8" s="214"/>
      <c r="F8" s="214"/>
      <c r="G8" s="215"/>
      <c r="H8" s="216" t="s">
        <v>13</v>
      </c>
      <c r="I8" s="216" t="s">
        <v>14</v>
      </c>
      <c r="J8" s="213" t="s">
        <v>15</v>
      </c>
      <c r="K8" s="214"/>
      <c r="L8" s="214"/>
      <c r="M8" s="215"/>
      <c r="N8" s="216" t="s">
        <v>13</v>
      </c>
      <c r="O8" s="216" t="s">
        <v>14</v>
      </c>
      <c r="P8" s="208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</row>
    <row r="9" spans="1:257" s="15" customFormat="1" ht="30" customHeight="1">
      <c r="A9" s="16"/>
      <c r="B9" s="203"/>
      <c r="C9" s="204"/>
      <c r="D9" s="213" t="s">
        <v>16</v>
      </c>
      <c r="E9" s="214"/>
      <c r="F9" s="215"/>
      <c r="G9" s="216" t="s">
        <v>17</v>
      </c>
      <c r="H9" s="217"/>
      <c r="I9" s="217"/>
      <c r="J9" s="213" t="s">
        <v>16</v>
      </c>
      <c r="K9" s="214"/>
      <c r="L9" s="215"/>
      <c r="M9" s="216" t="s">
        <v>17</v>
      </c>
      <c r="N9" s="217"/>
      <c r="O9" s="217"/>
      <c r="P9" s="208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</row>
    <row r="10" spans="1:257" s="15" customFormat="1" ht="54.75" customHeight="1">
      <c r="A10" s="16"/>
      <c r="B10" s="205"/>
      <c r="C10" s="206"/>
      <c r="D10" s="17" t="s">
        <v>18</v>
      </c>
      <c r="E10" s="17" t="s">
        <v>19</v>
      </c>
      <c r="F10" s="17" t="s">
        <v>20</v>
      </c>
      <c r="G10" s="218"/>
      <c r="H10" s="218"/>
      <c r="I10" s="218"/>
      <c r="J10" s="17" t="s">
        <v>18</v>
      </c>
      <c r="K10" s="17" t="s">
        <v>19</v>
      </c>
      <c r="L10" s="17" t="s">
        <v>20</v>
      </c>
      <c r="M10" s="218"/>
      <c r="N10" s="218"/>
      <c r="O10" s="218"/>
      <c r="P10" s="209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</row>
    <row r="11" spans="1:257" ht="30" customHeight="1">
      <c r="B11" s="18" t="s">
        <v>21</v>
      </c>
      <c r="C11" s="19" t="s">
        <v>22</v>
      </c>
      <c r="D11" s="20">
        <f>TSE!$C$17</f>
        <v>105</v>
      </c>
      <c r="E11" s="20">
        <f>TSE!$D$17</f>
        <v>0</v>
      </c>
      <c r="F11" s="21">
        <f t="shared" ref="F11:F38" si="0">SUM(D11:E11)</f>
        <v>105</v>
      </c>
      <c r="G11" s="20">
        <f>TSE!$F$17</f>
        <v>17</v>
      </c>
      <c r="H11" s="20">
        <f>TSE!$G$17</f>
        <v>3</v>
      </c>
      <c r="I11" s="22">
        <f t="shared" ref="I11:I38" si="1">SUM(F11:H11)</f>
        <v>125</v>
      </c>
      <c r="J11" s="20">
        <f>TSE!$C$26</f>
        <v>607</v>
      </c>
      <c r="K11" s="20">
        <f>TSE!$D$26</f>
        <v>0</v>
      </c>
      <c r="L11" s="23">
        <f t="shared" ref="L11:L38" si="2">SUM(J11:K11)</f>
        <v>607</v>
      </c>
      <c r="M11" s="20">
        <f>TSE!$F$26</f>
        <v>0</v>
      </c>
      <c r="N11" s="20">
        <f>TSE!$G$26</f>
        <v>12</v>
      </c>
      <c r="O11" s="24">
        <f t="shared" ref="O11:O38" si="3">SUM(L11:N11)</f>
        <v>619</v>
      </c>
      <c r="P11" s="25">
        <f t="shared" ref="P11:P38" si="4">I11+O11</f>
        <v>744</v>
      </c>
    </row>
    <row r="12" spans="1:257" ht="30" customHeight="1">
      <c r="B12" s="26" t="s">
        <v>23</v>
      </c>
      <c r="C12" s="27" t="s">
        <v>24</v>
      </c>
      <c r="D12" s="28">
        <f>'TRE-AC'!$C$17</f>
        <v>21</v>
      </c>
      <c r="E12" s="28">
        <f>'TRE-AC'!$D$17</f>
        <v>0</v>
      </c>
      <c r="F12" s="29">
        <f t="shared" si="0"/>
        <v>21</v>
      </c>
      <c r="G12" s="28">
        <f>'TRE-AC'!$F$17</f>
        <v>2</v>
      </c>
      <c r="H12" s="28">
        <f>'TRE-AC'!$G$17</f>
        <v>0</v>
      </c>
      <c r="I12" s="30">
        <f t="shared" si="1"/>
        <v>23</v>
      </c>
      <c r="J12" s="28">
        <f>'TRE-AC'!$C$26</f>
        <v>87</v>
      </c>
      <c r="K12" s="28">
        <f>'TRE-AC'!$D$26</f>
        <v>0</v>
      </c>
      <c r="L12" s="31">
        <f t="shared" si="2"/>
        <v>87</v>
      </c>
      <c r="M12" s="28">
        <f>'TRE-AC'!$F$26</f>
        <v>0</v>
      </c>
      <c r="N12" s="28">
        <f>'TRE-AC'!$G$26</f>
        <v>11</v>
      </c>
      <c r="O12" s="32">
        <f t="shared" si="3"/>
        <v>98</v>
      </c>
      <c r="P12" s="33">
        <f t="shared" si="4"/>
        <v>121</v>
      </c>
    </row>
    <row r="13" spans="1:257" ht="30" customHeight="1">
      <c r="B13" s="26" t="s">
        <v>25</v>
      </c>
      <c r="C13" s="27" t="s">
        <v>26</v>
      </c>
      <c r="D13" s="28">
        <f>'TRE-AL'!$C$17</f>
        <v>18</v>
      </c>
      <c r="E13" s="28">
        <f>'TRE-AL'!$D$17</f>
        <v>0</v>
      </c>
      <c r="F13" s="29">
        <f t="shared" si="0"/>
        <v>18</v>
      </c>
      <c r="G13" s="28">
        <f>'TRE-AL'!$F$17</f>
        <v>12</v>
      </c>
      <c r="H13" s="28">
        <f>'TRE-AL'!$G$17</f>
        <v>0</v>
      </c>
      <c r="I13" s="30">
        <f t="shared" si="1"/>
        <v>30</v>
      </c>
      <c r="J13" s="28">
        <f>'TRE-AL'!$C$26</f>
        <v>231</v>
      </c>
      <c r="K13" s="28">
        <f>'TRE-AL'!$D$26</f>
        <v>0</v>
      </c>
      <c r="L13" s="31">
        <f t="shared" si="2"/>
        <v>231</v>
      </c>
      <c r="M13" s="28">
        <f>'TRE-AL'!$F$26</f>
        <v>0</v>
      </c>
      <c r="N13" s="28">
        <f>'TRE-AL'!$G$26</f>
        <v>3</v>
      </c>
      <c r="O13" s="32">
        <f t="shared" si="3"/>
        <v>234</v>
      </c>
      <c r="P13" s="33">
        <f t="shared" si="4"/>
        <v>264</v>
      </c>
    </row>
    <row r="14" spans="1:257" ht="30" customHeight="1">
      <c r="B14" s="26" t="s">
        <v>27</v>
      </c>
      <c r="C14" s="27" t="s">
        <v>28</v>
      </c>
      <c r="D14" s="28">
        <f>'TRE-AM'!$C$17</f>
        <v>20</v>
      </c>
      <c r="E14" s="28">
        <f>'TRE-AM'!$D$17</f>
        <v>0</v>
      </c>
      <c r="F14" s="29">
        <f t="shared" si="0"/>
        <v>20</v>
      </c>
      <c r="G14" s="28">
        <f>'TRE-AM'!$F$17</f>
        <v>10</v>
      </c>
      <c r="H14" s="28">
        <f>'TRE-AM'!$G$17</f>
        <v>0</v>
      </c>
      <c r="I14" s="30">
        <f t="shared" si="1"/>
        <v>30</v>
      </c>
      <c r="J14" s="28">
        <f>'TRE-AM'!$C$26</f>
        <v>231</v>
      </c>
      <c r="K14" s="28">
        <f>'TRE-AM'!$D$26</f>
        <v>0</v>
      </c>
      <c r="L14" s="31">
        <f t="shared" si="2"/>
        <v>231</v>
      </c>
      <c r="M14" s="28">
        <f>'TRE-AM'!$F$26</f>
        <v>0</v>
      </c>
      <c r="N14" s="28">
        <f>'TRE-AM'!$G$26</f>
        <v>15</v>
      </c>
      <c r="O14" s="32">
        <f t="shared" si="3"/>
        <v>246</v>
      </c>
      <c r="P14" s="33">
        <f t="shared" si="4"/>
        <v>276</v>
      </c>
    </row>
    <row r="15" spans="1:257" ht="30" customHeight="1">
      <c r="B15" s="26" t="s">
        <v>29</v>
      </c>
      <c r="C15" s="27" t="s">
        <v>30</v>
      </c>
      <c r="D15" s="28">
        <f>'TRE-BA'!$C$17</f>
        <v>37</v>
      </c>
      <c r="E15" s="28">
        <f>'TRE-BA'!$D$17</f>
        <v>0</v>
      </c>
      <c r="F15" s="29">
        <f t="shared" si="0"/>
        <v>37</v>
      </c>
      <c r="G15" s="28">
        <f>'TRE-BA'!$F$17</f>
        <v>4</v>
      </c>
      <c r="H15" s="28">
        <f>'TRE-BA'!$G$17</f>
        <v>1</v>
      </c>
      <c r="I15" s="30">
        <f t="shared" si="1"/>
        <v>42</v>
      </c>
      <c r="J15" s="28">
        <f>'TRE-BA'!$C$26</f>
        <v>544</v>
      </c>
      <c r="K15" s="28">
        <f>'TRE-BA'!$D$26</f>
        <v>0</v>
      </c>
      <c r="L15" s="31">
        <f t="shared" si="2"/>
        <v>544</v>
      </c>
      <c r="M15" s="28">
        <f>'TRE-BA'!$F$26</f>
        <v>0</v>
      </c>
      <c r="N15" s="28">
        <f>'TRE-BA'!$G$26</f>
        <v>15</v>
      </c>
      <c r="O15" s="32">
        <f t="shared" si="3"/>
        <v>559</v>
      </c>
      <c r="P15" s="33">
        <f t="shared" si="4"/>
        <v>601</v>
      </c>
    </row>
    <row r="16" spans="1:257" ht="30" customHeight="1">
      <c r="B16" s="26" t="s">
        <v>31</v>
      </c>
      <c r="C16" s="27" t="s">
        <v>32</v>
      </c>
      <c r="D16" s="28">
        <f>'TRE-CE'!$C$17</f>
        <v>33</v>
      </c>
      <c r="E16" s="28">
        <f>'TRE-CE'!$D$17</f>
        <v>2</v>
      </c>
      <c r="F16" s="29">
        <f t="shared" si="0"/>
        <v>35</v>
      </c>
      <c r="G16" s="28">
        <f>'TRE-CE'!$F$17</f>
        <v>8</v>
      </c>
      <c r="H16" s="28">
        <f>'TRE-CE'!$G$17</f>
        <v>0</v>
      </c>
      <c r="I16" s="30">
        <f t="shared" si="1"/>
        <v>43</v>
      </c>
      <c r="J16" s="28">
        <f>'TRE-CE'!$C$26</f>
        <v>403</v>
      </c>
      <c r="K16" s="28">
        <f>'TRE-CE'!$D$26</f>
        <v>0</v>
      </c>
      <c r="L16" s="31">
        <f t="shared" si="2"/>
        <v>403</v>
      </c>
      <c r="M16" s="28">
        <f>'TRE-CE'!$F$26</f>
        <v>0</v>
      </c>
      <c r="N16" s="28">
        <f>'TRE-CE'!$G$26</f>
        <v>5</v>
      </c>
      <c r="O16" s="32">
        <f t="shared" si="3"/>
        <v>408</v>
      </c>
      <c r="P16" s="33">
        <f t="shared" si="4"/>
        <v>451</v>
      </c>
    </row>
    <row r="17" spans="2:16" ht="30" customHeight="1">
      <c r="B17" s="26" t="s">
        <v>33</v>
      </c>
      <c r="C17" s="27" t="s">
        <v>34</v>
      </c>
      <c r="D17" s="28">
        <f>'TRE-DF'!$C$17</f>
        <v>27</v>
      </c>
      <c r="E17" s="28">
        <f>'TRE-DF'!$D$17</f>
        <v>1</v>
      </c>
      <c r="F17" s="29">
        <f t="shared" si="0"/>
        <v>28</v>
      </c>
      <c r="G17" s="28">
        <f>'TRE-DF'!$F$17</f>
        <v>1</v>
      </c>
      <c r="H17" s="28">
        <f>'TRE-DF'!$G$17</f>
        <v>0</v>
      </c>
      <c r="I17" s="30">
        <f t="shared" si="1"/>
        <v>29</v>
      </c>
      <c r="J17" s="28">
        <f>'TRE-DF'!$C$26</f>
        <v>170</v>
      </c>
      <c r="K17" s="28">
        <f>'TRE-DF'!$D$26</f>
        <v>0</v>
      </c>
      <c r="L17" s="31">
        <f t="shared" si="2"/>
        <v>170</v>
      </c>
      <c r="M17" s="28">
        <f>'TRE-DF'!$F$26</f>
        <v>0</v>
      </c>
      <c r="N17" s="28">
        <f>'TRE-DF'!$G$26</f>
        <v>8</v>
      </c>
      <c r="O17" s="32">
        <f t="shared" si="3"/>
        <v>178</v>
      </c>
      <c r="P17" s="33">
        <f t="shared" si="4"/>
        <v>207</v>
      </c>
    </row>
    <row r="18" spans="2:16" ht="30" customHeight="1">
      <c r="B18" s="26" t="s">
        <v>35</v>
      </c>
      <c r="C18" s="27" t="s">
        <v>36</v>
      </c>
      <c r="D18" s="28">
        <f>'TRE-ES'!$C$17</f>
        <v>26</v>
      </c>
      <c r="E18" s="28">
        <f>'TRE-ES'!$D$17</f>
        <v>0</v>
      </c>
      <c r="F18" s="29">
        <f t="shared" si="0"/>
        <v>26</v>
      </c>
      <c r="G18" s="28">
        <f>'TRE-ES'!$F$17</f>
        <v>4</v>
      </c>
      <c r="H18" s="28">
        <f>'TRE-ES'!$G$17</f>
        <v>0</v>
      </c>
      <c r="I18" s="30">
        <f t="shared" si="1"/>
        <v>30</v>
      </c>
      <c r="J18" s="28">
        <f>'TRE-ES'!$C$26</f>
        <v>210</v>
      </c>
      <c r="K18" s="28">
        <f>'TRE-ES'!$D$26</f>
        <v>0</v>
      </c>
      <c r="L18" s="31">
        <f t="shared" si="2"/>
        <v>210</v>
      </c>
      <c r="M18" s="28">
        <f>'TRE-ES'!$F$26</f>
        <v>0</v>
      </c>
      <c r="N18" s="28">
        <f>'TRE-ES'!$G$26</f>
        <v>21</v>
      </c>
      <c r="O18" s="32">
        <f t="shared" si="3"/>
        <v>231</v>
      </c>
      <c r="P18" s="33">
        <f t="shared" si="4"/>
        <v>261</v>
      </c>
    </row>
    <row r="19" spans="2:16" ht="30" customHeight="1">
      <c r="B19" s="26" t="s">
        <v>37</v>
      </c>
      <c r="C19" s="27" t="s">
        <v>38</v>
      </c>
      <c r="D19" s="28">
        <f>'TRE-GO'!$C$17</f>
        <v>34</v>
      </c>
      <c r="E19" s="28">
        <f>'TRE-GO'!$D$17</f>
        <v>1</v>
      </c>
      <c r="F19" s="29">
        <f t="shared" si="0"/>
        <v>35</v>
      </c>
      <c r="G19" s="28">
        <f>'TRE-GO'!$F$17</f>
        <v>0</v>
      </c>
      <c r="H19" s="28">
        <f>'TRE-GO'!$G$17</f>
        <v>0</v>
      </c>
      <c r="I19" s="30">
        <f t="shared" si="1"/>
        <v>35</v>
      </c>
      <c r="J19" s="28">
        <f>'TRE-GO'!$C$26</f>
        <v>389</v>
      </c>
      <c r="K19" s="28">
        <f>'TRE-GO'!$D$26</f>
        <v>0</v>
      </c>
      <c r="L19" s="31">
        <f t="shared" si="2"/>
        <v>389</v>
      </c>
      <c r="M19" s="28">
        <f>'TRE-GO'!$F$26</f>
        <v>0</v>
      </c>
      <c r="N19" s="28">
        <f>'TRE-GO'!$G$26</f>
        <v>7</v>
      </c>
      <c r="O19" s="32">
        <f t="shared" si="3"/>
        <v>396</v>
      </c>
      <c r="P19" s="33">
        <f t="shared" si="4"/>
        <v>431</v>
      </c>
    </row>
    <row r="20" spans="2:16" ht="30" customHeight="1">
      <c r="B20" s="26" t="s">
        <v>39</v>
      </c>
      <c r="C20" s="27" t="s">
        <v>40</v>
      </c>
      <c r="D20" s="28">
        <f>'TRE-MA'!$C$17</f>
        <v>25</v>
      </c>
      <c r="E20" s="28">
        <f>'TRE-MA'!$D$17</f>
        <v>0</v>
      </c>
      <c r="F20" s="29">
        <f t="shared" si="0"/>
        <v>25</v>
      </c>
      <c r="G20" s="28">
        <f>'TRE-MA'!$F$17</f>
        <v>11</v>
      </c>
      <c r="H20" s="28">
        <f>'TRE-MA'!$G$17</f>
        <v>0</v>
      </c>
      <c r="I20" s="30">
        <f t="shared" si="1"/>
        <v>36</v>
      </c>
      <c r="J20" s="28">
        <f>'TRE-MA'!$C$26</f>
        <v>364</v>
      </c>
      <c r="K20" s="28">
        <f>'TRE-MA'!$D$26</f>
        <v>0</v>
      </c>
      <c r="L20" s="31">
        <f t="shared" si="2"/>
        <v>364</v>
      </c>
      <c r="M20" s="28">
        <f>'TRE-MA'!$F$26</f>
        <v>0</v>
      </c>
      <c r="N20" s="28">
        <f>'TRE-MA'!$G$26</f>
        <v>7</v>
      </c>
      <c r="O20" s="32">
        <f t="shared" si="3"/>
        <v>371</v>
      </c>
      <c r="P20" s="33">
        <f t="shared" si="4"/>
        <v>407</v>
      </c>
    </row>
    <row r="21" spans="2:16" ht="30" customHeight="1">
      <c r="B21" s="26" t="s">
        <v>41</v>
      </c>
      <c r="C21" s="27" t="s">
        <v>42</v>
      </c>
      <c r="D21" s="28">
        <f>'TRE-MT'!$C$17</f>
        <v>30</v>
      </c>
      <c r="E21" s="28">
        <f>'TRE-MT'!$D$17</f>
        <v>0</v>
      </c>
      <c r="F21" s="29">
        <f t="shared" si="0"/>
        <v>30</v>
      </c>
      <c r="G21" s="28">
        <f>'TRE-MT'!$F$17</f>
        <v>0</v>
      </c>
      <c r="H21" s="28">
        <f>'TRE-MT'!$G$17</f>
        <v>0</v>
      </c>
      <c r="I21" s="30">
        <f t="shared" si="1"/>
        <v>30</v>
      </c>
      <c r="J21" s="28">
        <f>'TRE-MT'!$C$26</f>
        <v>221</v>
      </c>
      <c r="K21" s="28">
        <f>'TRE-MT'!$D$26</f>
        <v>0</v>
      </c>
      <c r="L21" s="31">
        <f t="shared" si="2"/>
        <v>221</v>
      </c>
      <c r="M21" s="28">
        <f>'TRE-MT'!$F$26</f>
        <v>0</v>
      </c>
      <c r="N21" s="28">
        <f>'TRE-MT'!$G$26</f>
        <v>7</v>
      </c>
      <c r="O21" s="32">
        <f t="shared" si="3"/>
        <v>228</v>
      </c>
      <c r="P21" s="33">
        <f t="shared" si="4"/>
        <v>258</v>
      </c>
    </row>
    <row r="22" spans="2:16" ht="30" customHeight="1">
      <c r="B22" s="26" t="s">
        <v>43</v>
      </c>
      <c r="C22" s="27" t="s">
        <v>44</v>
      </c>
      <c r="D22" s="28">
        <f>'TRE-MS'!$C$17</f>
        <v>28</v>
      </c>
      <c r="E22" s="28">
        <f>'TRE-MS'!$D$17</f>
        <v>0</v>
      </c>
      <c r="F22" s="29">
        <f t="shared" si="0"/>
        <v>28</v>
      </c>
      <c r="G22" s="28">
        <f>'TRE-MS'!$F$17</f>
        <v>2</v>
      </c>
      <c r="H22" s="28">
        <f>'TRE-MS'!$G$17</f>
        <v>0</v>
      </c>
      <c r="I22" s="30">
        <f t="shared" si="1"/>
        <v>30</v>
      </c>
      <c r="J22" s="28">
        <f>'TRE-MS'!$C$26</f>
        <v>220</v>
      </c>
      <c r="K22" s="28">
        <f>'TRE-MS'!$D$26</f>
        <v>0</v>
      </c>
      <c r="L22" s="31">
        <f t="shared" si="2"/>
        <v>220</v>
      </c>
      <c r="M22" s="28">
        <f>'TRE-MS'!$F$26</f>
        <v>0</v>
      </c>
      <c r="N22" s="28">
        <f>'TRE-MS'!$G$26</f>
        <v>1</v>
      </c>
      <c r="O22" s="32">
        <f t="shared" si="3"/>
        <v>221</v>
      </c>
      <c r="P22" s="33">
        <f t="shared" si="4"/>
        <v>251</v>
      </c>
    </row>
    <row r="23" spans="2:16" ht="30" customHeight="1">
      <c r="B23" s="26" t="s">
        <v>45</v>
      </c>
      <c r="C23" s="27" t="s">
        <v>46</v>
      </c>
      <c r="D23" s="28">
        <f>'TRE-MG'!$C$17</f>
        <v>42</v>
      </c>
      <c r="E23" s="28">
        <f>'TRE-MG'!$D$17</f>
        <v>0</v>
      </c>
      <c r="F23" s="29">
        <f t="shared" si="0"/>
        <v>42</v>
      </c>
      <c r="G23" s="28">
        <f>'TRE-MG'!$F$17</f>
        <v>5</v>
      </c>
      <c r="H23" s="28">
        <f>'TRE-MG'!$G$17</f>
        <v>1</v>
      </c>
      <c r="I23" s="30">
        <f t="shared" si="1"/>
        <v>48</v>
      </c>
      <c r="J23" s="28">
        <f>'TRE-MG'!$C$26</f>
        <v>889</v>
      </c>
      <c r="K23" s="28">
        <f>'TRE-MG'!$D$26</f>
        <v>0</v>
      </c>
      <c r="L23" s="31">
        <f t="shared" si="2"/>
        <v>889</v>
      </c>
      <c r="M23" s="28">
        <f>'TRE-MG'!$F$26</f>
        <v>0</v>
      </c>
      <c r="N23" s="28">
        <f>'TRE-MG'!$G$26</f>
        <v>14</v>
      </c>
      <c r="O23" s="32">
        <f t="shared" si="3"/>
        <v>903</v>
      </c>
      <c r="P23" s="33">
        <f t="shared" si="4"/>
        <v>951</v>
      </c>
    </row>
    <row r="24" spans="2:16" ht="30" customHeight="1">
      <c r="B24" s="26" t="s">
        <v>47</v>
      </c>
      <c r="C24" s="27" t="s">
        <v>48</v>
      </c>
      <c r="D24" s="28">
        <f>'TRE-PA'!$C$17</f>
        <v>33</v>
      </c>
      <c r="E24" s="28">
        <f>'TRE-PA'!$D$17</f>
        <v>0</v>
      </c>
      <c r="F24" s="29">
        <f t="shared" si="0"/>
        <v>33</v>
      </c>
      <c r="G24" s="28">
        <f>'TRE-PA'!$F$17</f>
        <v>2</v>
      </c>
      <c r="H24" s="28">
        <f>'TRE-PA'!$G$17</f>
        <v>0</v>
      </c>
      <c r="I24" s="30">
        <f t="shared" si="1"/>
        <v>35</v>
      </c>
      <c r="J24" s="28">
        <f>'TRE-PA'!$C$26</f>
        <v>346</v>
      </c>
      <c r="K24" s="28">
        <f>'TRE-PA'!$D$26</f>
        <v>0</v>
      </c>
      <c r="L24" s="31">
        <f t="shared" si="2"/>
        <v>346</v>
      </c>
      <c r="M24" s="28">
        <f>'TRE-PA'!$F$26</f>
        <v>0</v>
      </c>
      <c r="N24" s="28">
        <f>'TRE-PA'!$G$26</f>
        <v>7</v>
      </c>
      <c r="O24" s="32">
        <f t="shared" si="3"/>
        <v>353</v>
      </c>
      <c r="P24" s="33">
        <f t="shared" si="4"/>
        <v>388</v>
      </c>
    </row>
    <row r="25" spans="2:16" ht="30" customHeight="1">
      <c r="B25" s="26" t="s">
        <v>49</v>
      </c>
      <c r="C25" s="27" t="s">
        <v>50</v>
      </c>
      <c r="D25" s="28">
        <f>'TRE-PB'!$C$17</f>
        <v>30</v>
      </c>
      <c r="E25" s="28">
        <f>'TRE-PB'!$D$17</f>
        <v>0</v>
      </c>
      <c r="F25" s="29">
        <f t="shared" si="0"/>
        <v>30</v>
      </c>
      <c r="G25" s="28">
        <f>'TRE-PB'!$F$17</f>
        <v>0</v>
      </c>
      <c r="H25" s="28">
        <f>'TRE-PB'!$G$17</f>
        <v>0</v>
      </c>
      <c r="I25" s="30">
        <f t="shared" si="1"/>
        <v>30</v>
      </c>
      <c r="J25" s="28">
        <f>'TRE-PB'!$C$26</f>
        <v>293</v>
      </c>
      <c r="K25" s="28">
        <f>'TRE-PB'!$D$26</f>
        <v>0</v>
      </c>
      <c r="L25" s="31">
        <f t="shared" si="2"/>
        <v>293</v>
      </c>
      <c r="M25" s="28">
        <f>'TRE-PB'!$F$26</f>
        <v>0</v>
      </c>
      <c r="N25" s="28">
        <f>'TRE-PB'!$G$26</f>
        <v>3</v>
      </c>
      <c r="O25" s="32">
        <f t="shared" si="3"/>
        <v>296</v>
      </c>
      <c r="P25" s="33">
        <f t="shared" si="4"/>
        <v>326</v>
      </c>
    </row>
    <row r="26" spans="2:16" ht="30" customHeight="1">
      <c r="B26" s="26" t="s">
        <v>51</v>
      </c>
      <c r="C26" s="27" t="s">
        <v>52</v>
      </c>
      <c r="D26" s="28">
        <f>'TRE-PR'!$C$17</f>
        <v>42</v>
      </c>
      <c r="E26" s="28">
        <f>'TRE-PR'!$D$17</f>
        <v>0</v>
      </c>
      <c r="F26" s="29">
        <f t="shared" si="0"/>
        <v>42</v>
      </c>
      <c r="G26" s="28">
        <f>'TRE-PR'!$F$17</f>
        <v>0</v>
      </c>
      <c r="H26" s="28">
        <f>'TRE-PR'!$G$17</f>
        <v>0</v>
      </c>
      <c r="I26" s="30">
        <f t="shared" si="1"/>
        <v>42</v>
      </c>
      <c r="J26" s="28">
        <f>'TRE-PR'!$C$26</f>
        <v>553</v>
      </c>
      <c r="K26" s="28">
        <f>'TRE-PR'!$D$26</f>
        <v>0</v>
      </c>
      <c r="L26" s="31">
        <f t="shared" si="2"/>
        <v>553</v>
      </c>
      <c r="M26" s="28">
        <f>'TRE-PR'!$F$26</f>
        <v>0</v>
      </c>
      <c r="N26" s="28">
        <f>'TRE-PR'!$G$26</f>
        <v>8</v>
      </c>
      <c r="O26" s="32">
        <f t="shared" si="3"/>
        <v>561</v>
      </c>
      <c r="P26" s="33">
        <f t="shared" si="4"/>
        <v>603</v>
      </c>
    </row>
    <row r="27" spans="2:16" ht="30" customHeight="1">
      <c r="B27" s="26" t="s">
        <v>53</v>
      </c>
      <c r="C27" s="27" t="s">
        <v>54</v>
      </c>
      <c r="D27" s="28">
        <f>'TRE-PE'!$C$17</f>
        <v>25</v>
      </c>
      <c r="E27" s="28">
        <f>'TRE-PE'!$D$17</f>
        <v>2</v>
      </c>
      <c r="F27" s="29">
        <f t="shared" si="0"/>
        <v>27</v>
      </c>
      <c r="G27" s="28">
        <f>'TRE-PE'!$F$17</f>
        <v>15</v>
      </c>
      <c r="H27" s="28">
        <f>'TRE-PE'!$G$17</f>
        <v>0</v>
      </c>
      <c r="I27" s="30">
        <f t="shared" si="1"/>
        <v>42</v>
      </c>
      <c r="J27" s="28">
        <f>'TRE-PE'!$C$26</f>
        <v>472</v>
      </c>
      <c r="K27" s="28">
        <f>'TRE-PE'!$D$26</f>
        <v>0</v>
      </c>
      <c r="L27" s="31">
        <f t="shared" si="2"/>
        <v>472</v>
      </c>
      <c r="M27" s="28">
        <f>'TRE-PE'!$F$26</f>
        <v>0</v>
      </c>
      <c r="N27" s="28">
        <f>'TRE-PE'!$G$26</f>
        <v>6</v>
      </c>
      <c r="O27" s="32">
        <f t="shared" si="3"/>
        <v>478</v>
      </c>
      <c r="P27" s="33">
        <f t="shared" si="4"/>
        <v>520</v>
      </c>
    </row>
    <row r="28" spans="2:16" ht="30" customHeight="1">
      <c r="B28" s="26" t="s">
        <v>55</v>
      </c>
      <c r="C28" s="27" t="s">
        <v>56</v>
      </c>
      <c r="D28" s="28">
        <f>'TRE-PI'!$C$17</f>
        <v>23</v>
      </c>
      <c r="E28" s="28">
        <f>'TRE-PI'!$D$17</f>
        <v>0</v>
      </c>
      <c r="F28" s="29">
        <f t="shared" si="0"/>
        <v>23</v>
      </c>
      <c r="G28" s="28">
        <f>'TRE-PI'!$F$17</f>
        <v>7</v>
      </c>
      <c r="H28" s="28">
        <f>'TRE-PI'!$G$17</f>
        <v>0</v>
      </c>
      <c r="I28" s="30">
        <f t="shared" si="1"/>
        <v>30</v>
      </c>
      <c r="J28" s="28">
        <f>'TRE-PI'!$C$26</f>
        <v>342</v>
      </c>
      <c r="K28" s="28">
        <f>'TRE-PI'!$D$26</f>
        <v>0</v>
      </c>
      <c r="L28" s="31">
        <f t="shared" si="2"/>
        <v>342</v>
      </c>
      <c r="M28" s="28">
        <f>'TRE-PI'!$F$26</f>
        <v>0</v>
      </c>
      <c r="N28" s="28">
        <f>'TRE-PI'!$G$26</f>
        <v>5</v>
      </c>
      <c r="O28" s="32">
        <f t="shared" si="3"/>
        <v>347</v>
      </c>
      <c r="P28" s="33">
        <f t="shared" si="4"/>
        <v>377</v>
      </c>
    </row>
    <row r="29" spans="2:16" ht="30" customHeight="1">
      <c r="B29" s="26" t="s">
        <v>57</v>
      </c>
      <c r="C29" s="27" t="s">
        <v>58</v>
      </c>
      <c r="D29" s="28">
        <f>'TRE-RJ'!$C$17</f>
        <v>47</v>
      </c>
      <c r="E29" s="28">
        <f>'TRE-RJ'!$D$17</f>
        <v>0</v>
      </c>
      <c r="F29" s="29">
        <f t="shared" si="0"/>
        <v>47</v>
      </c>
      <c r="G29" s="28">
        <f>'TRE-RJ'!$F$17</f>
        <v>2</v>
      </c>
      <c r="H29" s="28">
        <f>'TRE-RJ'!$G$17</f>
        <v>0</v>
      </c>
      <c r="I29" s="30">
        <f t="shared" si="1"/>
        <v>49</v>
      </c>
      <c r="J29" s="28">
        <f>'TRE-RJ'!$C$26</f>
        <v>570</v>
      </c>
      <c r="K29" s="28">
        <f>'TRE-RJ'!$D$26</f>
        <v>0</v>
      </c>
      <c r="L29" s="31">
        <f t="shared" si="2"/>
        <v>570</v>
      </c>
      <c r="M29" s="28">
        <f>'TRE-RJ'!$F$26</f>
        <v>0</v>
      </c>
      <c r="N29" s="28">
        <f>'TRE-RJ'!$G$26</f>
        <v>139</v>
      </c>
      <c r="O29" s="32">
        <f t="shared" si="3"/>
        <v>709</v>
      </c>
      <c r="P29" s="33">
        <f t="shared" si="4"/>
        <v>758</v>
      </c>
    </row>
    <row r="30" spans="2:16" ht="30" customHeight="1">
      <c r="B30" s="26" t="s">
        <v>59</v>
      </c>
      <c r="C30" s="27" t="s">
        <v>60</v>
      </c>
      <c r="D30" s="28">
        <f>'TRE-RN'!$C$17</f>
        <v>17</v>
      </c>
      <c r="E30" s="28">
        <f>'TRE-RN'!$D$17</f>
        <v>0</v>
      </c>
      <c r="F30" s="29">
        <f t="shared" si="0"/>
        <v>17</v>
      </c>
      <c r="G30" s="28">
        <f>'TRE-RN'!$F$17</f>
        <v>13</v>
      </c>
      <c r="H30" s="28">
        <f>'TRE-RN'!$G$17</f>
        <v>0</v>
      </c>
      <c r="I30" s="30">
        <f t="shared" si="1"/>
        <v>30</v>
      </c>
      <c r="J30" s="28">
        <f>'TRE-RN'!$C$26</f>
        <v>272</v>
      </c>
      <c r="K30" s="28">
        <f>'TRE-RN'!$D$26</f>
        <v>0</v>
      </c>
      <c r="L30" s="31">
        <f t="shared" si="2"/>
        <v>272</v>
      </c>
      <c r="M30" s="28">
        <f>'TRE-RN'!$F$26</f>
        <v>0</v>
      </c>
      <c r="N30" s="28">
        <f>'TRE-RN'!$G$26</f>
        <v>2</v>
      </c>
      <c r="O30" s="32">
        <f t="shared" si="3"/>
        <v>274</v>
      </c>
      <c r="P30" s="33">
        <f t="shared" si="4"/>
        <v>304</v>
      </c>
    </row>
    <row r="31" spans="2:16" ht="30" customHeight="1">
      <c r="B31" s="26" t="s">
        <v>61</v>
      </c>
      <c r="C31" s="27" t="s">
        <v>62</v>
      </c>
      <c r="D31" s="28">
        <f>'TRE-RS'!$C$17</f>
        <v>42</v>
      </c>
      <c r="E31" s="28">
        <f>'TRE-RS'!$D$17</f>
        <v>0</v>
      </c>
      <c r="F31" s="29">
        <f t="shared" si="0"/>
        <v>42</v>
      </c>
      <c r="G31" s="28">
        <f>'TRE-RS'!$F$17</f>
        <v>1</v>
      </c>
      <c r="H31" s="28">
        <f>'TRE-RS'!$G$17</f>
        <v>0</v>
      </c>
      <c r="I31" s="30">
        <f t="shared" si="1"/>
        <v>43</v>
      </c>
      <c r="J31" s="28">
        <f>'TRE-RS'!$C$26</f>
        <v>489</v>
      </c>
      <c r="K31" s="28">
        <f>'TRE-RS'!$D$26</f>
        <v>0</v>
      </c>
      <c r="L31" s="31">
        <f t="shared" si="2"/>
        <v>489</v>
      </c>
      <c r="M31" s="28">
        <f>'TRE-RS'!$F$26</f>
        <v>0</v>
      </c>
      <c r="N31" s="28">
        <f>'TRE-RS'!$G$26</f>
        <v>4</v>
      </c>
      <c r="O31" s="32">
        <f t="shared" si="3"/>
        <v>493</v>
      </c>
      <c r="P31" s="33">
        <f t="shared" si="4"/>
        <v>536</v>
      </c>
    </row>
    <row r="32" spans="2:16" ht="30" customHeight="1">
      <c r="B32" s="26" t="s">
        <v>63</v>
      </c>
      <c r="C32" s="27" t="s">
        <v>64</v>
      </c>
      <c r="D32" s="28">
        <f>'TRE-RO'!$C$17</f>
        <v>28</v>
      </c>
      <c r="E32" s="28">
        <f>'TRE-RO'!$D$17</f>
        <v>0</v>
      </c>
      <c r="F32" s="29">
        <f t="shared" si="0"/>
        <v>28</v>
      </c>
      <c r="G32" s="28">
        <f>'TRE-RO'!$F$17</f>
        <v>0</v>
      </c>
      <c r="H32" s="28">
        <f>'TRE-RO'!$G$17</f>
        <v>0</v>
      </c>
      <c r="I32" s="30">
        <f t="shared" si="1"/>
        <v>28</v>
      </c>
      <c r="J32" s="28">
        <f>'TRE-RO'!$C$26</f>
        <v>155</v>
      </c>
      <c r="K32" s="28">
        <f>'TRE-RO'!$D$26</f>
        <v>0</v>
      </c>
      <c r="L32" s="31">
        <f t="shared" si="2"/>
        <v>155</v>
      </c>
      <c r="M32" s="28">
        <f>'TRE-RO'!$F$26</f>
        <v>0</v>
      </c>
      <c r="N32" s="28">
        <f>'TRE-RO'!$G$26</f>
        <v>8</v>
      </c>
      <c r="O32" s="32">
        <f t="shared" si="3"/>
        <v>163</v>
      </c>
      <c r="P32" s="33">
        <f t="shared" si="4"/>
        <v>191</v>
      </c>
    </row>
    <row r="33" spans="2:16" ht="30" customHeight="1">
      <c r="B33" s="26" t="s">
        <v>65</v>
      </c>
      <c r="C33" s="27" t="s">
        <v>66</v>
      </c>
      <c r="D33" s="28">
        <f>'TRE-SC'!$C$17</f>
        <v>35</v>
      </c>
      <c r="E33" s="28">
        <f>'TRE-SC'!$D$17</f>
        <v>0</v>
      </c>
      <c r="F33" s="29">
        <f t="shared" si="0"/>
        <v>35</v>
      </c>
      <c r="G33" s="28">
        <f>'TRE-SC'!$F$17</f>
        <v>0</v>
      </c>
      <c r="H33" s="28">
        <f>'TRE-SC'!$G$17</f>
        <v>0</v>
      </c>
      <c r="I33" s="30">
        <f t="shared" si="1"/>
        <v>35</v>
      </c>
      <c r="J33" s="28">
        <f>'TRE-SC'!$C$26</f>
        <v>332</v>
      </c>
      <c r="K33" s="28">
        <f>'TRE-SC'!$D$26</f>
        <v>0</v>
      </c>
      <c r="L33" s="31">
        <f t="shared" si="2"/>
        <v>332</v>
      </c>
      <c r="M33" s="28">
        <f>'TRE-SC'!$F$26</f>
        <v>0</v>
      </c>
      <c r="N33" s="28">
        <f>'TRE-SC'!$G$26</f>
        <v>6</v>
      </c>
      <c r="O33" s="32">
        <f t="shared" si="3"/>
        <v>338</v>
      </c>
      <c r="P33" s="33">
        <f t="shared" si="4"/>
        <v>373</v>
      </c>
    </row>
    <row r="34" spans="2:16" ht="30" customHeight="1">
      <c r="B34" s="26" t="s">
        <v>67</v>
      </c>
      <c r="C34" s="27" t="s">
        <v>68</v>
      </c>
      <c r="D34" s="28">
        <f>'TRE-SP'!$C$17</f>
        <v>50</v>
      </c>
      <c r="E34" s="28">
        <f>'TRE-SP'!$D$17</f>
        <v>0</v>
      </c>
      <c r="F34" s="29">
        <f t="shared" si="0"/>
        <v>50</v>
      </c>
      <c r="G34" s="28">
        <f>'TRE-SP'!$F$17</f>
        <v>0</v>
      </c>
      <c r="H34" s="28">
        <f>'TRE-SP'!$G$17</f>
        <v>0</v>
      </c>
      <c r="I34" s="30">
        <f t="shared" si="1"/>
        <v>50</v>
      </c>
      <c r="J34" s="28">
        <f>'TRE-SP'!$C$26</f>
        <v>1039</v>
      </c>
      <c r="K34" s="28">
        <f>'TRE-SP'!$D$26</f>
        <v>0</v>
      </c>
      <c r="L34" s="31">
        <f t="shared" si="2"/>
        <v>1039</v>
      </c>
      <c r="M34" s="28">
        <f>'TRE-SP'!$F$26</f>
        <v>0</v>
      </c>
      <c r="N34" s="28">
        <f>'TRE-SP'!$G$26</f>
        <v>17</v>
      </c>
      <c r="O34" s="32">
        <f t="shared" si="3"/>
        <v>1056</v>
      </c>
      <c r="P34" s="33">
        <f t="shared" si="4"/>
        <v>1106</v>
      </c>
    </row>
    <row r="35" spans="2:16" ht="30" customHeight="1">
      <c r="B35" s="26" t="s">
        <v>69</v>
      </c>
      <c r="C35" s="27" t="s">
        <v>70</v>
      </c>
      <c r="D35" s="28">
        <f>'TRE-SE'!$C$17</f>
        <v>21</v>
      </c>
      <c r="E35" s="28">
        <f>'TRE-SE'!$D$17</f>
        <v>0</v>
      </c>
      <c r="F35" s="29">
        <f t="shared" si="0"/>
        <v>21</v>
      </c>
      <c r="G35" s="28">
        <f>'TRE-SE'!$F$17</f>
        <v>7</v>
      </c>
      <c r="H35" s="28">
        <f>'TRE-SE'!$G$17</f>
        <v>0</v>
      </c>
      <c r="I35" s="30">
        <f t="shared" si="1"/>
        <v>28</v>
      </c>
      <c r="J35" s="28">
        <f>'TRE-SE'!$C$26</f>
        <v>190</v>
      </c>
      <c r="K35" s="28">
        <f>'TRE-SE'!$D$26</f>
        <v>0</v>
      </c>
      <c r="L35" s="31">
        <f t="shared" si="2"/>
        <v>190</v>
      </c>
      <c r="M35" s="28">
        <f>'TRE-SE'!$F$26</f>
        <v>0</v>
      </c>
      <c r="N35" s="28">
        <f>'TRE-SE'!$G$26</f>
        <v>2</v>
      </c>
      <c r="O35" s="32">
        <f t="shared" si="3"/>
        <v>192</v>
      </c>
      <c r="P35" s="33">
        <f t="shared" si="4"/>
        <v>220</v>
      </c>
    </row>
    <row r="36" spans="2:16" ht="30" customHeight="1">
      <c r="B36" s="26" t="s">
        <v>71</v>
      </c>
      <c r="C36" s="27" t="s">
        <v>72</v>
      </c>
      <c r="D36" s="28">
        <f>'TRE-TO'!$C$17</f>
        <v>24</v>
      </c>
      <c r="E36" s="28">
        <f>'TRE-TO'!$D$17</f>
        <v>1</v>
      </c>
      <c r="F36" s="29">
        <f t="shared" si="0"/>
        <v>25</v>
      </c>
      <c r="G36" s="28">
        <f>'TRE-TO'!$F$17</f>
        <v>3</v>
      </c>
      <c r="H36" s="28">
        <f>'TRE-TO'!$G$17</f>
        <v>0</v>
      </c>
      <c r="I36" s="30">
        <f t="shared" si="1"/>
        <v>28</v>
      </c>
      <c r="J36" s="28">
        <f>'TRE-TO'!$C$26</f>
        <v>177</v>
      </c>
      <c r="K36" s="28">
        <f>'TRE-TO'!$D$26</f>
        <v>0</v>
      </c>
      <c r="L36" s="31">
        <f t="shared" si="2"/>
        <v>177</v>
      </c>
      <c r="M36" s="28">
        <f>'TRE-TO'!$F$26</f>
        <v>0</v>
      </c>
      <c r="N36" s="28">
        <f>'TRE-TO'!$G$26</f>
        <v>6</v>
      </c>
      <c r="O36" s="32">
        <f t="shared" si="3"/>
        <v>183</v>
      </c>
      <c r="P36" s="33">
        <f t="shared" si="4"/>
        <v>211</v>
      </c>
    </row>
    <row r="37" spans="2:16" ht="30" customHeight="1">
      <c r="B37" s="26" t="s">
        <v>73</v>
      </c>
      <c r="C37" s="27" t="s">
        <v>74</v>
      </c>
      <c r="D37" s="28">
        <f>'TRE-RR'!$C$17</f>
        <v>20</v>
      </c>
      <c r="E37" s="28">
        <f>'TRE-RR'!$D$17</f>
        <v>1</v>
      </c>
      <c r="F37" s="29">
        <f t="shared" si="0"/>
        <v>21</v>
      </c>
      <c r="G37" s="28">
        <f>'TRE-RR'!$F$17</f>
        <v>2</v>
      </c>
      <c r="H37" s="28">
        <f>'TRE-RR'!$G$17</f>
        <v>0</v>
      </c>
      <c r="I37" s="30">
        <f t="shared" si="1"/>
        <v>23</v>
      </c>
      <c r="J37" s="28">
        <f>'TRE-RR'!$C$26</f>
        <v>78</v>
      </c>
      <c r="K37" s="28">
        <f>'TRE-RR'!$D$26</f>
        <v>0</v>
      </c>
      <c r="L37" s="31">
        <f t="shared" si="2"/>
        <v>78</v>
      </c>
      <c r="M37" s="28">
        <f>'TRE-RR'!$F$26</f>
        <v>0</v>
      </c>
      <c r="N37" s="28">
        <f>'TRE-RR'!$G$26</f>
        <v>3</v>
      </c>
      <c r="O37" s="32">
        <f t="shared" si="3"/>
        <v>81</v>
      </c>
      <c r="P37" s="33">
        <f t="shared" si="4"/>
        <v>104</v>
      </c>
    </row>
    <row r="38" spans="2:16" ht="30" customHeight="1">
      <c r="B38" s="34" t="s">
        <v>75</v>
      </c>
      <c r="C38" s="35" t="s">
        <v>76</v>
      </c>
      <c r="D38" s="36">
        <f>'TRE-AP'!$C$17</f>
        <v>17</v>
      </c>
      <c r="E38" s="36">
        <f>'TRE-AP'!$D$17</f>
        <v>0</v>
      </c>
      <c r="F38" s="37">
        <f t="shared" si="0"/>
        <v>17</v>
      </c>
      <c r="G38" s="36">
        <f>'TRE-AP'!$F$17</f>
        <v>5</v>
      </c>
      <c r="H38" s="36">
        <f>'TRE-AP'!$G$17</f>
        <v>0</v>
      </c>
      <c r="I38" s="38">
        <f t="shared" si="1"/>
        <v>22</v>
      </c>
      <c r="J38" s="36">
        <f>'TRE-AP'!$C$26</f>
        <v>93</v>
      </c>
      <c r="K38" s="36">
        <f>'TRE-AP'!$D$26</f>
        <v>0</v>
      </c>
      <c r="L38" s="39">
        <f t="shared" si="2"/>
        <v>93</v>
      </c>
      <c r="M38" s="36">
        <f>'TRE-AP'!$F$26</f>
        <v>0</v>
      </c>
      <c r="N38" s="36">
        <f>'TRE-AP'!$G$26</f>
        <v>4</v>
      </c>
      <c r="O38" s="40">
        <f t="shared" si="3"/>
        <v>97</v>
      </c>
      <c r="P38" s="41">
        <f t="shared" si="4"/>
        <v>119</v>
      </c>
    </row>
    <row r="39" spans="2:16" ht="30" customHeight="1">
      <c r="B39" s="199" t="s">
        <v>14</v>
      </c>
      <c r="C39" s="200"/>
      <c r="D39" s="42">
        <f t="shared" ref="D39:P39" si="5">SUM(D11:D38)</f>
        <v>900</v>
      </c>
      <c r="E39" s="42">
        <f t="shared" si="5"/>
        <v>8</v>
      </c>
      <c r="F39" s="42">
        <f t="shared" si="5"/>
        <v>908</v>
      </c>
      <c r="G39" s="42">
        <f t="shared" si="5"/>
        <v>133</v>
      </c>
      <c r="H39" s="42">
        <f t="shared" si="5"/>
        <v>5</v>
      </c>
      <c r="I39" s="42">
        <f t="shared" si="5"/>
        <v>1046</v>
      </c>
      <c r="J39" s="42">
        <f t="shared" si="5"/>
        <v>9967</v>
      </c>
      <c r="K39" s="42">
        <f t="shared" si="5"/>
        <v>0</v>
      </c>
      <c r="L39" s="42">
        <f t="shared" si="5"/>
        <v>9967</v>
      </c>
      <c r="M39" s="42">
        <f t="shared" si="5"/>
        <v>0</v>
      </c>
      <c r="N39" s="42">
        <f t="shared" si="5"/>
        <v>346</v>
      </c>
      <c r="O39" s="42">
        <f t="shared" si="5"/>
        <v>10313</v>
      </c>
      <c r="P39" s="43">
        <f t="shared" si="5"/>
        <v>11359</v>
      </c>
    </row>
  </sheetData>
  <mergeCells count="17">
    <mergeCell ref="D4:E4"/>
    <mergeCell ref="D9:F9"/>
    <mergeCell ref="M9:M10"/>
    <mergeCell ref="D8:G8"/>
    <mergeCell ref="J9:L9"/>
    <mergeCell ref="D7:I7"/>
    <mergeCell ref="H8:H10"/>
    <mergeCell ref="I8:I10"/>
    <mergeCell ref="G9:G10"/>
    <mergeCell ref="B5:P5"/>
    <mergeCell ref="B39:C39"/>
    <mergeCell ref="B7:C10"/>
    <mergeCell ref="P7:P10"/>
    <mergeCell ref="J7:O7"/>
    <mergeCell ref="J8:M8"/>
    <mergeCell ref="N8:N10"/>
    <mergeCell ref="O8:O1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14</v>
      </c>
      <c r="D15" s="48">
        <v>0</v>
      </c>
      <c r="E15" s="48">
        <f>C15+D15</f>
        <v>14</v>
      </c>
      <c r="F15" s="48">
        <v>3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1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26</v>
      </c>
      <c r="D17" s="49">
        <f t="shared" si="0"/>
        <v>0</v>
      </c>
      <c r="E17" s="49">
        <f t="shared" si="0"/>
        <v>26</v>
      </c>
      <c r="F17" s="49">
        <f t="shared" si="0"/>
        <v>4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103</v>
      </c>
      <c r="D19" s="48">
        <v>0</v>
      </c>
      <c r="E19" s="48">
        <f t="shared" ref="E19:E25" si="1">C19+D19</f>
        <v>103</v>
      </c>
      <c r="F19" s="51">
        <v>0</v>
      </c>
      <c r="G19" s="48">
        <v>9</v>
      </c>
      <c r="H19" s="49">
        <f t="shared" ref="H19:H25" si="2">E19+G19</f>
        <v>112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5</v>
      </c>
      <c r="D21" s="48">
        <v>0</v>
      </c>
      <c r="E21" s="48">
        <f t="shared" si="1"/>
        <v>5</v>
      </c>
      <c r="F21" s="51">
        <v>0</v>
      </c>
      <c r="G21" s="48">
        <v>2</v>
      </c>
      <c r="H21" s="49">
        <f t="shared" si="2"/>
        <v>7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25</v>
      </c>
      <c r="D22" s="48">
        <v>0</v>
      </c>
      <c r="E22" s="48">
        <f t="shared" si="1"/>
        <v>25</v>
      </c>
      <c r="F22" s="51">
        <v>0</v>
      </c>
      <c r="G22" s="48">
        <v>2</v>
      </c>
      <c r="H22" s="49">
        <f t="shared" si="2"/>
        <v>27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10</v>
      </c>
      <c r="D23" s="48">
        <v>0</v>
      </c>
      <c r="E23" s="48">
        <f t="shared" si="1"/>
        <v>10</v>
      </c>
      <c r="F23" s="51">
        <v>0</v>
      </c>
      <c r="G23" s="48">
        <v>1</v>
      </c>
      <c r="H23" s="49">
        <f t="shared" si="2"/>
        <v>11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60</v>
      </c>
      <c r="D24" s="48">
        <v>0</v>
      </c>
      <c r="E24" s="48">
        <f t="shared" si="1"/>
        <v>60</v>
      </c>
      <c r="F24" s="51">
        <v>0</v>
      </c>
      <c r="G24" s="48">
        <v>7</v>
      </c>
      <c r="H24" s="49">
        <f t="shared" si="2"/>
        <v>67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210</v>
      </c>
      <c r="D26" s="49">
        <f t="shared" si="3"/>
        <v>0</v>
      </c>
      <c r="E26" s="49">
        <f t="shared" si="3"/>
        <v>210</v>
      </c>
      <c r="F26" s="49">
        <f t="shared" si="3"/>
        <v>0</v>
      </c>
      <c r="G26" s="49">
        <f t="shared" si="3"/>
        <v>21</v>
      </c>
      <c r="H26" s="49">
        <f t="shared" si="3"/>
        <v>231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236</v>
      </c>
      <c r="D27" s="53">
        <f t="shared" si="4"/>
        <v>0</v>
      </c>
      <c r="E27" s="53">
        <f t="shared" si="4"/>
        <v>236</v>
      </c>
      <c r="F27" s="53">
        <f t="shared" si="4"/>
        <v>4</v>
      </c>
      <c r="G27" s="53">
        <f t="shared" si="4"/>
        <v>21</v>
      </c>
      <c r="H27" s="53">
        <f t="shared" si="4"/>
        <v>261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8</v>
      </c>
      <c r="D14" s="48">
        <v>0</v>
      </c>
      <c r="E14" s="48">
        <f>C14+D14</f>
        <v>8</v>
      </c>
      <c r="F14" s="48">
        <v>0</v>
      </c>
      <c r="G14" s="48">
        <v>0</v>
      </c>
      <c r="H14" s="49">
        <f>E14+F14+G14</f>
        <v>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17</v>
      </c>
      <c r="D15" s="48">
        <v>1</v>
      </c>
      <c r="E15" s="48">
        <f>C15+D15</f>
        <v>18</v>
      </c>
      <c r="F15" s="48">
        <v>0</v>
      </c>
      <c r="G15" s="48">
        <v>0</v>
      </c>
      <c r="H15" s="49">
        <f>E15+F15+G15</f>
        <v>18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0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34</v>
      </c>
      <c r="D17" s="49">
        <f t="shared" si="0"/>
        <v>1</v>
      </c>
      <c r="E17" s="49">
        <f t="shared" si="0"/>
        <v>35</v>
      </c>
      <c r="F17" s="49">
        <f t="shared" si="0"/>
        <v>0</v>
      </c>
      <c r="G17" s="49">
        <f t="shared" si="0"/>
        <v>0</v>
      </c>
      <c r="H17" s="49">
        <f t="shared" si="0"/>
        <v>35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166</v>
      </c>
      <c r="D19" s="48">
        <v>0</v>
      </c>
      <c r="E19" s="48">
        <f t="shared" ref="E19:E25" si="1">C19+D19</f>
        <v>166</v>
      </c>
      <c r="F19" s="51">
        <v>0</v>
      </c>
      <c r="G19" s="48">
        <v>1</v>
      </c>
      <c r="H19" s="49">
        <f t="shared" ref="H19:H25" si="2">E19+G19</f>
        <v>167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23</v>
      </c>
      <c r="D20" s="48">
        <v>0</v>
      </c>
      <c r="E20" s="48">
        <f t="shared" si="1"/>
        <v>23</v>
      </c>
      <c r="F20" s="51">
        <v>0</v>
      </c>
      <c r="G20" s="48">
        <v>0</v>
      </c>
      <c r="H20" s="49">
        <f t="shared" si="2"/>
        <v>23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26</v>
      </c>
      <c r="D21" s="48">
        <v>0</v>
      </c>
      <c r="E21" s="48">
        <f t="shared" si="1"/>
        <v>26</v>
      </c>
      <c r="F21" s="51">
        <v>0</v>
      </c>
      <c r="G21" s="48">
        <v>0</v>
      </c>
      <c r="H21" s="49">
        <f t="shared" si="2"/>
        <v>26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13</v>
      </c>
      <c r="D22" s="48">
        <v>0</v>
      </c>
      <c r="E22" s="48">
        <f t="shared" si="1"/>
        <v>13</v>
      </c>
      <c r="F22" s="51">
        <v>0</v>
      </c>
      <c r="G22" s="48">
        <v>1</v>
      </c>
      <c r="H22" s="49">
        <f t="shared" si="2"/>
        <v>14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10</v>
      </c>
      <c r="D23" s="48">
        <v>0</v>
      </c>
      <c r="E23" s="48">
        <f t="shared" si="1"/>
        <v>10</v>
      </c>
      <c r="F23" s="51">
        <v>0</v>
      </c>
      <c r="G23" s="48">
        <v>0</v>
      </c>
      <c r="H23" s="49">
        <f t="shared" si="2"/>
        <v>10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151</v>
      </c>
      <c r="D24" s="48">
        <v>0</v>
      </c>
      <c r="E24" s="48">
        <f t="shared" si="1"/>
        <v>151</v>
      </c>
      <c r="F24" s="51">
        <v>0</v>
      </c>
      <c r="G24" s="48">
        <v>5</v>
      </c>
      <c r="H24" s="49">
        <f t="shared" si="2"/>
        <v>156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389</v>
      </c>
      <c r="D26" s="49">
        <f t="shared" si="3"/>
        <v>0</v>
      </c>
      <c r="E26" s="49">
        <f t="shared" si="3"/>
        <v>389</v>
      </c>
      <c r="F26" s="49">
        <f t="shared" si="3"/>
        <v>0</v>
      </c>
      <c r="G26" s="49">
        <f t="shared" si="3"/>
        <v>7</v>
      </c>
      <c r="H26" s="49">
        <f t="shared" si="3"/>
        <v>396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423</v>
      </c>
      <c r="D27" s="53">
        <f t="shared" si="4"/>
        <v>1</v>
      </c>
      <c r="E27" s="53">
        <f t="shared" si="4"/>
        <v>424</v>
      </c>
      <c r="F27" s="53">
        <f t="shared" si="4"/>
        <v>0</v>
      </c>
      <c r="G27" s="53">
        <f t="shared" si="4"/>
        <v>7</v>
      </c>
      <c r="H27" s="53">
        <f t="shared" si="4"/>
        <v>431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5</v>
      </c>
      <c r="D14" s="48">
        <v>0</v>
      </c>
      <c r="E14" s="48">
        <f>C14+D14</f>
        <v>5</v>
      </c>
      <c r="F14" s="48">
        <v>1</v>
      </c>
      <c r="G14" s="48">
        <v>0</v>
      </c>
      <c r="H14" s="49">
        <f>E14+F14+G14</f>
        <v>6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12</v>
      </c>
      <c r="D15" s="48">
        <v>0</v>
      </c>
      <c r="E15" s="48">
        <f>C15+D15</f>
        <v>12</v>
      </c>
      <c r="F15" s="48">
        <v>5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4</v>
      </c>
      <c r="G16" s="48">
        <v>0</v>
      </c>
      <c r="H16" s="49">
        <f>E16+F16+G16</f>
        <v>12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25</v>
      </c>
      <c r="D17" s="49">
        <f t="shared" si="0"/>
        <v>0</v>
      </c>
      <c r="E17" s="49">
        <f t="shared" si="0"/>
        <v>25</v>
      </c>
      <c r="F17" s="49">
        <f t="shared" si="0"/>
        <v>11</v>
      </c>
      <c r="G17" s="49">
        <f t="shared" si="0"/>
        <v>0</v>
      </c>
      <c r="H17" s="49">
        <f t="shared" si="0"/>
        <v>36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155</v>
      </c>
      <c r="D19" s="48">
        <v>0</v>
      </c>
      <c r="E19" s="48">
        <f t="shared" ref="E19:E25" si="1">C19+D19</f>
        <v>155</v>
      </c>
      <c r="F19" s="51">
        <v>0</v>
      </c>
      <c r="G19" s="48">
        <v>0</v>
      </c>
      <c r="H19" s="49">
        <f t="shared" ref="H19:H25" si="2">E19+G19</f>
        <v>155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8</v>
      </c>
      <c r="D20" s="48">
        <v>0</v>
      </c>
      <c r="E20" s="48">
        <f t="shared" si="1"/>
        <v>8</v>
      </c>
      <c r="F20" s="51">
        <v>0</v>
      </c>
      <c r="G20" s="48">
        <v>0</v>
      </c>
      <c r="H20" s="49">
        <f t="shared" si="2"/>
        <v>8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15</v>
      </c>
      <c r="D21" s="48">
        <v>0</v>
      </c>
      <c r="E21" s="48">
        <f t="shared" si="1"/>
        <v>15</v>
      </c>
      <c r="F21" s="51">
        <v>0</v>
      </c>
      <c r="G21" s="48">
        <v>0</v>
      </c>
      <c r="H21" s="49">
        <f t="shared" si="2"/>
        <v>15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16</v>
      </c>
      <c r="D22" s="48">
        <v>0</v>
      </c>
      <c r="E22" s="48">
        <f t="shared" si="1"/>
        <v>16</v>
      </c>
      <c r="F22" s="51">
        <v>0</v>
      </c>
      <c r="G22" s="48">
        <v>1</v>
      </c>
      <c r="H22" s="49">
        <f t="shared" si="2"/>
        <v>17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8</v>
      </c>
      <c r="D23" s="48">
        <v>0</v>
      </c>
      <c r="E23" s="48">
        <f t="shared" si="1"/>
        <v>8</v>
      </c>
      <c r="F23" s="51">
        <v>0</v>
      </c>
      <c r="G23" s="48">
        <v>0</v>
      </c>
      <c r="H23" s="49">
        <f t="shared" si="2"/>
        <v>8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162</v>
      </c>
      <c r="D24" s="48">
        <v>0</v>
      </c>
      <c r="E24" s="48">
        <f t="shared" si="1"/>
        <v>162</v>
      </c>
      <c r="F24" s="51">
        <v>0</v>
      </c>
      <c r="G24" s="48">
        <v>6</v>
      </c>
      <c r="H24" s="49">
        <f t="shared" si="2"/>
        <v>168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364</v>
      </c>
      <c r="D26" s="49">
        <f t="shared" si="3"/>
        <v>0</v>
      </c>
      <c r="E26" s="49">
        <f t="shared" si="3"/>
        <v>364</v>
      </c>
      <c r="F26" s="49">
        <f t="shared" si="3"/>
        <v>0</v>
      </c>
      <c r="G26" s="49">
        <f t="shared" si="3"/>
        <v>7</v>
      </c>
      <c r="H26" s="49">
        <f t="shared" si="3"/>
        <v>371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389</v>
      </c>
      <c r="D27" s="53">
        <f t="shared" si="4"/>
        <v>0</v>
      </c>
      <c r="E27" s="53">
        <f t="shared" si="4"/>
        <v>389</v>
      </c>
      <c r="F27" s="53">
        <f t="shared" si="4"/>
        <v>11</v>
      </c>
      <c r="G27" s="53">
        <f t="shared" si="4"/>
        <v>7</v>
      </c>
      <c r="H27" s="53">
        <f t="shared" si="4"/>
        <v>407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17</v>
      </c>
      <c r="D15" s="48">
        <v>0</v>
      </c>
      <c r="E15" s="48">
        <f>C15+D15</f>
        <v>17</v>
      </c>
      <c r="F15" s="48">
        <v>0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0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30</v>
      </c>
      <c r="D17" s="49">
        <f t="shared" si="0"/>
        <v>0</v>
      </c>
      <c r="E17" s="49">
        <f t="shared" si="0"/>
        <v>30</v>
      </c>
      <c r="F17" s="49">
        <f t="shared" si="0"/>
        <v>0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108</v>
      </c>
      <c r="D19" s="48">
        <v>0</v>
      </c>
      <c r="E19" s="48">
        <f t="shared" ref="E19:E25" si="1">C19+D19</f>
        <v>108</v>
      </c>
      <c r="F19" s="51">
        <v>0</v>
      </c>
      <c r="G19" s="48">
        <v>0</v>
      </c>
      <c r="H19" s="49">
        <f t="shared" ref="H19:H25" si="2">E19+G19</f>
        <v>108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18</v>
      </c>
      <c r="D21" s="48">
        <v>0</v>
      </c>
      <c r="E21" s="48">
        <f t="shared" si="1"/>
        <v>18</v>
      </c>
      <c r="F21" s="51">
        <v>0</v>
      </c>
      <c r="G21" s="48">
        <v>2</v>
      </c>
      <c r="H21" s="49">
        <f t="shared" si="2"/>
        <v>20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19</v>
      </c>
      <c r="D22" s="48">
        <v>0</v>
      </c>
      <c r="E22" s="48">
        <f t="shared" si="1"/>
        <v>19</v>
      </c>
      <c r="F22" s="51">
        <v>0</v>
      </c>
      <c r="G22" s="48">
        <v>3</v>
      </c>
      <c r="H22" s="49">
        <f t="shared" si="2"/>
        <v>22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11</v>
      </c>
      <c r="D23" s="48">
        <v>0</v>
      </c>
      <c r="E23" s="48">
        <f t="shared" si="1"/>
        <v>11</v>
      </c>
      <c r="F23" s="51">
        <v>0</v>
      </c>
      <c r="G23" s="48">
        <v>2</v>
      </c>
      <c r="H23" s="49">
        <f t="shared" si="2"/>
        <v>13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62</v>
      </c>
      <c r="D24" s="48">
        <v>0</v>
      </c>
      <c r="E24" s="48">
        <f t="shared" si="1"/>
        <v>62</v>
      </c>
      <c r="F24" s="51">
        <v>0</v>
      </c>
      <c r="G24" s="48">
        <v>0</v>
      </c>
      <c r="H24" s="49">
        <f t="shared" si="2"/>
        <v>62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221</v>
      </c>
      <c r="D26" s="49">
        <f t="shared" si="3"/>
        <v>0</v>
      </c>
      <c r="E26" s="49">
        <f t="shared" si="3"/>
        <v>221</v>
      </c>
      <c r="F26" s="49">
        <f t="shared" si="3"/>
        <v>0</v>
      </c>
      <c r="G26" s="49">
        <f t="shared" si="3"/>
        <v>7</v>
      </c>
      <c r="H26" s="49">
        <f t="shared" si="3"/>
        <v>228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251</v>
      </c>
      <c r="D27" s="53">
        <f t="shared" si="4"/>
        <v>0</v>
      </c>
      <c r="E27" s="53">
        <f t="shared" si="4"/>
        <v>251</v>
      </c>
      <c r="F27" s="53">
        <f t="shared" si="4"/>
        <v>0</v>
      </c>
      <c r="G27" s="53">
        <f t="shared" si="4"/>
        <v>7</v>
      </c>
      <c r="H27" s="53">
        <f t="shared" si="4"/>
        <v>258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17</v>
      </c>
      <c r="D15" s="48">
        <v>0</v>
      </c>
      <c r="E15" s="48">
        <f>C15+D15</f>
        <v>17</v>
      </c>
      <c r="F15" s="48">
        <v>0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6</v>
      </c>
      <c r="D16" s="48">
        <v>0</v>
      </c>
      <c r="E16" s="48">
        <f>C16+D16</f>
        <v>6</v>
      </c>
      <c r="F16" s="48">
        <v>2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28</v>
      </c>
      <c r="D17" s="49">
        <f t="shared" si="0"/>
        <v>0</v>
      </c>
      <c r="E17" s="49">
        <f t="shared" si="0"/>
        <v>28</v>
      </c>
      <c r="F17" s="49">
        <f t="shared" si="0"/>
        <v>2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94</v>
      </c>
      <c r="D19" s="48">
        <v>0</v>
      </c>
      <c r="E19" s="48">
        <f t="shared" ref="E19:E25" si="1">C19+D19</f>
        <v>94</v>
      </c>
      <c r="F19" s="51">
        <v>0</v>
      </c>
      <c r="G19" s="48">
        <v>0</v>
      </c>
      <c r="H19" s="49">
        <f t="shared" ref="H19:H25" si="2">E19+G19</f>
        <v>94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24</v>
      </c>
      <c r="D21" s="48">
        <v>0</v>
      </c>
      <c r="E21" s="48">
        <f t="shared" si="1"/>
        <v>24</v>
      </c>
      <c r="F21" s="51">
        <v>0</v>
      </c>
      <c r="G21" s="48">
        <v>0</v>
      </c>
      <c r="H21" s="49">
        <f t="shared" si="2"/>
        <v>24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26</v>
      </c>
      <c r="D22" s="48">
        <v>0</v>
      </c>
      <c r="E22" s="48">
        <f t="shared" si="1"/>
        <v>26</v>
      </c>
      <c r="F22" s="51">
        <v>0</v>
      </c>
      <c r="G22" s="48">
        <v>1</v>
      </c>
      <c r="H22" s="49">
        <f t="shared" si="2"/>
        <v>27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17</v>
      </c>
      <c r="D23" s="48">
        <v>0</v>
      </c>
      <c r="E23" s="48">
        <f t="shared" si="1"/>
        <v>17</v>
      </c>
      <c r="F23" s="51">
        <v>0</v>
      </c>
      <c r="G23" s="48">
        <v>0</v>
      </c>
      <c r="H23" s="49">
        <f t="shared" si="2"/>
        <v>17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52</v>
      </c>
      <c r="D24" s="48">
        <v>0</v>
      </c>
      <c r="E24" s="48">
        <f t="shared" si="1"/>
        <v>52</v>
      </c>
      <c r="F24" s="51">
        <v>0</v>
      </c>
      <c r="G24" s="48">
        <v>0</v>
      </c>
      <c r="H24" s="49">
        <f t="shared" si="2"/>
        <v>52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220</v>
      </c>
      <c r="D26" s="49">
        <f t="shared" si="3"/>
        <v>0</v>
      </c>
      <c r="E26" s="49">
        <f t="shared" si="3"/>
        <v>220</v>
      </c>
      <c r="F26" s="49">
        <f t="shared" si="3"/>
        <v>0</v>
      </c>
      <c r="G26" s="49">
        <f t="shared" si="3"/>
        <v>1</v>
      </c>
      <c r="H26" s="49">
        <f t="shared" si="3"/>
        <v>221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248</v>
      </c>
      <c r="D27" s="53">
        <f t="shared" si="4"/>
        <v>0</v>
      </c>
      <c r="E27" s="53">
        <f t="shared" si="4"/>
        <v>248</v>
      </c>
      <c r="F27" s="53">
        <f t="shared" si="4"/>
        <v>2</v>
      </c>
      <c r="G27" s="53">
        <f t="shared" si="4"/>
        <v>1</v>
      </c>
      <c r="H27" s="53">
        <f t="shared" si="4"/>
        <v>251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8</v>
      </c>
      <c r="D14" s="48">
        <v>0</v>
      </c>
      <c r="E14" s="48">
        <f>C14+D14</f>
        <v>8</v>
      </c>
      <c r="F14" s="48">
        <v>0</v>
      </c>
      <c r="G14" s="48">
        <v>0</v>
      </c>
      <c r="H14" s="49">
        <f>E14+F14+G14</f>
        <v>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33</v>
      </c>
      <c r="D15" s="48">
        <v>0</v>
      </c>
      <c r="E15" s="48">
        <f>C15+D15</f>
        <v>33</v>
      </c>
      <c r="F15" s="48">
        <v>1</v>
      </c>
      <c r="G15" s="48">
        <v>1</v>
      </c>
      <c r="H15" s="49">
        <f>E15+F15+G15</f>
        <v>35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1</v>
      </c>
      <c r="D16" s="48">
        <v>0</v>
      </c>
      <c r="E16" s="48">
        <f>C16+D16</f>
        <v>1</v>
      </c>
      <c r="F16" s="48">
        <v>3</v>
      </c>
      <c r="G16" s="48">
        <v>0</v>
      </c>
      <c r="H16" s="49">
        <f>E16+F16+G16</f>
        <v>4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42</v>
      </c>
      <c r="D17" s="49">
        <f t="shared" si="0"/>
        <v>0</v>
      </c>
      <c r="E17" s="49">
        <f t="shared" si="0"/>
        <v>42</v>
      </c>
      <c r="F17" s="49">
        <f t="shared" si="0"/>
        <v>5</v>
      </c>
      <c r="G17" s="49">
        <f t="shared" si="0"/>
        <v>1</v>
      </c>
      <c r="H17" s="49">
        <f t="shared" si="0"/>
        <v>48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413</v>
      </c>
      <c r="D19" s="48">
        <v>0</v>
      </c>
      <c r="E19" s="48">
        <f t="shared" ref="E19:E25" si="1">C19+D19</f>
        <v>413</v>
      </c>
      <c r="F19" s="51">
        <v>0</v>
      </c>
      <c r="G19" s="48">
        <v>0</v>
      </c>
      <c r="H19" s="49">
        <f t="shared" ref="H19:H25" si="2">E19+G19</f>
        <v>413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</v>
      </c>
      <c r="D20" s="48">
        <v>0</v>
      </c>
      <c r="E20" s="48">
        <f t="shared" si="1"/>
        <v>1</v>
      </c>
      <c r="F20" s="51">
        <v>0</v>
      </c>
      <c r="G20" s="48">
        <v>0</v>
      </c>
      <c r="H20" s="49">
        <f t="shared" si="2"/>
        <v>1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0</v>
      </c>
      <c r="D21" s="48">
        <v>0</v>
      </c>
      <c r="E21" s="48">
        <f t="shared" si="1"/>
        <v>0</v>
      </c>
      <c r="F21" s="51">
        <v>0</v>
      </c>
      <c r="G21" s="48">
        <v>0</v>
      </c>
      <c r="H21" s="49">
        <f t="shared" si="2"/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150</v>
      </c>
      <c r="D22" s="48">
        <v>0</v>
      </c>
      <c r="E22" s="48">
        <f t="shared" si="1"/>
        <v>150</v>
      </c>
      <c r="F22" s="51">
        <v>0</v>
      </c>
      <c r="G22" s="48">
        <v>3</v>
      </c>
      <c r="H22" s="49">
        <f t="shared" si="2"/>
        <v>153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0</v>
      </c>
      <c r="D23" s="48">
        <v>0</v>
      </c>
      <c r="E23" s="48">
        <f t="shared" si="1"/>
        <v>0</v>
      </c>
      <c r="F23" s="51">
        <v>0</v>
      </c>
      <c r="G23" s="48">
        <v>0</v>
      </c>
      <c r="H23" s="49">
        <f t="shared" si="2"/>
        <v>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325</v>
      </c>
      <c r="D24" s="48">
        <v>0</v>
      </c>
      <c r="E24" s="48">
        <f t="shared" si="1"/>
        <v>325</v>
      </c>
      <c r="F24" s="51">
        <v>0</v>
      </c>
      <c r="G24" s="48">
        <v>11</v>
      </c>
      <c r="H24" s="49">
        <f t="shared" si="2"/>
        <v>336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889</v>
      </c>
      <c r="D26" s="49">
        <f t="shared" si="3"/>
        <v>0</v>
      </c>
      <c r="E26" s="49">
        <f t="shared" si="3"/>
        <v>889</v>
      </c>
      <c r="F26" s="49">
        <f t="shared" si="3"/>
        <v>0</v>
      </c>
      <c r="G26" s="49">
        <f t="shared" si="3"/>
        <v>14</v>
      </c>
      <c r="H26" s="49">
        <f t="shared" si="3"/>
        <v>903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931</v>
      </c>
      <c r="D27" s="53">
        <f t="shared" si="4"/>
        <v>0</v>
      </c>
      <c r="E27" s="53">
        <f t="shared" si="4"/>
        <v>931</v>
      </c>
      <c r="F27" s="53">
        <f t="shared" si="4"/>
        <v>5</v>
      </c>
      <c r="G27" s="53">
        <f t="shared" si="4"/>
        <v>15</v>
      </c>
      <c r="H27" s="53">
        <f t="shared" si="4"/>
        <v>951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6</v>
      </c>
      <c r="D14" s="48">
        <v>0</v>
      </c>
      <c r="E14" s="48">
        <f>C14+D14</f>
        <v>6</v>
      </c>
      <c r="F14" s="48">
        <v>0</v>
      </c>
      <c r="G14" s="48">
        <v>0</v>
      </c>
      <c r="H14" s="49">
        <f>E14+F14+G14</f>
        <v>6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23</v>
      </c>
      <c r="D15" s="48">
        <v>0</v>
      </c>
      <c r="E15" s="48">
        <f>C15+D15</f>
        <v>23</v>
      </c>
      <c r="F15" s="48">
        <v>0</v>
      </c>
      <c r="G15" s="48">
        <v>0</v>
      </c>
      <c r="H15" s="49">
        <f>E15+F15+G15</f>
        <v>23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3</v>
      </c>
      <c r="D16" s="48">
        <v>0</v>
      </c>
      <c r="E16" s="48">
        <f>C16+D16</f>
        <v>3</v>
      </c>
      <c r="F16" s="48">
        <v>2</v>
      </c>
      <c r="G16" s="48">
        <v>0</v>
      </c>
      <c r="H16" s="49">
        <f>E16+F16+G16</f>
        <v>5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33</v>
      </c>
      <c r="D17" s="49">
        <f t="shared" si="0"/>
        <v>0</v>
      </c>
      <c r="E17" s="49">
        <f t="shared" si="0"/>
        <v>33</v>
      </c>
      <c r="F17" s="49">
        <f t="shared" si="0"/>
        <v>2</v>
      </c>
      <c r="G17" s="49">
        <f t="shared" si="0"/>
        <v>0</v>
      </c>
      <c r="H17" s="49">
        <f t="shared" si="0"/>
        <v>35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151</v>
      </c>
      <c r="D19" s="48">
        <v>0</v>
      </c>
      <c r="E19" s="48">
        <f t="shared" ref="E19:E25" si="1">C19+D19</f>
        <v>151</v>
      </c>
      <c r="F19" s="51">
        <v>0</v>
      </c>
      <c r="G19" s="48">
        <v>0</v>
      </c>
      <c r="H19" s="49">
        <f t="shared" ref="H19:H25" si="2">E19+G19</f>
        <v>151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11</v>
      </c>
      <c r="D20" s="48">
        <v>0</v>
      </c>
      <c r="E20" s="48">
        <f t="shared" si="1"/>
        <v>11</v>
      </c>
      <c r="F20" s="51">
        <v>0</v>
      </c>
      <c r="G20" s="48">
        <v>0</v>
      </c>
      <c r="H20" s="49">
        <f t="shared" si="2"/>
        <v>11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4</v>
      </c>
      <c r="D21" s="48">
        <v>0</v>
      </c>
      <c r="E21" s="48">
        <f t="shared" si="1"/>
        <v>4</v>
      </c>
      <c r="F21" s="51">
        <v>0</v>
      </c>
      <c r="G21" s="48">
        <v>0</v>
      </c>
      <c r="H21" s="49">
        <f t="shared" si="2"/>
        <v>4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21</v>
      </c>
      <c r="D22" s="48">
        <v>0</v>
      </c>
      <c r="E22" s="48">
        <f t="shared" si="1"/>
        <v>21</v>
      </c>
      <c r="F22" s="51">
        <v>0</v>
      </c>
      <c r="G22" s="48">
        <v>1</v>
      </c>
      <c r="H22" s="49">
        <f t="shared" si="2"/>
        <v>22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36</v>
      </c>
      <c r="D23" s="48">
        <v>0</v>
      </c>
      <c r="E23" s="48">
        <f t="shared" si="1"/>
        <v>36</v>
      </c>
      <c r="F23" s="51">
        <v>0</v>
      </c>
      <c r="G23" s="48">
        <v>0</v>
      </c>
      <c r="H23" s="49">
        <f t="shared" si="2"/>
        <v>36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123</v>
      </c>
      <c r="D24" s="48">
        <v>0</v>
      </c>
      <c r="E24" s="48">
        <f t="shared" si="1"/>
        <v>123</v>
      </c>
      <c r="F24" s="51">
        <v>0</v>
      </c>
      <c r="G24" s="48">
        <v>4</v>
      </c>
      <c r="H24" s="49">
        <f t="shared" si="2"/>
        <v>127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2</v>
      </c>
      <c r="H25" s="49">
        <f t="shared" si="2"/>
        <v>2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346</v>
      </c>
      <c r="D26" s="49">
        <f t="shared" si="3"/>
        <v>0</v>
      </c>
      <c r="E26" s="49">
        <f t="shared" si="3"/>
        <v>346</v>
      </c>
      <c r="F26" s="49">
        <f t="shared" si="3"/>
        <v>0</v>
      </c>
      <c r="G26" s="49">
        <f t="shared" si="3"/>
        <v>7</v>
      </c>
      <c r="H26" s="49">
        <f t="shared" si="3"/>
        <v>353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379</v>
      </c>
      <c r="D27" s="53">
        <f t="shared" si="4"/>
        <v>0</v>
      </c>
      <c r="E27" s="53">
        <f t="shared" si="4"/>
        <v>379</v>
      </c>
      <c r="F27" s="53">
        <f t="shared" si="4"/>
        <v>2</v>
      </c>
      <c r="G27" s="53">
        <f t="shared" si="4"/>
        <v>7</v>
      </c>
      <c r="H27" s="53">
        <f t="shared" si="4"/>
        <v>388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17</v>
      </c>
      <c r="D15" s="48">
        <v>0</v>
      </c>
      <c r="E15" s="48">
        <f>C15+D15</f>
        <v>17</v>
      </c>
      <c r="F15" s="48">
        <v>0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0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30</v>
      </c>
      <c r="D17" s="49">
        <f t="shared" si="0"/>
        <v>0</v>
      </c>
      <c r="E17" s="49">
        <f t="shared" si="0"/>
        <v>30</v>
      </c>
      <c r="F17" s="49">
        <f t="shared" si="0"/>
        <v>0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113</v>
      </c>
      <c r="D19" s="48">
        <v>0</v>
      </c>
      <c r="E19" s="48">
        <f t="shared" ref="E19:E25" si="1">C19+D19</f>
        <v>113</v>
      </c>
      <c r="F19" s="51">
        <v>0</v>
      </c>
      <c r="G19" s="48">
        <v>1</v>
      </c>
      <c r="H19" s="49">
        <f t="shared" ref="H19:H25" si="2">E19+G19</f>
        <v>114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15</v>
      </c>
      <c r="D20" s="48">
        <v>0</v>
      </c>
      <c r="E20" s="48">
        <f t="shared" si="1"/>
        <v>15</v>
      </c>
      <c r="F20" s="51">
        <v>0</v>
      </c>
      <c r="G20" s="48">
        <v>0</v>
      </c>
      <c r="H20" s="49">
        <f t="shared" si="2"/>
        <v>15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9</v>
      </c>
      <c r="D21" s="48">
        <v>0</v>
      </c>
      <c r="E21" s="48">
        <f t="shared" si="1"/>
        <v>9</v>
      </c>
      <c r="F21" s="51">
        <v>0</v>
      </c>
      <c r="G21" s="48">
        <v>0</v>
      </c>
      <c r="H21" s="49">
        <f t="shared" si="2"/>
        <v>9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9</v>
      </c>
      <c r="D22" s="48">
        <v>0</v>
      </c>
      <c r="E22" s="48">
        <f t="shared" si="1"/>
        <v>9</v>
      </c>
      <c r="F22" s="51">
        <v>0</v>
      </c>
      <c r="G22" s="48">
        <v>0</v>
      </c>
      <c r="H22" s="49">
        <f t="shared" si="2"/>
        <v>9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</v>
      </c>
      <c r="D23" s="48">
        <v>0</v>
      </c>
      <c r="E23" s="48">
        <f t="shared" si="1"/>
        <v>1</v>
      </c>
      <c r="F23" s="51">
        <v>0</v>
      </c>
      <c r="G23" s="48">
        <v>0</v>
      </c>
      <c r="H23" s="49">
        <f t="shared" si="2"/>
        <v>1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146</v>
      </c>
      <c r="D24" s="48">
        <v>0</v>
      </c>
      <c r="E24" s="48">
        <f t="shared" si="1"/>
        <v>146</v>
      </c>
      <c r="F24" s="51">
        <v>0</v>
      </c>
      <c r="G24" s="48">
        <v>2</v>
      </c>
      <c r="H24" s="49">
        <f t="shared" si="2"/>
        <v>148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293</v>
      </c>
      <c r="D26" s="49">
        <f t="shared" si="3"/>
        <v>0</v>
      </c>
      <c r="E26" s="49">
        <f t="shared" si="3"/>
        <v>293</v>
      </c>
      <c r="F26" s="49">
        <f t="shared" si="3"/>
        <v>0</v>
      </c>
      <c r="G26" s="49">
        <f t="shared" si="3"/>
        <v>3</v>
      </c>
      <c r="H26" s="49">
        <f t="shared" si="3"/>
        <v>296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323</v>
      </c>
      <c r="D27" s="53">
        <f t="shared" si="4"/>
        <v>0</v>
      </c>
      <c r="E27" s="53">
        <f t="shared" si="4"/>
        <v>323</v>
      </c>
      <c r="F27" s="53">
        <f t="shared" si="4"/>
        <v>0</v>
      </c>
      <c r="G27" s="53">
        <f t="shared" si="4"/>
        <v>3</v>
      </c>
      <c r="H27" s="53">
        <f t="shared" si="4"/>
        <v>326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9</v>
      </c>
      <c r="D14" s="48">
        <v>0</v>
      </c>
      <c r="E14" s="48">
        <f>C14+D14</f>
        <v>9</v>
      </c>
      <c r="F14" s="48">
        <v>0</v>
      </c>
      <c r="G14" s="48">
        <v>0</v>
      </c>
      <c r="H14" s="49">
        <f>E14+F14+G14</f>
        <v>9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25</v>
      </c>
      <c r="D15" s="48">
        <v>0</v>
      </c>
      <c r="E15" s="48">
        <f>C15+D15</f>
        <v>25</v>
      </c>
      <c r="F15" s="48">
        <v>0</v>
      </c>
      <c r="G15" s="48">
        <v>0</v>
      </c>
      <c r="H15" s="49">
        <f>E15+F15+G15</f>
        <v>25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0</v>
      </c>
      <c r="G16" s="48">
        <v>0</v>
      </c>
      <c r="H16" s="49">
        <f>E16+F16+G16</f>
        <v>7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42</v>
      </c>
      <c r="D17" s="49">
        <f t="shared" si="0"/>
        <v>0</v>
      </c>
      <c r="E17" s="49">
        <f t="shared" si="0"/>
        <v>42</v>
      </c>
      <c r="F17" s="49">
        <f t="shared" si="0"/>
        <v>0</v>
      </c>
      <c r="G17" s="49">
        <f t="shared" si="0"/>
        <v>0</v>
      </c>
      <c r="H17" s="49">
        <f t="shared" si="0"/>
        <v>42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264</v>
      </c>
      <c r="D19" s="48">
        <v>0</v>
      </c>
      <c r="E19" s="48">
        <f t="shared" ref="E19:E25" si="1">C19+D19</f>
        <v>264</v>
      </c>
      <c r="F19" s="51">
        <v>0</v>
      </c>
      <c r="G19" s="48">
        <v>0</v>
      </c>
      <c r="H19" s="49">
        <f t="shared" ref="H19:H25" si="2">E19+G19</f>
        <v>264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12</v>
      </c>
      <c r="D20" s="48">
        <v>0</v>
      </c>
      <c r="E20" s="48">
        <f t="shared" si="1"/>
        <v>12</v>
      </c>
      <c r="F20" s="51">
        <v>0</v>
      </c>
      <c r="G20" s="48">
        <v>0</v>
      </c>
      <c r="H20" s="49">
        <f t="shared" si="2"/>
        <v>12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18</v>
      </c>
      <c r="D21" s="48">
        <v>0</v>
      </c>
      <c r="E21" s="48">
        <f t="shared" si="1"/>
        <v>18</v>
      </c>
      <c r="F21" s="51">
        <v>0</v>
      </c>
      <c r="G21" s="48">
        <v>0</v>
      </c>
      <c r="H21" s="49">
        <f t="shared" si="2"/>
        <v>18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18</v>
      </c>
      <c r="D22" s="48">
        <v>0</v>
      </c>
      <c r="E22" s="48">
        <f t="shared" si="1"/>
        <v>18</v>
      </c>
      <c r="F22" s="51">
        <v>0</v>
      </c>
      <c r="G22" s="48">
        <v>0</v>
      </c>
      <c r="H22" s="49">
        <f t="shared" si="2"/>
        <v>18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6</v>
      </c>
      <c r="D23" s="48">
        <v>0</v>
      </c>
      <c r="E23" s="48">
        <f t="shared" si="1"/>
        <v>6</v>
      </c>
      <c r="F23" s="51">
        <v>0</v>
      </c>
      <c r="G23" s="48">
        <v>0</v>
      </c>
      <c r="H23" s="49">
        <f t="shared" si="2"/>
        <v>6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235</v>
      </c>
      <c r="D24" s="48">
        <v>0</v>
      </c>
      <c r="E24" s="48">
        <f t="shared" si="1"/>
        <v>235</v>
      </c>
      <c r="F24" s="51">
        <v>0</v>
      </c>
      <c r="G24" s="48">
        <v>8</v>
      </c>
      <c r="H24" s="49">
        <f t="shared" si="2"/>
        <v>243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553</v>
      </c>
      <c r="D26" s="49">
        <f t="shared" si="3"/>
        <v>0</v>
      </c>
      <c r="E26" s="49">
        <f t="shared" si="3"/>
        <v>553</v>
      </c>
      <c r="F26" s="49">
        <f t="shared" si="3"/>
        <v>0</v>
      </c>
      <c r="G26" s="49">
        <f t="shared" si="3"/>
        <v>8</v>
      </c>
      <c r="H26" s="49">
        <f t="shared" si="3"/>
        <v>561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595</v>
      </c>
      <c r="D27" s="53">
        <f t="shared" si="4"/>
        <v>0</v>
      </c>
      <c r="E27" s="53">
        <f t="shared" si="4"/>
        <v>595</v>
      </c>
      <c r="F27" s="53">
        <f t="shared" si="4"/>
        <v>0</v>
      </c>
      <c r="G27" s="53">
        <f t="shared" si="4"/>
        <v>8</v>
      </c>
      <c r="H27" s="53">
        <f t="shared" si="4"/>
        <v>603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63"/>
      <c r="B1" s="63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0" ht="30" customHeight="1">
      <c r="A2" s="64"/>
      <c r="B2" s="64" t="s">
        <v>1</v>
      </c>
      <c r="C2" s="65" t="s">
        <v>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ht="30" customHeight="1">
      <c r="A3" s="64"/>
      <c r="B3" s="64" t="s">
        <v>3</v>
      </c>
      <c r="C3" s="66" t="s">
        <v>54</v>
      </c>
      <c r="D3" s="66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1:20" ht="30" customHeight="1">
      <c r="A4" s="64"/>
      <c r="B4" s="64" t="s">
        <v>5</v>
      </c>
      <c r="C4" s="67" t="s">
        <v>78</v>
      </c>
      <c r="D4" s="65">
        <v>2021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ht="49.5" customHeight="1">
      <c r="A5" s="64"/>
      <c r="B5" s="223" t="s">
        <v>6</v>
      </c>
      <c r="C5" s="223"/>
      <c r="D5" s="223"/>
      <c r="E5" s="223"/>
      <c r="F5" s="223"/>
      <c r="G5" s="223"/>
      <c r="H5" s="223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0" ht="49.5" customHeight="1">
      <c r="A6" s="64"/>
      <c r="B6" s="65" t="s">
        <v>96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7" spans="1:20" ht="34.5" customHeight="1">
      <c r="A7" s="68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ht="30" customHeight="1">
      <c r="A8" s="68"/>
      <c r="B8" s="222"/>
      <c r="C8" s="222" t="s">
        <v>16</v>
      </c>
      <c r="D8" s="222"/>
      <c r="E8" s="222"/>
      <c r="F8" s="222" t="s">
        <v>17</v>
      </c>
      <c r="G8" s="222"/>
      <c r="H8" s="222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</row>
    <row r="9" spans="1:20" ht="19.5" customHeight="1">
      <c r="A9" s="68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0" ht="19.5" customHeight="1">
      <c r="A10" s="68"/>
      <c r="B10" s="222"/>
      <c r="C10" s="222"/>
      <c r="D10" s="222"/>
      <c r="E10" s="222"/>
      <c r="F10" s="222"/>
      <c r="G10" s="222"/>
      <c r="H10" s="222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</row>
    <row r="11" spans="1:20" ht="19.5" customHeight="1">
      <c r="A11" s="68"/>
      <c r="B11" s="222"/>
      <c r="C11" s="222"/>
      <c r="D11" s="222"/>
      <c r="E11" s="222"/>
      <c r="F11" s="222"/>
      <c r="G11" s="222"/>
      <c r="H11" s="222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</row>
    <row r="12" spans="1:20" ht="24.75" customHeight="1">
      <c r="A12" s="68"/>
      <c r="B12" s="224" t="s">
        <v>9</v>
      </c>
      <c r="C12" s="224"/>
      <c r="D12" s="224"/>
      <c r="E12" s="224"/>
      <c r="F12" s="224"/>
      <c r="G12" s="224"/>
      <c r="H12" s="224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</row>
    <row r="13" spans="1:20" ht="24.75" customHeight="1">
      <c r="A13" s="68"/>
      <c r="B13" s="69" t="s">
        <v>80</v>
      </c>
      <c r="C13" s="70">
        <v>0</v>
      </c>
      <c r="D13" s="70">
        <v>1</v>
      </c>
      <c r="E13" s="70">
        <f>C13+D13</f>
        <v>1</v>
      </c>
      <c r="F13" s="70">
        <v>0</v>
      </c>
      <c r="G13" s="70">
        <v>0</v>
      </c>
      <c r="H13" s="71">
        <f>E13+F13+G13</f>
        <v>1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</row>
    <row r="14" spans="1:20" ht="24.75" customHeight="1">
      <c r="A14" s="68"/>
      <c r="B14" s="69" t="s">
        <v>81</v>
      </c>
      <c r="C14" s="70">
        <v>7</v>
      </c>
      <c r="D14" s="70">
        <v>0</v>
      </c>
      <c r="E14" s="70">
        <f>C14+D14</f>
        <v>7</v>
      </c>
      <c r="F14" s="70">
        <v>1</v>
      </c>
      <c r="G14" s="70">
        <v>0</v>
      </c>
      <c r="H14" s="71">
        <f>E14+F14+G14</f>
        <v>8</v>
      </c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</row>
    <row r="15" spans="1:20" ht="24.75" customHeight="1">
      <c r="A15" s="68"/>
      <c r="B15" s="69" t="s">
        <v>82</v>
      </c>
      <c r="C15" s="70">
        <v>13</v>
      </c>
      <c r="D15" s="70">
        <v>1</v>
      </c>
      <c r="E15" s="70">
        <f>C15+D15</f>
        <v>14</v>
      </c>
      <c r="F15" s="70">
        <v>11</v>
      </c>
      <c r="G15" s="70">
        <v>0</v>
      </c>
      <c r="H15" s="71">
        <f>E15+F15+G15</f>
        <v>25</v>
      </c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</row>
    <row r="16" spans="1:20" ht="24.75" customHeight="1">
      <c r="A16" s="68"/>
      <c r="B16" s="69" t="s">
        <v>83</v>
      </c>
      <c r="C16" s="70">
        <v>5</v>
      </c>
      <c r="D16" s="70">
        <v>0</v>
      </c>
      <c r="E16" s="70">
        <f>C16+D16</f>
        <v>5</v>
      </c>
      <c r="F16" s="70">
        <v>3</v>
      </c>
      <c r="G16" s="70">
        <v>0</v>
      </c>
      <c r="H16" s="71">
        <f>E16+F16+G16</f>
        <v>8</v>
      </c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</row>
    <row r="17" spans="1:20" ht="24.75" customHeight="1">
      <c r="A17" s="68"/>
      <c r="B17" s="72" t="s">
        <v>84</v>
      </c>
      <c r="C17" s="71">
        <f t="shared" ref="C17:H17" si="0">SUM(C13:C16)</f>
        <v>25</v>
      </c>
      <c r="D17" s="71">
        <f t="shared" si="0"/>
        <v>2</v>
      </c>
      <c r="E17" s="71">
        <f t="shared" si="0"/>
        <v>27</v>
      </c>
      <c r="F17" s="71">
        <f t="shared" si="0"/>
        <v>15</v>
      </c>
      <c r="G17" s="71">
        <f t="shared" si="0"/>
        <v>0</v>
      </c>
      <c r="H17" s="71">
        <f t="shared" si="0"/>
        <v>42</v>
      </c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0" ht="24.75" customHeight="1">
      <c r="A18" s="68"/>
      <c r="B18" s="225" t="s">
        <v>97</v>
      </c>
      <c r="C18" s="225"/>
      <c r="D18" s="225"/>
      <c r="E18" s="225"/>
      <c r="F18" s="225"/>
      <c r="G18" s="225"/>
      <c r="H18" s="225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</row>
    <row r="19" spans="1:20" ht="24.75" customHeight="1">
      <c r="A19" s="68"/>
      <c r="B19" s="69" t="s">
        <v>86</v>
      </c>
      <c r="C19" s="70">
        <v>193</v>
      </c>
      <c r="D19" s="70">
        <v>0</v>
      </c>
      <c r="E19" s="70">
        <f t="shared" ref="E19:E25" si="1">C19+D19</f>
        <v>193</v>
      </c>
      <c r="F19" s="73">
        <v>0</v>
      </c>
      <c r="G19" s="70">
        <v>1</v>
      </c>
      <c r="H19" s="71">
        <f t="shared" ref="H19:H25" si="2">E19+G19</f>
        <v>194</v>
      </c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</row>
    <row r="20" spans="1:20" ht="24.75" customHeight="1">
      <c r="A20" s="68"/>
      <c r="B20" s="69" t="s">
        <v>87</v>
      </c>
      <c r="C20" s="70">
        <v>15</v>
      </c>
      <c r="D20" s="70">
        <v>0</v>
      </c>
      <c r="E20" s="70">
        <f t="shared" si="1"/>
        <v>15</v>
      </c>
      <c r="F20" s="73">
        <v>0</v>
      </c>
      <c r="G20" s="70">
        <v>0</v>
      </c>
      <c r="H20" s="71">
        <f t="shared" si="2"/>
        <v>15</v>
      </c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</row>
    <row r="21" spans="1:20" ht="24.75" customHeight="1">
      <c r="A21" s="68"/>
      <c r="B21" s="69" t="s">
        <v>88</v>
      </c>
      <c r="C21" s="70">
        <v>0</v>
      </c>
      <c r="D21" s="70">
        <v>0</v>
      </c>
      <c r="E21" s="70">
        <f t="shared" si="1"/>
        <v>0</v>
      </c>
      <c r="F21" s="73">
        <v>0</v>
      </c>
      <c r="G21" s="70">
        <v>0</v>
      </c>
      <c r="H21" s="71">
        <f t="shared" si="2"/>
        <v>0</v>
      </c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</row>
    <row r="22" spans="1:20" ht="24.75" customHeight="1">
      <c r="A22" s="68"/>
      <c r="B22" s="69" t="s">
        <v>89</v>
      </c>
      <c r="C22" s="70">
        <v>18</v>
      </c>
      <c r="D22" s="70">
        <v>0</v>
      </c>
      <c r="E22" s="70">
        <f t="shared" si="1"/>
        <v>18</v>
      </c>
      <c r="F22" s="73">
        <v>0</v>
      </c>
      <c r="G22" s="70">
        <v>0</v>
      </c>
      <c r="H22" s="71">
        <f t="shared" si="2"/>
        <v>18</v>
      </c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</row>
    <row r="23" spans="1:20" ht="24.75" customHeight="1">
      <c r="A23" s="68"/>
      <c r="B23" s="69" t="s">
        <v>90</v>
      </c>
      <c r="C23" s="70">
        <v>5</v>
      </c>
      <c r="D23" s="70">
        <v>0</v>
      </c>
      <c r="E23" s="70">
        <f t="shared" si="1"/>
        <v>5</v>
      </c>
      <c r="F23" s="73">
        <v>0</v>
      </c>
      <c r="G23" s="70">
        <v>0</v>
      </c>
      <c r="H23" s="71">
        <f t="shared" si="2"/>
        <v>5</v>
      </c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</row>
    <row r="24" spans="1:20" ht="24.75" customHeight="1">
      <c r="A24" s="68"/>
      <c r="B24" s="69" t="s">
        <v>91</v>
      </c>
      <c r="C24" s="70">
        <v>241</v>
      </c>
      <c r="D24" s="70">
        <v>0</v>
      </c>
      <c r="E24" s="70">
        <f t="shared" si="1"/>
        <v>241</v>
      </c>
      <c r="F24" s="73">
        <v>0</v>
      </c>
      <c r="G24" s="70">
        <v>5</v>
      </c>
      <c r="H24" s="71">
        <f t="shared" si="2"/>
        <v>246</v>
      </c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</row>
    <row r="25" spans="1:20" ht="24.75" customHeight="1">
      <c r="A25" s="68"/>
      <c r="B25" s="69" t="s">
        <v>92</v>
      </c>
      <c r="C25" s="70">
        <v>0</v>
      </c>
      <c r="D25" s="70">
        <v>0</v>
      </c>
      <c r="E25" s="70">
        <f t="shared" si="1"/>
        <v>0</v>
      </c>
      <c r="F25" s="73">
        <v>0</v>
      </c>
      <c r="G25" s="70">
        <v>0</v>
      </c>
      <c r="H25" s="71">
        <f t="shared" si="2"/>
        <v>0</v>
      </c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20" ht="24.75" customHeight="1">
      <c r="A26" s="68"/>
      <c r="B26" s="72" t="s">
        <v>93</v>
      </c>
      <c r="C26" s="71">
        <f t="shared" ref="C26:H26" si="3">SUM(C19:C25)</f>
        <v>472</v>
      </c>
      <c r="D26" s="71">
        <f t="shared" si="3"/>
        <v>0</v>
      </c>
      <c r="E26" s="71">
        <f t="shared" si="3"/>
        <v>472</v>
      </c>
      <c r="F26" s="71">
        <f t="shared" si="3"/>
        <v>0</v>
      </c>
      <c r="G26" s="71">
        <f t="shared" si="3"/>
        <v>6</v>
      </c>
      <c r="H26" s="71">
        <f t="shared" si="3"/>
        <v>478</v>
      </c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</row>
    <row r="27" spans="1:20" ht="24.75" customHeight="1">
      <c r="A27" s="68"/>
      <c r="B27" s="74" t="s">
        <v>14</v>
      </c>
      <c r="C27" s="75">
        <f t="shared" ref="C27:H27" si="4">C17+C26</f>
        <v>497</v>
      </c>
      <c r="D27" s="75">
        <f t="shared" si="4"/>
        <v>2</v>
      </c>
      <c r="E27" s="75">
        <f t="shared" si="4"/>
        <v>499</v>
      </c>
      <c r="F27" s="75">
        <f t="shared" si="4"/>
        <v>15</v>
      </c>
      <c r="G27" s="75">
        <f t="shared" si="4"/>
        <v>6</v>
      </c>
      <c r="H27" s="75">
        <f t="shared" si="4"/>
        <v>520</v>
      </c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</row>
    <row r="28" spans="1:20" hidden="1">
      <c r="A28" s="68"/>
      <c r="B28" s="76"/>
      <c r="C28" s="76"/>
      <c r="D28" s="76"/>
      <c r="E28" s="76"/>
      <c r="F28" s="76"/>
      <c r="G28" s="76"/>
      <c r="H28" s="76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</row>
    <row r="29" spans="1:20" ht="19.5" customHeight="1">
      <c r="A29" s="68"/>
      <c r="B29" s="77"/>
      <c r="C29" s="77"/>
      <c r="D29" s="77"/>
      <c r="E29" s="77"/>
      <c r="F29" s="77"/>
      <c r="G29" s="77"/>
      <c r="H29" s="77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</row>
    <row r="30" spans="1:20" ht="19.5" customHeight="1">
      <c r="A30" s="68"/>
      <c r="B30" s="78" t="s">
        <v>94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</row>
    <row r="31" spans="1:20" ht="45.75" customHeight="1">
      <c r="A31" s="68"/>
      <c r="B31" s="221" t="s">
        <v>95</v>
      </c>
      <c r="C31" s="221"/>
      <c r="D31" s="221"/>
      <c r="E31" s="221"/>
      <c r="F31" s="221"/>
      <c r="G31" s="221"/>
      <c r="H31" s="221"/>
      <c r="I31" s="79"/>
      <c r="J31" s="79"/>
      <c r="K31" s="79"/>
      <c r="L31" s="79"/>
      <c r="M31" s="68"/>
      <c r="N31" s="68"/>
      <c r="O31" s="68"/>
      <c r="P31" s="68"/>
      <c r="Q31" s="68"/>
      <c r="R31" s="68"/>
      <c r="S31" s="68"/>
      <c r="T31" s="68"/>
    </row>
    <row r="32" spans="1:20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</row>
    <row r="33" spans="1:20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</row>
    <row r="34" spans="1:20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</row>
    <row r="35" spans="1:20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tabSelected="1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77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39.7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30" customHeight="1">
      <c r="A6" s="8"/>
      <c r="B6" s="9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f>SUM('TSE:TRE-AP'!C13)</f>
        <v>23</v>
      </c>
      <c r="D13" s="48">
        <f>SUM('TSE:TRE-AP'!D13)</f>
        <v>1</v>
      </c>
      <c r="E13" s="48">
        <f>C13+D13</f>
        <v>24</v>
      </c>
      <c r="F13" s="48">
        <f>SUM('TSE:TRE-AP'!F13)</f>
        <v>6</v>
      </c>
      <c r="G13" s="48">
        <f>SUM('TSE:TRE-AP'!G13)</f>
        <v>0</v>
      </c>
      <c r="H13" s="49">
        <f>E13+F13+G13</f>
        <v>30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f>SUM('TSE:TRE-AP'!C14)</f>
        <v>173</v>
      </c>
      <c r="D14" s="48">
        <f>SUM('TSE:TRE-AP'!D14)</f>
        <v>1</v>
      </c>
      <c r="E14" s="48">
        <f>C14+D14</f>
        <v>174</v>
      </c>
      <c r="F14" s="48">
        <f>SUM('TSE:TRE-AP'!F14)</f>
        <v>13</v>
      </c>
      <c r="G14" s="48">
        <f>SUM('TSE:TRE-AP'!G14)</f>
        <v>3</v>
      </c>
      <c r="H14" s="49">
        <f>E14+F14+G14</f>
        <v>190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f>SUM('TSE:TRE-AP'!C15)</f>
        <v>503</v>
      </c>
      <c r="D15" s="48">
        <f>SUM('TSE:TRE-AP'!D15)</f>
        <v>6</v>
      </c>
      <c r="E15" s="48">
        <f>C15+D15</f>
        <v>509</v>
      </c>
      <c r="F15" s="48">
        <f>SUM('TSE:TRE-AP'!F15)</f>
        <v>67</v>
      </c>
      <c r="G15" s="48">
        <f>SUM('TSE:TRE-AP'!G15)</f>
        <v>1</v>
      </c>
      <c r="H15" s="49">
        <f>E15+F15+G15</f>
        <v>577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f>SUM('TSE:TRE-AP'!C16)</f>
        <v>201</v>
      </c>
      <c r="D16" s="48">
        <f>SUM('TSE:TRE-AP'!D16)</f>
        <v>0</v>
      </c>
      <c r="E16" s="48">
        <f>C16+D16</f>
        <v>201</v>
      </c>
      <c r="F16" s="48">
        <f>SUM('TSE:TRE-AP'!F16)</f>
        <v>47</v>
      </c>
      <c r="G16" s="48">
        <f>SUM('TSE:TRE-AP'!G16)</f>
        <v>1</v>
      </c>
      <c r="H16" s="49">
        <f>E16+F16+G16</f>
        <v>249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900</v>
      </c>
      <c r="D17" s="49">
        <f t="shared" si="0"/>
        <v>8</v>
      </c>
      <c r="E17" s="49">
        <f t="shared" si="0"/>
        <v>908</v>
      </c>
      <c r="F17" s="49">
        <f t="shared" si="0"/>
        <v>133</v>
      </c>
      <c r="G17" s="49">
        <f t="shared" si="0"/>
        <v>5</v>
      </c>
      <c r="H17" s="49">
        <f t="shared" si="0"/>
        <v>1046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85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f>SUM('TSE:TRE-AP'!C19)</f>
        <v>4367</v>
      </c>
      <c r="D19" s="48">
        <f>SUM('TSE:TRE-AP'!D19)</f>
        <v>0</v>
      </c>
      <c r="E19" s="48">
        <f t="shared" ref="E19:E25" si="1">C19+D19</f>
        <v>4367</v>
      </c>
      <c r="F19" s="51"/>
      <c r="G19" s="48">
        <f>SUM('TSE:TRE-AP'!G19)</f>
        <v>97</v>
      </c>
      <c r="H19" s="49">
        <f t="shared" ref="H19:H25" si="2">E19+G19</f>
        <v>4464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f>SUM('TSE:TRE-AP'!C20)</f>
        <v>272</v>
      </c>
      <c r="D20" s="48">
        <f>SUM('TSE:TRE-AP'!D20)</f>
        <v>0</v>
      </c>
      <c r="E20" s="48">
        <f t="shared" si="1"/>
        <v>272</v>
      </c>
      <c r="F20" s="51"/>
      <c r="G20" s="48">
        <f>SUM('TSE:TRE-AP'!G20)</f>
        <v>8</v>
      </c>
      <c r="H20" s="49">
        <f t="shared" si="2"/>
        <v>280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f>SUM('TSE:TRE-AP'!C21)</f>
        <v>564</v>
      </c>
      <c r="D21" s="48">
        <f>SUM('TSE:TRE-AP'!D21)</f>
        <v>0</v>
      </c>
      <c r="E21" s="48">
        <f t="shared" si="1"/>
        <v>564</v>
      </c>
      <c r="F21" s="51"/>
      <c r="G21" s="48">
        <f>SUM('TSE:TRE-AP'!G21)</f>
        <v>9</v>
      </c>
      <c r="H21" s="49">
        <f t="shared" si="2"/>
        <v>573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f>SUM('TSE:TRE-AP'!C22)</f>
        <v>666</v>
      </c>
      <c r="D22" s="48">
        <f>SUM('TSE:TRE-AP'!D22)</f>
        <v>0</v>
      </c>
      <c r="E22" s="48">
        <f t="shared" si="1"/>
        <v>666</v>
      </c>
      <c r="F22" s="51"/>
      <c r="G22" s="48">
        <f>SUM('TSE:TRE-AP'!G22)</f>
        <v>22</v>
      </c>
      <c r="H22" s="49">
        <f t="shared" si="2"/>
        <v>688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f>SUM('TSE:TRE-AP'!C23)</f>
        <v>374</v>
      </c>
      <c r="D23" s="48">
        <f>SUM('TSE:TRE-AP'!D23)</f>
        <v>0</v>
      </c>
      <c r="E23" s="48">
        <f t="shared" si="1"/>
        <v>374</v>
      </c>
      <c r="F23" s="51"/>
      <c r="G23" s="48">
        <f>SUM('TSE:TRE-AP'!G23)</f>
        <v>13</v>
      </c>
      <c r="H23" s="49">
        <f t="shared" si="2"/>
        <v>387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f>SUM('TSE:TRE-AP'!C24)</f>
        <v>3724</v>
      </c>
      <c r="D24" s="48">
        <f>SUM('TSE:TRE-AP'!D24)</f>
        <v>0</v>
      </c>
      <c r="E24" s="48">
        <f t="shared" si="1"/>
        <v>3724</v>
      </c>
      <c r="F24" s="51"/>
      <c r="G24" s="48">
        <f>SUM('TSE:TRE-AP'!G24)</f>
        <v>195</v>
      </c>
      <c r="H24" s="49">
        <f t="shared" si="2"/>
        <v>3919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f>SUM('TSE:TRE-AP'!C25)</f>
        <v>0</v>
      </c>
      <c r="D25" s="48">
        <f>SUM('TSE:TRE-AP'!D25)</f>
        <v>0</v>
      </c>
      <c r="E25" s="48">
        <f t="shared" si="1"/>
        <v>0</v>
      </c>
      <c r="F25" s="51"/>
      <c r="G25" s="48">
        <f>SUM('TSE:TRE-AP'!G25)</f>
        <v>2</v>
      </c>
      <c r="H25" s="49">
        <f t="shared" si="2"/>
        <v>2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9967</v>
      </c>
      <c r="D26" s="49">
        <f t="shared" si="3"/>
        <v>0</v>
      </c>
      <c r="E26" s="49">
        <f t="shared" si="3"/>
        <v>9967</v>
      </c>
      <c r="F26" s="49">
        <f t="shared" si="3"/>
        <v>0</v>
      </c>
      <c r="G26" s="49">
        <f t="shared" si="3"/>
        <v>346</v>
      </c>
      <c r="H26" s="49">
        <f t="shared" si="3"/>
        <v>10313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10867</v>
      </c>
      <c r="D27" s="53">
        <f t="shared" si="4"/>
        <v>8</v>
      </c>
      <c r="E27" s="53">
        <f t="shared" si="4"/>
        <v>10875</v>
      </c>
      <c r="F27" s="53">
        <f t="shared" si="4"/>
        <v>133</v>
      </c>
      <c r="G27" s="53">
        <f t="shared" si="4"/>
        <v>351</v>
      </c>
      <c r="H27" s="53">
        <f t="shared" si="4"/>
        <v>11359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  <mergeCell ref="B12:H12"/>
    <mergeCell ref="B18:H18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</v>
      </c>
      <c r="D14" s="48">
        <v>0</v>
      </c>
      <c r="E14" s="48">
        <f>C14+D14</f>
        <v>3</v>
      </c>
      <c r="F14" s="48">
        <v>1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15</v>
      </c>
      <c r="D15" s="48">
        <v>0</v>
      </c>
      <c r="E15" s="48">
        <f>C15+D15</f>
        <v>15</v>
      </c>
      <c r="F15" s="48">
        <v>2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5</v>
      </c>
      <c r="D16" s="48">
        <v>0</v>
      </c>
      <c r="E16" s="48">
        <f>C16+D16</f>
        <v>5</v>
      </c>
      <c r="F16" s="48">
        <v>3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23</v>
      </c>
      <c r="D17" s="49">
        <f t="shared" si="0"/>
        <v>0</v>
      </c>
      <c r="E17" s="49">
        <f t="shared" si="0"/>
        <v>23</v>
      </c>
      <c r="F17" s="49">
        <f t="shared" si="0"/>
        <v>7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118</v>
      </c>
      <c r="D19" s="48">
        <v>0</v>
      </c>
      <c r="E19" s="48">
        <f t="shared" ref="E19:E25" si="1">C19+D19</f>
        <v>118</v>
      </c>
      <c r="F19" s="51">
        <v>0</v>
      </c>
      <c r="G19" s="48">
        <v>0</v>
      </c>
      <c r="H19" s="49">
        <f t="shared" ref="H19:H25" si="2">E19+G19</f>
        <v>118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40</v>
      </c>
      <c r="D21" s="48">
        <v>0</v>
      </c>
      <c r="E21" s="48">
        <f t="shared" si="1"/>
        <v>40</v>
      </c>
      <c r="F21" s="51">
        <v>0</v>
      </c>
      <c r="G21" s="48">
        <v>0</v>
      </c>
      <c r="H21" s="49">
        <f t="shared" si="2"/>
        <v>40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32</v>
      </c>
      <c r="D22" s="48">
        <v>0</v>
      </c>
      <c r="E22" s="48">
        <f t="shared" si="1"/>
        <v>32</v>
      </c>
      <c r="F22" s="51">
        <v>0</v>
      </c>
      <c r="G22" s="48">
        <v>0</v>
      </c>
      <c r="H22" s="49">
        <f t="shared" si="2"/>
        <v>32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20</v>
      </c>
      <c r="D23" s="48">
        <v>0</v>
      </c>
      <c r="E23" s="48">
        <f t="shared" si="1"/>
        <v>20</v>
      </c>
      <c r="F23" s="51">
        <v>0</v>
      </c>
      <c r="G23" s="48">
        <v>0</v>
      </c>
      <c r="H23" s="49">
        <f t="shared" si="2"/>
        <v>20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129</v>
      </c>
      <c r="D24" s="48">
        <v>0</v>
      </c>
      <c r="E24" s="48">
        <f t="shared" si="1"/>
        <v>129</v>
      </c>
      <c r="F24" s="51">
        <v>0</v>
      </c>
      <c r="G24" s="48">
        <v>5</v>
      </c>
      <c r="H24" s="49">
        <f t="shared" si="2"/>
        <v>134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342</v>
      </c>
      <c r="D26" s="49">
        <f t="shared" si="3"/>
        <v>0</v>
      </c>
      <c r="E26" s="49">
        <f t="shared" si="3"/>
        <v>342</v>
      </c>
      <c r="F26" s="49">
        <f t="shared" si="3"/>
        <v>0</v>
      </c>
      <c r="G26" s="49">
        <f t="shared" si="3"/>
        <v>5</v>
      </c>
      <c r="H26" s="49">
        <f t="shared" si="3"/>
        <v>347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365</v>
      </c>
      <c r="D27" s="53">
        <f t="shared" si="4"/>
        <v>0</v>
      </c>
      <c r="E27" s="53">
        <f t="shared" si="4"/>
        <v>365</v>
      </c>
      <c r="F27" s="53">
        <f t="shared" si="4"/>
        <v>7</v>
      </c>
      <c r="G27" s="53">
        <f t="shared" si="4"/>
        <v>5</v>
      </c>
      <c r="H27" s="53">
        <f t="shared" si="4"/>
        <v>377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1"/>
      <c r="B2" s="81" t="s">
        <v>1</v>
      </c>
      <c r="C2" s="82" t="s">
        <v>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</row>
    <row r="3" spans="1:20" ht="30" customHeight="1">
      <c r="A3" s="81"/>
      <c r="B3" s="81" t="s">
        <v>3</v>
      </c>
      <c r="C3" s="83" t="s">
        <v>58</v>
      </c>
      <c r="D3" s="83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</row>
    <row r="4" spans="1:20" ht="30" customHeight="1">
      <c r="A4" s="81"/>
      <c r="B4" s="81" t="s">
        <v>5</v>
      </c>
      <c r="C4" s="84" t="s">
        <v>78</v>
      </c>
      <c r="D4" s="82">
        <v>2021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</row>
    <row r="5" spans="1:20" ht="49.5" customHeight="1">
      <c r="A5" s="81"/>
      <c r="B5" s="223" t="s">
        <v>6</v>
      </c>
      <c r="C5" s="223"/>
      <c r="D5" s="223"/>
      <c r="E5" s="223"/>
      <c r="F5" s="223"/>
      <c r="G5" s="223"/>
      <c r="H5" s="223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</row>
    <row r="6" spans="1:20" ht="49.5" customHeight="1">
      <c r="A6" s="81"/>
      <c r="B6" s="82" t="s">
        <v>96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</row>
    <row r="7" spans="1:20" ht="34.5" customHeight="1">
      <c r="A7" s="85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</row>
    <row r="8" spans="1:20" ht="30" customHeight="1">
      <c r="A8" s="85"/>
      <c r="B8" s="222"/>
      <c r="C8" s="222" t="s">
        <v>16</v>
      </c>
      <c r="D8" s="222"/>
      <c r="E8" s="222"/>
      <c r="F8" s="222" t="s">
        <v>17</v>
      </c>
      <c r="G8" s="222"/>
      <c r="H8" s="222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</row>
    <row r="9" spans="1:20" ht="19.5" customHeight="1">
      <c r="A9" s="85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</row>
    <row r="10" spans="1:20" ht="19.5" customHeight="1">
      <c r="A10" s="85"/>
      <c r="B10" s="222"/>
      <c r="C10" s="222"/>
      <c r="D10" s="222"/>
      <c r="E10" s="222"/>
      <c r="F10" s="222"/>
      <c r="G10" s="222"/>
      <c r="H10" s="222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</row>
    <row r="11" spans="1:20" ht="19.5" customHeight="1">
      <c r="A11" s="85"/>
      <c r="B11" s="222"/>
      <c r="C11" s="222"/>
      <c r="D11" s="222"/>
      <c r="E11" s="222"/>
      <c r="F11" s="222"/>
      <c r="G11" s="222"/>
      <c r="H11" s="222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</row>
    <row r="12" spans="1:20" ht="24.75" customHeight="1">
      <c r="A12" s="85"/>
      <c r="B12" s="224" t="s">
        <v>9</v>
      </c>
      <c r="C12" s="224"/>
      <c r="D12" s="224"/>
      <c r="E12" s="224"/>
      <c r="F12" s="224"/>
      <c r="G12" s="224"/>
      <c r="H12" s="224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</row>
    <row r="13" spans="1:20" ht="24.75" customHeight="1">
      <c r="A13" s="85"/>
      <c r="B13" s="86" t="s">
        <v>80</v>
      </c>
      <c r="C13" s="87">
        <v>1</v>
      </c>
      <c r="D13" s="87">
        <v>0</v>
      </c>
      <c r="E13" s="87">
        <f>C13+D13</f>
        <v>1</v>
      </c>
      <c r="F13" s="87">
        <v>0</v>
      </c>
      <c r="G13" s="87">
        <v>0</v>
      </c>
      <c r="H13" s="88">
        <f>E13+F13+G13</f>
        <v>1</v>
      </c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</row>
    <row r="14" spans="1:20" ht="24.75" customHeight="1">
      <c r="A14" s="85"/>
      <c r="B14" s="86" t="s">
        <v>81</v>
      </c>
      <c r="C14" s="87">
        <v>9</v>
      </c>
      <c r="D14" s="87">
        <v>0</v>
      </c>
      <c r="E14" s="87">
        <f>C14+D14</f>
        <v>9</v>
      </c>
      <c r="F14" s="87">
        <v>0</v>
      </c>
      <c r="G14" s="87">
        <v>0</v>
      </c>
      <c r="H14" s="88">
        <f>E14+F14+G14</f>
        <v>9</v>
      </c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spans="1:20" ht="24.75" customHeight="1">
      <c r="A15" s="85"/>
      <c r="B15" s="86" t="s">
        <v>82</v>
      </c>
      <c r="C15" s="87">
        <v>31</v>
      </c>
      <c r="D15" s="87">
        <v>0</v>
      </c>
      <c r="E15" s="87">
        <f>C15+D15</f>
        <v>31</v>
      </c>
      <c r="F15" s="87">
        <v>1</v>
      </c>
      <c r="G15" s="87">
        <v>0</v>
      </c>
      <c r="H15" s="88">
        <f>E15+F15+G15</f>
        <v>32</v>
      </c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</row>
    <row r="16" spans="1:20" ht="24.75" customHeight="1">
      <c r="A16" s="85"/>
      <c r="B16" s="86" t="s">
        <v>83</v>
      </c>
      <c r="C16" s="87">
        <v>6</v>
      </c>
      <c r="D16" s="87">
        <v>0</v>
      </c>
      <c r="E16" s="87">
        <f>C16+D16</f>
        <v>6</v>
      </c>
      <c r="F16" s="87">
        <v>1</v>
      </c>
      <c r="G16" s="87">
        <v>0</v>
      </c>
      <c r="H16" s="88">
        <f>E16+F16+G16</f>
        <v>7</v>
      </c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</row>
    <row r="17" spans="1:20" ht="24.75" customHeight="1">
      <c r="A17" s="85"/>
      <c r="B17" s="89" t="s">
        <v>84</v>
      </c>
      <c r="C17" s="88">
        <f t="shared" ref="C17:H17" si="0">SUM(C13:C16)</f>
        <v>47</v>
      </c>
      <c r="D17" s="88">
        <f t="shared" si="0"/>
        <v>0</v>
      </c>
      <c r="E17" s="88">
        <f t="shared" si="0"/>
        <v>47</v>
      </c>
      <c r="F17" s="88">
        <f t="shared" si="0"/>
        <v>2</v>
      </c>
      <c r="G17" s="88">
        <f t="shared" si="0"/>
        <v>0</v>
      </c>
      <c r="H17" s="88">
        <f t="shared" si="0"/>
        <v>49</v>
      </c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</row>
    <row r="18" spans="1:20" ht="24.75" customHeight="1">
      <c r="A18" s="85"/>
      <c r="B18" s="225" t="s">
        <v>97</v>
      </c>
      <c r="C18" s="225"/>
      <c r="D18" s="225"/>
      <c r="E18" s="225"/>
      <c r="F18" s="225"/>
      <c r="G18" s="225"/>
      <c r="H18" s="22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</row>
    <row r="19" spans="1:20" ht="24.75" customHeight="1">
      <c r="A19" s="85"/>
      <c r="B19" s="86" t="s">
        <v>86</v>
      </c>
      <c r="C19" s="87">
        <v>249</v>
      </c>
      <c r="D19" s="87">
        <v>0</v>
      </c>
      <c r="E19" s="87">
        <f t="shared" ref="E19:E25" si="1">C19+D19</f>
        <v>249</v>
      </c>
      <c r="F19" s="90">
        <v>0</v>
      </c>
      <c r="G19" s="87">
        <v>68</v>
      </c>
      <c r="H19" s="88">
        <f t="shared" ref="H19:H25" si="2">E19+G19</f>
        <v>317</v>
      </c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</row>
    <row r="20" spans="1:20" ht="24.75" customHeight="1">
      <c r="A20" s="85"/>
      <c r="B20" s="86" t="s">
        <v>87</v>
      </c>
      <c r="C20" s="87">
        <v>25</v>
      </c>
      <c r="D20" s="87">
        <v>0</v>
      </c>
      <c r="E20" s="87">
        <f t="shared" si="1"/>
        <v>25</v>
      </c>
      <c r="F20" s="90">
        <v>0</v>
      </c>
      <c r="G20" s="87">
        <v>4</v>
      </c>
      <c r="H20" s="88">
        <f t="shared" si="2"/>
        <v>29</v>
      </c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</row>
    <row r="21" spans="1:20" ht="24.75" customHeight="1">
      <c r="A21" s="85"/>
      <c r="B21" s="86" t="s">
        <v>88</v>
      </c>
      <c r="C21" s="87">
        <v>0</v>
      </c>
      <c r="D21" s="87">
        <v>0</v>
      </c>
      <c r="E21" s="87">
        <f t="shared" si="1"/>
        <v>0</v>
      </c>
      <c r="F21" s="90">
        <v>0</v>
      </c>
      <c r="G21" s="87">
        <v>0</v>
      </c>
      <c r="H21" s="88">
        <f t="shared" si="2"/>
        <v>0</v>
      </c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</row>
    <row r="22" spans="1:20" ht="24.75" customHeight="1">
      <c r="A22" s="85"/>
      <c r="B22" s="86" t="s">
        <v>89</v>
      </c>
      <c r="C22" s="87">
        <v>44</v>
      </c>
      <c r="D22" s="87">
        <v>0</v>
      </c>
      <c r="E22" s="87">
        <f t="shared" si="1"/>
        <v>44</v>
      </c>
      <c r="F22" s="90">
        <v>0</v>
      </c>
      <c r="G22" s="87">
        <v>4</v>
      </c>
      <c r="H22" s="88">
        <f t="shared" si="2"/>
        <v>48</v>
      </c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</row>
    <row r="23" spans="1:20" ht="24.75" customHeight="1">
      <c r="A23" s="85"/>
      <c r="B23" s="86" t="s">
        <v>90</v>
      </c>
      <c r="C23" s="87">
        <v>8</v>
      </c>
      <c r="D23" s="87">
        <v>0</v>
      </c>
      <c r="E23" s="87">
        <f t="shared" si="1"/>
        <v>8</v>
      </c>
      <c r="F23" s="90">
        <v>0</v>
      </c>
      <c r="G23" s="87">
        <v>1</v>
      </c>
      <c r="H23" s="88">
        <f t="shared" si="2"/>
        <v>9</v>
      </c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</row>
    <row r="24" spans="1:20" ht="24.75" customHeight="1">
      <c r="A24" s="85"/>
      <c r="B24" s="86" t="s">
        <v>91</v>
      </c>
      <c r="C24" s="87">
        <v>244</v>
      </c>
      <c r="D24" s="87">
        <v>0</v>
      </c>
      <c r="E24" s="87">
        <f t="shared" si="1"/>
        <v>244</v>
      </c>
      <c r="F24" s="90">
        <v>0</v>
      </c>
      <c r="G24" s="87">
        <v>62</v>
      </c>
      <c r="H24" s="88">
        <f t="shared" si="2"/>
        <v>306</v>
      </c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</row>
    <row r="25" spans="1:20" ht="24.75" customHeight="1">
      <c r="A25" s="85"/>
      <c r="B25" s="86" t="s">
        <v>92</v>
      </c>
      <c r="C25" s="87">
        <v>0</v>
      </c>
      <c r="D25" s="87">
        <v>0</v>
      </c>
      <c r="E25" s="87">
        <f t="shared" si="1"/>
        <v>0</v>
      </c>
      <c r="F25" s="90">
        <v>0</v>
      </c>
      <c r="G25" s="87">
        <v>0</v>
      </c>
      <c r="H25" s="88">
        <f t="shared" si="2"/>
        <v>0</v>
      </c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</row>
    <row r="26" spans="1:20" ht="24.75" customHeight="1">
      <c r="A26" s="85"/>
      <c r="B26" s="89" t="s">
        <v>93</v>
      </c>
      <c r="C26" s="88">
        <f t="shared" ref="C26:H26" si="3">SUM(C19:C25)</f>
        <v>570</v>
      </c>
      <c r="D26" s="88">
        <f t="shared" si="3"/>
        <v>0</v>
      </c>
      <c r="E26" s="88">
        <f t="shared" si="3"/>
        <v>570</v>
      </c>
      <c r="F26" s="88">
        <f t="shared" si="3"/>
        <v>0</v>
      </c>
      <c r="G26" s="88">
        <f t="shared" si="3"/>
        <v>139</v>
      </c>
      <c r="H26" s="88">
        <f t="shared" si="3"/>
        <v>709</v>
      </c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</row>
    <row r="27" spans="1:20" ht="24.75" customHeight="1">
      <c r="A27" s="85"/>
      <c r="B27" s="91" t="s">
        <v>14</v>
      </c>
      <c r="C27" s="92">
        <f t="shared" ref="C27:H27" si="4">C17+C26</f>
        <v>617</v>
      </c>
      <c r="D27" s="92">
        <f t="shared" si="4"/>
        <v>0</v>
      </c>
      <c r="E27" s="92">
        <f t="shared" si="4"/>
        <v>617</v>
      </c>
      <c r="F27" s="92">
        <f t="shared" si="4"/>
        <v>2</v>
      </c>
      <c r="G27" s="92">
        <f t="shared" si="4"/>
        <v>139</v>
      </c>
      <c r="H27" s="92">
        <f t="shared" si="4"/>
        <v>758</v>
      </c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</row>
    <row r="28" spans="1:20" hidden="1">
      <c r="A28" s="85"/>
      <c r="B28" s="93"/>
      <c r="C28" s="93"/>
      <c r="D28" s="93"/>
      <c r="E28" s="93"/>
      <c r="F28" s="93"/>
      <c r="G28" s="93"/>
      <c r="H28" s="93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</row>
    <row r="29" spans="1:20" ht="19.5" customHeight="1">
      <c r="A29" s="85"/>
      <c r="B29" s="94"/>
      <c r="C29" s="94"/>
      <c r="D29" s="94"/>
      <c r="E29" s="94"/>
      <c r="F29" s="94"/>
      <c r="G29" s="94"/>
      <c r="H29" s="94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</row>
    <row r="30" spans="1:20" ht="19.5" customHeight="1">
      <c r="A30" s="85"/>
      <c r="B30" s="95" t="s">
        <v>94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</row>
    <row r="31" spans="1:20" ht="45.75" customHeight="1">
      <c r="A31" s="85"/>
      <c r="B31" s="221" t="s">
        <v>95</v>
      </c>
      <c r="C31" s="221"/>
      <c r="D31" s="221"/>
      <c r="E31" s="221"/>
      <c r="F31" s="221"/>
      <c r="G31" s="221"/>
      <c r="H31" s="221"/>
      <c r="I31" s="96"/>
      <c r="J31" s="96"/>
      <c r="K31" s="96"/>
      <c r="L31" s="96"/>
      <c r="M31" s="85"/>
      <c r="N31" s="85"/>
      <c r="O31" s="85"/>
      <c r="P31" s="85"/>
      <c r="Q31" s="85"/>
      <c r="R31" s="85"/>
      <c r="S31" s="85"/>
      <c r="T31" s="85"/>
    </row>
    <row r="32" spans="1:20" ht="19.5" customHeight="1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</row>
    <row r="33" spans="1:20" ht="19.5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</row>
    <row r="34" spans="1:20" ht="19.5" customHeight="1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</row>
    <row r="35" spans="1:20" ht="19.5" customHeight="1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97"/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ht="30" customHeight="1">
      <c r="A2" s="98"/>
      <c r="B2" s="98" t="s">
        <v>1</v>
      </c>
      <c r="C2" s="99" t="s">
        <v>2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</row>
    <row r="3" spans="1:20" ht="30" customHeight="1">
      <c r="A3" s="98"/>
      <c r="B3" s="98" t="s">
        <v>3</v>
      </c>
      <c r="C3" s="100" t="s">
        <v>60</v>
      </c>
      <c r="D3" s="100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</row>
    <row r="4" spans="1:20" ht="30" customHeight="1">
      <c r="A4" s="98"/>
      <c r="B4" s="98" t="s">
        <v>5</v>
      </c>
      <c r="C4" s="101" t="s">
        <v>78</v>
      </c>
      <c r="D4" s="99">
        <v>2021</v>
      </c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</row>
    <row r="5" spans="1:20" ht="49.5" customHeight="1">
      <c r="A5" s="98"/>
      <c r="B5" s="223" t="s">
        <v>6</v>
      </c>
      <c r="C5" s="223"/>
      <c r="D5" s="223"/>
      <c r="E5" s="223"/>
      <c r="F5" s="223"/>
      <c r="G5" s="223"/>
      <c r="H5" s="223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</row>
    <row r="6" spans="1:20" ht="49.5" customHeight="1">
      <c r="A6" s="98"/>
      <c r="B6" s="99" t="s">
        <v>96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</row>
    <row r="7" spans="1:20" ht="34.5" customHeight="1">
      <c r="A7" s="102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</row>
    <row r="8" spans="1:20" ht="30" customHeight="1">
      <c r="A8" s="102"/>
      <c r="B8" s="222"/>
      <c r="C8" s="222" t="s">
        <v>16</v>
      </c>
      <c r="D8" s="222"/>
      <c r="E8" s="222"/>
      <c r="F8" s="222" t="s">
        <v>17</v>
      </c>
      <c r="G8" s="222"/>
      <c r="H8" s="22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</row>
    <row r="9" spans="1:20" ht="19.5" customHeight="1">
      <c r="A9" s="102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</row>
    <row r="10" spans="1:20" ht="19.5" customHeight="1">
      <c r="A10" s="102"/>
      <c r="B10" s="222"/>
      <c r="C10" s="222"/>
      <c r="D10" s="222"/>
      <c r="E10" s="222"/>
      <c r="F10" s="222"/>
      <c r="G10" s="222"/>
      <c r="H10" s="22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</row>
    <row r="11" spans="1:20" ht="19.5" customHeight="1">
      <c r="A11" s="102"/>
      <c r="B11" s="222"/>
      <c r="C11" s="222"/>
      <c r="D11" s="222"/>
      <c r="E11" s="222"/>
      <c r="F11" s="222"/>
      <c r="G11" s="222"/>
      <c r="H11" s="22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</row>
    <row r="12" spans="1:20" ht="24.75" customHeight="1">
      <c r="A12" s="102"/>
      <c r="B12" s="224" t="s">
        <v>9</v>
      </c>
      <c r="C12" s="224"/>
      <c r="D12" s="224"/>
      <c r="E12" s="224"/>
      <c r="F12" s="224"/>
      <c r="G12" s="224"/>
      <c r="H12" s="224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</row>
    <row r="13" spans="1:20" ht="24.75" customHeight="1">
      <c r="A13" s="102"/>
      <c r="B13" s="103" t="s">
        <v>80</v>
      </c>
      <c r="C13" s="104">
        <v>1</v>
      </c>
      <c r="D13" s="104">
        <v>0</v>
      </c>
      <c r="E13" s="104">
        <f>C13+D13</f>
        <v>1</v>
      </c>
      <c r="F13" s="104">
        <v>0</v>
      </c>
      <c r="G13" s="104">
        <v>0</v>
      </c>
      <c r="H13" s="105">
        <f>E13+F13+G13</f>
        <v>1</v>
      </c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</row>
    <row r="14" spans="1:20" ht="24.75" customHeight="1">
      <c r="A14" s="102"/>
      <c r="B14" s="103" t="s">
        <v>81</v>
      </c>
      <c r="C14" s="104">
        <v>4</v>
      </c>
      <c r="D14" s="104">
        <v>0</v>
      </c>
      <c r="E14" s="104">
        <f>C14+D14</f>
        <v>4</v>
      </c>
      <c r="F14" s="104">
        <v>1</v>
      </c>
      <c r="G14" s="104">
        <v>0</v>
      </c>
      <c r="H14" s="105">
        <f>E14+F14+G14</f>
        <v>5</v>
      </c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</row>
    <row r="15" spans="1:20" ht="24.75" customHeight="1">
      <c r="A15" s="102"/>
      <c r="B15" s="103" t="s">
        <v>82</v>
      </c>
      <c r="C15" s="104">
        <v>5</v>
      </c>
      <c r="D15" s="104">
        <v>0</v>
      </c>
      <c r="E15" s="104">
        <f>C15+D15</f>
        <v>5</v>
      </c>
      <c r="F15" s="104">
        <v>10</v>
      </c>
      <c r="G15" s="104">
        <v>0</v>
      </c>
      <c r="H15" s="105">
        <f>E15+F15+G15</f>
        <v>15</v>
      </c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</row>
    <row r="16" spans="1:20" ht="24.75" customHeight="1">
      <c r="A16" s="102"/>
      <c r="B16" s="103" t="s">
        <v>83</v>
      </c>
      <c r="C16" s="104">
        <v>7</v>
      </c>
      <c r="D16" s="104">
        <v>0</v>
      </c>
      <c r="E16" s="104">
        <f>C16+D16</f>
        <v>7</v>
      </c>
      <c r="F16" s="104">
        <v>2</v>
      </c>
      <c r="G16" s="104">
        <v>0</v>
      </c>
      <c r="H16" s="105">
        <f>E16+F16+G16</f>
        <v>9</v>
      </c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</row>
    <row r="17" spans="1:20" ht="24.75" customHeight="1">
      <c r="A17" s="102"/>
      <c r="B17" s="106" t="s">
        <v>84</v>
      </c>
      <c r="C17" s="105">
        <f t="shared" ref="C17:H17" si="0">SUM(C13:C16)</f>
        <v>17</v>
      </c>
      <c r="D17" s="105">
        <f t="shared" si="0"/>
        <v>0</v>
      </c>
      <c r="E17" s="105">
        <f t="shared" si="0"/>
        <v>17</v>
      </c>
      <c r="F17" s="105">
        <f t="shared" si="0"/>
        <v>13</v>
      </c>
      <c r="G17" s="105">
        <f t="shared" si="0"/>
        <v>0</v>
      </c>
      <c r="H17" s="105">
        <f t="shared" si="0"/>
        <v>30</v>
      </c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</row>
    <row r="18" spans="1:20" ht="24.75" customHeight="1">
      <c r="A18" s="102"/>
      <c r="B18" s="225" t="s">
        <v>97</v>
      </c>
      <c r="C18" s="225"/>
      <c r="D18" s="225"/>
      <c r="E18" s="225"/>
      <c r="F18" s="225"/>
      <c r="G18" s="225"/>
      <c r="H18" s="225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</row>
    <row r="19" spans="1:20" ht="24.75" customHeight="1">
      <c r="A19" s="102"/>
      <c r="B19" s="103" t="s">
        <v>86</v>
      </c>
      <c r="C19" s="104">
        <v>112</v>
      </c>
      <c r="D19" s="104">
        <v>0</v>
      </c>
      <c r="E19" s="104">
        <f t="shared" ref="E19:E25" si="1">C19+D19</f>
        <v>112</v>
      </c>
      <c r="F19" s="107">
        <v>0</v>
      </c>
      <c r="G19" s="104">
        <v>0</v>
      </c>
      <c r="H19" s="105">
        <f t="shared" ref="H19:H25" si="2">E19+G19</f>
        <v>112</v>
      </c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</row>
    <row r="20" spans="1:20" ht="24.75" customHeight="1">
      <c r="A20" s="102"/>
      <c r="B20" s="103" t="s">
        <v>87</v>
      </c>
      <c r="C20" s="104">
        <v>0</v>
      </c>
      <c r="D20" s="104">
        <v>0</v>
      </c>
      <c r="E20" s="104">
        <f t="shared" si="1"/>
        <v>0</v>
      </c>
      <c r="F20" s="107">
        <v>0</v>
      </c>
      <c r="G20" s="104">
        <v>0</v>
      </c>
      <c r="H20" s="105">
        <f t="shared" si="2"/>
        <v>0</v>
      </c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</row>
    <row r="21" spans="1:20" ht="24.75" customHeight="1">
      <c r="A21" s="102"/>
      <c r="B21" s="103" t="s">
        <v>88</v>
      </c>
      <c r="C21" s="104">
        <v>1</v>
      </c>
      <c r="D21" s="104">
        <v>0</v>
      </c>
      <c r="E21" s="104">
        <f t="shared" si="1"/>
        <v>1</v>
      </c>
      <c r="F21" s="107">
        <v>0</v>
      </c>
      <c r="G21" s="104">
        <v>0</v>
      </c>
      <c r="H21" s="105">
        <f t="shared" si="2"/>
        <v>1</v>
      </c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</row>
    <row r="22" spans="1:20" ht="24.75" customHeight="1">
      <c r="A22" s="102"/>
      <c r="B22" s="103" t="s">
        <v>89</v>
      </c>
      <c r="C22" s="104">
        <v>41</v>
      </c>
      <c r="D22" s="104">
        <v>0</v>
      </c>
      <c r="E22" s="104">
        <f t="shared" si="1"/>
        <v>41</v>
      </c>
      <c r="F22" s="107">
        <v>0</v>
      </c>
      <c r="G22" s="104">
        <v>0</v>
      </c>
      <c r="H22" s="105">
        <f t="shared" si="2"/>
        <v>41</v>
      </c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</row>
    <row r="23" spans="1:20" ht="24.75" customHeight="1">
      <c r="A23" s="102"/>
      <c r="B23" s="103" t="s">
        <v>90</v>
      </c>
      <c r="C23" s="104">
        <v>16</v>
      </c>
      <c r="D23" s="104">
        <v>0</v>
      </c>
      <c r="E23" s="104">
        <f t="shared" si="1"/>
        <v>16</v>
      </c>
      <c r="F23" s="107">
        <v>0</v>
      </c>
      <c r="G23" s="104">
        <v>0</v>
      </c>
      <c r="H23" s="105">
        <f t="shared" si="2"/>
        <v>16</v>
      </c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</row>
    <row r="24" spans="1:20" ht="24.75" customHeight="1">
      <c r="A24" s="102"/>
      <c r="B24" s="103" t="s">
        <v>91</v>
      </c>
      <c r="C24" s="104">
        <v>102</v>
      </c>
      <c r="D24" s="104">
        <v>0</v>
      </c>
      <c r="E24" s="104">
        <f t="shared" si="1"/>
        <v>102</v>
      </c>
      <c r="F24" s="107">
        <v>0</v>
      </c>
      <c r="G24" s="104">
        <v>2</v>
      </c>
      <c r="H24" s="105">
        <f t="shared" si="2"/>
        <v>104</v>
      </c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</row>
    <row r="25" spans="1:20" ht="24.75" customHeight="1">
      <c r="A25" s="102"/>
      <c r="B25" s="103" t="s">
        <v>92</v>
      </c>
      <c r="C25" s="104">
        <v>0</v>
      </c>
      <c r="D25" s="104">
        <v>0</v>
      </c>
      <c r="E25" s="104">
        <f t="shared" si="1"/>
        <v>0</v>
      </c>
      <c r="F25" s="107">
        <v>0</v>
      </c>
      <c r="G25" s="104">
        <v>0</v>
      </c>
      <c r="H25" s="105">
        <f t="shared" si="2"/>
        <v>0</v>
      </c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</row>
    <row r="26" spans="1:20" ht="24.75" customHeight="1">
      <c r="A26" s="102"/>
      <c r="B26" s="106" t="s">
        <v>93</v>
      </c>
      <c r="C26" s="105">
        <f t="shared" ref="C26:H26" si="3">SUM(C19:C25)</f>
        <v>272</v>
      </c>
      <c r="D26" s="105">
        <f t="shared" si="3"/>
        <v>0</v>
      </c>
      <c r="E26" s="105">
        <f t="shared" si="3"/>
        <v>272</v>
      </c>
      <c r="F26" s="105">
        <f t="shared" si="3"/>
        <v>0</v>
      </c>
      <c r="G26" s="105">
        <f t="shared" si="3"/>
        <v>2</v>
      </c>
      <c r="H26" s="105">
        <f t="shared" si="3"/>
        <v>274</v>
      </c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</row>
    <row r="27" spans="1:20" ht="24.75" customHeight="1">
      <c r="A27" s="102"/>
      <c r="B27" s="108" t="s">
        <v>14</v>
      </c>
      <c r="C27" s="109">
        <f t="shared" ref="C27:H27" si="4">C17+C26</f>
        <v>289</v>
      </c>
      <c r="D27" s="109">
        <f t="shared" si="4"/>
        <v>0</v>
      </c>
      <c r="E27" s="109">
        <f t="shared" si="4"/>
        <v>289</v>
      </c>
      <c r="F27" s="109">
        <f t="shared" si="4"/>
        <v>13</v>
      </c>
      <c r="G27" s="109">
        <f t="shared" si="4"/>
        <v>2</v>
      </c>
      <c r="H27" s="109">
        <f t="shared" si="4"/>
        <v>304</v>
      </c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</row>
    <row r="28" spans="1:20" hidden="1">
      <c r="A28" s="102"/>
      <c r="B28" s="110"/>
      <c r="C28" s="110"/>
      <c r="D28" s="110"/>
      <c r="E28" s="110"/>
      <c r="F28" s="110"/>
      <c r="G28" s="110"/>
      <c r="H28" s="110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</row>
    <row r="29" spans="1:20" ht="19.5" customHeight="1">
      <c r="A29" s="102"/>
      <c r="B29" s="111"/>
      <c r="C29" s="111"/>
      <c r="D29" s="111"/>
      <c r="E29" s="111"/>
      <c r="F29" s="111"/>
      <c r="G29" s="111"/>
      <c r="H29" s="111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</row>
    <row r="30" spans="1:20" ht="19.5" customHeight="1">
      <c r="A30" s="102"/>
      <c r="B30" s="112" t="s">
        <v>94</v>
      </c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</row>
    <row r="31" spans="1:20" ht="45.75" customHeight="1">
      <c r="A31" s="102"/>
      <c r="B31" s="221" t="s">
        <v>95</v>
      </c>
      <c r="C31" s="221"/>
      <c r="D31" s="221"/>
      <c r="E31" s="221"/>
      <c r="F31" s="221"/>
      <c r="G31" s="221"/>
      <c r="H31" s="221"/>
      <c r="I31" s="113"/>
      <c r="J31" s="113"/>
      <c r="K31" s="113"/>
      <c r="L31" s="113"/>
      <c r="M31" s="102"/>
      <c r="N31" s="102"/>
      <c r="O31" s="102"/>
      <c r="P31" s="102"/>
      <c r="Q31" s="102"/>
      <c r="R31" s="102"/>
      <c r="S31" s="102"/>
      <c r="T31" s="102"/>
    </row>
    <row r="32" spans="1:20" ht="19.5" customHeight="1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</row>
    <row r="33" spans="1:20" ht="19.5" customHeight="1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</row>
    <row r="34" spans="1:20" ht="19.5" customHeight="1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</row>
    <row r="35" spans="1:20" ht="19.5" customHeight="1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0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</row>
    <row r="3" spans="1:20" ht="30" customHeight="1">
      <c r="A3" s="115"/>
      <c r="B3" s="115" t="s">
        <v>3</v>
      </c>
      <c r="C3" s="117" t="s">
        <v>62</v>
      </c>
      <c r="D3" s="117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0" ht="30" customHeight="1">
      <c r="A4" s="115"/>
      <c r="B4" s="115" t="s">
        <v>5</v>
      </c>
      <c r="C4" s="118" t="s">
        <v>78</v>
      </c>
      <c r="D4" s="116">
        <v>2021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0" ht="49.5" customHeight="1">
      <c r="A5" s="115"/>
      <c r="B5" s="223" t="s">
        <v>6</v>
      </c>
      <c r="C5" s="223"/>
      <c r="D5" s="223"/>
      <c r="E5" s="223"/>
      <c r="F5" s="223"/>
      <c r="G5" s="223"/>
      <c r="H5" s="223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0" ht="49.5" customHeight="1">
      <c r="A6" s="115"/>
      <c r="B6" s="116" t="s">
        <v>96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7" spans="1:20" ht="34.5" customHeight="1">
      <c r="A7" s="119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</row>
    <row r="8" spans="1:20" ht="30" customHeight="1">
      <c r="A8" s="119"/>
      <c r="B8" s="222"/>
      <c r="C8" s="222" t="s">
        <v>16</v>
      </c>
      <c r="D8" s="222"/>
      <c r="E8" s="222"/>
      <c r="F8" s="222" t="s">
        <v>17</v>
      </c>
      <c r="G8" s="222"/>
      <c r="H8" s="222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</row>
    <row r="9" spans="1:20" ht="19.5" customHeight="1">
      <c r="A9" s="119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</row>
    <row r="10" spans="1:20" ht="19.5" customHeight="1">
      <c r="A10" s="119"/>
      <c r="B10" s="222"/>
      <c r="C10" s="222"/>
      <c r="D10" s="222"/>
      <c r="E10" s="222"/>
      <c r="F10" s="222"/>
      <c r="G10" s="222"/>
      <c r="H10" s="222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</row>
    <row r="11" spans="1:20" ht="19.5" customHeight="1">
      <c r="A11" s="119"/>
      <c r="B11" s="222"/>
      <c r="C11" s="222"/>
      <c r="D11" s="222"/>
      <c r="E11" s="222"/>
      <c r="F11" s="222"/>
      <c r="G11" s="222"/>
      <c r="H11" s="222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</row>
    <row r="12" spans="1:20" ht="24.75" customHeight="1">
      <c r="A12" s="119"/>
      <c r="B12" s="224" t="s">
        <v>9</v>
      </c>
      <c r="C12" s="224"/>
      <c r="D12" s="224"/>
      <c r="E12" s="224"/>
      <c r="F12" s="224"/>
      <c r="G12" s="224"/>
      <c r="H12" s="224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</row>
    <row r="13" spans="1:20" ht="24.75" customHeight="1">
      <c r="A13" s="119"/>
      <c r="B13" s="120" t="s">
        <v>80</v>
      </c>
      <c r="C13" s="121">
        <v>1</v>
      </c>
      <c r="D13" s="121">
        <v>0</v>
      </c>
      <c r="E13" s="121">
        <f>C13+D13</f>
        <v>1</v>
      </c>
      <c r="F13" s="121">
        <v>0</v>
      </c>
      <c r="G13" s="121">
        <v>0</v>
      </c>
      <c r="H13" s="122">
        <f>E13+F13+G13</f>
        <v>1</v>
      </c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</row>
    <row r="14" spans="1:20" ht="24.75" customHeight="1">
      <c r="A14" s="119"/>
      <c r="B14" s="120" t="s">
        <v>81</v>
      </c>
      <c r="C14" s="121">
        <v>7</v>
      </c>
      <c r="D14" s="121">
        <v>0</v>
      </c>
      <c r="E14" s="121">
        <f>C14+D14</f>
        <v>7</v>
      </c>
      <c r="F14" s="121">
        <v>0</v>
      </c>
      <c r="G14" s="121">
        <v>0</v>
      </c>
      <c r="H14" s="122">
        <f>E14+F14+G14</f>
        <v>7</v>
      </c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</row>
    <row r="15" spans="1:20" ht="24.75" customHeight="1">
      <c r="A15" s="119"/>
      <c r="B15" s="120" t="s">
        <v>82</v>
      </c>
      <c r="C15" s="121">
        <v>23</v>
      </c>
      <c r="D15" s="121">
        <v>0</v>
      </c>
      <c r="E15" s="121">
        <f>C15+D15</f>
        <v>23</v>
      </c>
      <c r="F15" s="121">
        <v>1</v>
      </c>
      <c r="G15" s="121">
        <v>0</v>
      </c>
      <c r="H15" s="122">
        <f>E15+F15+G15</f>
        <v>24</v>
      </c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</row>
    <row r="16" spans="1:20" ht="24.75" customHeight="1">
      <c r="A16" s="119"/>
      <c r="B16" s="120" t="s">
        <v>83</v>
      </c>
      <c r="C16" s="121">
        <v>11</v>
      </c>
      <c r="D16" s="121">
        <v>0</v>
      </c>
      <c r="E16" s="121">
        <f>C16+D16</f>
        <v>11</v>
      </c>
      <c r="F16" s="121">
        <v>0</v>
      </c>
      <c r="G16" s="121">
        <v>0</v>
      </c>
      <c r="H16" s="122">
        <f>E16+F16+G16</f>
        <v>11</v>
      </c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</row>
    <row r="17" spans="1:20" ht="24.75" customHeight="1">
      <c r="A17" s="119"/>
      <c r="B17" s="123" t="s">
        <v>84</v>
      </c>
      <c r="C17" s="122">
        <f t="shared" ref="C17:H17" si="0">SUM(C13:C16)</f>
        <v>42</v>
      </c>
      <c r="D17" s="122">
        <f t="shared" si="0"/>
        <v>0</v>
      </c>
      <c r="E17" s="122">
        <f t="shared" si="0"/>
        <v>42</v>
      </c>
      <c r="F17" s="122">
        <f t="shared" si="0"/>
        <v>1</v>
      </c>
      <c r="G17" s="122">
        <f t="shared" si="0"/>
        <v>0</v>
      </c>
      <c r="H17" s="122">
        <f t="shared" si="0"/>
        <v>43</v>
      </c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</row>
    <row r="18" spans="1:20" ht="24.75" customHeight="1">
      <c r="A18" s="119"/>
      <c r="B18" s="225" t="s">
        <v>97</v>
      </c>
      <c r="C18" s="225"/>
      <c r="D18" s="225"/>
      <c r="E18" s="225"/>
      <c r="F18" s="225"/>
      <c r="G18" s="225"/>
      <c r="H18" s="225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</row>
    <row r="19" spans="1:20" ht="24.75" customHeight="1">
      <c r="A19" s="119"/>
      <c r="B19" s="120" t="s">
        <v>86</v>
      </c>
      <c r="C19" s="121">
        <v>224</v>
      </c>
      <c r="D19" s="121">
        <v>0</v>
      </c>
      <c r="E19" s="121">
        <f t="shared" ref="E19:E25" si="1">C19+D19</f>
        <v>224</v>
      </c>
      <c r="F19" s="124">
        <v>0</v>
      </c>
      <c r="G19" s="121">
        <v>0</v>
      </c>
      <c r="H19" s="122">
        <f t="shared" ref="H19:H25" si="2">E19+G19</f>
        <v>224</v>
      </c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</row>
    <row r="20" spans="1:20" ht="24.75" customHeight="1">
      <c r="A20" s="119"/>
      <c r="B20" s="120" t="s">
        <v>87</v>
      </c>
      <c r="C20" s="121">
        <v>10</v>
      </c>
      <c r="D20" s="121">
        <v>0</v>
      </c>
      <c r="E20" s="121">
        <f t="shared" si="1"/>
        <v>10</v>
      </c>
      <c r="F20" s="124">
        <v>0</v>
      </c>
      <c r="G20" s="121">
        <v>0</v>
      </c>
      <c r="H20" s="122">
        <f t="shared" si="2"/>
        <v>10</v>
      </c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</row>
    <row r="21" spans="1:20" ht="24.75" customHeight="1">
      <c r="A21" s="119"/>
      <c r="B21" s="120" t="s">
        <v>88</v>
      </c>
      <c r="C21" s="121">
        <v>45</v>
      </c>
      <c r="D21" s="121">
        <v>0</v>
      </c>
      <c r="E21" s="121">
        <f t="shared" si="1"/>
        <v>45</v>
      </c>
      <c r="F21" s="124">
        <v>0</v>
      </c>
      <c r="G21" s="121">
        <v>0</v>
      </c>
      <c r="H21" s="122">
        <f t="shared" si="2"/>
        <v>45</v>
      </c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</row>
    <row r="22" spans="1:20" ht="24.75" customHeight="1">
      <c r="A22" s="119"/>
      <c r="B22" s="120" t="s">
        <v>89</v>
      </c>
      <c r="C22" s="121">
        <v>27</v>
      </c>
      <c r="D22" s="121">
        <v>0</v>
      </c>
      <c r="E22" s="121">
        <f t="shared" si="1"/>
        <v>27</v>
      </c>
      <c r="F22" s="124">
        <v>0</v>
      </c>
      <c r="G22" s="121">
        <v>1</v>
      </c>
      <c r="H22" s="122">
        <f t="shared" si="2"/>
        <v>28</v>
      </c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</row>
    <row r="23" spans="1:20" ht="24.75" customHeight="1">
      <c r="A23" s="119"/>
      <c r="B23" s="120" t="s">
        <v>90</v>
      </c>
      <c r="C23" s="121">
        <v>6</v>
      </c>
      <c r="D23" s="121">
        <v>0</v>
      </c>
      <c r="E23" s="121">
        <f t="shared" si="1"/>
        <v>6</v>
      </c>
      <c r="F23" s="124">
        <v>0</v>
      </c>
      <c r="G23" s="121">
        <v>1</v>
      </c>
      <c r="H23" s="122">
        <f t="shared" si="2"/>
        <v>7</v>
      </c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</row>
    <row r="24" spans="1:20" ht="24.75" customHeight="1">
      <c r="A24" s="119"/>
      <c r="B24" s="120" t="s">
        <v>91</v>
      </c>
      <c r="C24" s="121">
        <v>177</v>
      </c>
      <c r="D24" s="121">
        <v>0</v>
      </c>
      <c r="E24" s="121">
        <f t="shared" si="1"/>
        <v>177</v>
      </c>
      <c r="F24" s="124">
        <v>0</v>
      </c>
      <c r="G24" s="121">
        <v>2</v>
      </c>
      <c r="H24" s="122">
        <f t="shared" si="2"/>
        <v>179</v>
      </c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</row>
    <row r="25" spans="1:20" ht="24.75" customHeight="1">
      <c r="A25" s="119"/>
      <c r="B25" s="120" t="s">
        <v>92</v>
      </c>
      <c r="C25" s="121">
        <v>0</v>
      </c>
      <c r="D25" s="121">
        <v>0</v>
      </c>
      <c r="E25" s="121">
        <f t="shared" si="1"/>
        <v>0</v>
      </c>
      <c r="F25" s="124">
        <v>0</v>
      </c>
      <c r="G25" s="121">
        <v>0</v>
      </c>
      <c r="H25" s="122">
        <f t="shared" si="2"/>
        <v>0</v>
      </c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</row>
    <row r="26" spans="1:20" ht="24.75" customHeight="1">
      <c r="A26" s="119"/>
      <c r="B26" s="123" t="s">
        <v>93</v>
      </c>
      <c r="C26" s="122">
        <f t="shared" ref="C26:H26" si="3">SUM(C19:C25)</f>
        <v>489</v>
      </c>
      <c r="D26" s="122">
        <f t="shared" si="3"/>
        <v>0</v>
      </c>
      <c r="E26" s="122">
        <f t="shared" si="3"/>
        <v>489</v>
      </c>
      <c r="F26" s="122">
        <f t="shared" si="3"/>
        <v>0</v>
      </c>
      <c r="G26" s="122">
        <f t="shared" si="3"/>
        <v>4</v>
      </c>
      <c r="H26" s="122">
        <f t="shared" si="3"/>
        <v>493</v>
      </c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</row>
    <row r="27" spans="1:20" ht="24.75" customHeight="1">
      <c r="A27" s="119"/>
      <c r="B27" s="125" t="s">
        <v>14</v>
      </c>
      <c r="C27" s="126">
        <f t="shared" ref="C27:H27" si="4">C17+C26</f>
        <v>531</v>
      </c>
      <c r="D27" s="126">
        <f t="shared" si="4"/>
        <v>0</v>
      </c>
      <c r="E27" s="126">
        <f t="shared" si="4"/>
        <v>531</v>
      </c>
      <c r="F27" s="126">
        <f t="shared" si="4"/>
        <v>1</v>
      </c>
      <c r="G27" s="126">
        <f t="shared" si="4"/>
        <v>4</v>
      </c>
      <c r="H27" s="126">
        <f t="shared" si="4"/>
        <v>536</v>
      </c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</row>
    <row r="28" spans="1:20" hidden="1">
      <c r="A28" s="119"/>
      <c r="B28" s="127"/>
      <c r="C28" s="127"/>
      <c r="D28" s="127"/>
      <c r="E28" s="127"/>
      <c r="F28" s="127"/>
      <c r="G28" s="127"/>
      <c r="H28" s="127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</row>
    <row r="29" spans="1:20" ht="19.5" customHeight="1">
      <c r="A29" s="119"/>
      <c r="B29" s="128"/>
      <c r="C29" s="128"/>
      <c r="D29" s="128"/>
      <c r="E29" s="128"/>
      <c r="F29" s="128"/>
      <c r="G29" s="128"/>
      <c r="H29" s="128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</row>
    <row r="30" spans="1:20" ht="19.5" customHeight="1">
      <c r="A30" s="119"/>
      <c r="B30" s="129" t="s">
        <v>94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</row>
    <row r="31" spans="1:20" ht="45.75" customHeight="1">
      <c r="A31" s="119"/>
      <c r="B31" s="221" t="s">
        <v>95</v>
      </c>
      <c r="C31" s="221"/>
      <c r="D31" s="221"/>
      <c r="E31" s="221"/>
      <c r="F31" s="221"/>
      <c r="G31" s="221"/>
      <c r="H31" s="221"/>
      <c r="I31" s="130"/>
      <c r="J31" s="130"/>
      <c r="K31" s="130"/>
      <c r="L31" s="130"/>
      <c r="M31" s="119"/>
      <c r="N31" s="119"/>
      <c r="O31" s="119"/>
      <c r="P31" s="119"/>
      <c r="Q31" s="119"/>
      <c r="R31" s="119"/>
      <c r="S31" s="119"/>
      <c r="T31" s="119"/>
    </row>
    <row r="32" spans="1:20" ht="19.5" customHeight="1">
      <c r="A32" s="119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</row>
    <row r="33" spans="1:20" ht="19.5" customHeight="1">
      <c r="A33" s="119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</row>
    <row r="34" spans="1:20" ht="19.5" customHeight="1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</row>
    <row r="35" spans="1:20" ht="19.5" customHeight="1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1:20" ht="30" customHeight="1">
      <c r="A2" s="132"/>
      <c r="B2" s="132" t="s">
        <v>1</v>
      </c>
      <c r="C2" s="133" t="s">
        <v>2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0" ht="30" customHeight="1">
      <c r="A3" s="132"/>
      <c r="B3" s="132" t="s">
        <v>3</v>
      </c>
      <c r="C3" s="134" t="s">
        <v>64</v>
      </c>
      <c r="D3" s="134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 ht="30" customHeight="1">
      <c r="A4" s="132"/>
      <c r="B4" s="132" t="s">
        <v>5</v>
      </c>
      <c r="C4" s="135" t="s">
        <v>78</v>
      </c>
      <c r="D4" s="133">
        <v>2021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20" ht="49.5" customHeight="1">
      <c r="A5" s="132"/>
      <c r="B5" s="223" t="s">
        <v>6</v>
      </c>
      <c r="C5" s="223"/>
      <c r="D5" s="223"/>
      <c r="E5" s="223"/>
      <c r="F5" s="223"/>
      <c r="G5" s="223"/>
      <c r="H5" s="223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20" ht="49.5" customHeight="1">
      <c r="A6" s="132"/>
      <c r="B6" s="133" t="s">
        <v>96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</row>
    <row r="7" spans="1:20" ht="34.5" customHeight="1">
      <c r="A7" s="13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</row>
    <row r="8" spans="1:20" ht="30" customHeight="1">
      <c r="A8" s="136"/>
      <c r="B8" s="222"/>
      <c r="C8" s="222" t="s">
        <v>16</v>
      </c>
      <c r="D8" s="222"/>
      <c r="E8" s="222"/>
      <c r="F8" s="222" t="s">
        <v>17</v>
      </c>
      <c r="G8" s="222"/>
      <c r="H8" s="222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</row>
    <row r="9" spans="1:20" ht="19.5" customHeight="1">
      <c r="A9" s="13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</row>
    <row r="10" spans="1:20" ht="19.5" customHeight="1">
      <c r="A10" s="136"/>
      <c r="B10" s="222"/>
      <c r="C10" s="222"/>
      <c r="D10" s="222"/>
      <c r="E10" s="222"/>
      <c r="F10" s="222"/>
      <c r="G10" s="222"/>
      <c r="H10" s="222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</row>
    <row r="11" spans="1:20" ht="19.5" customHeight="1">
      <c r="A11" s="136"/>
      <c r="B11" s="222"/>
      <c r="C11" s="222"/>
      <c r="D11" s="222"/>
      <c r="E11" s="222"/>
      <c r="F11" s="222"/>
      <c r="G11" s="222"/>
      <c r="H11" s="222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</row>
    <row r="12" spans="1:20" ht="24.75" customHeight="1">
      <c r="A12" s="136"/>
      <c r="B12" s="224" t="s">
        <v>9</v>
      </c>
      <c r="C12" s="224"/>
      <c r="D12" s="224"/>
      <c r="E12" s="224"/>
      <c r="F12" s="224"/>
      <c r="G12" s="224"/>
      <c r="H12" s="224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</row>
    <row r="13" spans="1:20" ht="24.75" customHeight="1">
      <c r="A13" s="136"/>
      <c r="B13" s="137" t="s">
        <v>80</v>
      </c>
      <c r="C13" s="138">
        <v>1</v>
      </c>
      <c r="D13" s="138">
        <v>0</v>
      </c>
      <c r="E13" s="138">
        <f>C13+D13</f>
        <v>1</v>
      </c>
      <c r="F13" s="138">
        <v>0</v>
      </c>
      <c r="G13" s="138">
        <v>0</v>
      </c>
      <c r="H13" s="139">
        <f>E13+F13+G13</f>
        <v>1</v>
      </c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</row>
    <row r="14" spans="1:20" ht="24.75" customHeight="1">
      <c r="A14" s="136"/>
      <c r="B14" s="137" t="s">
        <v>81</v>
      </c>
      <c r="C14" s="138">
        <v>4</v>
      </c>
      <c r="D14" s="138">
        <v>0</v>
      </c>
      <c r="E14" s="138">
        <f>C14+D14</f>
        <v>4</v>
      </c>
      <c r="F14" s="138">
        <v>0</v>
      </c>
      <c r="G14" s="138">
        <v>0</v>
      </c>
      <c r="H14" s="139">
        <f>E14+F14+G14</f>
        <v>4</v>
      </c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</row>
    <row r="15" spans="1:20" ht="24.75" customHeight="1">
      <c r="A15" s="136"/>
      <c r="B15" s="137" t="s">
        <v>82</v>
      </c>
      <c r="C15" s="138">
        <v>15</v>
      </c>
      <c r="D15" s="138">
        <v>0</v>
      </c>
      <c r="E15" s="138">
        <f>C15+D15</f>
        <v>15</v>
      </c>
      <c r="F15" s="138">
        <v>0</v>
      </c>
      <c r="G15" s="138">
        <v>0</v>
      </c>
      <c r="H15" s="139">
        <f>E15+F15+G15</f>
        <v>15</v>
      </c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</row>
    <row r="16" spans="1:20" ht="24.75" customHeight="1">
      <c r="A16" s="136"/>
      <c r="B16" s="137" t="s">
        <v>83</v>
      </c>
      <c r="C16" s="138">
        <v>8</v>
      </c>
      <c r="D16" s="138">
        <v>0</v>
      </c>
      <c r="E16" s="138">
        <f>C16+D16</f>
        <v>8</v>
      </c>
      <c r="F16" s="138">
        <v>0</v>
      </c>
      <c r="G16" s="138">
        <v>0</v>
      </c>
      <c r="H16" s="139">
        <f>E16+F16+G16</f>
        <v>8</v>
      </c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</row>
    <row r="17" spans="1:20" ht="24.75" customHeight="1">
      <c r="A17" s="136"/>
      <c r="B17" s="140" t="s">
        <v>84</v>
      </c>
      <c r="C17" s="139">
        <f t="shared" ref="C17:H17" si="0">SUM(C13:C16)</f>
        <v>28</v>
      </c>
      <c r="D17" s="139">
        <f t="shared" si="0"/>
        <v>0</v>
      </c>
      <c r="E17" s="139">
        <f t="shared" si="0"/>
        <v>28</v>
      </c>
      <c r="F17" s="139">
        <f t="shared" si="0"/>
        <v>0</v>
      </c>
      <c r="G17" s="139">
        <f t="shared" si="0"/>
        <v>0</v>
      </c>
      <c r="H17" s="139">
        <f t="shared" si="0"/>
        <v>28</v>
      </c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</row>
    <row r="18" spans="1:20" ht="24.75" customHeight="1">
      <c r="A18" s="136"/>
      <c r="B18" s="225" t="s">
        <v>97</v>
      </c>
      <c r="C18" s="225"/>
      <c r="D18" s="225"/>
      <c r="E18" s="225"/>
      <c r="F18" s="225"/>
      <c r="G18" s="225"/>
      <c r="H18" s="225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</row>
    <row r="19" spans="1:20" ht="24.75" customHeight="1">
      <c r="A19" s="136"/>
      <c r="B19" s="137" t="s">
        <v>86</v>
      </c>
      <c r="C19" s="138">
        <v>82</v>
      </c>
      <c r="D19" s="138">
        <v>0</v>
      </c>
      <c r="E19" s="138">
        <f t="shared" ref="E19:E25" si="1">C19+D19</f>
        <v>82</v>
      </c>
      <c r="F19" s="141">
        <v>0</v>
      </c>
      <c r="G19" s="138">
        <v>0</v>
      </c>
      <c r="H19" s="139">
        <f t="shared" ref="H19:H25" si="2">E19+G19</f>
        <v>82</v>
      </c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</row>
    <row r="20" spans="1:20" ht="24.75" customHeight="1">
      <c r="A20" s="136"/>
      <c r="B20" s="137" t="s">
        <v>87</v>
      </c>
      <c r="C20" s="138">
        <v>9</v>
      </c>
      <c r="D20" s="138">
        <v>0</v>
      </c>
      <c r="E20" s="138">
        <f t="shared" si="1"/>
        <v>9</v>
      </c>
      <c r="F20" s="141">
        <v>0</v>
      </c>
      <c r="G20" s="138">
        <v>1</v>
      </c>
      <c r="H20" s="139">
        <f t="shared" si="2"/>
        <v>10</v>
      </c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</row>
    <row r="21" spans="1:20" ht="24.75" customHeight="1">
      <c r="A21" s="136"/>
      <c r="B21" s="137" t="s">
        <v>88</v>
      </c>
      <c r="C21" s="138">
        <v>0</v>
      </c>
      <c r="D21" s="138">
        <v>0</v>
      </c>
      <c r="E21" s="138">
        <f t="shared" si="1"/>
        <v>0</v>
      </c>
      <c r="F21" s="141">
        <v>0</v>
      </c>
      <c r="G21" s="138">
        <v>0</v>
      </c>
      <c r="H21" s="139">
        <f t="shared" si="2"/>
        <v>0</v>
      </c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</row>
    <row r="22" spans="1:20" ht="24.75" customHeight="1">
      <c r="A22" s="136"/>
      <c r="B22" s="137" t="s">
        <v>89</v>
      </c>
      <c r="C22" s="138">
        <v>14</v>
      </c>
      <c r="D22" s="138">
        <v>0</v>
      </c>
      <c r="E22" s="138">
        <f t="shared" si="1"/>
        <v>14</v>
      </c>
      <c r="F22" s="141">
        <v>0</v>
      </c>
      <c r="G22" s="138">
        <v>0</v>
      </c>
      <c r="H22" s="139">
        <f t="shared" si="2"/>
        <v>14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</row>
    <row r="23" spans="1:20" ht="24.75" customHeight="1">
      <c r="A23" s="136"/>
      <c r="B23" s="137" t="s">
        <v>90</v>
      </c>
      <c r="C23" s="138">
        <v>4</v>
      </c>
      <c r="D23" s="138">
        <v>0</v>
      </c>
      <c r="E23" s="138">
        <f t="shared" si="1"/>
        <v>4</v>
      </c>
      <c r="F23" s="141">
        <v>0</v>
      </c>
      <c r="G23" s="138">
        <v>2</v>
      </c>
      <c r="H23" s="139">
        <f t="shared" si="2"/>
        <v>6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</row>
    <row r="24" spans="1:20" ht="24.75" customHeight="1">
      <c r="A24" s="136"/>
      <c r="B24" s="137" t="s">
        <v>91</v>
      </c>
      <c r="C24" s="138">
        <v>46</v>
      </c>
      <c r="D24" s="138">
        <v>0</v>
      </c>
      <c r="E24" s="138">
        <f t="shared" si="1"/>
        <v>46</v>
      </c>
      <c r="F24" s="141">
        <v>0</v>
      </c>
      <c r="G24" s="138">
        <v>5</v>
      </c>
      <c r="H24" s="139">
        <f t="shared" si="2"/>
        <v>51</v>
      </c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</row>
    <row r="25" spans="1:20" ht="24.75" customHeight="1">
      <c r="A25" s="136"/>
      <c r="B25" s="137" t="s">
        <v>92</v>
      </c>
      <c r="C25" s="138">
        <v>0</v>
      </c>
      <c r="D25" s="138">
        <v>0</v>
      </c>
      <c r="E25" s="138">
        <f t="shared" si="1"/>
        <v>0</v>
      </c>
      <c r="F25" s="141">
        <v>0</v>
      </c>
      <c r="G25" s="138">
        <v>0</v>
      </c>
      <c r="H25" s="139">
        <f t="shared" si="2"/>
        <v>0</v>
      </c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</row>
    <row r="26" spans="1:20" ht="24.75" customHeight="1">
      <c r="A26" s="136"/>
      <c r="B26" s="140" t="s">
        <v>93</v>
      </c>
      <c r="C26" s="139">
        <f t="shared" ref="C26:H26" si="3">SUM(C19:C25)</f>
        <v>155</v>
      </c>
      <c r="D26" s="139">
        <f t="shared" si="3"/>
        <v>0</v>
      </c>
      <c r="E26" s="139">
        <f t="shared" si="3"/>
        <v>155</v>
      </c>
      <c r="F26" s="139">
        <f t="shared" si="3"/>
        <v>0</v>
      </c>
      <c r="G26" s="139">
        <f t="shared" si="3"/>
        <v>8</v>
      </c>
      <c r="H26" s="139">
        <f t="shared" si="3"/>
        <v>163</v>
      </c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</row>
    <row r="27" spans="1:20" ht="24.75" customHeight="1">
      <c r="A27" s="136"/>
      <c r="B27" s="142" t="s">
        <v>14</v>
      </c>
      <c r="C27" s="143">
        <f t="shared" ref="C27:H27" si="4">C17+C26</f>
        <v>183</v>
      </c>
      <c r="D27" s="143">
        <f t="shared" si="4"/>
        <v>0</v>
      </c>
      <c r="E27" s="143">
        <f t="shared" si="4"/>
        <v>183</v>
      </c>
      <c r="F27" s="143">
        <f t="shared" si="4"/>
        <v>0</v>
      </c>
      <c r="G27" s="143">
        <f t="shared" si="4"/>
        <v>8</v>
      </c>
      <c r="H27" s="143">
        <f t="shared" si="4"/>
        <v>191</v>
      </c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</row>
    <row r="28" spans="1:20" hidden="1">
      <c r="A28" s="136"/>
      <c r="B28" s="144"/>
      <c r="C28" s="144"/>
      <c r="D28" s="144"/>
      <c r="E28" s="144"/>
      <c r="F28" s="144"/>
      <c r="G28" s="144"/>
      <c r="H28" s="144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</row>
    <row r="29" spans="1:20" ht="19.5" customHeight="1">
      <c r="A29" s="136"/>
      <c r="B29" s="145"/>
      <c r="C29" s="145"/>
      <c r="D29" s="145"/>
      <c r="E29" s="145"/>
      <c r="F29" s="145"/>
      <c r="G29" s="145"/>
      <c r="H29" s="145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</row>
    <row r="30" spans="1:20" ht="19.5" customHeight="1">
      <c r="A30" s="136"/>
      <c r="B30" s="146" t="s">
        <v>94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</row>
    <row r="31" spans="1:20" ht="45.75" customHeight="1">
      <c r="A31" s="136"/>
      <c r="B31" s="221" t="s">
        <v>95</v>
      </c>
      <c r="C31" s="221"/>
      <c r="D31" s="221"/>
      <c r="E31" s="221"/>
      <c r="F31" s="221"/>
      <c r="G31" s="221"/>
      <c r="H31" s="221"/>
      <c r="I31" s="147"/>
      <c r="J31" s="147"/>
      <c r="K31" s="147"/>
      <c r="L31" s="147"/>
      <c r="M31" s="136"/>
      <c r="N31" s="136"/>
      <c r="O31" s="136"/>
      <c r="P31" s="136"/>
      <c r="Q31" s="136"/>
      <c r="R31" s="136"/>
      <c r="S31" s="136"/>
      <c r="T31" s="136"/>
    </row>
    <row r="32" spans="1:20" ht="19.5" customHeight="1">
      <c r="A32" s="136"/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</row>
    <row r="33" spans="1:20" ht="19.5" customHeight="1">
      <c r="A33" s="136"/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</row>
    <row r="34" spans="1:20" ht="19.5" customHeight="1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</row>
    <row r="35" spans="1:20" ht="19.5" customHeight="1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148"/>
      <c r="B1" s="148" t="s">
        <v>0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</row>
    <row r="2" spans="1:20" ht="30" customHeight="1">
      <c r="A2" s="149"/>
      <c r="B2" s="149" t="s">
        <v>1</v>
      </c>
      <c r="C2" s="150" t="s">
        <v>2</v>
      </c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</row>
    <row r="3" spans="1:20" ht="30" customHeight="1">
      <c r="A3" s="149"/>
      <c r="B3" s="149" t="s">
        <v>3</v>
      </c>
      <c r="C3" s="151" t="s">
        <v>66</v>
      </c>
      <c r="D3" s="151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</row>
    <row r="4" spans="1:20" ht="30" customHeight="1">
      <c r="A4" s="149"/>
      <c r="B4" s="149" t="s">
        <v>5</v>
      </c>
      <c r="C4" s="152" t="s">
        <v>78</v>
      </c>
      <c r="D4" s="150">
        <v>2021</v>
      </c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</row>
    <row r="5" spans="1:20" ht="49.5" customHeight="1">
      <c r="A5" s="149"/>
      <c r="B5" s="223" t="s">
        <v>6</v>
      </c>
      <c r="C5" s="223"/>
      <c r="D5" s="223"/>
      <c r="E5" s="223"/>
      <c r="F5" s="223"/>
      <c r="G5" s="223"/>
      <c r="H5" s="223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</row>
    <row r="6" spans="1:20" ht="49.5" customHeight="1">
      <c r="A6" s="149"/>
      <c r="B6" s="150" t="s">
        <v>96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ht="34.5" customHeight="1">
      <c r="A7" s="153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</row>
    <row r="8" spans="1:20" ht="30" customHeight="1">
      <c r="A8" s="153"/>
      <c r="B8" s="222"/>
      <c r="C8" s="222" t="s">
        <v>16</v>
      </c>
      <c r="D8" s="222"/>
      <c r="E8" s="222"/>
      <c r="F8" s="222" t="s">
        <v>17</v>
      </c>
      <c r="G8" s="222"/>
      <c r="H8" s="222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</row>
    <row r="9" spans="1:20" ht="19.5" customHeight="1">
      <c r="A9" s="153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</row>
    <row r="10" spans="1:20" ht="19.5" customHeight="1">
      <c r="A10" s="153"/>
      <c r="B10" s="222"/>
      <c r="C10" s="222"/>
      <c r="D10" s="222"/>
      <c r="E10" s="222"/>
      <c r="F10" s="222"/>
      <c r="G10" s="222"/>
      <c r="H10" s="222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</row>
    <row r="11" spans="1:20" ht="19.5" customHeight="1">
      <c r="A11" s="153"/>
      <c r="B11" s="222"/>
      <c r="C11" s="222"/>
      <c r="D11" s="222"/>
      <c r="E11" s="222"/>
      <c r="F11" s="222"/>
      <c r="G11" s="222"/>
      <c r="H11" s="222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</row>
    <row r="12" spans="1:20" ht="24.75" customHeight="1">
      <c r="A12" s="153"/>
      <c r="B12" s="224" t="s">
        <v>9</v>
      </c>
      <c r="C12" s="224"/>
      <c r="D12" s="224"/>
      <c r="E12" s="224"/>
      <c r="F12" s="224"/>
      <c r="G12" s="224"/>
      <c r="H12" s="224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</row>
    <row r="13" spans="1:20" ht="24.75" customHeight="1">
      <c r="A13" s="153"/>
      <c r="B13" s="154" t="s">
        <v>80</v>
      </c>
      <c r="C13" s="155">
        <v>1</v>
      </c>
      <c r="D13" s="155">
        <v>0</v>
      </c>
      <c r="E13" s="155">
        <f>C13+D13</f>
        <v>1</v>
      </c>
      <c r="F13" s="155">
        <v>0</v>
      </c>
      <c r="G13" s="155">
        <v>0</v>
      </c>
      <c r="H13" s="156">
        <f>E13+F13+G13</f>
        <v>1</v>
      </c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</row>
    <row r="14" spans="1:20" ht="24.75" customHeight="1">
      <c r="A14" s="153"/>
      <c r="B14" s="154" t="s">
        <v>81</v>
      </c>
      <c r="C14" s="155">
        <v>7</v>
      </c>
      <c r="D14" s="155">
        <v>0</v>
      </c>
      <c r="E14" s="155">
        <f>C14+D14</f>
        <v>7</v>
      </c>
      <c r="F14" s="155">
        <v>0</v>
      </c>
      <c r="G14" s="155">
        <v>0</v>
      </c>
      <c r="H14" s="156">
        <f>E14+F14+G14</f>
        <v>7</v>
      </c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</row>
    <row r="15" spans="1:20" ht="24.75" customHeight="1">
      <c r="A15" s="153"/>
      <c r="B15" s="154" t="s">
        <v>82</v>
      </c>
      <c r="C15" s="155">
        <v>20</v>
      </c>
      <c r="D15" s="155">
        <v>0</v>
      </c>
      <c r="E15" s="155">
        <f>C15+D15</f>
        <v>20</v>
      </c>
      <c r="F15" s="155">
        <v>0</v>
      </c>
      <c r="G15" s="155">
        <v>0</v>
      </c>
      <c r="H15" s="156">
        <f>E15+F15+G15</f>
        <v>20</v>
      </c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</row>
    <row r="16" spans="1:20" ht="24.75" customHeight="1">
      <c r="A16" s="153"/>
      <c r="B16" s="154" t="s">
        <v>83</v>
      </c>
      <c r="C16" s="155">
        <v>7</v>
      </c>
      <c r="D16" s="155">
        <v>0</v>
      </c>
      <c r="E16" s="155">
        <f>C16+D16</f>
        <v>7</v>
      </c>
      <c r="F16" s="155">
        <v>0</v>
      </c>
      <c r="G16" s="155">
        <v>0</v>
      </c>
      <c r="H16" s="156">
        <f>E16+F16+G16</f>
        <v>7</v>
      </c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</row>
    <row r="17" spans="1:20" ht="24.75" customHeight="1">
      <c r="A17" s="153"/>
      <c r="B17" s="157" t="s">
        <v>84</v>
      </c>
      <c r="C17" s="156">
        <f t="shared" ref="C17:H17" si="0">SUM(C13:C16)</f>
        <v>35</v>
      </c>
      <c r="D17" s="156">
        <f t="shared" si="0"/>
        <v>0</v>
      </c>
      <c r="E17" s="156">
        <f t="shared" si="0"/>
        <v>35</v>
      </c>
      <c r="F17" s="156">
        <f t="shared" si="0"/>
        <v>0</v>
      </c>
      <c r="G17" s="156">
        <f t="shared" si="0"/>
        <v>0</v>
      </c>
      <c r="H17" s="156">
        <f t="shared" si="0"/>
        <v>35</v>
      </c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</row>
    <row r="18" spans="1:20" ht="24.75" customHeight="1">
      <c r="A18" s="153"/>
      <c r="B18" s="225" t="s">
        <v>97</v>
      </c>
      <c r="C18" s="225"/>
      <c r="D18" s="225"/>
      <c r="E18" s="225"/>
      <c r="F18" s="225"/>
      <c r="G18" s="225"/>
      <c r="H18" s="225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</row>
    <row r="19" spans="1:20" ht="24.75" customHeight="1">
      <c r="A19" s="153"/>
      <c r="B19" s="154" t="s">
        <v>86</v>
      </c>
      <c r="C19" s="155">
        <v>156</v>
      </c>
      <c r="D19" s="155">
        <v>0</v>
      </c>
      <c r="E19" s="155">
        <f t="shared" ref="E19:E25" si="1">C19+D19</f>
        <v>156</v>
      </c>
      <c r="F19" s="158">
        <v>0</v>
      </c>
      <c r="G19" s="155">
        <v>0</v>
      </c>
      <c r="H19" s="156">
        <f t="shared" ref="H19:H25" si="2">E19+G19</f>
        <v>156</v>
      </c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</row>
    <row r="20" spans="1:20" ht="24.75" customHeight="1">
      <c r="A20" s="153"/>
      <c r="B20" s="154" t="s">
        <v>87</v>
      </c>
      <c r="C20" s="155">
        <v>7</v>
      </c>
      <c r="D20" s="155">
        <v>0</v>
      </c>
      <c r="E20" s="155">
        <f t="shared" si="1"/>
        <v>7</v>
      </c>
      <c r="F20" s="158">
        <v>0</v>
      </c>
      <c r="G20" s="155">
        <v>0</v>
      </c>
      <c r="H20" s="156">
        <f t="shared" si="2"/>
        <v>7</v>
      </c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</row>
    <row r="21" spans="1:20" ht="24.75" customHeight="1">
      <c r="A21" s="153"/>
      <c r="B21" s="154" t="s">
        <v>88</v>
      </c>
      <c r="C21" s="155">
        <v>28</v>
      </c>
      <c r="D21" s="155">
        <v>0</v>
      </c>
      <c r="E21" s="155">
        <f t="shared" si="1"/>
        <v>28</v>
      </c>
      <c r="F21" s="158">
        <v>0</v>
      </c>
      <c r="G21" s="155">
        <v>0</v>
      </c>
      <c r="H21" s="156">
        <f t="shared" si="2"/>
        <v>28</v>
      </c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</row>
    <row r="22" spans="1:20" ht="24.75" customHeight="1">
      <c r="A22" s="153"/>
      <c r="B22" s="154" t="s">
        <v>89</v>
      </c>
      <c r="C22" s="155">
        <v>0</v>
      </c>
      <c r="D22" s="155">
        <v>0</v>
      </c>
      <c r="E22" s="155">
        <f t="shared" si="1"/>
        <v>0</v>
      </c>
      <c r="F22" s="158">
        <v>0</v>
      </c>
      <c r="G22" s="155">
        <v>0</v>
      </c>
      <c r="H22" s="156">
        <f t="shared" si="2"/>
        <v>0</v>
      </c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</row>
    <row r="23" spans="1:20" ht="24.75" customHeight="1">
      <c r="A23" s="153"/>
      <c r="B23" s="154" t="s">
        <v>90</v>
      </c>
      <c r="C23" s="155">
        <v>0</v>
      </c>
      <c r="D23" s="155">
        <v>0</v>
      </c>
      <c r="E23" s="155">
        <f t="shared" si="1"/>
        <v>0</v>
      </c>
      <c r="F23" s="158">
        <v>0</v>
      </c>
      <c r="G23" s="155">
        <v>0</v>
      </c>
      <c r="H23" s="156">
        <f t="shared" si="2"/>
        <v>0</v>
      </c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</row>
    <row r="24" spans="1:20" ht="24.75" customHeight="1">
      <c r="A24" s="153"/>
      <c r="B24" s="154" t="s">
        <v>91</v>
      </c>
      <c r="C24" s="155">
        <v>141</v>
      </c>
      <c r="D24" s="155">
        <v>0</v>
      </c>
      <c r="E24" s="155">
        <f t="shared" si="1"/>
        <v>141</v>
      </c>
      <c r="F24" s="158">
        <v>0</v>
      </c>
      <c r="G24" s="155">
        <v>6</v>
      </c>
      <c r="H24" s="156">
        <f t="shared" si="2"/>
        <v>147</v>
      </c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</row>
    <row r="25" spans="1:20" ht="24.75" customHeight="1">
      <c r="A25" s="153"/>
      <c r="B25" s="154" t="s">
        <v>92</v>
      </c>
      <c r="C25" s="155">
        <v>0</v>
      </c>
      <c r="D25" s="155">
        <v>0</v>
      </c>
      <c r="E25" s="155">
        <f t="shared" si="1"/>
        <v>0</v>
      </c>
      <c r="F25" s="158">
        <v>0</v>
      </c>
      <c r="G25" s="155">
        <v>0</v>
      </c>
      <c r="H25" s="156">
        <f t="shared" si="2"/>
        <v>0</v>
      </c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</row>
    <row r="26" spans="1:20" ht="24.75" customHeight="1">
      <c r="A26" s="153"/>
      <c r="B26" s="157" t="s">
        <v>93</v>
      </c>
      <c r="C26" s="156">
        <f t="shared" ref="C26:H26" si="3">SUM(C19:C25)</f>
        <v>332</v>
      </c>
      <c r="D26" s="156">
        <f t="shared" si="3"/>
        <v>0</v>
      </c>
      <c r="E26" s="156">
        <f t="shared" si="3"/>
        <v>332</v>
      </c>
      <c r="F26" s="156">
        <f t="shared" si="3"/>
        <v>0</v>
      </c>
      <c r="G26" s="156">
        <f t="shared" si="3"/>
        <v>6</v>
      </c>
      <c r="H26" s="156">
        <f t="shared" si="3"/>
        <v>338</v>
      </c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</row>
    <row r="27" spans="1:20" ht="24.75" customHeight="1">
      <c r="A27" s="153"/>
      <c r="B27" s="159" t="s">
        <v>14</v>
      </c>
      <c r="C27" s="160">
        <f t="shared" ref="C27:H27" si="4">C17+C26</f>
        <v>367</v>
      </c>
      <c r="D27" s="160">
        <f t="shared" si="4"/>
        <v>0</v>
      </c>
      <c r="E27" s="160">
        <f t="shared" si="4"/>
        <v>367</v>
      </c>
      <c r="F27" s="160">
        <f t="shared" si="4"/>
        <v>0</v>
      </c>
      <c r="G27" s="160">
        <f t="shared" si="4"/>
        <v>6</v>
      </c>
      <c r="H27" s="160">
        <f t="shared" si="4"/>
        <v>373</v>
      </c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</row>
    <row r="28" spans="1:20" hidden="1">
      <c r="A28" s="153"/>
      <c r="B28" s="161"/>
      <c r="C28" s="161"/>
      <c r="D28" s="161"/>
      <c r="E28" s="161"/>
      <c r="F28" s="161"/>
      <c r="G28" s="161"/>
      <c r="H28" s="161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</row>
    <row r="29" spans="1:20" ht="19.5" customHeight="1">
      <c r="A29" s="153"/>
      <c r="B29" s="162"/>
      <c r="C29" s="162"/>
      <c r="D29" s="162"/>
      <c r="E29" s="162"/>
      <c r="F29" s="162"/>
      <c r="G29" s="162"/>
      <c r="H29" s="162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</row>
    <row r="30" spans="1:20" ht="19.5" customHeight="1">
      <c r="A30" s="153"/>
      <c r="B30" s="163" t="s">
        <v>94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</row>
    <row r="31" spans="1:20" ht="45.75" customHeight="1">
      <c r="A31" s="153"/>
      <c r="B31" s="221" t="s">
        <v>95</v>
      </c>
      <c r="C31" s="221"/>
      <c r="D31" s="221"/>
      <c r="E31" s="221"/>
      <c r="F31" s="221"/>
      <c r="G31" s="221"/>
      <c r="H31" s="221"/>
      <c r="I31" s="164"/>
      <c r="J31" s="164"/>
      <c r="K31" s="164"/>
      <c r="L31" s="164"/>
      <c r="M31" s="153"/>
      <c r="N31" s="153"/>
      <c r="O31" s="153"/>
      <c r="P31" s="153"/>
      <c r="Q31" s="153"/>
      <c r="R31" s="153"/>
      <c r="S31" s="153"/>
      <c r="T31" s="153"/>
    </row>
    <row r="32" spans="1:20" ht="19.5" customHeight="1">
      <c r="A32" s="153"/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</row>
    <row r="33" spans="1:20" ht="19.5" customHeight="1">
      <c r="A33" s="153"/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</row>
    <row r="34" spans="1:20" ht="19.5" customHeight="1">
      <c r="A34" s="153"/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</row>
    <row r="35" spans="1:20" ht="19.5" customHeight="1">
      <c r="A35" s="153"/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8</v>
      </c>
      <c r="D14" s="48">
        <v>0</v>
      </c>
      <c r="E14" s="48">
        <f>C14+D14</f>
        <v>8</v>
      </c>
      <c r="F14" s="48">
        <v>0</v>
      </c>
      <c r="G14" s="48">
        <v>0</v>
      </c>
      <c r="H14" s="49">
        <f>E14+F14+G14</f>
        <v>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28</v>
      </c>
      <c r="D15" s="48">
        <v>0</v>
      </c>
      <c r="E15" s="48">
        <f>C15+D15</f>
        <v>28</v>
      </c>
      <c r="F15" s="48">
        <v>0</v>
      </c>
      <c r="G15" s="48">
        <v>0</v>
      </c>
      <c r="H15" s="49">
        <f>E15+F15+G15</f>
        <v>28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13</v>
      </c>
      <c r="D16" s="48">
        <v>0</v>
      </c>
      <c r="E16" s="48">
        <f>C16+D16</f>
        <v>13</v>
      </c>
      <c r="F16" s="48">
        <v>0</v>
      </c>
      <c r="G16" s="48">
        <v>0</v>
      </c>
      <c r="H16" s="49">
        <f>E16+F16+G16</f>
        <v>13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50</v>
      </c>
      <c r="D17" s="49">
        <f t="shared" si="0"/>
        <v>0</v>
      </c>
      <c r="E17" s="49">
        <f t="shared" si="0"/>
        <v>50</v>
      </c>
      <c r="F17" s="49">
        <f t="shared" si="0"/>
        <v>0</v>
      </c>
      <c r="G17" s="49">
        <f t="shared" si="0"/>
        <v>0</v>
      </c>
      <c r="H17" s="49">
        <f t="shared" si="0"/>
        <v>50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482</v>
      </c>
      <c r="D19" s="48">
        <v>0</v>
      </c>
      <c r="E19" s="48">
        <f t="shared" ref="E19:E25" si="1">C19+D19</f>
        <v>482</v>
      </c>
      <c r="F19" s="51">
        <v>0</v>
      </c>
      <c r="G19" s="48">
        <v>0</v>
      </c>
      <c r="H19" s="49">
        <f t="shared" ref="H19:H25" si="2">E19+G19</f>
        <v>482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12</v>
      </c>
      <c r="D20" s="48">
        <v>0</v>
      </c>
      <c r="E20" s="48">
        <f t="shared" si="1"/>
        <v>12</v>
      </c>
      <c r="F20" s="51">
        <v>0</v>
      </c>
      <c r="G20" s="48">
        <v>0</v>
      </c>
      <c r="H20" s="49">
        <f t="shared" si="2"/>
        <v>12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64</v>
      </c>
      <c r="D21" s="48">
        <v>0</v>
      </c>
      <c r="E21" s="48">
        <f t="shared" si="1"/>
        <v>64</v>
      </c>
      <c r="F21" s="51">
        <v>0</v>
      </c>
      <c r="G21" s="48">
        <v>0</v>
      </c>
      <c r="H21" s="49">
        <f t="shared" si="2"/>
        <v>64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18</v>
      </c>
      <c r="D22" s="48">
        <v>0</v>
      </c>
      <c r="E22" s="48">
        <f t="shared" si="1"/>
        <v>18</v>
      </c>
      <c r="F22" s="51">
        <v>0</v>
      </c>
      <c r="G22" s="48">
        <v>0</v>
      </c>
      <c r="H22" s="49">
        <f t="shared" si="2"/>
        <v>18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4</v>
      </c>
      <c r="D23" s="48">
        <v>0</v>
      </c>
      <c r="E23" s="48">
        <f t="shared" si="1"/>
        <v>4</v>
      </c>
      <c r="F23" s="51">
        <v>0</v>
      </c>
      <c r="G23" s="48">
        <v>0</v>
      </c>
      <c r="H23" s="49">
        <f t="shared" si="2"/>
        <v>4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459</v>
      </c>
      <c r="D24" s="48">
        <v>0</v>
      </c>
      <c r="E24" s="48">
        <f t="shared" si="1"/>
        <v>459</v>
      </c>
      <c r="F24" s="51">
        <v>0</v>
      </c>
      <c r="G24" s="48">
        <v>17</v>
      </c>
      <c r="H24" s="49">
        <f t="shared" si="2"/>
        <v>476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1039</v>
      </c>
      <c r="D26" s="49">
        <f t="shared" si="3"/>
        <v>0</v>
      </c>
      <c r="E26" s="49">
        <f t="shared" si="3"/>
        <v>1039</v>
      </c>
      <c r="F26" s="49">
        <f t="shared" si="3"/>
        <v>0</v>
      </c>
      <c r="G26" s="49">
        <f t="shared" si="3"/>
        <v>17</v>
      </c>
      <c r="H26" s="49">
        <f t="shared" si="3"/>
        <v>1056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1089</v>
      </c>
      <c r="D27" s="53">
        <f t="shared" si="4"/>
        <v>0</v>
      </c>
      <c r="E27" s="53">
        <f t="shared" si="4"/>
        <v>1089</v>
      </c>
      <c r="F27" s="53">
        <f t="shared" si="4"/>
        <v>0</v>
      </c>
      <c r="G27" s="53">
        <f t="shared" si="4"/>
        <v>17</v>
      </c>
      <c r="H27" s="53">
        <f t="shared" si="4"/>
        <v>1106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165"/>
      <c r="B1" s="165" t="s">
        <v>0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</row>
    <row r="2" spans="1:20" ht="30" customHeight="1">
      <c r="A2" s="166"/>
      <c r="B2" s="166" t="s">
        <v>1</v>
      </c>
      <c r="C2" s="167" t="s">
        <v>2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</row>
    <row r="3" spans="1:20" ht="30" customHeight="1">
      <c r="A3" s="166"/>
      <c r="B3" s="166" t="s">
        <v>3</v>
      </c>
      <c r="C3" s="168" t="s">
        <v>70</v>
      </c>
      <c r="D3" s="168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</row>
    <row r="4" spans="1:20" ht="30" customHeight="1">
      <c r="A4" s="166"/>
      <c r="B4" s="166" t="s">
        <v>5</v>
      </c>
      <c r="C4" s="169" t="s">
        <v>78</v>
      </c>
      <c r="D4" s="167">
        <v>2021</v>
      </c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</row>
    <row r="5" spans="1:20" ht="49.5" customHeight="1">
      <c r="A5" s="166"/>
      <c r="B5" s="223" t="s">
        <v>6</v>
      </c>
      <c r="C5" s="223"/>
      <c r="D5" s="223"/>
      <c r="E5" s="223"/>
      <c r="F5" s="223"/>
      <c r="G5" s="223"/>
      <c r="H5" s="223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</row>
    <row r="6" spans="1:20" ht="49.5" customHeight="1">
      <c r="A6" s="166"/>
      <c r="B6" s="167" t="s">
        <v>96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</row>
    <row r="7" spans="1:20" ht="34.5" customHeight="1">
      <c r="A7" s="170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</row>
    <row r="8" spans="1:20" ht="30" customHeight="1">
      <c r="A8" s="170"/>
      <c r="B8" s="222"/>
      <c r="C8" s="222" t="s">
        <v>16</v>
      </c>
      <c r="D8" s="222"/>
      <c r="E8" s="222"/>
      <c r="F8" s="222" t="s">
        <v>17</v>
      </c>
      <c r="G8" s="222"/>
      <c r="H8" s="222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</row>
    <row r="9" spans="1:20" ht="19.5" customHeight="1">
      <c r="A9" s="170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</row>
    <row r="10" spans="1:20" ht="19.5" customHeight="1">
      <c r="A10" s="170"/>
      <c r="B10" s="222"/>
      <c r="C10" s="222"/>
      <c r="D10" s="222"/>
      <c r="E10" s="222"/>
      <c r="F10" s="222"/>
      <c r="G10" s="222"/>
      <c r="H10" s="222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</row>
    <row r="11" spans="1:20" ht="19.5" customHeight="1">
      <c r="A11" s="170"/>
      <c r="B11" s="222"/>
      <c r="C11" s="222"/>
      <c r="D11" s="222"/>
      <c r="E11" s="222"/>
      <c r="F11" s="222"/>
      <c r="G11" s="222"/>
      <c r="H11" s="222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</row>
    <row r="12" spans="1:20" ht="24.75" customHeight="1">
      <c r="A12" s="170"/>
      <c r="B12" s="224" t="s">
        <v>9</v>
      </c>
      <c r="C12" s="224"/>
      <c r="D12" s="224"/>
      <c r="E12" s="224"/>
      <c r="F12" s="224"/>
      <c r="G12" s="224"/>
      <c r="H12" s="224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</row>
    <row r="13" spans="1:20" ht="24.75" customHeight="1">
      <c r="A13" s="170"/>
      <c r="B13" s="171" t="s">
        <v>80</v>
      </c>
      <c r="C13" s="172">
        <v>1</v>
      </c>
      <c r="D13" s="172">
        <v>0</v>
      </c>
      <c r="E13" s="172">
        <f>C13+D13</f>
        <v>1</v>
      </c>
      <c r="F13" s="172">
        <v>0</v>
      </c>
      <c r="G13" s="172">
        <v>0</v>
      </c>
      <c r="H13" s="173">
        <f>E13+F13+G13</f>
        <v>1</v>
      </c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</row>
    <row r="14" spans="1:20" ht="24.75" customHeight="1">
      <c r="A14" s="170"/>
      <c r="B14" s="171" t="s">
        <v>81</v>
      </c>
      <c r="C14" s="172">
        <v>2</v>
      </c>
      <c r="D14" s="172">
        <v>0</v>
      </c>
      <c r="E14" s="172">
        <f>C14+D14</f>
        <v>2</v>
      </c>
      <c r="F14" s="172">
        <v>2</v>
      </c>
      <c r="G14" s="172">
        <v>0</v>
      </c>
      <c r="H14" s="173">
        <f>E14+F14+G14</f>
        <v>4</v>
      </c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</row>
    <row r="15" spans="1:20" ht="24.75" customHeight="1">
      <c r="A15" s="170"/>
      <c r="B15" s="171" t="s">
        <v>82</v>
      </c>
      <c r="C15" s="172">
        <v>13</v>
      </c>
      <c r="D15" s="172">
        <v>0</v>
      </c>
      <c r="E15" s="172">
        <f>C15+D15</f>
        <v>13</v>
      </c>
      <c r="F15" s="172">
        <v>2</v>
      </c>
      <c r="G15" s="172">
        <v>0</v>
      </c>
      <c r="H15" s="173">
        <f>E15+F15+G15</f>
        <v>15</v>
      </c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</row>
    <row r="16" spans="1:20" ht="24.75" customHeight="1">
      <c r="A16" s="170"/>
      <c r="B16" s="171" t="s">
        <v>83</v>
      </c>
      <c r="C16" s="172">
        <v>5</v>
      </c>
      <c r="D16" s="172">
        <v>0</v>
      </c>
      <c r="E16" s="172">
        <f>C16+D16</f>
        <v>5</v>
      </c>
      <c r="F16" s="172">
        <v>3</v>
      </c>
      <c r="G16" s="172">
        <v>0</v>
      </c>
      <c r="H16" s="173">
        <f>E16+F16+G16</f>
        <v>8</v>
      </c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</row>
    <row r="17" spans="1:20" ht="24.75" customHeight="1">
      <c r="A17" s="170"/>
      <c r="B17" s="174" t="s">
        <v>84</v>
      </c>
      <c r="C17" s="173">
        <f t="shared" ref="C17:H17" si="0">SUM(C13:C16)</f>
        <v>21</v>
      </c>
      <c r="D17" s="173">
        <f t="shared" si="0"/>
        <v>0</v>
      </c>
      <c r="E17" s="173">
        <f t="shared" si="0"/>
        <v>21</v>
      </c>
      <c r="F17" s="173">
        <f t="shared" si="0"/>
        <v>7</v>
      </c>
      <c r="G17" s="173">
        <f t="shared" si="0"/>
        <v>0</v>
      </c>
      <c r="H17" s="173">
        <f t="shared" si="0"/>
        <v>28</v>
      </c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</row>
    <row r="18" spans="1:20" ht="24.75" customHeight="1">
      <c r="A18" s="170"/>
      <c r="B18" s="225" t="s">
        <v>97</v>
      </c>
      <c r="C18" s="225"/>
      <c r="D18" s="225"/>
      <c r="E18" s="225"/>
      <c r="F18" s="225"/>
      <c r="G18" s="225"/>
      <c r="H18" s="225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</row>
    <row r="19" spans="1:20" ht="24.75" customHeight="1">
      <c r="A19" s="170"/>
      <c r="B19" s="171" t="s">
        <v>86</v>
      </c>
      <c r="C19" s="172">
        <v>73</v>
      </c>
      <c r="D19" s="172">
        <v>0</v>
      </c>
      <c r="E19" s="172">
        <f t="shared" ref="E19:E25" si="1">C19+D19</f>
        <v>73</v>
      </c>
      <c r="F19" s="175">
        <v>0</v>
      </c>
      <c r="G19" s="172">
        <v>0</v>
      </c>
      <c r="H19" s="173">
        <f t="shared" ref="H19:H25" si="2">E19+G19</f>
        <v>73</v>
      </c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</row>
    <row r="20" spans="1:20" ht="24.75" customHeight="1">
      <c r="A20" s="170"/>
      <c r="B20" s="171" t="s">
        <v>87</v>
      </c>
      <c r="C20" s="172">
        <v>16</v>
      </c>
      <c r="D20" s="172">
        <v>0</v>
      </c>
      <c r="E20" s="172">
        <f t="shared" si="1"/>
        <v>16</v>
      </c>
      <c r="F20" s="175">
        <v>0</v>
      </c>
      <c r="G20" s="172">
        <v>0</v>
      </c>
      <c r="H20" s="173">
        <f t="shared" si="2"/>
        <v>16</v>
      </c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</row>
    <row r="21" spans="1:20" ht="24.75" customHeight="1">
      <c r="A21" s="170"/>
      <c r="B21" s="171" t="s">
        <v>88</v>
      </c>
      <c r="C21" s="172">
        <v>0</v>
      </c>
      <c r="D21" s="172">
        <v>0</v>
      </c>
      <c r="E21" s="172">
        <f t="shared" si="1"/>
        <v>0</v>
      </c>
      <c r="F21" s="175">
        <v>0</v>
      </c>
      <c r="G21" s="172">
        <v>0</v>
      </c>
      <c r="H21" s="173">
        <f t="shared" si="2"/>
        <v>0</v>
      </c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</row>
    <row r="22" spans="1:20" ht="24.75" customHeight="1">
      <c r="A22" s="170"/>
      <c r="B22" s="171" t="s">
        <v>89</v>
      </c>
      <c r="C22" s="172">
        <v>3</v>
      </c>
      <c r="D22" s="172">
        <v>0</v>
      </c>
      <c r="E22" s="172">
        <f t="shared" si="1"/>
        <v>3</v>
      </c>
      <c r="F22" s="175">
        <v>0</v>
      </c>
      <c r="G22" s="172">
        <v>0</v>
      </c>
      <c r="H22" s="173">
        <f t="shared" si="2"/>
        <v>3</v>
      </c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</row>
    <row r="23" spans="1:20" ht="24.75" customHeight="1">
      <c r="A23" s="170"/>
      <c r="B23" s="171" t="s">
        <v>90</v>
      </c>
      <c r="C23" s="172">
        <v>3</v>
      </c>
      <c r="D23" s="172">
        <v>0</v>
      </c>
      <c r="E23" s="172">
        <f t="shared" si="1"/>
        <v>3</v>
      </c>
      <c r="F23" s="175">
        <v>0</v>
      </c>
      <c r="G23" s="172">
        <v>0</v>
      </c>
      <c r="H23" s="173">
        <f t="shared" si="2"/>
        <v>3</v>
      </c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</row>
    <row r="24" spans="1:20" ht="24.75" customHeight="1">
      <c r="A24" s="170"/>
      <c r="B24" s="171" t="s">
        <v>91</v>
      </c>
      <c r="C24" s="172">
        <v>95</v>
      </c>
      <c r="D24" s="172">
        <v>0</v>
      </c>
      <c r="E24" s="172">
        <f t="shared" si="1"/>
        <v>95</v>
      </c>
      <c r="F24" s="175">
        <v>0</v>
      </c>
      <c r="G24" s="172">
        <v>2</v>
      </c>
      <c r="H24" s="173">
        <f t="shared" si="2"/>
        <v>97</v>
      </c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</row>
    <row r="25" spans="1:20" ht="24.75" customHeight="1">
      <c r="A25" s="170"/>
      <c r="B25" s="171" t="s">
        <v>92</v>
      </c>
      <c r="C25" s="172">
        <v>0</v>
      </c>
      <c r="D25" s="172">
        <v>0</v>
      </c>
      <c r="E25" s="172">
        <f t="shared" si="1"/>
        <v>0</v>
      </c>
      <c r="F25" s="175">
        <v>0</v>
      </c>
      <c r="G25" s="172">
        <v>0</v>
      </c>
      <c r="H25" s="173">
        <f t="shared" si="2"/>
        <v>0</v>
      </c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</row>
    <row r="26" spans="1:20" ht="24.75" customHeight="1">
      <c r="A26" s="170"/>
      <c r="B26" s="174" t="s">
        <v>93</v>
      </c>
      <c r="C26" s="173">
        <f t="shared" ref="C26:H26" si="3">SUM(C19:C25)</f>
        <v>190</v>
      </c>
      <c r="D26" s="173">
        <f t="shared" si="3"/>
        <v>0</v>
      </c>
      <c r="E26" s="173">
        <f t="shared" si="3"/>
        <v>190</v>
      </c>
      <c r="F26" s="173">
        <f t="shared" si="3"/>
        <v>0</v>
      </c>
      <c r="G26" s="173">
        <f t="shared" si="3"/>
        <v>2</v>
      </c>
      <c r="H26" s="173">
        <f t="shared" si="3"/>
        <v>192</v>
      </c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</row>
    <row r="27" spans="1:20" ht="24.75" customHeight="1">
      <c r="A27" s="170"/>
      <c r="B27" s="176" t="s">
        <v>14</v>
      </c>
      <c r="C27" s="177">
        <f t="shared" ref="C27:H27" si="4">C17+C26</f>
        <v>211</v>
      </c>
      <c r="D27" s="177">
        <f t="shared" si="4"/>
        <v>0</v>
      </c>
      <c r="E27" s="177">
        <f t="shared" si="4"/>
        <v>211</v>
      </c>
      <c r="F27" s="177">
        <f t="shared" si="4"/>
        <v>7</v>
      </c>
      <c r="G27" s="177">
        <f t="shared" si="4"/>
        <v>2</v>
      </c>
      <c r="H27" s="177">
        <f t="shared" si="4"/>
        <v>220</v>
      </c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</row>
    <row r="28" spans="1:20" hidden="1">
      <c r="A28" s="170"/>
      <c r="B28" s="178"/>
      <c r="C28" s="178"/>
      <c r="D28" s="178"/>
      <c r="E28" s="178"/>
      <c r="F28" s="178"/>
      <c r="G28" s="178"/>
      <c r="H28" s="178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</row>
    <row r="29" spans="1:20" ht="19.5" customHeight="1">
      <c r="A29" s="170"/>
      <c r="B29" s="179"/>
      <c r="C29" s="179"/>
      <c r="D29" s="179"/>
      <c r="E29" s="179"/>
      <c r="F29" s="179"/>
      <c r="G29" s="179"/>
      <c r="H29" s="179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</row>
    <row r="30" spans="1:20" ht="19.5" customHeight="1">
      <c r="A30" s="170"/>
      <c r="B30" s="180" t="s">
        <v>94</v>
      </c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</row>
    <row r="31" spans="1:20" ht="45.75" customHeight="1">
      <c r="A31" s="170"/>
      <c r="B31" s="221" t="s">
        <v>95</v>
      </c>
      <c r="C31" s="221"/>
      <c r="D31" s="221"/>
      <c r="E31" s="221"/>
      <c r="F31" s="221"/>
      <c r="G31" s="221"/>
      <c r="H31" s="221"/>
      <c r="I31" s="181"/>
      <c r="J31" s="181"/>
      <c r="K31" s="181"/>
      <c r="L31" s="181"/>
      <c r="M31" s="170"/>
      <c r="N31" s="170"/>
      <c r="O31" s="170"/>
      <c r="P31" s="170"/>
      <c r="Q31" s="170"/>
      <c r="R31" s="170"/>
      <c r="S31" s="170"/>
      <c r="T31" s="170"/>
    </row>
    <row r="32" spans="1:20" ht="19.5" customHeight="1">
      <c r="A32" s="170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</row>
    <row r="33" spans="1:20" ht="19.5" customHeight="1">
      <c r="A33" s="170"/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170"/>
      <c r="S33" s="170"/>
      <c r="T33" s="170"/>
    </row>
    <row r="34" spans="1:20" ht="19.5" customHeight="1">
      <c r="A34" s="170"/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</row>
    <row r="35" spans="1:20" ht="19.5" customHeight="1">
      <c r="A35" s="170"/>
      <c r="B35" s="170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170"/>
      <c r="S35" s="170"/>
      <c r="T35" s="170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12</v>
      </c>
      <c r="D15" s="48">
        <v>1</v>
      </c>
      <c r="E15" s="48">
        <f>C15+D15</f>
        <v>13</v>
      </c>
      <c r="F15" s="48">
        <v>2</v>
      </c>
      <c r="G15" s="48">
        <v>0</v>
      </c>
      <c r="H15" s="49">
        <f>E15+F15+G15</f>
        <v>15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1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24</v>
      </c>
      <c r="D17" s="49">
        <f t="shared" si="0"/>
        <v>1</v>
      </c>
      <c r="E17" s="49">
        <f t="shared" si="0"/>
        <v>25</v>
      </c>
      <c r="F17" s="49">
        <f t="shared" si="0"/>
        <v>3</v>
      </c>
      <c r="G17" s="49">
        <f t="shared" si="0"/>
        <v>0</v>
      </c>
      <c r="H17" s="49">
        <f t="shared" si="0"/>
        <v>28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71</v>
      </c>
      <c r="D19" s="48">
        <v>0</v>
      </c>
      <c r="E19" s="48">
        <f t="shared" ref="E19:E25" si="1">C19+D19</f>
        <v>71</v>
      </c>
      <c r="F19" s="51">
        <v>0</v>
      </c>
      <c r="G19" s="48">
        <v>1</v>
      </c>
      <c r="H19" s="49">
        <f t="shared" ref="H19:H25" si="2">E19+G19</f>
        <v>72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0</v>
      </c>
      <c r="D21" s="48">
        <v>0</v>
      </c>
      <c r="E21" s="48">
        <f t="shared" si="1"/>
        <v>0</v>
      </c>
      <c r="F21" s="51">
        <v>0</v>
      </c>
      <c r="G21" s="48">
        <v>0</v>
      </c>
      <c r="H21" s="49">
        <f t="shared" si="2"/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13</v>
      </c>
      <c r="D22" s="48">
        <v>0</v>
      </c>
      <c r="E22" s="48">
        <f t="shared" si="1"/>
        <v>13</v>
      </c>
      <c r="F22" s="51">
        <v>0</v>
      </c>
      <c r="G22" s="48">
        <v>2</v>
      </c>
      <c r="H22" s="49">
        <f t="shared" si="2"/>
        <v>15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53</v>
      </c>
      <c r="D23" s="48">
        <v>0</v>
      </c>
      <c r="E23" s="48">
        <f t="shared" si="1"/>
        <v>53</v>
      </c>
      <c r="F23" s="51">
        <v>0</v>
      </c>
      <c r="G23" s="48">
        <v>2</v>
      </c>
      <c r="H23" s="49">
        <f t="shared" si="2"/>
        <v>55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37</v>
      </c>
      <c r="D24" s="48">
        <v>0</v>
      </c>
      <c r="E24" s="48">
        <f t="shared" si="1"/>
        <v>37</v>
      </c>
      <c r="F24" s="51">
        <v>0</v>
      </c>
      <c r="G24" s="48">
        <v>1</v>
      </c>
      <c r="H24" s="49">
        <f t="shared" si="2"/>
        <v>38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177</v>
      </c>
      <c r="D26" s="49">
        <f t="shared" si="3"/>
        <v>0</v>
      </c>
      <c r="E26" s="49">
        <f t="shared" si="3"/>
        <v>177</v>
      </c>
      <c r="F26" s="49">
        <f t="shared" si="3"/>
        <v>0</v>
      </c>
      <c r="G26" s="49">
        <f t="shared" si="3"/>
        <v>6</v>
      </c>
      <c r="H26" s="49">
        <f t="shared" si="3"/>
        <v>183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201</v>
      </c>
      <c r="D27" s="53">
        <f t="shared" si="4"/>
        <v>1</v>
      </c>
      <c r="E27" s="53">
        <f t="shared" si="4"/>
        <v>202</v>
      </c>
      <c r="F27" s="53">
        <f t="shared" si="4"/>
        <v>3</v>
      </c>
      <c r="G27" s="53">
        <f t="shared" si="4"/>
        <v>6</v>
      </c>
      <c r="H27" s="53">
        <f t="shared" si="4"/>
        <v>211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182"/>
      <c r="B1" s="182" t="s">
        <v>0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</row>
    <row r="2" spans="1:20" ht="30" customHeight="1">
      <c r="A2" s="183"/>
      <c r="B2" s="183" t="s">
        <v>1</v>
      </c>
      <c r="C2" s="184" t="s">
        <v>2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ht="30" customHeight="1">
      <c r="A3" s="183"/>
      <c r="B3" s="183" t="s">
        <v>3</v>
      </c>
      <c r="C3" s="185" t="s">
        <v>74</v>
      </c>
      <c r="D3" s="185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ht="30" customHeight="1">
      <c r="A4" s="183"/>
      <c r="B4" s="183" t="s">
        <v>5</v>
      </c>
      <c r="C4" s="186" t="s">
        <v>78</v>
      </c>
      <c r="D4" s="184">
        <v>2021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ht="49.5" customHeight="1">
      <c r="A5" s="183"/>
      <c r="B5" s="223" t="s">
        <v>6</v>
      </c>
      <c r="C5" s="223"/>
      <c r="D5" s="223"/>
      <c r="E5" s="223"/>
      <c r="F5" s="223"/>
      <c r="G5" s="223"/>
      <c r="H5" s="22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</row>
    <row r="6" spans="1:20" ht="49.5" customHeight="1">
      <c r="A6" s="183"/>
      <c r="B6" s="184" t="s">
        <v>96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0" ht="34.5" customHeight="1">
      <c r="A7" s="187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</row>
    <row r="8" spans="1:20" ht="30" customHeight="1">
      <c r="A8" s="187"/>
      <c r="B8" s="222"/>
      <c r="C8" s="222" t="s">
        <v>16</v>
      </c>
      <c r="D8" s="222"/>
      <c r="E8" s="222"/>
      <c r="F8" s="222" t="s">
        <v>17</v>
      </c>
      <c r="G8" s="222"/>
      <c r="H8" s="222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</row>
    <row r="9" spans="1:20" ht="19.5" customHeight="1">
      <c r="A9" s="187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</row>
    <row r="10" spans="1:20" ht="19.5" customHeight="1">
      <c r="A10" s="187"/>
      <c r="B10" s="222"/>
      <c r="C10" s="222"/>
      <c r="D10" s="222"/>
      <c r="E10" s="222"/>
      <c r="F10" s="222"/>
      <c r="G10" s="222"/>
      <c r="H10" s="222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</row>
    <row r="11" spans="1:20" ht="19.5" customHeight="1">
      <c r="A11" s="187"/>
      <c r="B11" s="222"/>
      <c r="C11" s="222"/>
      <c r="D11" s="222"/>
      <c r="E11" s="222"/>
      <c r="F11" s="222"/>
      <c r="G11" s="222"/>
      <c r="H11" s="222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</row>
    <row r="12" spans="1:20" ht="24.75" customHeight="1">
      <c r="A12" s="187"/>
      <c r="B12" s="224" t="s">
        <v>9</v>
      </c>
      <c r="C12" s="224"/>
      <c r="D12" s="224"/>
      <c r="E12" s="224"/>
      <c r="F12" s="224"/>
      <c r="G12" s="224"/>
      <c r="H12" s="224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</row>
    <row r="13" spans="1:20" ht="24.75" customHeight="1">
      <c r="A13" s="187"/>
      <c r="B13" s="188" t="s">
        <v>80</v>
      </c>
      <c r="C13" s="189">
        <v>1</v>
      </c>
      <c r="D13" s="189">
        <v>0</v>
      </c>
      <c r="E13" s="189">
        <f>C13+D13</f>
        <v>1</v>
      </c>
      <c r="F13" s="189">
        <v>0</v>
      </c>
      <c r="G13" s="189">
        <v>0</v>
      </c>
      <c r="H13" s="190">
        <f>E13+F13+G13</f>
        <v>1</v>
      </c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</row>
    <row r="14" spans="1:20" ht="24.75" customHeight="1">
      <c r="A14" s="187"/>
      <c r="B14" s="188" t="s">
        <v>81</v>
      </c>
      <c r="C14" s="189">
        <v>3</v>
      </c>
      <c r="D14" s="189">
        <v>0</v>
      </c>
      <c r="E14" s="189">
        <f>C14+D14</f>
        <v>3</v>
      </c>
      <c r="F14" s="189">
        <v>0</v>
      </c>
      <c r="G14" s="189">
        <v>0</v>
      </c>
      <c r="H14" s="190">
        <f>E14+F14+G14</f>
        <v>3</v>
      </c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</row>
    <row r="15" spans="1:20" ht="24.75" customHeight="1">
      <c r="A15" s="187"/>
      <c r="B15" s="188" t="s">
        <v>82</v>
      </c>
      <c r="C15" s="189">
        <v>12</v>
      </c>
      <c r="D15" s="189">
        <v>1</v>
      </c>
      <c r="E15" s="189">
        <f>C15+D15</f>
        <v>13</v>
      </c>
      <c r="F15" s="189">
        <v>0</v>
      </c>
      <c r="G15" s="189">
        <v>0</v>
      </c>
      <c r="H15" s="190">
        <f>E15+F15+G15</f>
        <v>13</v>
      </c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</row>
    <row r="16" spans="1:20" ht="24.75" customHeight="1">
      <c r="A16" s="187"/>
      <c r="B16" s="188" t="s">
        <v>83</v>
      </c>
      <c r="C16" s="189">
        <v>4</v>
      </c>
      <c r="D16" s="189">
        <v>0</v>
      </c>
      <c r="E16" s="189">
        <f>C16+D16</f>
        <v>4</v>
      </c>
      <c r="F16" s="189">
        <v>2</v>
      </c>
      <c r="G16" s="189">
        <v>0</v>
      </c>
      <c r="H16" s="190">
        <f>E16+F16+G16</f>
        <v>6</v>
      </c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</row>
    <row r="17" spans="1:20" ht="24.75" customHeight="1">
      <c r="A17" s="187"/>
      <c r="B17" s="191" t="s">
        <v>84</v>
      </c>
      <c r="C17" s="190">
        <f t="shared" ref="C17:H17" si="0">SUM(C13:C16)</f>
        <v>20</v>
      </c>
      <c r="D17" s="190">
        <f t="shared" si="0"/>
        <v>1</v>
      </c>
      <c r="E17" s="190">
        <f t="shared" si="0"/>
        <v>21</v>
      </c>
      <c r="F17" s="190">
        <f t="shared" si="0"/>
        <v>2</v>
      </c>
      <c r="G17" s="190">
        <f t="shared" si="0"/>
        <v>0</v>
      </c>
      <c r="H17" s="190">
        <f t="shared" si="0"/>
        <v>23</v>
      </c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</row>
    <row r="18" spans="1:20" ht="24.75" customHeight="1">
      <c r="A18" s="187"/>
      <c r="B18" s="225" t="s">
        <v>97</v>
      </c>
      <c r="C18" s="225"/>
      <c r="D18" s="225"/>
      <c r="E18" s="225"/>
      <c r="F18" s="225"/>
      <c r="G18" s="225"/>
      <c r="H18" s="225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</row>
    <row r="19" spans="1:20" ht="24.75" customHeight="1">
      <c r="A19" s="187"/>
      <c r="B19" s="188" t="s">
        <v>86</v>
      </c>
      <c r="C19" s="189">
        <v>47</v>
      </c>
      <c r="D19" s="189">
        <v>0</v>
      </c>
      <c r="E19" s="189">
        <f t="shared" ref="E19:E25" si="1">C19+D19</f>
        <v>47</v>
      </c>
      <c r="F19" s="192">
        <v>0</v>
      </c>
      <c r="G19" s="189">
        <v>1</v>
      </c>
      <c r="H19" s="190">
        <f t="shared" ref="H19:H25" si="2">E19+G19</f>
        <v>48</v>
      </c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</row>
    <row r="20" spans="1:20" ht="24.75" customHeight="1">
      <c r="A20" s="187"/>
      <c r="B20" s="188" t="s">
        <v>87</v>
      </c>
      <c r="C20" s="189">
        <v>8</v>
      </c>
      <c r="D20" s="189">
        <v>0</v>
      </c>
      <c r="E20" s="189">
        <f t="shared" si="1"/>
        <v>8</v>
      </c>
      <c r="F20" s="192">
        <v>0</v>
      </c>
      <c r="G20" s="189">
        <v>1</v>
      </c>
      <c r="H20" s="190">
        <f t="shared" si="2"/>
        <v>9</v>
      </c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</row>
    <row r="21" spans="1:20" ht="24.75" customHeight="1">
      <c r="A21" s="187"/>
      <c r="B21" s="188" t="s">
        <v>88</v>
      </c>
      <c r="C21" s="189">
        <v>8</v>
      </c>
      <c r="D21" s="189">
        <v>0</v>
      </c>
      <c r="E21" s="189">
        <f t="shared" si="1"/>
        <v>8</v>
      </c>
      <c r="F21" s="192">
        <v>0</v>
      </c>
      <c r="G21" s="189">
        <v>1</v>
      </c>
      <c r="H21" s="190">
        <f t="shared" si="2"/>
        <v>9</v>
      </c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</row>
    <row r="22" spans="1:20" ht="24.75" customHeight="1">
      <c r="A22" s="187"/>
      <c r="B22" s="188" t="s">
        <v>89</v>
      </c>
      <c r="C22" s="189">
        <v>1</v>
      </c>
      <c r="D22" s="189">
        <v>0</v>
      </c>
      <c r="E22" s="189">
        <f t="shared" si="1"/>
        <v>1</v>
      </c>
      <c r="F22" s="192">
        <v>0</v>
      </c>
      <c r="G22" s="189">
        <v>0</v>
      </c>
      <c r="H22" s="190">
        <f t="shared" si="2"/>
        <v>1</v>
      </c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</row>
    <row r="23" spans="1:20" ht="24.75" customHeight="1">
      <c r="A23" s="187"/>
      <c r="B23" s="188" t="s">
        <v>90</v>
      </c>
      <c r="C23" s="189">
        <v>5</v>
      </c>
      <c r="D23" s="189">
        <v>0</v>
      </c>
      <c r="E23" s="189">
        <f t="shared" si="1"/>
        <v>5</v>
      </c>
      <c r="F23" s="192">
        <v>0</v>
      </c>
      <c r="G23" s="189">
        <v>0</v>
      </c>
      <c r="H23" s="190">
        <f t="shared" si="2"/>
        <v>5</v>
      </c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</row>
    <row r="24" spans="1:20" ht="24.75" customHeight="1">
      <c r="A24" s="187"/>
      <c r="B24" s="188" t="s">
        <v>91</v>
      </c>
      <c r="C24" s="189">
        <v>9</v>
      </c>
      <c r="D24" s="189">
        <v>0</v>
      </c>
      <c r="E24" s="189">
        <f t="shared" si="1"/>
        <v>9</v>
      </c>
      <c r="F24" s="192">
        <v>0</v>
      </c>
      <c r="G24" s="189">
        <v>0</v>
      </c>
      <c r="H24" s="190">
        <f t="shared" si="2"/>
        <v>9</v>
      </c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</row>
    <row r="25" spans="1:20" ht="24.75" customHeight="1">
      <c r="A25" s="187"/>
      <c r="B25" s="188" t="s">
        <v>92</v>
      </c>
      <c r="C25" s="189">
        <v>0</v>
      </c>
      <c r="D25" s="189">
        <v>0</v>
      </c>
      <c r="E25" s="189">
        <f t="shared" si="1"/>
        <v>0</v>
      </c>
      <c r="F25" s="192">
        <v>0</v>
      </c>
      <c r="G25" s="189">
        <v>0</v>
      </c>
      <c r="H25" s="190">
        <f t="shared" si="2"/>
        <v>0</v>
      </c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</row>
    <row r="26" spans="1:20" ht="24.75" customHeight="1">
      <c r="A26" s="187"/>
      <c r="B26" s="191" t="s">
        <v>93</v>
      </c>
      <c r="C26" s="190">
        <f t="shared" ref="C26:H26" si="3">SUM(C19:C25)</f>
        <v>78</v>
      </c>
      <c r="D26" s="190">
        <f t="shared" si="3"/>
        <v>0</v>
      </c>
      <c r="E26" s="190">
        <f t="shared" si="3"/>
        <v>78</v>
      </c>
      <c r="F26" s="190">
        <f t="shared" si="3"/>
        <v>0</v>
      </c>
      <c r="G26" s="190">
        <f t="shared" si="3"/>
        <v>3</v>
      </c>
      <c r="H26" s="190">
        <f t="shared" si="3"/>
        <v>81</v>
      </c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</row>
    <row r="27" spans="1:20" ht="24.75" customHeight="1">
      <c r="A27" s="187"/>
      <c r="B27" s="193" t="s">
        <v>14</v>
      </c>
      <c r="C27" s="194">
        <f t="shared" ref="C27:H27" si="4">C17+C26</f>
        <v>98</v>
      </c>
      <c r="D27" s="194">
        <f t="shared" si="4"/>
        <v>1</v>
      </c>
      <c r="E27" s="194">
        <f t="shared" si="4"/>
        <v>99</v>
      </c>
      <c r="F27" s="194">
        <f t="shared" si="4"/>
        <v>2</v>
      </c>
      <c r="G27" s="194">
        <f t="shared" si="4"/>
        <v>3</v>
      </c>
      <c r="H27" s="194">
        <f t="shared" si="4"/>
        <v>104</v>
      </c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</row>
    <row r="28" spans="1:20" hidden="1">
      <c r="A28" s="187"/>
      <c r="B28" s="195"/>
      <c r="C28" s="195"/>
      <c r="D28" s="195"/>
      <c r="E28" s="195"/>
      <c r="F28" s="195"/>
      <c r="G28" s="195"/>
      <c r="H28" s="195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</row>
    <row r="29" spans="1:20" ht="19.5" customHeight="1">
      <c r="A29" s="187"/>
      <c r="B29" s="196"/>
      <c r="C29" s="196"/>
      <c r="D29" s="196"/>
      <c r="E29" s="196"/>
      <c r="F29" s="196"/>
      <c r="G29" s="196"/>
      <c r="H29" s="196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</row>
    <row r="30" spans="1:20" ht="19.5" customHeight="1">
      <c r="A30" s="187"/>
      <c r="B30" s="197" t="s">
        <v>94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</row>
    <row r="31" spans="1:20" ht="45.75" customHeight="1">
      <c r="A31" s="187"/>
      <c r="B31" s="221" t="s">
        <v>95</v>
      </c>
      <c r="C31" s="221"/>
      <c r="D31" s="221"/>
      <c r="E31" s="221"/>
      <c r="F31" s="221"/>
      <c r="G31" s="221"/>
      <c r="H31" s="221"/>
      <c r="I31" s="198"/>
      <c r="J31" s="198"/>
      <c r="K31" s="198"/>
      <c r="L31" s="198"/>
      <c r="M31" s="187"/>
      <c r="N31" s="187"/>
      <c r="O31" s="187"/>
      <c r="P31" s="187"/>
      <c r="Q31" s="187"/>
      <c r="R31" s="187"/>
      <c r="S31" s="187"/>
      <c r="T31" s="187"/>
    </row>
    <row r="32" spans="1:20" ht="19.5" customHeight="1">
      <c r="A32" s="187"/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</row>
    <row r="33" spans="1:20" ht="19.5" customHeight="1">
      <c r="A33" s="187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</row>
    <row r="34" spans="1:20" ht="19.5" customHeight="1">
      <c r="A34" s="187"/>
      <c r="B34" s="187"/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  <c r="T34" s="187"/>
    </row>
    <row r="35" spans="1:20" ht="19.5" customHeight="1">
      <c r="A35" s="187"/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7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1</v>
      </c>
      <c r="G13" s="48">
        <v>0</v>
      </c>
      <c r="H13" s="49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30</v>
      </c>
      <c r="D14" s="48">
        <v>0</v>
      </c>
      <c r="E14" s="48">
        <f>C14+D14</f>
        <v>30</v>
      </c>
      <c r="F14" s="48">
        <v>3</v>
      </c>
      <c r="G14" s="48">
        <v>3</v>
      </c>
      <c r="H14" s="49">
        <f>E14+F14+G14</f>
        <v>36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45</v>
      </c>
      <c r="D15" s="48">
        <v>0</v>
      </c>
      <c r="E15" s="48">
        <f>C15+D15</f>
        <v>45</v>
      </c>
      <c r="F15" s="48">
        <v>4</v>
      </c>
      <c r="G15" s="48">
        <v>0</v>
      </c>
      <c r="H15" s="49">
        <f>E15+F15+G15</f>
        <v>49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29</v>
      </c>
      <c r="D16" s="48">
        <v>0</v>
      </c>
      <c r="E16" s="48">
        <f>C16+D16</f>
        <v>29</v>
      </c>
      <c r="F16" s="48">
        <v>9</v>
      </c>
      <c r="G16" s="48">
        <v>0</v>
      </c>
      <c r="H16" s="49">
        <f>E16+F16+G16</f>
        <v>38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105</v>
      </c>
      <c r="D17" s="49">
        <f t="shared" si="0"/>
        <v>0</v>
      </c>
      <c r="E17" s="49">
        <f t="shared" si="0"/>
        <v>105</v>
      </c>
      <c r="F17" s="49">
        <f t="shared" si="0"/>
        <v>17</v>
      </c>
      <c r="G17" s="49">
        <f t="shared" si="0"/>
        <v>3</v>
      </c>
      <c r="H17" s="49">
        <f t="shared" si="0"/>
        <v>125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203</v>
      </c>
      <c r="D19" s="48">
        <v>0</v>
      </c>
      <c r="E19" s="48">
        <f t="shared" ref="E19:E25" si="1">C19+D19</f>
        <v>203</v>
      </c>
      <c r="F19" s="51">
        <v>0</v>
      </c>
      <c r="G19" s="48">
        <v>2</v>
      </c>
      <c r="H19" s="49">
        <f t="shared" ref="H19:H25" si="2">E19+G19</f>
        <v>205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35</v>
      </c>
      <c r="D20" s="48">
        <v>0</v>
      </c>
      <c r="E20" s="48">
        <f t="shared" si="1"/>
        <v>35</v>
      </c>
      <c r="F20" s="51">
        <v>0</v>
      </c>
      <c r="G20" s="48">
        <v>1</v>
      </c>
      <c r="H20" s="49">
        <f t="shared" si="2"/>
        <v>36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136</v>
      </c>
      <c r="D21" s="48">
        <v>0</v>
      </c>
      <c r="E21" s="48">
        <f t="shared" si="1"/>
        <v>136</v>
      </c>
      <c r="F21" s="51">
        <v>0</v>
      </c>
      <c r="G21" s="48">
        <v>3</v>
      </c>
      <c r="H21" s="49">
        <f t="shared" si="2"/>
        <v>139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88</v>
      </c>
      <c r="D22" s="48">
        <v>0</v>
      </c>
      <c r="E22" s="48">
        <f t="shared" si="1"/>
        <v>88</v>
      </c>
      <c r="F22" s="51">
        <v>0</v>
      </c>
      <c r="G22" s="48">
        <v>1</v>
      </c>
      <c r="H22" s="49">
        <f t="shared" si="2"/>
        <v>89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72</v>
      </c>
      <c r="D23" s="48">
        <v>0</v>
      </c>
      <c r="E23" s="48">
        <f t="shared" si="1"/>
        <v>72</v>
      </c>
      <c r="F23" s="51">
        <v>0</v>
      </c>
      <c r="G23" s="48">
        <v>0</v>
      </c>
      <c r="H23" s="49">
        <f t="shared" si="2"/>
        <v>72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73</v>
      </c>
      <c r="D24" s="48">
        <v>0</v>
      </c>
      <c r="E24" s="48">
        <f t="shared" si="1"/>
        <v>73</v>
      </c>
      <c r="F24" s="51">
        <v>0</v>
      </c>
      <c r="G24" s="48">
        <v>5</v>
      </c>
      <c r="H24" s="49">
        <f t="shared" si="2"/>
        <v>78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607</v>
      </c>
      <c r="D26" s="49">
        <f t="shared" si="3"/>
        <v>0</v>
      </c>
      <c r="E26" s="49">
        <f t="shared" si="3"/>
        <v>607</v>
      </c>
      <c r="F26" s="49">
        <f t="shared" si="3"/>
        <v>0</v>
      </c>
      <c r="G26" s="49">
        <f t="shared" si="3"/>
        <v>12</v>
      </c>
      <c r="H26" s="49">
        <f t="shared" si="3"/>
        <v>619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712</v>
      </c>
      <c r="D27" s="53">
        <f t="shared" si="4"/>
        <v>0</v>
      </c>
      <c r="E27" s="53">
        <f t="shared" si="4"/>
        <v>712</v>
      </c>
      <c r="F27" s="53">
        <f t="shared" si="4"/>
        <v>17</v>
      </c>
      <c r="G27" s="53">
        <f t="shared" si="4"/>
        <v>15</v>
      </c>
      <c r="H27" s="53">
        <f t="shared" si="4"/>
        <v>744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10</v>
      </c>
      <c r="D15" s="48">
        <v>0</v>
      </c>
      <c r="E15" s="48">
        <f>C15+D15</f>
        <v>10</v>
      </c>
      <c r="F15" s="48">
        <v>3</v>
      </c>
      <c r="G15" s="48">
        <v>0</v>
      </c>
      <c r="H15" s="49">
        <f>E15+F15+G15</f>
        <v>13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3</v>
      </c>
      <c r="D16" s="48">
        <v>0</v>
      </c>
      <c r="E16" s="48">
        <f>C16+D16</f>
        <v>3</v>
      </c>
      <c r="F16" s="48">
        <v>1</v>
      </c>
      <c r="G16" s="48">
        <v>0</v>
      </c>
      <c r="H16" s="49">
        <f>E16+F16+G16</f>
        <v>4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17</v>
      </c>
      <c r="D17" s="49">
        <f t="shared" si="0"/>
        <v>0</v>
      </c>
      <c r="E17" s="49">
        <f t="shared" si="0"/>
        <v>17</v>
      </c>
      <c r="F17" s="49">
        <f t="shared" si="0"/>
        <v>5</v>
      </c>
      <c r="G17" s="49">
        <f t="shared" si="0"/>
        <v>0</v>
      </c>
      <c r="H17" s="49">
        <f t="shared" si="0"/>
        <v>22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53</v>
      </c>
      <c r="D19" s="48">
        <v>0</v>
      </c>
      <c r="E19" s="48">
        <f t="shared" ref="E19:E25" si="1">C19+D19</f>
        <v>53</v>
      </c>
      <c r="F19" s="51">
        <v>0</v>
      </c>
      <c r="G19" s="48">
        <v>1</v>
      </c>
      <c r="H19" s="49">
        <f t="shared" ref="H19:H25" si="2">E19+G19</f>
        <v>54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4</v>
      </c>
      <c r="D21" s="48">
        <v>0</v>
      </c>
      <c r="E21" s="48">
        <f t="shared" si="1"/>
        <v>4</v>
      </c>
      <c r="F21" s="51">
        <v>0</v>
      </c>
      <c r="G21" s="48">
        <v>0</v>
      </c>
      <c r="H21" s="49">
        <f t="shared" si="2"/>
        <v>4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9</v>
      </c>
      <c r="D22" s="48">
        <v>0</v>
      </c>
      <c r="E22" s="48">
        <f t="shared" si="1"/>
        <v>9</v>
      </c>
      <c r="F22" s="51">
        <v>0</v>
      </c>
      <c r="G22" s="48">
        <v>2</v>
      </c>
      <c r="H22" s="49">
        <f t="shared" si="2"/>
        <v>11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8</v>
      </c>
      <c r="D23" s="48">
        <v>0</v>
      </c>
      <c r="E23" s="48">
        <f t="shared" si="1"/>
        <v>8</v>
      </c>
      <c r="F23" s="51">
        <v>0</v>
      </c>
      <c r="G23" s="48">
        <v>0</v>
      </c>
      <c r="H23" s="49">
        <f t="shared" si="2"/>
        <v>8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16</v>
      </c>
      <c r="D24" s="48">
        <v>0</v>
      </c>
      <c r="E24" s="48">
        <f t="shared" si="1"/>
        <v>16</v>
      </c>
      <c r="F24" s="51">
        <v>0</v>
      </c>
      <c r="G24" s="48">
        <v>1</v>
      </c>
      <c r="H24" s="49">
        <f t="shared" si="2"/>
        <v>17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93</v>
      </c>
      <c r="D26" s="49">
        <f t="shared" si="3"/>
        <v>0</v>
      </c>
      <c r="E26" s="49">
        <f t="shared" si="3"/>
        <v>93</v>
      </c>
      <c r="F26" s="49">
        <f t="shared" si="3"/>
        <v>0</v>
      </c>
      <c r="G26" s="49">
        <f t="shared" si="3"/>
        <v>4</v>
      </c>
      <c r="H26" s="49">
        <f t="shared" si="3"/>
        <v>97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110</v>
      </c>
      <c r="D27" s="53">
        <f t="shared" si="4"/>
        <v>0</v>
      </c>
      <c r="E27" s="53">
        <f t="shared" si="4"/>
        <v>110</v>
      </c>
      <c r="F27" s="53">
        <f t="shared" si="4"/>
        <v>5</v>
      </c>
      <c r="G27" s="53">
        <f t="shared" si="4"/>
        <v>4</v>
      </c>
      <c r="H27" s="53">
        <f t="shared" si="4"/>
        <v>119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</v>
      </c>
      <c r="D14" s="48">
        <v>0</v>
      </c>
      <c r="E14" s="48">
        <f>C14+D14</f>
        <v>3</v>
      </c>
      <c r="F14" s="48">
        <v>0</v>
      </c>
      <c r="G14" s="48">
        <v>0</v>
      </c>
      <c r="H14" s="49">
        <f>E14+F14+G14</f>
        <v>3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12</v>
      </c>
      <c r="D15" s="48">
        <v>0</v>
      </c>
      <c r="E15" s="48">
        <f>C15+D15</f>
        <v>12</v>
      </c>
      <c r="F15" s="48">
        <v>1</v>
      </c>
      <c r="G15" s="48">
        <v>0</v>
      </c>
      <c r="H15" s="49">
        <f>E15+F15+G15</f>
        <v>13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5</v>
      </c>
      <c r="D16" s="48">
        <v>0</v>
      </c>
      <c r="E16" s="48">
        <f>C16+D16</f>
        <v>5</v>
      </c>
      <c r="F16" s="48">
        <v>1</v>
      </c>
      <c r="G16" s="48">
        <v>0</v>
      </c>
      <c r="H16" s="49">
        <f>E16+F16+G16</f>
        <v>6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21</v>
      </c>
      <c r="D17" s="49">
        <f t="shared" si="0"/>
        <v>0</v>
      </c>
      <c r="E17" s="49">
        <f t="shared" si="0"/>
        <v>21</v>
      </c>
      <c r="F17" s="49">
        <f t="shared" si="0"/>
        <v>2</v>
      </c>
      <c r="G17" s="49">
        <f t="shared" si="0"/>
        <v>0</v>
      </c>
      <c r="H17" s="49">
        <f t="shared" si="0"/>
        <v>23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47</v>
      </c>
      <c r="D19" s="48">
        <v>0</v>
      </c>
      <c r="E19" s="48">
        <f t="shared" ref="E19:E25" si="1">C19+D19</f>
        <v>47</v>
      </c>
      <c r="F19" s="51">
        <v>0</v>
      </c>
      <c r="G19" s="48">
        <v>2</v>
      </c>
      <c r="H19" s="49">
        <f t="shared" ref="H19:H25" si="2">E19+G19</f>
        <v>49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4</v>
      </c>
      <c r="D20" s="48">
        <v>0</v>
      </c>
      <c r="E20" s="48">
        <f t="shared" si="1"/>
        <v>4</v>
      </c>
      <c r="F20" s="51">
        <v>0</v>
      </c>
      <c r="G20" s="48">
        <v>1</v>
      </c>
      <c r="H20" s="49">
        <f t="shared" si="2"/>
        <v>5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0</v>
      </c>
      <c r="D21" s="48">
        <v>0</v>
      </c>
      <c r="E21" s="48">
        <f t="shared" si="1"/>
        <v>0</v>
      </c>
      <c r="F21" s="51">
        <v>0</v>
      </c>
      <c r="G21" s="48">
        <v>0</v>
      </c>
      <c r="H21" s="49">
        <f t="shared" si="2"/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0</v>
      </c>
      <c r="D22" s="48">
        <v>0</v>
      </c>
      <c r="E22" s="48">
        <f t="shared" si="1"/>
        <v>0</v>
      </c>
      <c r="F22" s="51">
        <v>0</v>
      </c>
      <c r="G22" s="48">
        <v>0</v>
      </c>
      <c r="H22" s="49">
        <f t="shared" si="2"/>
        <v>0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0</v>
      </c>
      <c r="D23" s="48">
        <v>0</v>
      </c>
      <c r="E23" s="48">
        <f t="shared" si="1"/>
        <v>0</v>
      </c>
      <c r="F23" s="51">
        <v>0</v>
      </c>
      <c r="G23" s="48">
        <v>0</v>
      </c>
      <c r="H23" s="49">
        <f t="shared" si="2"/>
        <v>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36</v>
      </c>
      <c r="D24" s="48">
        <v>0</v>
      </c>
      <c r="E24" s="48">
        <f t="shared" si="1"/>
        <v>36</v>
      </c>
      <c r="F24" s="51">
        <v>0</v>
      </c>
      <c r="G24" s="48">
        <v>8</v>
      </c>
      <c r="H24" s="49">
        <f t="shared" si="2"/>
        <v>44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87</v>
      </c>
      <c r="D26" s="49">
        <f t="shared" si="3"/>
        <v>0</v>
      </c>
      <c r="E26" s="49">
        <f t="shared" si="3"/>
        <v>87</v>
      </c>
      <c r="F26" s="49">
        <f t="shared" si="3"/>
        <v>0</v>
      </c>
      <c r="G26" s="49">
        <f t="shared" si="3"/>
        <v>11</v>
      </c>
      <c r="H26" s="49">
        <f t="shared" si="3"/>
        <v>98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108</v>
      </c>
      <c r="D27" s="53">
        <f t="shared" si="4"/>
        <v>0</v>
      </c>
      <c r="E27" s="53">
        <f t="shared" si="4"/>
        <v>108</v>
      </c>
      <c r="F27" s="53">
        <f t="shared" si="4"/>
        <v>2</v>
      </c>
      <c r="G27" s="53">
        <f t="shared" si="4"/>
        <v>11</v>
      </c>
      <c r="H27" s="53">
        <f t="shared" si="4"/>
        <v>121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</v>
      </c>
      <c r="D14" s="48">
        <v>0</v>
      </c>
      <c r="E14" s="48">
        <f>C14+D14</f>
        <v>3</v>
      </c>
      <c r="F14" s="48">
        <v>2</v>
      </c>
      <c r="G14" s="48">
        <v>0</v>
      </c>
      <c r="H14" s="49">
        <f>E14+F14+G14</f>
        <v>5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10</v>
      </c>
      <c r="D15" s="48">
        <v>0</v>
      </c>
      <c r="E15" s="48">
        <f>C15+D15</f>
        <v>10</v>
      </c>
      <c r="F15" s="48">
        <v>5</v>
      </c>
      <c r="G15" s="48">
        <v>0</v>
      </c>
      <c r="H15" s="49">
        <f>E15+F15+G15</f>
        <v>15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4</v>
      </c>
      <c r="D16" s="48">
        <v>0</v>
      </c>
      <c r="E16" s="48">
        <f>C16+D16</f>
        <v>4</v>
      </c>
      <c r="F16" s="48">
        <v>5</v>
      </c>
      <c r="G16" s="48">
        <v>0</v>
      </c>
      <c r="H16" s="49">
        <f>E16+F16+G16</f>
        <v>9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18</v>
      </c>
      <c r="D17" s="49">
        <f t="shared" si="0"/>
        <v>0</v>
      </c>
      <c r="E17" s="49">
        <f t="shared" si="0"/>
        <v>18</v>
      </c>
      <c r="F17" s="49">
        <f t="shared" si="0"/>
        <v>12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83</v>
      </c>
      <c r="D19" s="48">
        <v>0</v>
      </c>
      <c r="E19" s="48">
        <f t="shared" ref="E19:E25" si="1">C19+D19</f>
        <v>83</v>
      </c>
      <c r="F19" s="51">
        <v>0</v>
      </c>
      <c r="G19" s="48">
        <v>1</v>
      </c>
      <c r="H19" s="49">
        <f t="shared" ref="H19:H25" si="2">E19+G19</f>
        <v>84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9</v>
      </c>
      <c r="D20" s="48">
        <v>0</v>
      </c>
      <c r="E20" s="48">
        <f t="shared" si="1"/>
        <v>9</v>
      </c>
      <c r="F20" s="51">
        <v>0</v>
      </c>
      <c r="G20" s="48">
        <v>0</v>
      </c>
      <c r="H20" s="49">
        <f t="shared" si="2"/>
        <v>9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37</v>
      </c>
      <c r="D21" s="48">
        <v>0</v>
      </c>
      <c r="E21" s="48">
        <f t="shared" si="1"/>
        <v>37</v>
      </c>
      <c r="F21" s="51">
        <v>0</v>
      </c>
      <c r="G21" s="48">
        <v>0</v>
      </c>
      <c r="H21" s="49">
        <f t="shared" si="2"/>
        <v>37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23</v>
      </c>
      <c r="D22" s="48">
        <v>0</v>
      </c>
      <c r="E22" s="48">
        <f t="shared" si="1"/>
        <v>23</v>
      </c>
      <c r="F22" s="51">
        <v>0</v>
      </c>
      <c r="G22" s="48">
        <v>0</v>
      </c>
      <c r="H22" s="49">
        <f t="shared" si="2"/>
        <v>23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16</v>
      </c>
      <c r="D23" s="48">
        <v>0</v>
      </c>
      <c r="E23" s="48">
        <f t="shared" si="1"/>
        <v>16</v>
      </c>
      <c r="F23" s="51">
        <v>0</v>
      </c>
      <c r="G23" s="48">
        <v>1</v>
      </c>
      <c r="H23" s="49">
        <f t="shared" si="2"/>
        <v>17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63</v>
      </c>
      <c r="D24" s="48">
        <v>0</v>
      </c>
      <c r="E24" s="48">
        <f t="shared" si="1"/>
        <v>63</v>
      </c>
      <c r="F24" s="51">
        <v>0</v>
      </c>
      <c r="G24" s="48">
        <v>1</v>
      </c>
      <c r="H24" s="49">
        <f t="shared" si="2"/>
        <v>64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231</v>
      </c>
      <c r="D26" s="49">
        <f t="shared" si="3"/>
        <v>0</v>
      </c>
      <c r="E26" s="49">
        <f t="shared" si="3"/>
        <v>231</v>
      </c>
      <c r="F26" s="49">
        <f t="shared" si="3"/>
        <v>0</v>
      </c>
      <c r="G26" s="49">
        <f t="shared" si="3"/>
        <v>3</v>
      </c>
      <c r="H26" s="49">
        <f t="shared" si="3"/>
        <v>234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249</v>
      </c>
      <c r="D27" s="53">
        <f t="shared" si="4"/>
        <v>0</v>
      </c>
      <c r="E27" s="53">
        <f t="shared" si="4"/>
        <v>249</v>
      </c>
      <c r="F27" s="53">
        <f t="shared" si="4"/>
        <v>12</v>
      </c>
      <c r="G27" s="53">
        <f t="shared" si="4"/>
        <v>3</v>
      </c>
      <c r="H27" s="53">
        <f t="shared" si="4"/>
        <v>264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</v>
      </c>
      <c r="D14" s="48">
        <v>0</v>
      </c>
      <c r="E14" s="48">
        <f>C14+D14</f>
        <v>3</v>
      </c>
      <c r="F14" s="48">
        <v>1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10</v>
      </c>
      <c r="D15" s="48">
        <v>0</v>
      </c>
      <c r="E15" s="48">
        <f>C15+D15</f>
        <v>10</v>
      </c>
      <c r="F15" s="48">
        <v>7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1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20</v>
      </c>
      <c r="D17" s="49">
        <f t="shared" si="0"/>
        <v>0</v>
      </c>
      <c r="E17" s="49">
        <f t="shared" si="0"/>
        <v>20</v>
      </c>
      <c r="F17" s="49">
        <f t="shared" si="0"/>
        <v>10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109</v>
      </c>
      <c r="D19" s="48">
        <v>0</v>
      </c>
      <c r="E19" s="48">
        <f t="shared" ref="E19:E25" si="1">C19+D19</f>
        <v>109</v>
      </c>
      <c r="F19" s="51">
        <v>0</v>
      </c>
      <c r="G19" s="48">
        <v>8</v>
      </c>
      <c r="H19" s="49">
        <f t="shared" ref="H19:H25" si="2">E19+G19</f>
        <v>117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22</v>
      </c>
      <c r="D21" s="48">
        <v>0</v>
      </c>
      <c r="E21" s="48">
        <f t="shared" si="1"/>
        <v>22</v>
      </c>
      <c r="F21" s="51">
        <v>0</v>
      </c>
      <c r="G21" s="48">
        <v>0</v>
      </c>
      <c r="H21" s="49">
        <f t="shared" si="2"/>
        <v>22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9</v>
      </c>
      <c r="D22" s="48">
        <v>0</v>
      </c>
      <c r="E22" s="48">
        <f t="shared" si="1"/>
        <v>9</v>
      </c>
      <c r="F22" s="51">
        <v>0</v>
      </c>
      <c r="G22" s="48">
        <v>0</v>
      </c>
      <c r="H22" s="49">
        <f t="shared" si="2"/>
        <v>9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8</v>
      </c>
      <c r="D23" s="48">
        <v>0</v>
      </c>
      <c r="E23" s="48">
        <f t="shared" si="1"/>
        <v>8</v>
      </c>
      <c r="F23" s="51">
        <v>0</v>
      </c>
      <c r="G23" s="48">
        <v>0</v>
      </c>
      <c r="H23" s="49">
        <f t="shared" si="2"/>
        <v>8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76</v>
      </c>
      <c r="D24" s="48">
        <v>0</v>
      </c>
      <c r="E24" s="48">
        <f t="shared" si="1"/>
        <v>76</v>
      </c>
      <c r="F24" s="51">
        <v>0</v>
      </c>
      <c r="G24" s="48">
        <v>7</v>
      </c>
      <c r="H24" s="49">
        <f t="shared" si="2"/>
        <v>83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231</v>
      </c>
      <c r="D26" s="49">
        <f t="shared" si="3"/>
        <v>0</v>
      </c>
      <c r="E26" s="49">
        <f t="shared" si="3"/>
        <v>231</v>
      </c>
      <c r="F26" s="49">
        <f t="shared" si="3"/>
        <v>0</v>
      </c>
      <c r="G26" s="49">
        <f t="shared" si="3"/>
        <v>15</v>
      </c>
      <c r="H26" s="49">
        <f t="shared" si="3"/>
        <v>246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251</v>
      </c>
      <c r="D27" s="53">
        <f t="shared" si="4"/>
        <v>0</v>
      </c>
      <c r="E27" s="53">
        <f t="shared" si="4"/>
        <v>251</v>
      </c>
      <c r="F27" s="53">
        <f t="shared" si="4"/>
        <v>10</v>
      </c>
      <c r="G27" s="53">
        <f t="shared" si="4"/>
        <v>15</v>
      </c>
      <c r="H27" s="53">
        <f t="shared" si="4"/>
        <v>276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2</v>
      </c>
      <c r="D13" s="48">
        <v>0</v>
      </c>
      <c r="E13" s="48">
        <f>C13+D13</f>
        <v>2</v>
      </c>
      <c r="F13" s="48">
        <v>0</v>
      </c>
      <c r="G13" s="48">
        <v>0</v>
      </c>
      <c r="H13" s="49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7</v>
      </c>
      <c r="D14" s="48">
        <v>0</v>
      </c>
      <c r="E14" s="48">
        <f>C14+D14</f>
        <v>7</v>
      </c>
      <c r="F14" s="48">
        <v>1</v>
      </c>
      <c r="G14" s="48">
        <v>0</v>
      </c>
      <c r="H14" s="49">
        <f>E14+F14+G14</f>
        <v>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22</v>
      </c>
      <c r="D15" s="48">
        <v>0</v>
      </c>
      <c r="E15" s="48">
        <f>C15+D15</f>
        <v>22</v>
      </c>
      <c r="F15" s="48">
        <v>3</v>
      </c>
      <c r="G15" s="48">
        <v>0</v>
      </c>
      <c r="H15" s="49">
        <f>E15+F15+G15</f>
        <v>25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6</v>
      </c>
      <c r="D16" s="48">
        <v>0</v>
      </c>
      <c r="E16" s="48">
        <f>C16+D16</f>
        <v>6</v>
      </c>
      <c r="F16" s="48">
        <v>0</v>
      </c>
      <c r="G16" s="48">
        <v>1</v>
      </c>
      <c r="H16" s="49">
        <f>E16+F16+G16</f>
        <v>7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37</v>
      </c>
      <c r="D17" s="49">
        <f t="shared" si="0"/>
        <v>0</v>
      </c>
      <c r="E17" s="49">
        <f t="shared" si="0"/>
        <v>37</v>
      </c>
      <c r="F17" s="49">
        <f t="shared" si="0"/>
        <v>4</v>
      </c>
      <c r="G17" s="49">
        <f t="shared" si="0"/>
        <v>1</v>
      </c>
      <c r="H17" s="49">
        <f t="shared" si="0"/>
        <v>42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269</v>
      </c>
      <c r="D19" s="48">
        <v>0</v>
      </c>
      <c r="E19" s="48">
        <f t="shared" ref="E19:E25" si="1">C19+D19</f>
        <v>269</v>
      </c>
      <c r="F19" s="51">
        <v>0</v>
      </c>
      <c r="G19" s="48">
        <v>0</v>
      </c>
      <c r="H19" s="49">
        <f t="shared" ref="H19:H25" si="2">E19+G19</f>
        <v>269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9</v>
      </c>
      <c r="D20" s="48">
        <v>0</v>
      </c>
      <c r="E20" s="48">
        <f t="shared" si="1"/>
        <v>9</v>
      </c>
      <c r="F20" s="51">
        <v>0</v>
      </c>
      <c r="G20" s="48">
        <v>0</v>
      </c>
      <c r="H20" s="49">
        <f t="shared" si="2"/>
        <v>9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33</v>
      </c>
      <c r="D21" s="48">
        <v>0</v>
      </c>
      <c r="E21" s="48">
        <f t="shared" si="1"/>
        <v>33</v>
      </c>
      <c r="F21" s="51">
        <v>0</v>
      </c>
      <c r="G21" s="48">
        <v>0</v>
      </c>
      <c r="H21" s="49">
        <f t="shared" si="2"/>
        <v>33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6</v>
      </c>
      <c r="D22" s="48">
        <v>0</v>
      </c>
      <c r="E22" s="48">
        <f t="shared" si="1"/>
        <v>6</v>
      </c>
      <c r="F22" s="51">
        <v>0</v>
      </c>
      <c r="G22" s="48">
        <v>0</v>
      </c>
      <c r="H22" s="49">
        <f t="shared" si="2"/>
        <v>6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</v>
      </c>
      <c r="D23" s="48">
        <v>0</v>
      </c>
      <c r="E23" s="48">
        <f t="shared" si="1"/>
        <v>1</v>
      </c>
      <c r="F23" s="51">
        <v>0</v>
      </c>
      <c r="G23" s="48">
        <v>0</v>
      </c>
      <c r="H23" s="49">
        <f t="shared" si="2"/>
        <v>1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226</v>
      </c>
      <c r="D24" s="48">
        <v>0</v>
      </c>
      <c r="E24" s="48">
        <f t="shared" si="1"/>
        <v>226</v>
      </c>
      <c r="F24" s="51">
        <v>0</v>
      </c>
      <c r="G24" s="48">
        <v>15</v>
      </c>
      <c r="H24" s="49">
        <f t="shared" si="2"/>
        <v>241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544</v>
      </c>
      <c r="D26" s="49">
        <f t="shared" si="3"/>
        <v>0</v>
      </c>
      <c r="E26" s="49">
        <f t="shared" si="3"/>
        <v>544</v>
      </c>
      <c r="F26" s="49">
        <f t="shared" si="3"/>
        <v>0</v>
      </c>
      <c r="G26" s="49">
        <f t="shared" si="3"/>
        <v>15</v>
      </c>
      <c r="H26" s="49">
        <f t="shared" si="3"/>
        <v>559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581</v>
      </c>
      <c r="D27" s="53">
        <f t="shared" si="4"/>
        <v>0</v>
      </c>
      <c r="E27" s="53">
        <f t="shared" si="4"/>
        <v>581</v>
      </c>
      <c r="F27" s="53">
        <f t="shared" si="4"/>
        <v>4</v>
      </c>
      <c r="G27" s="53">
        <f t="shared" si="4"/>
        <v>16</v>
      </c>
      <c r="H27" s="53">
        <f t="shared" si="4"/>
        <v>601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6</v>
      </c>
      <c r="D14" s="48">
        <v>1</v>
      </c>
      <c r="E14" s="48">
        <f>C14+D14</f>
        <v>7</v>
      </c>
      <c r="F14" s="48">
        <v>0</v>
      </c>
      <c r="G14" s="48">
        <v>0</v>
      </c>
      <c r="H14" s="49">
        <f>E14+F14+G14</f>
        <v>7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18</v>
      </c>
      <c r="D15" s="48">
        <v>1</v>
      </c>
      <c r="E15" s="48">
        <f>C15+D15</f>
        <v>19</v>
      </c>
      <c r="F15" s="48">
        <v>5</v>
      </c>
      <c r="G15" s="48">
        <v>0</v>
      </c>
      <c r="H15" s="49">
        <f>E15+F15+G15</f>
        <v>24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3</v>
      </c>
      <c r="G16" s="48">
        <v>0</v>
      </c>
      <c r="H16" s="49">
        <f>E16+F16+G16</f>
        <v>11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33</v>
      </c>
      <c r="D17" s="49">
        <f t="shared" si="0"/>
        <v>2</v>
      </c>
      <c r="E17" s="49">
        <f t="shared" si="0"/>
        <v>35</v>
      </c>
      <c r="F17" s="49">
        <f t="shared" si="0"/>
        <v>8</v>
      </c>
      <c r="G17" s="49">
        <f t="shared" si="0"/>
        <v>0</v>
      </c>
      <c r="H17" s="49">
        <f t="shared" si="0"/>
        <v>43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170</v>
      </c>
      <c r="D19" s="48">
        <v>0</v>
      </c>
      <c r="E19" s="48">
        <f t="shared" ref="E19:E25" si="1">C19+D19</f>
        <v>170</v>
      </c>
      <c r="F19" s="51">
        <v>0</v>
      </c>
      <c r="G19" s="48">
        <v>1</v>
      </c>
      <c r="H19" s="49">
        <f t="shared" ref="H19:H25" si="2">E19+G19</f>
        <v>171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20</v>
      </c>
      <c r="D21" s="48">
        <v>0</v>
      </c>
      <c r="E21" s="48">
        <f t="shared" si="1"/>
        <v>20</v>
      </c>
      <c r="F21" s="51">
        <v>0</v>
      </c>
      <c r="G21" s="48">
        <v>0</v>
      </c>
      <c r="H21" s="49">
        <f t="shared" si="2"/>
        <v>20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10</v>
      </c>
      <c r="D22" s="48">
        <v>0</v>
      </c>
      <c r="E22" s="48">
        <f t="shared" si="1"/>
        <v>10</v>
      </c>
      <c r="F22" s="51">
        <v>0</v>
      </c>
      <c r="G22" s="48">
        <v>0</v>
      </c>
      <c r="H22" s="49">
        <f t="shared" si="2"/>
        <v>10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5</v>
      </c>
      <c r="D23" s="48">
        <v>0</v>
      </c>
      <c r="E23" s="48">
        <f t="shared" si="1"/>
        <v>5</v>
      </c>
      <c r="F23" s="51">
        <v>0</v>
      </c>
      <c r="G23" s="48">
        <v>0</v>
      </c>
      <c r="H23" s="49">
        <f t="shared" si="2"/>
        <v>5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195</v>
      </c>
      <c r="D24" s="48">
        <v>0</v>
      </c>
      <c r="E24" s="48">
        <f t="shared" si="1"/>
        <v>195</v>
      </c>
      <c r="F24" s="51">
        <v>0</v>
      </c>
      <c r="G24" s="48">
        <v>4</v>
      </c>
      <c r="H24" s="49">
        <f t="shared" si="2"/>
        <v>199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403</v>
      </c>
      <c r="D26" s="49">
        <f t="shared" si="3"/>
        <v>0</v>
      </c>
      <c r="E26" s="49">
        <f t="shared" si="3"/>
        <v>403</v>
      </c>
      <c r="F26" s="49">
        <f t="shared" si="3"/>
        <v>0</v>
      </c>
      <c r="G26" s="49">
        <f t="shared" si="3"/>
        <v>5</v>
      </c>
      <c r="H26" s="49">
        <f t="shared" si="3"/>
        <v>408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436</v>
      </c>
      <c r="D27" s="53">
        <f t="shared" si="4"/>
        <v>2</v>
      </c>
      <c r="E27" s="53">
        <f t="shared" si="4"/>
        <v>438</v>
      </c>
      <c r="F27" s="53">
        <f t="shared" si="4"/>
        <v>8</v>
      </c>
      <c r="G27" s="53">
        <f t="shared" si="4"/>
        <v>5</v>
      </c>
      <c r="H27" s="53">
        <f t="shared" si="4"/>
        <v>451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23" t="s">
        <v>6</v>
      </c>
      <c r="C5" s="223"/>
      <c r="D5" s="223"/>
      <c r="E5" s="223"/>
      <c r="F5" s="223"/>
      <c r="G5" s="223"/>
      <c r="H5" s="22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222" t="s">
        <v>79</v>
      </c>
      <c r="C7" s="222" t="s">
        <v>12</v>
      </c>
      <c r="D7" s="222"/>
      <c r="E7" s="222"/>
      <c r="F7" s="222"/>
      <c r="G7" s="222" t="s">
        <v>13</v>
      </c>
      <c r="H7" s="222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222"/>
      <c r="C8" s="222" t="s">
        <v>16</v>
      </c>
      <c r="D8" s="222"/>
      <c r="E8" s="222"/>
      <c r="F8" s="222" t="s">
        <v>17</v>
      </c>
      <c r="G8" s="222"/>
      <c r="H8" s="222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222"/>
      <c r="C9" s="222" t="s">
        <v>18</v>
      </c>
      <c r="D9" s="222" t="s">
        <v>19</v>
      </c>
      <c r="E9" s="222" t="s">
        <v>20</v>
      </c>
      <c r="F9" s="222"/>
      <c r="G9" s="222"/>
      <c r="H9" s="22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222"/>
      <c r="C10" s="222"/>
      <c r="D10" s="222"/>
      <c r="E10" s="222"/>
      <c r="F10" s="222"/>
      <c r="G10" s="222"/>
      <c r="H10" s="22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222"/>
      <c r="C11" s="222"/>
      <c r="D11" s="222"/>
      <c r="E11" s="222"/>
      <c r="F11" s="222"/>
      <c r="G11" s="222"/>
      <c r="H11" s="22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224" t="s">
        <v>9</v>
      </c>
      <c r="C12" s="224"/>
      <c r="D12" s="224"/>
      <c r="E12" s="224"/>
      <c r="F12" s="224"/>
      <c r="G12" s="224"/>
      <c r="H12" s="224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7</v>
      </c>
      <c r="D14" s="48">
        <v>0</v>
      </c>
      <c r="E14" s="48">
        <f>C14+D14</f>
        <v>7</v>
      </c>
      <c r="F14" s="48">
        <v>0</v>
      </c>
      <c r="G14" s="48">
        <v>0</v>
      </c>
      <c r="H14" s="49">
        <f>E14+F14+G14</f>
        <v>7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14</v>
      </c>
      <c r="D15" s="48">
        <v>1</v>
      </c>
      <c r="E15" s="48">
        <f>C15+D15</f>
        <v>15</v>
      </c>
      <c r="F15" s="48">
        <v>1</v>
      </c>
      <c r="G15" s="48">
        <v>0</v>
      </c>
      <c r="H15" s="49">
        <f>E15+F15+G15</f>
        <v>16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5</v>
      </c>
      <c r="D16" s="48">
        <v>0</v>
      </c>
      <c r="E16" s="48">
        <f>C16+D16</f>
        <v>5</v>
      </c>
      <c r="F16" s="48">
        <v>0</v>
      </c>
      <c r="G16" s="48">
        <v>0</v>
      </c>
      <c r="H16" s="49">
        <f>E16+F16+G16</f>
        <v>5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27</v>
      </c>
      <c r="D17" s="49">
        <f t="shared" si="0"/>
        <v>1</v>
      </c>
      <c r="E17" s="49">
        <f t="shared" si="0"/>
        <v>28</v>
      </c>
      <c r="F17" s="49">
        <f t="shared" si="0"/>
        <v>1</v>
      </c>
      <c r="G17" s="49">
        <f t="shared" si="0"/>
        <v>0</v>
      </c>
      <c r="H17" s="49">
        <f t="shared" si="0"/>
        <v>29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225" t="s">
        <v>97</v>
      </c>
      <c r="C18" s="225"/>
      <c r="D18" s="225"/>
      <c r="E18" s="225"/>
      <c r="F18" s="225"/>
      <c r="G18" s="225"/>
      <c r="H18" s="22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59</v>
      </c>
      <c r="D19" s="48">
        <v>0</v>
      </c>
      <c r="E19" s="48">
        <f t="shared" ref="E19:E25" si="1">C19+D19</f>
        <v>59</v>
      </c>
      <c r="F19" s="51">
        <v>0</v>
      </c>
      <c r="G19" s="48">
        <v>0</v>
      </c>
      <c r="H19" s="49">
        <f t="shared" ref="H19:H25" si="2">E19+G19</f>
        <v>59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7</v>
      </c>
      <c r="D21" s="48">
        <v>0</v>
      </c>
      <c r="E21" s="48">
        <f t="shared" si="1"/>
        <v>7</v>
      </c>
      <c r="F21" s="51">
        <v>0</v>
      </c>
      <c r="G21" s="48">
        <v>1</v>
      </c>
      <c r="H21" s="49">
        <f t="shared" si="2"/>
        <v>8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13</v>
      </c>
      <c r="D22" s="48">
        <v>0</v>
      </c>
      <c r="E22" s="48">
        <f t="shared" si="1"/>
        <v>13</v>
      </c>
      <c r="F22" s="51">
        <v>0</v>
      </c>
      <c r="G22" s="48">
        <v>0</v>
      </c>
      <c r="H22" s="49">
        <f t="shared" si="2"/>
        <v>13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41</v>
      </c>
      <c r="D23" s="48">
        <v>0</v>
      </c>
      <c r="E23" s="48">
        <f t="shared" si="1"/>
        <v>41</v>
      </c>
      <c r="F23" s="51">
        <v>0</v>
      </c>
      <c r="G23" s="48">
        <v>3</v>
      </c>
      <c r="H23" s="49">
        <f t="shared" si="2"/>
        <v>44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43</v>
      </c>
      <c r="D24" s="48">
        <v>0</v>
      </c>
      <c r="E24" s="48">
        <f t="shared" si="1"/>
        <v>43</v>
      </c>
      <c r="F24" s="51">
        <v>0</v>
      </c>
      <c r="G24" s="48">
        <v>4</v>
      </c>
      <c r="H24" s="49">
        <f t="shared" si="2"/>
        <v>47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170</v>
      </c>
      <c r="D26" s="49">
        <f t="shared" si="3"/>
        <v>0</v>
      </c>
      <c r="E26" s="49">
        <f t="shared" si="3"/>
        <v>170</v>
      </c>
      <c r="F26" s="49">
        <f t="shared" si="3"/>
        <v>0</v>
      </c>
      <c r="G26" s="49">
        <f t="shared" si="3"/>
        <v>8</v>
      </c>
      <c r="H26" s="49">
        <f t="shared" si="3"/>
        <v>178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197</v>
      </c>
      <c r="D27" s="53">
        <f t="shared" si="4"/>
        <v>1</v>
      </c>
      <c r="E27" s="53">
        <f t="shared" si="4"/>
        <v>198</v>
      </c>
      <c r="F27" s="53">
        <f t="shared" si="4"/>
        <v>1</v>
      </c>
      <c r="G27" s="53">
        <f t="shared" si="4"/>
        <v>8</v>
      </c>
      <c r="H27" s="53">
        <f t="shared" si="4"/>
        <v>207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221" t="s">
        <v>95</v>
      </c>
      <c r="C31" s="221"/>
      <c r="D31" s="221"/>
      <c r="E31" s="221"/>
      <c r="F31" s="221"/>
      <c r="G31" s="221"/>
      <c r="H31" s="221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ANEXO_IV-B_POR 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2021-09-23T22:18:25Z</dcterms:created>
  <dcterms:modified xsi:type="dcterms:W3CDTF">2021-09-24T15:35:30Z</dcterms:modified>
</cp:coreProperties>
</file>