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L53"/>
  <c r="K53"/>
  <c r="F53"/>
  <c r="M52"/>
  <c r="J52"/>
  <c r="H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H51" s="1"/>
  <c r="M40"/>
  <c r="J40"/>
  <c r="H40"/>
  <c r="M39"/>
  <c r="H39"/>
  <c r="J39" s="1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H37" s="1"/>
  <c r="M26"/>
  <c r="J26"/>
  <c r="H26"/>
  <c r="M25"/>
  <c r="H25"/>
  <c r="J25" s="1"/>
  <c r="M24"/>
  <c r="M37" s="1"/>
  <c r="J24"/>
  <c r="H24"/>
  <c r="N23"/>
  <c r="L23"/>
  <c r="K23"/>
  <c r="I23"/>
  <c r="I53" s="1"/>
  <c r="G23"/>
  <c r="G53" s="1"/>
  <c r="F23"/>
  <c r="M22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H23" s="1"/>
  <c r="M12"/>
  <c r="J12"/>
  <c r="H12"/>
  <c r="M11"/>
  <c r="H11"/>
  <c r="J11" s="1"/>
  <c r="M10"/>
  <c r="M23" s="1"/>
  <c r="J10"/>
  <c r="J23" s="1"/>
  <c r="H10"/>
  <c r="I53" i="29"/>
  <c r="G53"/>
  <c r="M5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M51" s="1"/>
  <c r="J42"/>
  <c r="H42"/>
  <c r="M41"/>
  <c r="H41"/>
  <c r="J41" s="1"/>
  <c r="M40"/>
  <c r="H40"/>
  <c r="J40" s="1"/>
  <c r="M39"/>
  <c r="J39"/>
  <c r="H39"/>
  <c r="M38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H29"/>
  <c r="J29" s="1"/>
  <c r="M28"/>
  <c r="M37" s="1"/>
  <c r="J28"/>
  <c r="H28"/>
  <c r="M27"/>
  <c r="H27"/>
  <c r="J27" s="1"/>
  <c r="M26"/>
  <c r="H26"/>
  <c r="J26" s="1"/>
  <c r="M25"/>
  <c r="J25"/>
  <c r="H25"/>
  <c r="M24"/>
  <c r="J24"/>
  <c r="H24"/>
  <c r="H37" s="1"/>
  <c r="N23"/>
  <c r="N53" s="1"/>
  <c r="L23"/>
  <c r="L53" s="1"/>
  <c r="I36" i="1" s="1"/>
  <c r="K23" i="29"/>
  <c r="K53" s="1"/>
  <c r="H36" i="1" s="1"/>
  <c r="I23" i="29"/>
  <c r="G23"/>
  <c r="F23"/>
  <c r="F53" s="1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J14"/>
  <c r="H14"/>
  <c r="M13"/>
  <c r="H13"/>
  <c r="J13" s="1"/>
  <c r="M12"/>
  <c r="H12"/>
  <c r="J12" s="1"/>
  <c r="M11"/>
  <c r="J11"/>
  <c r="H11"/>
  <c r="M10"/>
  <c r="J10"/>
  <c r="H10"/>
  <c r="H23" s="1"/>
  <c r="H53" s="1"/>
  <c r="N53" i="28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J43"/>
  <c r="H43"/>
  <c r="M42"/>
  <c r="H42"/>
  <c r="J42" s="1"/>
  <c r="M41"/>
  <c r="J41"/>
  <c r="H41"/>
  <c r="H51" s="1"/>
  <c r="M40"/>
  <c r="J40"/>
  <c r="H40"/>
  <c r="M39"/>
  <c r="H39"/>
  <c r="J39" s="1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H25"/>
  <c r="J25" s="1"/>
  <c r="M24"/>
  <c r="M37" s="1"/>
  <c r="J24"/>
  <c r="H24"/>
  <c r="N23"/>
  <c r="L23"/>
  <c r="K23"/>
  <c r="I23"/>
  <c r="I53" s="1"/>
  <c r="G23"/>
  <c r="G53" s="1"/>
  <c r="D35" i="1" s="1"/>
  <c r="F23" i="28"/>
  <c r="M22"/>
  <c r="H22"/>
  <c r="J22" s="1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H23" s="1"/>
  <c r="M12"/>
  <c r="J12"/>
  <c r="H12"/>
  <c r="M11"/>
  <c r="H11"/>
  <c r="J11" s="1"/>
  <c r="M10"/>
  <c r="M23" s="1"/>
  <c r="J10"/>
  <c r="H10"/>
  <c r="I53" i="27"/>
  <c r="G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M51" s="1"/>
  <c r="J42"/>
  <c r="H42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J27"/>
  <c r="H27"/>
  <c r="M26"/>
  <c r="H26"/>
  <c r="J26" s="1"/>
  <c r="M25"/>
  <c r="J25"/>
  <c r="H25"/>
  <c r="M24"/>
  <c r="H24"/>
  <c r="H37" s="1"/>
  <c r="N23"/>
  <c r="N53" s="1"/>
  <c r="K34" i="1" s="1"/>
  <c r="L23" i="27"/>
  <c r="L53" s="1"/>
  <c r="I34" i="1" s="1"/>
  <c r="K23" i="27"/>
  <c r="K53" s="1"/>
  <c r="H34" i="1" s="1"/>
  <c r="I23" i="27"/>
  <c r="G23"/>
  <c r="F23"/>
  <c r="F53" s="1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M23" s="1"/>
  <c r="M53" s="1"/>
  <c r="J14"/>
  <c r="H14"/>
  <c r="M13"/>
  <c r="J13"/>
  <c r="H13"/>
  <c r="M12"/>
  <c r="H12"/>
  <c r="J12" s="1"/>
  <c r="M11"/>
  <c r="J11"/>
  <c r="H11"/>
  <c r="M10"/>
  <c r="H10"/>
  <c r="H23" s="1"/>
  <c r="H53" s="1"/>
  <c r="N53" i="26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H51" s="1"/>
  <c r="M40"/>
  <c r="J40"/>
  <c r="H40"/>
  <c r="M39"/>
  <c r="H39"/>
  <c r="J39" s="1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H25"/>
  <c r="J25" s="1"/>
  <c r="M24"/>
  <c r="M37" s="1"/>
  <c r="J24"/>
  <c r="H24"/>
  <c r="N23"/>
  <c r="L23"/>
  <c r="K23"/>
  <c r="I23"/>
  <c r="I53" s="1"/>
  <c r="F33" i="1" s="1"/>
  <c r="G23" i="26"/>
  <c r="G53" s="1"/>
  <c r="F23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H23" s="1"/>
  <c r="H53" s="1"/>
  <c r="M12"/>
  <c r="J12"/>
  <c r="H12"/>
  <c r="M11"/>
  <c r="H11"/>
  <c r="J11" s="1"/>
  <c r="M10"/>
  <c r="M23" s="1"/>
  <c r="M53" s="1"/>
  <c r="J10"/>
  <c r="H10"/>
  <c r="I53" i="25"/>
  <c r="G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M51" s="1"/>
  <c r="J42"/>
  <c r="H42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J27"/>
  <c r="H27"/>
  <c r="M26"/>
  <c r="H26"/>
  <c r="J26" s="1"/>
  <c r="M25"/>
  <c r="J25"/>
  <c r="H25"/>
  <c r="M24"/>
  <c r="H24"/>
  <c r="H37" s="1"/>
  <c r="N23"/>
  <c r="N53" s="1"/>
  <c r="L23"/>
  <c r="L53" s="1"/>
  <c r="K23"/>
  <c r="K53" s="1"/>
  <c r="I23"/>
  <c r="G23"/>
  <c r="F23"/>
  <c r="F53" s="1"/>
  <c r="C32" i="1" s="1"/>
  <c r="E32" s="1"/>
  <c r="G32" s="1"/>
  <c r="M22" i="25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M23" s="1"/>
  <c r="M53" s="1"/>
  <c r="J14"/>
  <c r="H14"/>
  <c r="M13"/>
  <c r="J13"/>
  <c r="H13"/>
  <c r="M12"/>
  <c r="H12"/>
  <c r="J12" s="1"/>
  <c r="M11"/>
  <c r="J11"/>
  <c r="H11"/>
  <c r="M10"/>
  <c r="H10"/>
  <c r="H23" s="1"/>
  <c r="H53" s="1"/>
  <c r="N53" i="24"/>
  <c r="L53"/>
  <c r="K53"/>
  <c r="F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H51" s="1"/>
  <c r="M40"/>
  <c r="J40"/>
  <c r="H40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H37" s="1"/>
  <c r="M26"/>
  <c r="J26"/>
  <c r="H26"/>
  <c r="M25"/>
  <c r="H25"/>
  <c r="J25" s="1"/>
  <c r="M24"/>
  <c r="J24"/>
  <c r="H24"/>
  <c r="N23"/>
  <c r="L23"/>
  <c r="K23"/>
  <c r="I23"/>
  <c r="I53" s="1"/>
  <c r="G23"/>
  <c r="G53" s="1"/>
  <c r="F23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I53" i="23"/>
  <c r="G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M51" s="1"/>
  <c r="J42"/>
  <c r="H42"/>
  <c r="M41"/>
  <c r="J41"/>
  <c r="H41"/>
  <c r="M40"/>
  <c r="H40"/>
  <c r="J40" s="1"/>
  <c r="M39"/>
  <c r="J39"/>
  <c r="H39"/>
  <c r="M38"/>
  <c r="H38"/>
  <c r="N37"/>
  <c r="M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H26"/>
  <c r="J26" s="1"/>
  <c r="M25"/>
  <c r="J25"/>
  <c r="H25"/>
  <c r="M24"/>
  <c r="H24"/>
  <c r="N23"/>
  <c r="N53" s="1"/>
  <c r="K30" i="1" s="1"/>
  <c r="M23" i="23"/>
  <c r="L23"/>
  <c r="L53" s="1"/>
  <c r="I30" i="1" s="1"/>
  <c r="K23" i="23"/>
  <c r="K53" s="1"/>
  <c r="I23"/>
  <c r="G23"/>
  <c r="F23"/>
  <c r="F53" s="1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J11"/>
  <c r="H11"/>
  <c r="M10"/>
  <c r="H10"/>
  <c r="H23" s="1"/>
  <c r="L53" i="22"/>
  <c r="K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H41"/>
  <c r="H51" s="1"/>
  <c r="M40"/>
  <c r="J40"/>
  <c r="H40"/>
  <c r="M39"/>
  <c r="H39"/>
  <c r="J39" s="1"/>
  <c r="M38"/>
  <c r="M51" s="1"/>
  <c r="J38"/>
  <c r="H38"/>
  <c r="N37"/>
  <c r="L37"/>
  <c r="K37"/>
  <c r="I37"/>
  <c r="G37"/>
  <c r="F37"/>
  <c r="M36"/>
  <c r="H36"/>
  <c r="J36" s="1"/>
  <c r="M35"/>
  <c r="J35"/>
  <c r="H35"/>
  <c r="H37" s="1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J24"/>
  <c r="H24"/>
  <c r="N23"/>
  <c r="N53" s="1"/>
  <c r="K29" i="1" s="1"/>
  <c r="L23" i="22"/>
  <c r="K23"/>
  <c r="I23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H11"/>
  <c r="J11" s="1"/>
  <c r="M10"/>
  <c r="J10"/>
  <c r="H10"/>
  <c r="I53" i="21"/>
  <c r="F28" i="1" s="1"/>
  <c r="G53" i="21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M51" s="1"/>
  <c r="J39"/>
  <c r="H39"/>
  <c r="M38"/>
  <c r="H38"/>
  <c r="N37"/>
  <c r="M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H26"/>
  <c r="J26" s="1"/>
  <c r="M25"/>
  <c r="J25"/>
  <c r="H25"/>
  <c r="M24"/>
  <c r="H24"/>
  <c r="N23"/>
  <c r="N53" s="1"/>
  <c r="K28" i="1" s="1"/>
  <c r="M23" i="21"/>
  <c r="L23"/>
  <c r="K23"/>
  <c r="K53" s="1"/>
  <c r="I23"/>
  <c r="G23"/>
  <c r="F23"/>
  <c r="F53" s="1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J16"/>
  <c r="H16"/>
  <c r="M15"/>
  <c r="H15"/>
  <c r="J15" s="1"/>
  <c r="M14"/>
  <c r="H14"/>
  <c r="J14" s="1"/>
  <c r="M13"/>
  <c r="J13"/>
  <c r="H13"/>
  <c r="M12"/>
  <c r="H12"/>
  <c r="J12" s="1"/>
  <c r="M11"/>
  <c r="J11"/>
  <c r="H11"/>
  <c r="M10"/>
  <c r="H10"/>
  <c r="H23" s="1"/>
  <c r="L53" i="20"/>
  <c r="K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H51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H25"/>
  <c r="J25" s="1"/>
  <c r="M24"/>
  <c r="H24"/>
  <c r="J24" s="1"/>
  <c r="J37" s="1"/>
  <c r="N23"/>
  <c r="N53" s="1"/>
  <c r="L23"/>
  <c r="K23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J23" s="1"/>
  <c r="H10"/>
  <c r="H23" s="1"/>
  <c r="N53" i="19"/>
  <c r="I53"/>
  <c r="F26" i="1" s="1"/>
  <c r="G53" i="19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M51" s="1"/>
  <c r="J44"/>
  <c r="H44"/>
  <c r="M43"/>
  <c r="H43"/>
  <c r="J43" s="1"/>
  <c r="M42"/>
  <c r="J42"/>
  <c r="H42"/>
  <c r="M41"/>
  <c r="J41"/>
  <c r="H41"/>
  <c r="M40"/>
  <c r="H40"/>
  <c r="J40" s="1"/>
  <c r="M39"/>
  <c r="J39"/>
  <c r="H39"/>
  <c r="M38"/>
  <c r="H38"/>
  <c r="H51" s="1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M37" s="1"/>
  <c r="J30"/>
  <c r="H30"/>
  <c r="M29"/>
  <c r="H29"/>
  <c r="J29" s="1"/>
  <c r="M28"/>
  <c r="H28"/>
  <c r="J28" s="1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M23" s="1"/>
  <c r="J16"/>
  <c r="H16"/>
  <c r="M15"/>
  <c r="H15"/>
  <c r="J15" s="1"/>
  <c r="M14"/>
  <c r="J14"/>
  <c r="H14"/>
  <c r="M13"/>
  <c r="J13"/>
  <c r="H13"/>
  <c r="M12"/>
  <c r="H12"/>
  <c r="J12" s="1"/>
  <c r="M11"/>
  <c r="J11"/>
  <c r="H11"/>
  <c r="M10"/>
  <c r="H10"/>
  <c r="L53" i="18"/>
  <c r="K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J38"/>
  <c r="J51" s="1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M37" s="1"/>
  <c r="J24"/>
  <c r="H24"/>
  <c r="H37" s="1"/>
  <c r="N23"/>
  <c r="N53" s="1"/>
  <c r="L23"/>
  <c r="K23"/>
  <c r="I23"/>
  <c r="H23"/>
  <c r="G23"/>
  <c r="F23"/>
  <c r="F53" s="1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N53" i="17"/>
  <c r="I53"/>
  <c r="G53"/>
  <c r="D24" i="1" s="1"/>
  <c r="E24" s="1"/>
  <c r="G24" s="1"/>
  <c r="F53" i="17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H26"/>
  <c r="J26" s="1"/>
  <c r="M25"/>
  <c r="M37" s="1"/>
  <c r="J25"/>
  <c r="H25"/>
  <c r="M24"/>
  <c r="H24"/>
  <c r="N23"/>
  <c r="L23"/>
  <c r="L53" s="1"/>
  <c r="I24" i="1" s="1"/>
  <c r="K23" i="17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M23" s="1"/>
  <c r="M53" s="1"/>
  <c r="J11"/>
  <c r="H11"/>
  <c r="M10"/>
  <c r="H10"/>
  <c r="L53" i="16"/>
  <c r="I23" i="1" s="1"/>
  <c r="K53" i="16"/>
  <c r="H23" i="1" s="1"/>
  <c r="M52" i="16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H37" s="1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H25"/>
  <c r="J25" s="1"/>
  <c r="M24"/>
  <c r="H24"/>
  <c r="J24" s="1"/>
  <c r="J37" s="1"/>
  <c r="N23"/>
  <c r="N53" s="1"/>
  <c r="L23"/>
  <c r="K23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J18"/>
  <c r="H18"/>
  <c r="H23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N53" i="15"/>
  <c r="I53"/>
  <c r="F22" i="1" s="1"/>
  <c r="G53" i="15"/>
  <c r="D22" i="1" s="1"/>
  <c r="E22" s="1"/>
  <c r="F53" i="15"/>
  <c r="M52"/>
  <c r="H52"/>
  <c r="J52" s="1"/>
  <c r="N51"/>
  <c r="M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J39"/>
  <c r="H39"/>
  <c r="M38"/>
  <c r="H38"/>
  <c r="N37"/>
  <c r="M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J30"/>
  <c r="H30"/>
  <c r="M29"/>
  <c r="H29"/>
  <c r="J29" s="1"/>
  <c r="M28"/>
  <c r="H28"/>
  <c r="J28" s="1"/>
  <c r="M27"/>
  <c r="J27"/>
  <c r="H27"/>
  <c r="M26"/>
  <c r="H26"/>
  <c r="J26" s="1"/>
  <c r="M25"/>
  <c r="J25"/>
  <c r="H25"/>
  <c r="M24"/>
  <c r="H24"/>
  <c r="H37" s="1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M23" s="1"/>
  <c r="M53" s="1"/>
  <c r="J16"/>
  <c r="H16"/>
  <c r="M15"/>
  <c r="H15"/>
  <c r="J15" s="1"/>
  <c r="M14"/>
  <c r="J14"/>
  <c r="H14"/>
  <c r="M13"/>
  <c r="J13"/>
  <c r="H13"/>
  <c r="M12"/>
  <c r="H12"/>
  <c r="J12" s="1"/>
  <c r="M11"/>
  <c r="J11"/>
  <c r="H11"/>
  <c r="M10"/>
  <c r="H10"/>
  <c r="H23" s="1"/>
  <c r="L53" i="14"/>
  <c r="K53"/>
  <c r="M52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J43"/>
  <c r="H43"/>
  <c r="M42"/>
  <c r="H42"/>
  <c r="J42" s="1"/>
  <c r="M41"/>
  <c r="H41"/>
  <c r="J41" s="1"/>
  <c r="M40"/>
  <c r="J40"/>
  <c r="H40"/>
  <c r="M39"/>
  <c r="H39"/>
  <c r="J39" s="1"/>
  <c r="M38"/>
  <c r="H38"/>
  <c r="J38" s="1"/>
  <c r="J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J24"/>
  <c r="J37" s="1"/>
  <c r="H24"/>
  <c r="H37" s="1"/>
  <c r="N23"/>
  <c r="N53" s="1"/>
  <c r="K21" i="1" s="1"/>
  <c r="L23" i="14"/>
  <c r="K23"/>
  <c r="I23"/>
  <c r="G23"/>
  <c r="F23"/>
  <c r="F53" s="1"/>
  <c r="C21" i="1" s="1"/>
  <c r="M22" i="14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M23" s="1"/>
  <c r="J10"/>
  <c r="J23" s="1"/>
  <c r="H10"/>
  <c r="H23" s="1"/>
  <c r="N53" i="13"/>
  <c r="I53"/>
  <c r="G53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M51" s="1"/>
  <c r="J44"/>
  <c r="H44"/>
  <c r="M43"/>
  <c r="H43"/>
  <c r="J43" s="1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M37" s="1"/>
  <c r="J30"/>
  <c r="H30"/>
  <c r="M29"/>
  <c r="H29"/>
  <c r="J29" s="1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M23" s="1"/>
  <c r="J11"/>
  <c r="H11"/>
  <c r="M10"/>
  <c r="H10"/>
  <c r="L53" i="12"/>
  <c r="K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J38"/>
  <c r="H38"/>
  <c r="H51" s="1"/>
  <c r="N37"/>
  <c r="L37"/>
  <c r="K37"/>
  <c r="I37"/>
  <c r="H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J24"/>
  <c r="H24"/>
  <c r="N23"/>
  <c r="N53" s="1"/>
  <c r="L23"/>
  <c r="K23"/>
  <c r="I23"/>
  <c r="I53" s="1"/>
  <c r="F19" i="1" s="1"/>
  <c r="G23" i="12"/>
  <c r="F23"/>
  <c r="F53" s="1"/>
  <c r="M22"/>
  <c r="H22"/>
  <c r="J22" s="1"/>
  <c r="M21"/>
  <c r="H21"/>
  <c r="J21" s="1"/>
  <c r="M20"/>
  <c r="J20"/>
  <c r="H20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N53" i="11"/>
  <c r="I53"/>
  <c r="G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M51" s="1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H26"/>
  <c r="J26" s="1"/>
  <c r="M25"/>
  <c r="M37" s="1"/>
  <c r="J25"/>
  <c r="H25"/>
  <c r="M24"/>
  <c r="H24"/>
  <c r="N23"/>
  <c r="M23"/>
  <c r="L23"/>
  <c r="K23"/>
  <c r="I2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J11"/>
  <c r="H11"/>
  <c r="M10"/>
  <c r="H10"/>
  <c r="L53" i="10"/>
  <c r="I17" i="1" s="1"/>
  <c r="K53" i="10"/>
  <c r="H17" i="1" s="1"/>
  <c r="M52" i="10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H51" s="1"/>
  <c r="M45"/>
  <c r="J45"/>
  <c r="H45"/>
  <c r="M44"/>
  <c r="H44"/>
  <c r="J44" s="1"/>
  <c r="M43"/>
  <c r="J43"/>
  <c r="H43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J25"/>
  <c r="H25"/>
  <c r="M24"/>
  <c r="M37" s="1"/>
  <c r="J24"/>
  <c r="H24"/>
  <c r="H37" s="1"/>
  <c r="N23"/>
  <c r="N53" s="1"/>
  <c r="L23"/>
  <c r="K23"/>
  <c r="I23"/>
  <c r="G23"/>
  <c r="G53" s="1"/>
  <c r="D17" i="1" s="1"/>
  <c r="F23" i="10"/>
  <c r="F53" s="1"/>
  <c r="C17" i="1" s="1"/>
  <c r="M22" i="10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9"/>
  <c r="I53"/>
  <c r="G53"/>
  <c r="D16" i="1" s="1"/>
  <c r="E16" s="1"/>
  <c r="G16" s="1"/>
  <c r="F53" i="9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J25"/>
  <c r="H25"/>
  <c r="M24"/>
  <c r="H24"/>
  <c r="H37" s="1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M23" s="1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L53" i="8"/>
  <c r="K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J25"/>
  <c r="H25"/>
  <c r="M24"/>
  <c r="H24"/>
  <c r="J24" s="1"/>
  <c r="N23"/>
  <c r="N53" s="1"/>
  <c r="L23"/>
  <c r="K23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J10"/>
  <c r="H10"/>
  <c r="H23" s="1"/>
  <c r="N53" i="7"/>
  <c r="I53"/>
  <c r="G53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M51" s="1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L23"/>
  <c r="K23"/>
  <c r="K53" s="1"/>
  <c r="I2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L53" i="6"/>
  <c r="K53"/>
  <c r="M52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H51" s="1"/>
  <c r="M45"/>
  <c r="J45"/>
  <c r="H45"/>
  <c r="M44"/>
  <c r="H44"/>
  <c r="J44" s="1"/>
  <c r="M43"/>
  <c r="J43"/>
  <c r="H43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J25"/>
  <c r="H25"/>
  <c r="M24"/>
  <c r="M37" s="1"/>
  <c r="J24"/>
  <c r="H24"/>
  <c r="H37" s="1"/>
  <c r="N23"/>
  <c r="N53" s="1"/>
  <c r="K13" i="1" s="1"/>
  <c r="L23" i="6"/>
  <c r="K23"/>
  <c r="I23"/>
  <c r="G23"/>
  <c r="G53" s="1"/>
  <c r="D13" i="1" s="1"/>
  <c r="F23" i="6"/>
  <c r="F53" s="1"/>
  <c r="C13" i="1" s="1"/>
  <c r="M22" i="6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J11"/>
  <c r="H11"/>
  <c r="M10"/>
  <c r="M23" s="1"/>
  <c r="J10"/>
  <c r="H10"/>
  <c r="H23" s="1"/>
  <c r="N53" i="5"/>
  <c r="I53"/>
  <c r="G53"/>
  <c r="D12" i="1" s="1"/>
  <c r="F53" i="5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M51" s="1"/>
  <c r="J39"/>
  <c r="H39"/>
  <c r="M38"/>
  <c r="H38"/>
  <c r="N37"/>
  <c r="M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M23" s="1"/>
  <c r="M53" s="1"/>
  <c r="J16"/>
  <c r="H16"/>
  <c r="M15"/>
  <c r="J15"/>
  <c r="H15"/>
  <c r="M14"/>
  <c r="H14"/>
  <c r="J14" s="1"/>
  <c r="M13"/>
  <c r="J13"/>
  <c r="H13"/>
  <c r="M12"/>
  <c r="H12"/>
  <c r="J12" s="1"/>
  <c r="M11"/>
  <c r="J11"/>
  <c r="H11"/>
  <c r="M10"/>
  <c r="H10"/>
  <c r="L53" i="4"/>
  <c r="K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H42"/>
  <c r="J42" s="1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J25"/>
  <c r="H25"/>
  <c r="M24"/>
  <c r="H24"/>
  <c r="J24" s="1"/>
  <c r="J37" s="1"/>
  <c r="N23"/>
  <c r="N53" s="1"/>
  <c r="L23"/>
  <c r="K23"/>
  <c r="I23"/>
  <c r="I53" s="1"/>
  <c r="F11" i="1" s="1"/>
  <c r="G23" i="4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J10"/>
  <c r="H10"/>
  <c r="H23" s="1"/>
  <c r="N53" i="3"/>
  <c r="I53"/>
  <c r="F10" i="1" s="1"/>
  <c r="G53" i="3"/>
  <c r="F53"/>
  <c r="M52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J45"/>
  <c r="H45"/>
  <c r="M44"/>
  <c r="M51" s="1"/>
  <c r="J44"/>
  <c r="H44"/>
  <c r="M43"/>
  <c r="J43"/>
  <c r="H43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M37" s="1"/>
  <c r="J25"/>
  <c r="H25"/>
  <c r="M24"/>
  <c r="H24"/>
  <c r="N23"/>
  <c r="L23"/>
  <c r="K23"/>
  <c r="K53" s="1"/>
  <c r="H10" i="1" s="1"/>
  <c r="I23" i="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M23" s="1"/>
  <c r="M53" s="1"/>
  <c r="J11"/>
  <c r="H11"/>
  <c r="M10"/>
  <c r="H10"/>
  <c r="N52" i="2"/>
  <c r="M52"/>
  <c r="L52"/>
  <c r="K52"/>
  <c r="I51"/>
  <c r="N50"/>
  <c r="L50"/>
  <c r="K50"/>
  <c r="M50" s="1"/>
  <c r="J50"/>
  <c r="H50"/>
  <c r="G50"/>
  <c r="F50"/>
  <c r="N49"/>
  <c r="L49"/>
  <c r="K49"/>
  <c r="M49" s="1"/>
  <c r="J49"/>
  <c r="H49"/>
  <c r="G49"/>
  <c r="F49"/>
  <c r="N48"/>
  <c r="L48"/>
  <c r="K48"/>
  <c r="M48" s="1"/>
  <c r="J48"/>
  <c r="H48"/>
  <c r="G48"/>
  <c r="F48"/>
  <c r="N47"/>
  <c r="L47"/>
  <c r="K47"/>
  <c r="M47" s="1"/>
  <c r="J47"/>
  <c r="H47"/>
  <c r="G47"/>
  <c r="F47"/>
  <c r="N46"/>
  <c r="L46"/>
  <c r="K46"/>
  <c r="M46" s="1"/>
  <c r="J46"/>
  <c r="H46"/>
  <c r="G46"/>
  <c r="F46"/>
  <c r="N45"/>
  <c r="L45"/>
  <c r="K45"/>
  <c r="M45" s="1"/>
  <c r="H45"/>
  <c r="J45" s="1"/>
  <c r="G45"/>
  <c r="F45"/>
  <c r="N44"/>
  <c r="L44"/>
  <c r="K44"/>
  <c r="M44" s="1"/>
  <c r="G44"/>
  <c r="F44"/>
  <c r="H44" s="1"/>
  <c r="J44" s="1"/>
  <c r="N43"/>
  <c r="L43"/>
  <c r="K43"/>
  <c r="M43" s="1"/>
  <c r="G43"/>
  <c r="F43"/>
  <c r="H43" s="1"/>
  <c r="N42"/>
  <c r="L42"/>
  <c r="K42"/>
  <c r="M42" s="1"/>
  <c r="J42"/>
  <c r="H42"/>
  <c r="G42"/>
  <c r="F42"/>
  <c r="N41"/>
  <c r="L41"/>
  <c r="K41"/>
  <c r="M41" s="1"/>
  <c r="J41"/>
  <c r="H41"/>
  <c r="G41"/>
  <c r="F41"/>
  <c r="N40"/>
  <c r="L40"/>
  <c r="K40"/>
  <c r="M40" s="1"/>
  <c r="J40"/>
  <c r="H40"/>
  <c r="G40"/>
  <c r="F40"/>
  <c r="N39"/>
  <c r="L39"/>
  <c r="K39"/>
  <c r="M39" s="1"/>
  <c r="J39"/>
  <c r="H39"/>
  <c r="G39"/>
  <c r="F39"/>
  <c r="N38"/>
  <c r="N51" s="1"/>
  <c r="L38"/>
  <c r="L51" s="1"/>
  <c r="K38"/>
  <c r="J38"/>
  <c r="H38"/>
  <c r="G38"/>
  <c r="G51" s="1"/>
  <c r="F38"/>
  <c r="I37"/>
  <c r="G37"/>
  <c r="N36"/>
  <c r="L36"/>
  <c r="K36"/>
  <c r="J36"/>
  <c r="I36"/>
  <c r="H36"/>
  <c r="G36"/>
  <c r="F36"/>
  <c r="N35"/>
  <c r="M35"/>
  <c r="L35"/>
  <c r="K35"/>
  <c r="H35"/>
  <c r="J35" s="1"/>
  <c r="G35"/>
  <c r="F35"/>
  <c r="N34"/>
  <c r="M34"/>
  <c r="L34"/>
  <c r="K34"/>
  <c r="H34"/>
  <c r="J34" s="1"/>
  <c r="G34"/>
  <c r="F34"/>
  <c r="N33"/>
  <c r="L33"/>
  <c r="K33"/>
  <c r="M33" s="1"/>
  <c r="H33"/>
  <c r="J33" s="1"/>
  <c r="G33"/>
  <c r="F33"/>
  <c r="N32"/>
  <c r="L32"/>
  <c r="K32"/>
  <c r="M32" s="1"/>
  <c r="H32"/>
  <c r="J32" s="1"/>
  <c r="G32"/>
  <c r="F32"/>
  <c r="N31"/>
  <c r="L31"/>
  <c r="M31" s="1"/>
  <c r="K31"/>
  <c r="H31"/>
  <c r="J31" s="1"/>
  <c r="G31"/>
  <c r="F31"/>
  <c r="N30"/>
  <c r="M30"/>
  <c r="L30"/>
  <c r="K30"/>
  <c r="G30"/>
  <c r="F30"/>
  <c r="H30" s="1"/>
  <c r="J30" s="1"/>
  <c r="N29"/>
  <c r="M29"/>
  <c r="L29"/>
  <c r="K29"/>
  <c r="G29"/>
  <c r="F29"/>
  <c r="H29" s="1"/>
  <c r="J29" s="1"/>
  <c r="N28"/>
  <c r="M28"/>
  <c r="L28"/>
  <c r="K28"/>
  <c r="H28"/>
  <c r="J28" s="1"/>
  <c r="G28"/>
  <c r="F28"/>
  <c r="N27"/>
  <c r="M27"/>
  <c r="L27"/>
  <c r="K27"/>
  <c r="H27"/>
  <c r="J27" s="1"/>
  <c r="G27"/>
  <c r="F27"/>
  <c r="N26"/>
  <c r="M26"/>
  <c r="L26"/>
  <c r="K26"/>
  <c r="H26"/>
  <c r="J26" s="1"/>
  <c r="G26"/>
  <c r="F26"/>
  <c r="N25"/>
  <c r="L25"/>
  <c r="K25"/>
  <c r="M25" s="1"/>
  <c r="H25"/>
  <c r="J25" s="1"/>
  <c r="G25"/>
  <c r="F25"/>
  <c r="N24"/>
  <c r="N37" s="1"/>
  <c r="L24"/>
  <c r="K24"/>
  <c r="M24" s="1"/>
  <c r="H24"/>
  <c r="G24"/>
  <c r="F24"/>
  <c r="I23"/>
  <c r="N22"/>
  <c r="M22"/>
  <c r="L22"/>
  <c r="K22"/>
  <c r="I22"/>
  <c r="G22"/>
  <c r="F22"/>
  <c r="H22" s="1"/>
  <c r="J22" s="1"/>
  <c r="N21"/>
  <c r="M21"/>
  <c r="L21"/>
  <c r="K21"/>
  <c r="G21"/>
  <c r="F21"/>
  <c r="H21" s="1"/>
  <c r="J21" s="1"/>
  <c r="N20"/>
  <c r="M20"/>
  <c r="L20"/>
  <c r="K20"/>
  <c r="H20"/>
  <c r="J20" s="1"/>
  <c r="G20"/>
  <c r="F20"/>
  <c r="N19"/>
  <c r="M19"/>
  <c r="L19"/>
  <c r="K19"/>
  <c r="H19"/>
  <c r="J19" s="1"/>
  <c r="G19"/>
  <c r="F19"/>
  <c r="N18"/>
  <c r="M18"/>
  <c r="L18"/>
  <c r="K18"/>
  <c r="H18"/>
  <c r="J18" s="1"/>
  <c r="G18"/>
  <c r="F18"/>
  <c r="N17"/>
  <c r="L17"/>
  <c r="K17"/>
  <c r="M17" s="1"/>
  <c r="H17"/>
  <c r="J17" s="1"/>
  <c r="G17"/>
  <c r="F17"/>
  <c r="N16"/>
  <c r="L16"/>
  <c r="K16"/>
  <c r="M16" s="1"/>
  <c r="H16"/>
  <c r="J16" s="1"/>
  <c r="G16"/>
  <c r="F16"/>
  <c r="N15"/>
  <c r="M15"/>
  <c r="L15"/>
  <c r="K15"/>
  <c r="H15"/>
  <c r="J15" s="1"/>
  <c r="G15"/>
  <c r="F15"/>
  <c r="N14"/>
  <c r="M14"/>
  <c r="L14"/>
  <c r="K14"/>
  <c r="G14"/>
  <c r="G23" s="1"/>
  <c r="G53" s="1"/>
  <c r="F14"/>
  <c r="H14" s="1"/>
  <c r="J14" s="1"/>
  <c r="N13"/>
  <c r="M13"/>
  <c r="L13"/>
  <c r="K13"/>
  <c r="G13"/>
  <c r="F13"/>
  <c r="H13" s="1"/>
  <c r="J13" s="1"/>
  <c r="N12"/>
  <c r="M12"/>
  <c r="L12"/>
  <c r="K12"/>
  <c r="G12"/>
  <c r="H12" s="1"/>
  <c r="J12" s="1"/>
  <c r="F12"/>
  <c r="N11"/>
  <c r="M11"/>
  <c r="L11"/>
  <c r="K11"/>
  <c r="H11"/>
  <c r="J11" s="1"/>
  <c r="G11"/>
  <c r="F11"/>
  <c r="N10"/>
  <c r="M10"/>
  <c r="L10"/>
  <c r="L23" s="1"/>
  <c r="K10"/>
  <c r="K23" s="1"/>
  <c r="H10"/>
  <c r="G10"/>
  <c r="F10"/>
  <c r="K37" i="1"/>
  <c r="I37"/>
  <c r="H37"/>
  <c r="J37" s="1"/>
  <c r="G37"/>
  <c r="F37"/>
  <c r="E37"/>
  <c r="D37"/>
  <c r="C37"/>
  <c r="K36"/>
  <c r="F36"/>
  <c r="D36"/>
  <c r="C36"/>
  <c r="E36" s="1"/>
  <c r="G36" s="1"/>
  <c r="K35"/>
  <c r="J35"/>
  <c r="I35"/>
  <c r="H35"/>
  <c r="F35"/>
  <c r="C35"/>
  <c r="F34"/>
  <c r="D34"/>
  <c r="C34"/>
  <c r="E34" s="1"/>
  <c r="G34" s="1"/>
  <c r="K33"/>
  <c r="J33"/>
  <c r="I33"/>
  <c r="H33"/>
  <c r="E33"/>
  <c r="D33"/>
  <c r="C33"/>
  <c r="K32"/>
  <c r="J32"/>
  <c r="I32"/>
  <c r="H32"/>
  <c r="F32"/>
  <c r="D32"/>
  <c r="K31"/>
  <c r="I31"/>
  <c r="H31"/>
  <c r="J31" s="1"/>
  <c r="G31"/>
  <c r="F31"/>
  <c r="E31"/>
  <c r="D31"/>
  <c r="C31"/>
  <c r="H30"/>
  <c r="J30" s="1"/>
  <c r="G30"/>
  <c r="F30"/>
  <c r="E30"/>
  <c r="D30"/>
  <c r="C30"/>
  <c r="I29"/>
  <c r="H29"/>
  <c r="J29" s="1"/>
  <c r="E29"/>
  <c r="D29"/>
  <c r="C29"/>
  <c r="H28"/>
  <c r="D28"/>
  <c r="C28"/>
  <c r="E28" s="1"/>
  <c r="G28" s="1"/>
  <c r="K27"/>
  <c r="J27"/>
  <c r="I27"/>
  <c r="H27"/>
  <c r="C27"/>
  <c r="K26"/>
  <c r="D26"/>
  <c r="C26"/>
  <c r="E26" s="1"/>
  <c r="G26" s="1"/>
  <c r="K25"/>
  <c r="J25"/>
  <c r="I25"/>
  <c r="H25"/>
  <c r="C25"/>
  <c r="K24"/>
  <c r="F24"/>
  <c r="C24"/>
  <c r="K23"/>
  <c r="C23"/>
  <c r="K22"/>
  <c r="C22"/>
  <c r="I21"/>
  <c r="H21"/>
  <c r="J21" s="1"/>
  <c r="K20"/>
  <c r="F20"/>
  <c r="D20"/>
  <c r="C20"/>
  <c r="E20" s="1"/>
  <c r="G20" s="1"/>
  <c r="K19"/>
  <c r="J19"/>
  <c r="I19"/>
  <c r="H19"/>
  <c r="C19"/>
  <c r="K18"/>
  <c r="F18"/>
  <c r="D18"/>
  <c r="C18"/>
  <c r="E18" s="1"/>
  <c r="G18" s="1"/>
  <c r="K17"/>
  <c r="K16"/>
  <c r="F16"/>
  <c r="C16"/>
  <c r="K15"/>
  <c r="I15"/>
  <c r="H15"/>
  <c r="J15" s="1"/>
  <c r="F15"/>
  <c r="C15"/>
  <c r="K14"/>
  <c r="H14"/>
  <c r="G14"/>
  <c r="F14"/>
  <c r="E14"/>
  <c r="D14"/>
  <c r="C14"/>
  <c r="I13"/>
  <c r="H13"/>
  <c r="J13" s="1"/>
  <c r="K12"/>
  <c r="F12"/>
  <c r="C12"/>
  <c r="K11"/>
  <c r="J11"/>
  <c r="I11"/>
  <c r="H11"/>
  <c r="C11"/>
  <c r="K10"/>
  <c r="D10"/>
  <c r="C10"/>
  <c r="E10" s="1"/>
  <c r="E4"/>
  <c r="C4"/>
  <c r="H53" i="10" l="1"/>
  <c r="G22" i="1"/>
  <c r="H53" i="16"/>
  <c r="J36" i="1"/>
  <c r="E13"/>
  <c r="J34"/>
  <c r="G33"/>
  <c r="E35"/>
  <c r="G35" s="1"/>
  <c r="J17"/>
  <c r="M53" i="19"/>
  <c r="G10" i="1"/>
  <c r="H51" i="2"/>
  <c r="J43"/>
  <c r="J51" s="1"/>
  <c r="M23"/>
  <c r="E21" i="1"/>
  <c r="G21" s="1"/>
  <c r="L53" i="2"/>
  <c r="J37" i="8"/>
  <c r="M53" i="9"/>
  <c r="E17" i="1"/>
  <c r="M53" i="13"/>
  <c r="H53" i="14"/>
  <c r="H53" i="21"/>
  <c r="E19" i="1"/>
  <c r="G19" s="1"/>
  <c r="H53" i="20"/>
  <c r="E12" i="1"/>
  <c r="G12" s="1"/>
  <c r="H53" i="6"/>
  <c r="E11" i="1"/>
  <c r="G11" s="1"/>
  <c r="E27"/>
  <c r="G27" s="1"/>
  <c r="K38"/>
  <c r="J23"/>
  <c r="H37" i="2"/>
  <c r="J24"/>
  <c r="J37" s="1"/>
  <c r="J23" i="4"/>
  <c r="H37"/>
  <c r="H53" s="1"/>
  <c r="H37" i="8"/>
  <c r="H53" s="1"/>
  <c r="J51" i="24"/>
  <c r="H51" i="16"/>
  <c r="K53" i="17"/>
  <c r="H24" i="1" s="1"/>
  <c r="J24" s="1"/>
  <c r="M53" i="21"/>
  <c r="M53" i="23"/>
  <c r="H53" i="30"/>
  <c r="H51" i="3"/>
  <c r="K53" i="11"/>
  <c r="H18" i="1" s="1"/>
  <c r="J18" s="1"/>
  <c r="M37" i="12"/>
  <c r="L53" i="15"/>
  <c r="I22" i="1" s="1"/>
  <c r="H53" i="28"/>
  <c r="J51"/>
  <c r="H37" i="5"/>
  <c r="J23" i="24"/>
  <c r="J53" i="30"/>
  <c r="M53" i="28"/>
  <c r="M36" i="2"/>
  <c r="M37" s="1"/>
  <c r="H23" i="5"/>
  <c r="H53" s="1"/>
  <c r="J51" i="8"/>
  <c r="J37" i="29"/>
  <c r="L53" i="5"/>
  <c r="I12" i="1" s="1"/>
  <c r="J23" i="18"/>
  <c r="I53" i="22"/>
  <c r="F29" i="1" s="1"/>
  <c r="G29" s="1"/>
  <c r="K37" i="2"/>
  <c r="K53" s="1"/>
  <c r="H37" i="3"/>
  <c r="G53" i="4"/>
  <c r="D11" i="1" s="1"/>
  <c r="D38" s="1"/>
  <c r="M37" i="4"/>
  <c r="K53" i="5"/>
  <c r="H12" i="1" s="1"/>
  <c r="J12" s="1"/>
  <c r="J23" i="6"/>
  <c r="H37" i="7"/>
  <c r="G53" i="8"/>
  <c r="D15" i="1" s="1"/>
  <c r="E15" s="1"/>
  <c r="G15" s="1"/>
  <c r="M37" i="8"/>
  <c r="K53" i="9"/>
  <c r="H16" i="1" s="1"/>
  <c r="J23" i="10"/>
  <c r="J23" i="12"/>
  <c r="H23" i="13"/>
  <c r="H51" i="14"/>
  <c r="K53" i="15"/>
  <c r="H22" i="1" s="1"/>
  <c r="G53" i="16"/>
  <c r="D23" i="1" s="1"/>
  <c r="E23" s="1"/>
  <c r="G23" s="1"/>
  <c r="M37" i="16"/>
  <c r="J51"/>
  <c r="H51" i="17"/>
  <c r="I53" i="20"/>
  <c r="F27" i="1" s="1"/>
  <c r="H37" i="20"/>
  <c r="H23" i="22"/>
  <c r="H53" s="1"/>
  <c r="M53" i="11"/>
  <c r="H53" i="18"/>
  <c r="J37" i="6"/>
  <c r="H51" i="7"/>
  <c r="J51" i="12"/>
  <c r="H37" i="19"/>
  <c r="H37" i="13"/>
  <c r="C38" i="1"/>
  <c r="F23" i="2"/>
  <c r="M51" i="6"/>
  <c r="M53" s="1"/>
  <c r="M51" i="10"/>
  <c r="M53" s="1"/>
  <c r="H51" i="11"/>
  <c r="I53" i="14"/>
  <c r="F21" i="1" s="1"/>
  <c r="M23" i="16"/>
  <c r="H37" i="17"/>
  <c r="L53" i="19"/>
  <c r="I26" i="1" s="1"/>
  <c r="M51" i="20"/>
  <c r="M37" i="22"/>
  <c r="J51"/>
  <c r="J41"/>
  <c r="J23" i="26"/>
  <c r="J53" s="1"/>
  <c r="J37"/>
  <c r="J51"/>
  <c r="J37" i="24"/>
  <c r="J37" i="10"/>
  <c r="H23" i="12"/>
  <c r="H53" s="1"/>
  <c r="J53" i="14"/>
  <c r="G53" i="18"/>
  <c r="D25" i="1" s="1"/>
  <c r="E25" s="1"/>
  <c r="J51" i="4"/>
  <c r="H51" i="13"/>
  <c r="M23" i="18"/>
  <c r="M53" s="1"/>
  <c r="J37" i="28"/>
  <c r="J51" i="29"/>
  <c r="F37" i="2"/>
  <c r="L53" i="9"/>
  <c r="I16" i="1" s="1"/>
  <c r="M23" i="12"/>
  <c r="M51" i="16"/>
  <c r="H23" i="19"/>
  <c r="H23" i="3"/>
  <c r="H51" i="5"/>
  <c r="I53" i="6"/>
  <c r="F13" i="1" s="1"/>
  <c r="F38" s="1"/>
  <c r="J51" i="6"/>
  <c r="H23" i="7"/>
  <c r="H53" s="1"/>
  <c r="H51" i="9"/>
  <c r="I53" i="10"/>
  <c r="F17" i="1" s="1"/>
  <c r="J51" i="10"/>
  <c r="H37" i="11"/>
  <c r="L53" i="13"/>
  <c r="I20" i="1" s="1"/>
  <c r="M51" i="14"/>
  <c r="J23" i="16"/>
  <c r="J53" s="1"/>
  <c r="H23" i="17"/>
  <c r="H53" s="1"/>
  <c r="K53" i="19"/>
  <c r="H26" i="1" s="1"/>
  <c r="J26" s="1"/>
  <c r="G53" i="20"/>
  <c r="D27" i="1" s="1"/>
  <c r="M37" i="20"/>
  <c r="J51"/>
  <c r="J53" s="1"/>
  <c r="H51" i="21"/>
  <c r="M23" i="22"/>
  <c r="M53" s="1"/>
  <c r="J37"/>
  <c r="H51" i="23"/>
  <c r="J51" i="30"/>
  <c r="H23" i="2"/>
  <c r="H53" s="1"/>
  <c r="J10"/>
  <c r="J23" s="1"/>
  <c r="M38"/>
  <c r="M51" s="1"/>
  <c r="K51"/>
  <c r="J23" i="8"/>
  <c r="J53" s="1"/>
  <c r="H53" i="23"/>
  <c r="L53" i="11"/>
  <c r="I18" i="1" s="1"/>
  <c r="H23" i="24"/>
  <c r="H53" s="1"/>
  <c r="H23" i="9"/>
  <c r="G53" i="12"/>
  <c r="D19" i="1" s="1"/>
  <c r="I53" i="16"/>
  <c r="F23" i="1" s="1"/>
  <c r="J37" i="18"/>
  <c r="L53" i="21"/>
  <c r="I28" i="1" s="1"/>
  <c r="J28" s="1"/>
  <c r="J23" i="28"/>
  <c r="J53" s="1"/>
  <c r="J23" i="29"/>
  <c r="F51" i="2"/>
  <c r="J37" i="12"/>
  <c r="N23" i="2"/>
  <c r="N53" s="1"/>
  <c r="I53"/>
  <c r="L37"/>
  <c r="L53" i="3"/>
  <c r="I10" i="1" s="1"/>
  <c r="I38" s="1"/>
  <c r="M23" i="4"/>
  <c r="M53" s="1"/>
  <c r="L53" i="7"/>
  <c r="I14" i="1" s="1"/>
  <c r="J14" s="1"/>
  <c r="M23" i="8"/>
  <c r="H23" i="11"/>
  <c r="K53" i="13"/>
  <c r="H20" i="1" s="1"/>
  <c r="J20" s="1"/>
  <c r="G53" i="14"/>
  <c r="D21" i="1" s="1"/>
  <c r="M37" i="14"/>
  <c r="M53" s="1"/>
  <c r="H51" i="15"/>
  <c r="H53" s="1"/>
  <c r="I53" i="18"/>
  <c r="F25" i="1" s="1"/>
  <c r="M23" i="20"/>
  <c r="M53" s="1"/>
  <c r="H37" i="21"/>
  <c r="J23" i="22"/>
  <c r="H37" i="23"/>
  <c r="M23" i="24"/>
  <c r="M37"/>
  <c r="M51"/>
  <c r="M53" i="30"/>
  <c r="J37"/>
  <c r="J10" i="3"/>
  <c r="J23" s="1"/>
  <c r="J53" s="1"/>
  <c r="J24"/>
  <c r="J37" s="1"/>
  <c r="J38"/>
  <c r="J51" s="1"/>
  <c r="J10" i="5"/>
  <c r="J23" s="1"/>
  <c r="J24"/>
  <c r="J37" s="1"/>
  <c r="J38"/>
  <c r="J51" s="1"/>
  <c r="J10" i="7"/>
  <c r="J23" s="1"/>
  <c r="J53" s="1"/>
  <c r="J24"/>
  <c r="J37" s="1"/>
  <c r="J38"/>
  <c r="J51" s="1"/>
  <c r="J10" i="9"/>
  <c r="J23" s="1"/>
  <c r="J53" s="1"/>
  <c r="J24"/>
  <c r="J37" s="1"/>
  <c r="J38"/>
  <c r="J51" s="1"/>
  <c r="J10" i="11"/>
  <c r="J23" s="1"/>
  <c r="J24"/>
  <c r="J37" s="1"/>
  <c r="J38"/>
  <c r="J51" s="1"/>
  <c r="J10" i="13"/>
  <c r="J23" s="1"/>
  <c r="J53" s="1"/>
  <c r="J24"/>
  <c r="J37" s="1"/>
  <c r="J38"/>
  <c r="J51" s="1"/>
  <c r="J10" i="15"/>
  <c r="J23" s="1"/>
  <c r="J53" s="1"/>
  <c r="J24"/>
  <c r="J37" s="1"/>
  <c r="J38"/>
  <c r="J51" s="1"/>
  <c r="J10" i="17"/>
  <c r="J23" s="1"/>
  <c r="J53" s="1"/>
  <c r="J24"/>
  <c r="J37" s="1"/>
  <c r="J38"/>
  <c r="J51" s="1"/>
  <c r="J10" i="19"/>
  <c r="J23" s="1"/>
  <c r="J53" s="1"/>
  <c r="J24"/>
  <c r="J37" s="1"/>
  <c r="J38"/>
  <c r="J51" s="1"/>
  <c r="J10" i="21"/>
  <c r="J23" s="1"/>
  <c r="J24"/>
  <c r="J37" s="1"/>
  <c r="J38"/>
  <c r="J51" s="1"/>
  <c r="J10" i="23"/>
  <c r="J23" s="1"/>
  <c r="J53" s="1"/>
  <c r="J24"/>
  <c r="J37" s="1"/>
  <c r="J38"/>
  <c r="J51" s="1"/>
  <c r="J10" i="25"/>
  <c r="J23" s="1"/>
  <c r="J53" s="1"/>
  <c r="J24"/>
  <c r="J37" s="1"/>
  <c r="J38"/>
  <c r="J51" s="1"/>
  <c r="J10" i="27"/>
  <c r="J23" s="1"/>
  <c r="J24"/>
  <c r="J37" s="1"/>
  <c r="J38"/>
  <c r="J51" s="1"/>
  <c r="H38" i="1" l="1"/>
  <c r="J16"/>
  <c r="J10"/>
  <c r="M53" i="8"/>
  <c r="G25" i="1"/>
  <c r="J53" i="10"/>
  <c r="J53" i="22"/>
  <c r="M53" i="16"/>
  <c r="E38" i="1"/>
  <c r="J53" i="21"/>
  <c r="J53" i="5"/>
  <c r="H53" i="3"/>
  <c r="J53" i="6"/>
  <c r="G17" i="1"/>
  <c r="M53" i="2"/>
  <c r="J53" i="29"/>
  <c r="M53" i="12"/>
  <c r="H53" i="11"/>
  <c r="H53" i="9"/>
  <c r="J53" i="12"/>
  <c r="J53" i="2"/>
  <c r="H53" i="19"/>
  <c r="H53" i="13"/>
  <c r="G13" i="1"/>
  <c r="G38" s="1"/>
  <c r="M53" i="24"/>
  <c r="J53" i="27"/>
  <c r="J53" i="11"/>
  <c r="F53" i="2"/>
  <c r="J22" i="1"/>
  <c r="J53" i="18"/>
  <c r="J53" i="24"/>
  <c r="J53" i="4"/>
  <c r="J38" i="1" l="1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<sst xmlns="http://schemas.openxmlformats.org/spreadsheetml/2006/main" count="2487" uniqueCount="105">
  <si>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</si>
  <si>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</si>
  <si>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</si>
  <si>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</si>
  <si>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</si>
  <si>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</si>
  <si>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</si>
  <si>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</si>
  <si>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</si>
  <si>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</si>
  <si>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</si>
  <si>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</si>
  <si>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</si>
  <si>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</si>
  <si>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</si>
  <si>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</si>
  <si>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</si>
  <si>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</si>
  <si>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</si>
  <si>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</si>
  <si>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</si>
  <si>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</si>
  <si>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</si>
  <si>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</si>
  <si>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</si>
  <si>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</si>
  <si>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</si>
  <si>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</si>
  <si>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</si>
  <si>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</si>
  <si>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</si>
  <si>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</si>
  <si>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</si>
  <si>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</si>
  <si>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</si>
  <si>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</si>
  <si>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</si>
  <si>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</si>
  <si>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</si>
  <si>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</si>
  <si>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</si>
  <si>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</si>
  <si>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</si>
  <si>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</si>
  <si>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</si>
  <si>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</si>
  <si>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</si>
  <si>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</si>
  <si>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</si>
  <si>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</si>
  <si>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</si>
  <si>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</si>
  <si>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</si>
  <si>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</si>
  <si>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</si>
  <si>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</si>
  <si>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</si>
  <si>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</si>
  <si>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</si>
  <si>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</si>
  <si>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</si>
  <si>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</si>
  <si>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</si>
  <si>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</si>
  <si>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</si>
  <si>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</si>
  <si>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</si>
  <si>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</si>
  <si>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</si>
  <si>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</si>
  <si>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</si>
  <si>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</si>
  <si>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</si>
  <si>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</si>
  <si>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</si>
  <si>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</si>
  <si>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</si>
  <si>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AGOSTO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</si>
  <si>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</si>
  <si>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</si>
  <si>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</si>
  <si>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</si>
  <si>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</si>
  <si>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</si>
  <si>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</si>
  <si>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</si>
  <si>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</si>
  <si>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</si>
  <si>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</si>
  <si>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</si>
  <si>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</si>
  <si>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</si>
  <si>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</si>
  <si>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</si>
  <si>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</si>
  <si>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</si>
  <si>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</si>
  <si>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</si>
  <si>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</si>
  <si>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</si>
  <si>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</si>
  <si>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</si>
  <si>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</si>
  <si>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</si>
  <si>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14/09/2023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22/09/2023</t>
    </r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</si>
</sst>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382">
    <xf numFmtId="0" fontId="0" fillId="0" borderId="0" xfId="0"/>
    <xf numFmtId="0" fontId="41" fillId="56" borderId="23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horizontal="left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  <xf numFmtId="0" fontId="41" fillId="56" borderId="49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3" fillId="56" borderId="25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1" fillId="56" borderId="51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left" vertical="center"/>
    </xf>
    <xf numFmtId="0" fontId="47" fillId="56" borderId="27" xfId="0" applyNumberFormat="1" applyFont="1" applyFill="1" applyBorder="1" applyAlignment="1">
      <alignment horizontal="center" vertical="center" wrapText="1"/>
    </xf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0" fontId="0" fillId="0" borderId="0" xfId="0" applyNumberFormat="1" applyFont="1"/>
    <xf numFmtId="49" fontId="38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R40"/>
  <sheetViews>
    <sheetView showGridLines="0" tabSelected="1" topLeftCell="A25" workbookViewId="0">
      <selection activeCell="F44" sqref="F44"/>
    </sheetView>
  </sheetViews>
  <sheetFormatPr defaultRowHeight="15"/>
  <cols>
    <col min="1" max="2" width="20.7109375" style="68" customWidth="1"/>
    <col min="3" max="11" width="25.7109375" style="68" customWidth="1"/>
    <col min="12" max="252" width="9.140625" style="68"/>
    <col min="253" max="16384" width="9.140625" style="81"/>
  </cols>
  <sheetData>
    <row r="1" spans="1:252" s="32" customFormat="1" ht="49.5" customHeight="1">
      <c r="A1" s="33" t="s">
        <v>0</v>
      </c>
      <c r="B1" s="34"/>
      <c r="C1" s="34"/>
      <c r="D1" s="34"/>
      <c r="E1" s="34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</row>
    <row r="2" spans="1:252" s="36" customFormat="1" ht="30" customHeight="1">
      <c r="A2" s="37" t="s">
        <v>1</v>
      </c>
      <c r="B2" s="38"/>
      <c r="C2" s="39" t="s">
        <v>2</v>
      </c>
      <c r="D2" s="38"/>
      <c r="E2" s="38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</row>
    <row r="3" spans="1:252" s="36" customFormat="1" ht="30" customHeight="1">
      <c r="A3" s="37" t="s">
        <v>3</v>
      </c>
      <c r="B3" s="38"/>
      <c r="C3" s="39" t="s">
        <v>4</v>
      </c>
      <c r="D3" s="38"/>
      <c r="E3" s="38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</row>
    <row r="4" spans="1:252" s="36" customFormat="1" ht="30" customHeight="1">
      <c r="A4" s="37" t="s">
        <v>5</v>
      </c>
      <c r="B4" s="38"/>
      <c r="C4" s="12" t="str">
        <f>JE!F4</f>
        <v>AGOSTO</v>
      </c>
      <c r="D4" s="13"/>
      <c r="E4" s="42">
        <f>JE!G4</f>
        <v>2023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</row>
    <row r="5" spans="1:252" s="36" customFormat="1" ht="30" customHeight="1">
      <c r="A5" s="6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  <c r="L5" s="40"/>
      <c r="M5" s="40"/>
      <c r="N5" s="40"/>
      <c r="O5" s="40"/>
      <c r="P5" s="40"/>
      <c r="Q5" s="40"/>
      <c r="R5" s="43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</row>
    <row r="6" spans="1:252" s="44" customFormat="1" ht="39.75" customHeight="1">
      <c r="A6" s="34" t="s">
        <v>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</row>
    <row r="7" spans="1:252" s="46" customFormat="1" ht="39.75" customHeight="1">
      <c r="A7" s="47"/>
      <c r="B7" s="48"/>
      <c r="C7" s="4" t="s">
        <v>8</v>
      </c>
      <c r="D7" s="5"/>
      <c r="E7" s="5"/>
      <c r="F7" s="5"/>
      <c r="G7" s="2"/>
      <c r="H7" s="3" t="s">
        <v>9</v>
      </c>
      <c r="I7" s="5"/>
      <c r="J7" s="5"/>
      <c r="K7" s="1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  <c r="IQ7" s="49"/>
      <c r="IR7" s="49"/>
    </row>
    <row r="8" spans="1:252" s="46" customFormat="1" ht="39.75" customHeight="1">
      <c r="A8" s="23" t="s">
        <v>10</v>
      </c>
      <c r="B8" s="25"/>
      <c r="C8" s="24" t="s">
        <v>11</v>
      </c>
      <c r="D8" s="27"/>
      <c r="E8" s="27"/>
      <c r="F8" s="10" t="s">
        <v>12</v>
      </c>
      <c r="G8" s="20" t="s">
        <v>13</v>
      </c>
      <c r="H8" s="18" t="s">
        <v>14</v>
      </c>
      <c r="I8" s="10" t="s">
        <v>15</v>
      </c>
      <c r="J8" s="10" t="s">
        <v>13</v>
      </c>
      <c r="K8" s="9" t="s">
        <v>16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  <c r="IO8" s="49"/>
      <c r="IP8" s="49"/>
      <c r="IQ8" s="49"/>
      <c r="IR8" s="49"/>
    </row>
    <row r="9" spans="1:252" s="46" customFormat="1" ht="39.75" customHeight="1">
      <c r="A9" s="50"/>
      <c r="B9" s="51"/>
      <c r="C9" s="52" t="s">
        <v>17</v>
      </c>
      <c r="D9" s="53" t="s">
        <v>18</v>
      </c>
      <c r="E9" s="53" t="s">
        <v>19</v>
      </c>
      <c r="F9" s="11"/>
      <c r="G9" s="28"/>
      <c r="H9" s="19"/>
      <c r="I9" s="11"/>
      <c r="J9" s="11"/>
      <c r="K9" s="8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49"/>
      <c r="IQ9" s="49"/>
      <c r="IR9" s="49"/>
    </row>
    <row r="10" spans="1:252" ht="30" customHeight="1">
      <c r="A10" s="54" t="s">
        <v>20</v>
      </c>
      <c r="B10" s="55" t="s">
        <v>21</v>
      </c>
      <c r="C10" s="56">
        <f>TSE!$F$53</f>
        <v>841</v>
      </c>
      <c r="D10" s="57">
        <f>TSE!$G$53</f>
        <v>35</v>
      </c>
      <c r="E10" s="58">
        <f t="shared" ref="E10:E37" si="0">SUM(C10:D10)</f>
        <v>876</v>
      </c>
      <c r="F10" s="57">
        <f>TSE!$I$53</f>
        <v>21</v>
      </c>
      <c r="G10" s="59">
        <f t="shared" ref="G10:G37" si="1">E10+F10</f>
        <v>897</v>
      </c>
      <c r="H10" s="56">
        <f>TSE!$K$53</f>
        <v>186</v>
      </c>
      <c r="I10" s="57">
        <f>TSE!$L$53</f>
        <v>80</v>
      </c>
      <c r="J10" s="58">
        <f t="shared" ref="J10:J37" si="2">SUM(H10:I10)</f>
        <v>266</v>
      </c>
      <c r="K10" s="60">
        <f>TSE!$N$53</f>
        <v>100</v>
      </c>
    </row>
    <row r="11" spans="1:252" ht="30" customHeight="1">
      <c r="A11" s="61" t="s">
        <v>22</v>
      </c>
      <c r="B11" s="62" t="s">
        <v>23</v>
      </c>
      <c r="C11" s="63">
        <f>'TRE-AC'!$F$53</f>
        <v>106</v>
      </c>
      <c r="D11" s="64">
        <f>'TRE-AC'!$G$53</f>
        <v>2</v>
      </c>
      <c r="E11" s="65">
        <f t="shared" si="0"/>
        <v>108</v>
      </c>
      <c r="F11" s="64">
        <f>'TRE-AC'!$I$53</f>
        <v>12</v>
      </c>
      <c r="G11" s="66">
        <f t="shared" si="1"/>
        <v>120</v>
      </c>
      <c r="H11" s="63">
        <f>'TRE-AC'!$K$53</f>
        <v>20</v>
      </c>
      <c r="I11" s="64">
        <f>'TRE-AC'!$L$53</f>
        <v>6</v>
      </c>
      <c r="J11" s="65">
        <f t="shared" si="2"/>
        <v>26</v>
      </c>
      <c r="K11" s="67">
        <f>'TRE-AC'!$N$53</f>
        <v>7</v>
      </c>
    </row>
    <row r="12" spans="1:252" ht="30" customHeight="1">
      <c r="A12" s="61" t="s">
        <v>24</v>
      </c>
      <c r="B12" s="62" t="s">
        <v>25</v>
      </c>
      <c r="C12" s="63">
        <f>'TRE-AL'!$F$53</f>
        <v>273</v>
      </c>
      <c r="D12" s="64">
        <f>'TRE-AL'!$G$53</f>
        <v>15</v>
      </c>
      <c r="E12" s="65">
        <f t="shared" si="0"/>
        <v>288</v>
      </c>
      <c r="F12" s="64">
        <f>'TRE-AL'!$I$53</f>
        <v>7</v>
      </c>
      <c r="G12" s="66">
        <f t="shared" si="1"/>
        <v>295</v>
      </c>
      <c r="H12" s="63">
        <f>'TRE-AL'!$K$53</f>
        <v>42</v>
      </c>
      <c r="I12" s="64">
        <f>'TRE-AL'!$L$53</f>
        <v>9</v>
      </c>
      <c r="J12" s="65">
        <f t="shared" si="2"/>
        <v>51</v>
      </c>
      <c r="K12" s="67">
        <f>'TRE-AL'!$N$53</f>
        <v>12</v>
      </c>
    </row>
    <row r="13" spans="1:252" ht="30" customHeight="1">
      <c r="A13" s="61" t="s">
        <v>26</v>
      </c>
      <c r="B13" s="62" t="s">
        <v>27</v>
      </c>
      <c r="C13" s="63">
        <f>'TRE-AM'!$F$53</f>
        <v>289</v>
      </c>
      <c r="D13" s="64">
        <f>'TRE-AM'!$G$53</f>
        <v>3</v>
      </c>
      <c r="E13" s="65">
        <f t="shared" si="0"/>
        <v>292</v>
      </c>
      <c r="F13" s="64">
        <f>'TRE-AM'!$I$53</f>
        <v>30</v>
      </c>
      <c r="G13" s="66">
        <f t="shared" si="1"/>
        <v>322</v>
      </c>
      <c r="H13" s="63">
        <f>'TRE-AM'!$K$53</f>
        <v>29</v>
      </c>
      <c r="I13" s="64">
        <f>'TRE-AM'!$L$53</f>
        <v>15</v>
      </c>
      <c r="J13" s="65">
        <f t="shared" si="2"/>
        <v>44</v>
      </c>
      <c r="K13" s="67">
        <f>'TRE-AM'!$N$53</f>
        <v>17</v>
      </c>
    </row>
    <row r="14" spans="1:252" ht="30" customHeight="1">
      <c r="A14" s="61" t="s">
        <v>28</v>
      </c>
      <c r="B14" s="62" t="s">
        <v>29</v>
      </c>
      <c r="C14" s="63">
        <f>'TRE-BA'!$F$53</f>
        <v>823</v>
      </c>
      <c r="D14" s="64">
        <f>'TRE-BA'!$G$53</f>
        <v>75</v>
      </c>
      <c r="E14" s="65">
        <f t="shared" si="0"/>
        <v>898</v>
      </c>
      <c r="F14" s="64">
        <f>'TRE-BA'!$I$53</f>
        <v>12</v>
      </c>
      <c r="G14" s="66">
        <f t="shared" si="1"/>
        <v>910</v>
      </c>
      <c r="H14" s="63">
        <f>'TRE-BA'!$K$53</f>
        <v>159</v>
      </c>
      <c r="I14" s="64">
        <f>'TRE-BA'!$L$53</f>
        <v>71</v>
      </c>
      <c r="J14" s="65">
        <f t="shared" si="2"/>
        <v>230</v>
      </c>
      <c r="K14" s="67">
        <f>'TRE-BA'!$N$53</f>
        <v>92</v>
      </c>
    </row>
    <row r="15" spans="1:252" ht="30" customHeight="1">
      <c r="A15" s="61" t="s">
        <v>30</v>
      </c>
      <c r="B15" s="62" t="s">
        <v>31</v>
      </c>
      <c r="C15" s="63">
        <f>'TRE-CE'!$F$53</f>
        <v>580</v>
      </c>
      <c r="D15" s="64">
        <f>'TRE-CE'!$G$53</f>
        <v>15</v>
      </c>
      <c r="E15" s="65">
        <f t="shared" si="0"/>
        <v>595</v>
      </c>
      <c r="F15" s="64">
        <f>'TRE-CE'!$I$53</f>
        <v>22</v>
      </c>
      <c r="G15" s="66">
        <f t="shared" si="1"/>
        <v>617</v>
      </c>
      <c r="H15" s="63">
        <f>'TRE-CE'!$K$53</f>
        <v>120</v>
      </c>
      <c r="I15" s="64">
        <f>'TRE-CE'!$L$53</f>
        <v>50</v>
      </c>
      <c r="J15" s="65">
        <f t="shared" si="2"/>
        <v>170</v>
      </c>
      <c r="K15" s="67">
        <f>'TRE-CE'!$N$53</f>
        <v>56</v>
      </c>
    </row>
    <row r="16" spans="1:252" s="68" customFormat="1" ht="30" customHeight="1">
      <c r="A16" s="61" t="s">
        <v>32</v>
      </c>
      <c r="B16" s="62" t="s">
        <v>33</v>
      </c>
      <c r="C16" s="63">
        <f>'TRE-DF'!$F$53</f>
        <v>198</v>
      </c>
      <c r="D16" s="64">
        <f>'TRE-DF'!$G$53</f>
        <v>19</v>
      </c>
      <c r="E16" s="65">
        <f t="shared" si="0"/>
        <v>217</v>
      </c>
      <c r="F16" s="64">
        <f>'TRE-DF'!$I$53</f>
        <v>2</v>
      </c>
      <c r="G16" s="66">
        <f t="shared" si="1"/>
        <v>219</v>
      </c>
      <c r="H16" s="63">
        <f>'TRE-DF'!$K$53</f>
        <v>73</v>
      </c>
      <c r="I16" s="64">
        <f>'TRE-DF'!$L$53</f>
        <v>34</v>
      </c>
      <c r="J16" s="65">
        <f t="shared" si="2"/>
        <v>107</v>
      </c>
      <c r="K16" s="67">
        <f>'TRE-DF'!$N$53</f>
        <v>40</v>
      </c>
    </row>
    <row r="17" spans="1:11" s="68" customFormat="1" ht="30" customHeight="1">
      <c r="A17" s="61" t="s">
        <v>34</v>
      </c>
      <c r="B17" s="62" t="s">
        <v>35</v>
      </c>
      <c r="C17" s="63">
        <f>'TRE-ES'!$F$53</f>
        <v>317</v>
      </c>
      <c r="D17" s="64">
        <f>'TRE-ES'!$G$53</f>
        <v>5</v>
      </c>
      <c r="E17" s="65">
        <f t="shared" si="0"/>
        <v>322</v>
      </c>
      <c r="F17" s="64">
        <f>'TRE-ES'!$I$53</f>
        <v>11</v>
      </c>
      <c r="G17" s="66">
        <f t="shared" si="1"/>
        <v>333</v>
      </c>
      <c r="H17" s="63">
        <f>'TRE-ES'!$K$53</f>
        <v>43</v>
      </c>
      <c r="I17" s="64">
        <f>'TRE-ES'!$L$53</f>
        <v>10</v>
      </c>
      <c r="J17" s="65">
        <f t="shared" si="2"/>
        <v>53</v>
      </c>
      <c r="K17" s="67">
        <f>'TRE-ES'!$N$53</f>
        <v>14</v>
      </c>
    </row>
    <row r="18" spans="1:11" s="68" customFormat="1" ht="30" customHeight="1">
      <c r="A18" s="61" t="s">
        <v>36</v>
      </c>
      <c r="B18" s="62" t="s">
        <v>37</v>
      </c>
      <c r="C18" s="63">
        <f>'TRE-GO'!$F$53</f>
        <v>501</v>
      </c>
      <c r="D18" s="64">
        <f>'TRE-GO'!$G$53</f>
        <v>0</v>
      </c>
      <c r="E18" s="65">
        <f t="shared" si="0"/>
        <v>501</v>
      </c>
      <c r="F18" s="64">
        <f>'TRE-GO'!$I$53</f>
        <v>24</v>
      </c>
      <c r="G18" s="66">
        <f t="shared" si="1"/>
        <v>525</v>
      </c>
      <c r="H18" s="63">
        <f>'TRE-GO'!$K$53</f>
        <v>66</v>
      </c>
      <c r="I18" s="64">
        <f>'TRE-GO'!$L$53</f>
        <v>19</v>
      </c>
      <c r="J18" s="65">
        <f t="shared" si="2"/>
        <v>85</v>
      </c>
      <c r="K18" s="67">
        <f>'TRE-GO'!$N$53</f>
        <v>21</v>
      </c>
    </row>
    <row r="19" spans="1:11" s="68" customFormat="1" ht="30" customHeight="1">
      <c r="A19" s="61" t="s">
        <v>38</v>
      </c>
      <c r="B19" s="62" t="s">
        <v>39</v>
      </c>
      <c r="C19" s="63">
        <f>'TRE-MA'!$F$53</f>
        <v>464</v>
      </c>
      <c r="D19" s="64">
        <f>'TRE-MA'!$G$53</f>
        <v>12</v>
      </c>
      <c r="E19" s="65">
        <f t="shared" si="0"/>
        <v>476</v>
      </c>
      <c r="F19" s="64">
        <f>'TRE-MA'!$I$53</f>
        <v>11</v>
      </c>
      <c r="G19" s="66">
        <f t="shared" si="1"/>
        <v>487</v>
      </c>
      <c r="H19" s="63">
        <f>'TRE-MA'!$K$53</f>
        <v>47</v>
      </c>
      <c r="I19" s="64">
        <f>'TRE-MA'!$L$53</f>
        <v>25</v>
      </c>
      <c r="J19" s="65">
        <f t="shared" si="2"/>
        <v>72</v>
      </c>
      <c r="K19" s="67">
        <f>'TRE-MA'!$N$53</f>
        <v>30</v>
      </c>
    </row>
    <row r="20" spans="1:11" s="68" customFormat="1" ht="30" customHeight="1">
      <c r="A20" s="61" t="s">
        <v>40</v>
      </c>
      <c r="B20" s="62" t="s">
        <v>41</v>
      </c>
      <c r="C20" s="63">
        <f>'TRE-MT'!$F$53</f>
        <v>268</v>
      </c>
      <c r="D20" s="64">
        <f>'TRE-MT'!$G$53</f>
        <v>28</v>
      </c>
      <c r="E20" s="65">
        <f t="shared" si="0"/>
        <v>296</v>
      </c>
      <c r="F20" s="64">
        <f>'TRE-MT'!$I$53</f>
        <v>8</v>
      </c>
      <c r="G20" s="66">
        <f t="shared" si="1"/>
        <v>304</v>
      </c>
      <c r="H20" s="63">
        <f>'TRE-MT'!$K$53</f>
        <v>46</v>
      </c>
      <c r="I20" s="64">
        <f>'TRE-MT'!$L$53</f>
        <v>19</v>
      </c>
      <c r="J20" s="65">
        <f t="shared" si="2"/>
        <v>65</v>
      </c>
      <c r="K20" s="67">
        <f>'TRE-MT'!$N$53</f>
        <v>20</v>
      </c>
    </row>
    <row r="21" spans="1:11" s="68" customFormat="1" ht="30" customHeight="1">
      <c r="A21" s="61" t="s">
        <v>42</v>
      </c>
      <c r="B21" s="62" t="s">
        <v>43</v>
      </c>
      <c r="C21" s="63">
        <f>'TRE-MS'!$F$53</f>
        <v>259</v>
      </c>
      <c r="D21" s="64">
        <f>'TRE-MS'!$G$53</f>
        <v>20</v>
      </c>
      <c r="E21" s="65">
        <f t="shared" si="0"/>
        <v>279</v>
      </c>
      <c r="F21" s="64">
        <f>'TRE-MS'!$I$53</f>
        <v>4</v>
      </c>
      <c r="G21" s="66">
        <f t="shared" si="1"/>
        <v>283</v>
      </c>
      <c r="H21" s="63">
        <f>'TRE-MS'!$K$53</f>
        <v>68</v>
      </c>
      <c r="I21" s="64">
        <f>'TRE-MS'!$L$53</f>
        <v>13</v>
      </c>
      <c r="J21" s="65">
        <f t="shared" si="2"/>
        <v>81</v>
      </c>
      <c r="K21" s="67">
        <f>'TRE-MS'!$N$53</f>
        <v>15</v>
      </c>
    </row>
    <row r="22" spans="1:11" s="68" customFormat="1" ht="30" customHeight="1">
      <c r="A22" s="61" t="s">
        <v>44</v>
      </c>
      <c r="B22" s="62" t="s">
        <v>45</v>
      </c>
      <c r="C22" s="63">
        <f>'TRE-MG'!$F$53</f>
        <v>1632</v>
      </c>
      <c r="D22" s="64">
        <f>'TRE-MG'!$G$53</f>
        <v>13</v>
      </c>
      <c r="E22" s="65">
        <f t="shared" si="0"/>
        <v>1645</v>
      </c>
      <c r="F22" s="64">
        <f>'TRE-MG'!$I$53</f>
        <v>121</v>
      </c>
      <c r="G22" s="66">
        <f t="shared" si="1"/>
        <v>1766</v>
      </c>
      <c r="H22" s="63">
        <f>'TRE-MG'!$K$53</f>
        <v>412</v>
      </c>
      <c r="I22" s="64">
        <f>'TRE-MG'!$L$53</f>
        <v>107</v>
      </c>
      <c r="J22" s="65">
        <f t="shared" si="2"/>
        <v>519</v>
      </c>
      <c r="K22" s="67">
        <f>'TRE-MG'!$N$53</f>
        <v>139</v>
      </c>
    </row>
    <row r="23" spans="1:11" s="68" customFormat="1" ht="30" customHeight="1">
      <c r="A23" s="61" t="s">
        <v>46</v>
      </c>
      <c r="B23" s="62" t="s">
        <v>47</v>
      </c>
      <c r="C23" s="63">
        <f>'TRE-PA'!$F$53</f>
        <v>428</v>
      </c>
      <c r="D23" s="64">
        <f>'TRE-PA'!$G$53</f>
        <v>48</v>
      </c>
      <c r="E23" s="65">
        <f t="shared" si="0"/>
        <v>476</v>
      </c>
      <c r="F23" s="64">
        <f>'TRE-PA'!$I$53</f>
        <v>17</v>
      </c>
      <c r="G23" s="66">
        <f t="shared" si="1"/>
        <v>493</v>
      </c>
      <c r="H23" s="63">
        <f>'TRE-PA'!$K$53</f>
        <v>85</v>
      </c>
      <c r="I23" s="64">
        <f>'TRE-PA'!$L$53</f>
        <v>30</v>
      </c>
      <c r="J23" s="65">
        <f t="shared" si="2"/>
        <v>115</v>
      </c>
      <c r="K23" s="67">
        <f>'TRE-PA'!$N$53</f>
        <v>41</v>
      </c>
    </row>
    <row r="24" spans="1:11" s="68" customFormat="1" ht="30" customHeight="1">
      <c r="A24" s="61" t="s">
        <v>48</v>
      </c>
      <c r="B24" s="62" t="s">
        <v>49</v>
      </c>
      <c r="C24" s="63">
        <f>'TRE-PB'!$F$53</f>
        <v>376</v>
      </c>
      <c r="D24" s="64">
        <f>'TRE-PB'!$G$53</f>
        <v>12</v>
      </c>
      <c r="E24" s="65">
        <f t="shared" si="0"/>
        <v>388</v>
      </c>
      <c r="F24" s="64">
        <f>'TRE-PB'!$I$53</f>
        <v>6</v>
      </c>
      <c r="G24" s="66">
        <f t="shared" si="1"/>
        <v>394</v>
      </c>
      <c r="H24" s="63">
        <f>'TRE-PB'!$K$53</f>
        <v>56</v>
      </c>
      <c r="I24" s="64">
        <f>'TRE-PB'!$L$53</f>
        <v>26</v>
      </c>
      <c r="J24" s="65">
        <f t="shared" si="2"/>
        <v>82</v>
      </c>
      <c r="K24" s="67">
        <f>'TRE-PB'!$N$53</f>
        <v>44</v>
      </c>
    </row>
    <row r="25" spans="1:11" s="68" customFormat="1" ht="30" customHeight="1">
      <c r="A25" s="61" t="s">
        <v>50</v>
      </c>
      <c r="B25" s="62" t="s">
        <v>51</v>
      </c>
      <c r="C25" s="63">
        <f>'TRE-PR'!$F$53</f>
        <v>805</v>
      </c>
      <c r="D25" s="64">
        <f>'TRE-PR'!$G$53</f>
        <v>46</v>
      </c>
      <c r="E25" s="65">
        <f t="shared" si="0"/>
        <v>851</v>
      </c>
      <c r="F25" s="64">
        <f>'TRE-PR'!$I$53</f>
        <v>16</v>
      </c>
      <c r="G25" s="66">
        <f t="shared" si="1"/>
        <v>867</v>
      </c>
      <c r="H25" s="63">
        <f>'TRE-PR'!$K$53</f>
        <v>189</v>
      </c>
      <c r="I25" s="64">
        <f>'TRE-PR'!$L$53</f>
        <v>43</v>
      </c>
      <c r="J25" s="65">
        <f t="shared" si="2"/>
        <v>232</v>
      </c>
      <c r="K25" s="67">
        <f>'TRE-PR'!$N$53</f>
        <v>51</v>
      </c>
    </row>
    <row r="26" spans="1:11" s="68" customFormat="1" ht="30" customHeight="1">
      <c r="A26" s="61" t="s">
        <v>52</v>
      </c>
      <c r="B26" s="62" t="s">
        <v>53</v>
      </c>
      <c r="C26" s="63">
        <f>'TRE-PE'!$F$53</f>
        <v>628</v>
      </c>
      <c r="D26" s="64">
        <f>'TRE-PE'!$G$53</f>
        <v>73</v>
      </c>
      <c r="E26" s="65">
        <f t="shared" si="0"/>
        <v>701</v>
      </c>
      <c r="F26" s="64">
        <f>'TRE-PE'!$I$53</f>
        <v>11</v>
      </c>
      <c r="G26" s="66">
        <f t="shared" si="1"/>
        <v>712</v>
      </c>
      <c r="H26" s="63">
        <f>'TRE-PE'!$K$53</f>
        <v>167</v>
      </c>
      <c r="I26" s="64">
        <f>'TRE-PE'!$L$53</f>
        <v>49</v>
      </c>
      <c r="J26" s="65">
        <f t="shared" si="2"/>
        <v>216</v>
      </c>
      <c r="K26" s="67">
        <f>'TRE-PE'!$N$53</f>
        <v>63</v>
      </c>
    </row>
    <row r="27" spans="1:11" s="68" customFormat="1" ht="30" customHeight="1">
      <c r="A27" s="61" t="s">
        <v>54</v>
      </c>
      <c r="B27" s="62" t="s">
        <v>55</v>
      </c>
      <c r="C27" s="63">
        <f>'TRE-PI'!$F$53</f>
        <v>395</v>
      </c>
      <c r="D27" s="64">
        <f>'TRE-PI'!$G$53</f>
        <v>4</v>
      </c>
      <c r="E27" s="65">
        <f t="shared" si="0"/>
        <v>399</v>
      </c>
      <c r="F27" s="64">
        <f>'TRE-PI'!$I$53</f>
        <v>12</v>
      </c>
      <c r="G27" s="66">
        <f t="shared" si="1"/>
        <v>411</v>
      </c>
      <c r="H27" s="63">
        <f>'TRE-PI'!$K$53</f>
        <v>72</v>
      </c>
      <c r="I27" s="64">
        <f>'TRE-PI'!$L$53</f>
        <v>24</v>
      </c>
      <c r="J27" s="65">
        <f t="shared" si="2"/>
        <v>96</v>
      </c>
      <c r="K27" s="67">
        <f>'TRE-PI'!$N$53</f>
        <v>30</v>
      </c>
    </row>
    <row r="28" spans="1:11" s="68" customFormat="1" ht="30" customHeight="1">
      <c r="A28" s="61" t="s">
        <v>56</v>
      </c>
      <c r="B28" s="62" t="s">
        <v>57</v>
      </c>
      <c r="C28" s="63">
        <f>'TRE-RJ'!$F$53</f>
        <v>1158</v>
      </c>
      <c r="D28" s="64">
        <f>'TRE-RJ'!$G$53</f>
        <v>127</v>
      </c>
      <c r="E28" s="65">
        <f t="shared" si="0"/>
        <v>1285</v>
      </c>
      <c r="F28" s="64">
        <f>'TRE-RJ'!$I$53</f>
        <v>14</v>
      </c>
      <c r="G28" s="66">
        <f t="shared" si="1"/>
        <v>1299</v>
      </c>
      <c r="H28" s="63">
        <f>'TRE-RJ'!$K$53</f>
        <v>345</v>
      </c>
      <c r="I28" s="64">
        <f>'TRE-RJ'!$L$53</f>
        <v>219</v>
      </c>
      <c r="J28" s="65">
        <f t="shared" si="2"/>
        <v>564</v>
      </c>
      <c r="K28" s="67">
        <f>'TRE-RJ'!$N$53</f>
        <v>256</v>
      </c>
    </row>
    <row r="29" spans="1:11" s="68" customFormat="1" ht="30" customHeight="1">
      <c r="A29" s="61" t="s">
        <v>58</v>
      </c>
      <c r="B29" s="62" t="s">
        <v>59</v>
      </c>
      <c r="C29" s="63">
        <f>'TRE-RN'!$F$53</f>
        <v>333</v>
      </c>
      <c r="D29" s="64">
        <f>'TRE-RN'!$G$53</f>
        <v>11</v>
      </c>
      <c r="E29" s="65">
        <f t="shared" si="0"/>
        <v>344</v>
      </c>
      <c r="F29" s="64">
        <f>'TRE-RN'!$I$53</f>
        <v>9</v>
      </c>
      <c r="G29" s="66">
        <f t="shared" si="1"/>
        <v>353</v>
      </c>
      <c r="H29" s="63">
        <f>'TRE-RN'!$K$53</f>
        <v>64</v>
      </c>
      <c r="I29" s="64">
        <f>'TRE-RN'!$L$53</f>
        <v>32</v>
      </c>
      <c r="J29" s="65">
        <f t="shared" si="2"/>
        <v>96</v>
      </c>
      <c r="K29" s="67">
        <f>'TRE-RN'!$N$53</f>
        <v>45</v>
      </c>
    </row>
    <row r="30" spans="1:11" s="68" customFormat="1" ht="30" customHeight="1">
      <c r="A30" s="61" t="s">
        <v>60</v>
      </c>
      <c r="B30" s="62" t="s">
        <v>61</v>
      </c>
      <c r="C30" s="63">
        <f>'TRE-RS'!$F$53</f>
        <v>729</v>
      </c>
      <c r="D30" s="64">
        <f>'TRE-RS'!$G$53</f>
        <v>39</v>
      </c>
      <c r="E30" s="65">
        <f t="shared" si="0"/>
        <v>768</v>
      </c>
      <c r="F30" s="64">
        <f>'TRE-RS'!$I$53</f>
        <v>27</v>
      </c>
      <c r="G30" s="66">
        <f t="shared" si="1"/>
        <v>795</v>
      </c>
      <c r="H30" s="63">
        <f>'TRE-RS'!$K$53</f>
        <v>208</v>
      </c>
      <c r="I30" s="64">
        <f>'TRE-RS'!$L$53</f>
        <v>57</v>
      </c>
      <c r="J30" s="65">
        <f t="shared" si="2"/>
        <v>265</v>
      </c>
      <c r="K30" s="67">
        <f>'TRE-RS'!$N$53</f>
        <v>65</v>
      </c>
    </row>
    <row r="31" spans="1:11" s="68" customFormat="1" ht="30" customHeight="1">
      <c r="A31" s="61" t="s">
        <v>62</v>
      </c>
      <c r="B31" s="62" t="s">
        <v>63</v>
      </c>
      <c r="C31" s="63">
        <f>'TRE-RO'!$F$53</f>
        <v>169</v>
      </c>
      <c r="D31" s="64">
        <f>'TRE-RO'!$G$53</f>
        <v>14</v>
      </c>
      <c r="E31" s="65">
        <f t="shared" si="0"/>
        <v>183</v>
      </c>
      <c r="F31" s="64">
        <f>'TRE-RO'!$I$53</f>
        <v>22</v>
      </c>
      <c r="G31" s="66">
        <f t="shared" si="1"/>
        <v>205</v>
      </c>
      <c r="H31" s="63">
        <f>'TRE-RO'!$K$53</f>
        <v>37</v>
      </c>
      <c r="I31" s="64">
        <f>'TRE-RO'!$L$53</f>
        <v>7</v>
      </c>
      <c r="J31" s="65">
        <f t="shared" si="2"/>
        <v>44</v>
      </c>
      <c r="K31" s="67">
        <f>'TRE-RO'!$N$53</f>
        <v>7</v>
      </c>
    </row>
    <row r="32" spans="1:11" s="68" customFormat="1" ht="30" customHeight="1">
      <c r="A32" s="61" t="s">
        <v>64</v>
      </c>
      <c r="B32" s="62" t="s">
        <v>65</v>
      </c>
      <c r="C32" s="63">
        <f>'TRE-SC'!$F$53</f>
        <v>477</v>
      </c>
      <c r="D32" s="64">
        <f>'TRE-SC'!$G$53</f>
        <v>10</v>
      </c>
      <c r="E32" s="65">
        <f t="shared" si="0"/>
        <v>487</v>
      </c>
      <c r="F32" s="64">
        <f>'TRE-SC'!$I$53</f>
        <v>6</v>
      </c>
      <c r="G32" s="66">
        <f t="shared" si="1"/>
        <v>493</v>
      </c>
      <c r="H32" s="63">
        <f>'TRE-SC'!$K$53</f>
        <v>106</v>
      </c>
      <c r="I32" s="64">
        <f>'TRE-SC'!$L$53</f>
        <v>34</v>
      </c>
      <c r="J32" s="65">
        <f t="shared" si="2"/>
        <v>140</v>
      </c>
      <c r="K32" s="67">
        <f>'TRE-SC'!$N$53</f>
        <v>42</v>
      </c>
    </row>
    <row r="33" spans="1:11" s="68" customFormat="1" ht="30" customHeight="1">
      <c r="A33" s="61" t="s">
        <v>66</v>
      </c>
      <c r="B33" s="62" t="s">
        <v>67</v>
      </c>
      <c r="C33" s="63">
        <f>'TRE-SP'!$F$53</f>
        <v>1832</v>
      </c>
      <c r="D33" s="64">
        <f>'TRE-SP'!$G$53</f>
        <v>398</v>
      </c>
      <c r="E33" s="65">
        <f t="shared" si="0"/>
        <v>2230</v>
      </c>
      <c r="F33" s="64">
        <f>'TRE-SP'!$I$53</f>
        <v>95</v>
      </c>
      <c r="G33" s="66">
        <f t="shared" si="1"/>
        <v>2325</v>
      </c>
      <c r="H33" s="63">
        <f>'TRE-SP'!$K$53</f>
        <v>689</v>
      </c>
      <c r="I33" s="64">
        <f>'TRE-SP'!$L$53</f>
        <v>196</v>
      </c>
      <c r="J33" s="65">
        <f t="shared" si="2"/>
        <v>885</v>
      </c>
      <c r="K33" s="67">
        <f>'TRE-SP'!$N$53</f>
        <v>226</v>
      </c>
    </row>
    <row r="34" spans="1:11" s="68" customFormat="1" ht="30" customHeight="1">
      <c r="A34" s="61" t="s">
        <v>68</v>
      </c>
      <c r="B34" s="62" t="s">
        <v>69</v>
      </c>
      <c r="C34" s="63">
        <f>'TRE-SE'!$F$53</f>
        <v>213</v>
      </c>
      <c r="D34" s="64">
        <f>'TRE-SE'!$G$53</f>
        <v>5</v>
      </c>
      <c r="E34" s="65">
        <f t="shared" si="0"/>
        <v>218</v>
      </c>
      <c r="F34" s="64">
        <f>'TRE-SE'!$I$53</f>
        <v>4</v>
      </c>
      <c r="G34" s="66">
        <f t="shared" si="1"/>
        <v>222</v>
      </c>
      <c r="H34" s="63">
        <f>'TRE-SE'!$K$53</f>
        <v>38</v>
      </c>
      <c r="I34" s="64">
        <f>'TRE-SE'!$L$53</f>
        <v>18</v>
      </c>
      <c r="J34" s="65">
        <f t="shared" si="2"/>
        <v>56</v>
      </c>
      <c r="K34" s="67">
        <f>'TRE-SE'!$N$53</f>
        <v>24</v>
      </c>
    </row>
    <row r="35" spans="1:11" s="68" customFormat="1" ht="30" customHeight="1">
      <c r="A35" s="61" t="s">
        <v>70</v>
      </c>
      <c r="B35" s="62" t="s">
        <v>71</v>
      </c>
      <c r="C35" s="63">
        <f>'TRE-TO'!$F$53</f>
        <v>185</v>
      </c>
      <c r="D35" s="64">
        <f>'TRE-TO'!$G$53</f>
        <v>17</v>
      </c>
      <c r="E35" s="65">
        <f t="shared" si="0"/>
        <v>202</v>
      </c>
      <c r="F35" s="64">
        <f>'TRE-TO'!$I$53</f>
        <v>4</v>
      </c>
      <c r="G35" s="66">
        <f t="shared" si="1"/>
        <v>206</v>
      </c>
      <c r="H35" s="63">
        <f>'TRE-TO'!$K$53</f>
        <v>27</v>
      </c>
      <c r="I35" s="64">
        <f>'TRE-TO'!$L$53</f>
        <v>5</v>
      </c>
      <c r="J35" s="65">
        <f t="shared" si="2"/>
        <v>32</v>
      </c>
      <c r="K35" s="67">
        <f>'TRE-TO'!$N$53</f>
        <v>7</v>
      </c>
    </row>
    <row r="36" spans="1:11" s="68" customFormat="1" ht="30" customHeight="1">
      <c r="A36" s="61" t="s">
        <v>72</v>
      </c>
      <c r="B36" s="62" t="s">
        <v>73</v>
      </c>
      <c r="C36" s="63">
        <f>'TRE-RR'!$F$53</f>
        <v>95</v>
      </c>
      <c r="D36" s="64">
        <f>'TRE-RR'!$G$53</f>
        <v>13</v>
      </c>
      <c r="E36" s="65">
        <f t="shared" si="0"/>
        <v>108</v>
      </c>
      <c r="F36" s="64">
        <f>'TRE-RR'!$I$53</f>
        <v>7</v>
      </c>
      <c r="G36" s="66">
        <f t="shared" si="1"/>
        <v>115</v>
      </c>
      <c r="H36" s="63">
        <f>'TRE-RR'!$K$53</f>
        <v>24</v>
      </c>
      <c r="I36" s="64">
        <f>'TRE-RR'!$L$53</f>
        <v>5</v>
      </c>
      <c r="J36" s="65">
        <f t="shared" si="2"/>
        <v>29</v>
      </c>
      <c r="K36" s="67">
        <f>'TRE-RR'!$N$53</f>
        <v>5</v>
      </c>
    </row>
    <row r="37" spans="1:11" s="68" customFormat="1" ht="30" customHeight="1">
      <c r="A37" s="69" t="s">
        <v>74</v>
      </c>
      <c r="B37" s="70" t="s">
        <v>75</v>
      </c>
      <c r="C37" s="71">
        <f>'TRE-AP'!$F$53</f>
        <v>106</v>
      </c>
      <c r="D37" s="72">
        <f>'TRE-AP'!$G$53</f>
        <v>15</v>
      </c>
      <c r="E37" s="73">
        <f t="shared" si="0"/>
        <v>121</v>
      </c>
      <c r="F37" s="72">
        <f>'TRE-AP'!$I$53</f>
        <v>4</v>
      </c>
      <c r="G37" s="74">
        <f t="shared" si="1"/>
        <v>125</v>
      </c>
      <c r="H37" s="71">
        <f>'TRE-AP'!$K$53</f>
        <v>15</v>
      </c>
      <c r="I37" s="72">
        <f>'TRE-AP'!$L$53</f>
        <v>3</v>
      </c>
      <c r="J37" s="73">
        <f t="shared" si="2"/>
        <v>18</v>
      </c>
      <c r="K37" s="75">
        <f>'TRE-AP'!$N$53</f>
        <v>6</v>
      </c>
    </row>
    <row r="38" spans="1:11" s="68" customFormat="1" ht="30" customHeight="1">
      <c r="A38" s="7" t="s">
        <v>13</v>
      </c>
      <c r="B38" s="15"/>
      <c r="C38" s="76">
        <f t="shared" ref="C38:K38" si="3">SUM(C10:C37)</f>
        <v>14480</v>
      </c>
      <c r="D38" s="76">
        <f t="shared" si="3"/>
        <v>1074</v>
      </c>
      <c r="E38" s="76">
        <f t="shared" si="3"/>
        <v>15554</v>
      </c>
      <c r="F38" s="76">
        <f t="shared" si="3"/>
        <v>539</v>
      </c>
      <c r="G38" s="76">
        <f t="shared" si="3"/>
        <v>16093</v>
      </c>
      <c r="H38" s="76">
        <f t="shared" si="3"/>
        <v>3433</v>
      </c>
      <c r="I38" s="76">
        <f t="shared" si="3"/>
        <v>1206</v>
      </c>
      <c r="J38" s="76">
        <f t="shared" si="3"/>
        <v>4639</v>
      </c>
      <c r="K38" s="77">
        <f t="shared" si="3"/>
        <v>1475</v>
      </c>
    </row>
    <row r="39" spans="1:11" s="68" customFormat="1" ht="19.5" customHeight="1">
      <c r="A39" s="78" t="s">
        <v>76</v>
      </c>
      <c r="B39" s="79"/>
      <c r="C39" s="79"/>
      <c r="D39" s="79"/>
      <c r="E39" s="79"/>
      <c r="F39" s="79"/>
      <c r="G39" s="79"/>
      <c r="H39" s="80"/>
      <c r="I39" s="80"/>
    </row>
    <row r="40" spans="1:11" s="68" customFormat="1" ht="19.5" customHeight="1">
      <c r="A40" s="14" t="s">
        <v>104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</row>
  </sheetData>
  <mergeCells count="14">
    <mergeCell ref="J8:J9"/>
    <mergeCell ref="K8:K9"/>
    <mergeCell ref="A38:B38"/>
    <mergeCell ref="A40:K40"/>
    <mergeCell ref="C4:D4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35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103</v>
      </c>
      <c r="G10" s="87">
        <v>0</v>
      </c>
      <c r="H10" s="87">
        <f t="shared" ref="H10:H22" si="0">F10+G10</f>
        <v>103</v>
      </c>
      <c r="I10" s="88">
        <v>0</v>
      </c>
      <c r="J10" s="89">
        <f t="shared" ref="J10:J22" si="1">H10+I10</f>
        <v>103</v>
      </c>
      <c r="K10" s="87">
        <v>29</v>
      </c>
      <c r="L10" s="87">
        <v>3</v>
      </c>
      <c r="M10" s="90">
        <f t="shared" ref="M10:M22" si="2">K10+L10</f>
        <v>32</v>
      </c>
      <c r="N10" s="91">
        <v>3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6</v>
      </c>
      <c r="G11" s="87">
        <v>0</v>
      </c>
      <c r="H11" s="87">
        <f t="shared" si="0"/>
        <v>6</v>
      </c>
      <c r="I11" s="88">
        <v>0</v>
      </c>
      <c r="J11" s="89">
        <f t="shared" si="1"/>
        <v>6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5</v>
      </c>
      <c r="G12" s="87">
        <v>0</v>
      </c>
      <c r="H12" s="87">
        <f t="shared" si="0"/>
        <v>5</v>
      </c>
      <c r="I12" s="88">
        <v>0</v>
      </c>
      <c r="J12" s="89">
        <f t="shared" si="1"/>
        <v>5</v>
      </c>
      <c r="K12" s="87">
        <v>0</v>
      </c>
      <c r="L12" s="87">
        <v>1</v>
      </c>
      <c r="M12" s="90">
        <f t="shared" si="2"/>
        <v>1</v>
      </c>
      <c r="N12" s="91">
        <v>3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2</v>
      </c>
      <c r="G13" s="87">
        <v>0</v>
      </c>
      <c r="H13" s="87">
        <f t="shared" si="0"/>
        <v>2</v>
      </c>
      <c r="I13" s="88">
        <v>0</v>
      </c>
      <c r="J13" s="89">
        <f t="shared" si="1"/>
        <v>2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4</v>
      </c>
      <c r="G14" s="87">
        <v>0</v>
      </c>
      <c r="H14" s="87">
        <f t="shared" si="0"/>
        <v>4</v>
      </c>
      <c r="I14" s="88">
        <v>0</v>
      </c>
      <c r="J14" s="89">
        <f t="shared" si="1"/>
        <v>4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2</v>
      </c>
      <c r="G15" s="87">
        <v>0</v>
      </c>
      <c r="H15" s="87">
        <f t="shared" si="0"/>
        <v>2</v>
      </c>
      <c r="I15" s="88">
        <v>0</v>
      </c>
      <c r="J15" s="89">
        <f t="shared" si="1"/>
        <v>2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1</v>
      </c>
      <c r="G16" s="87">
        <v>0</v>
      </c>
      <c r="H16" s="87">
        <f t="shared" si="0"/>
        <v>1</v>
      </c>
      <c r="I16" s="88">
        <v>0</v>
      </c>
      <c r="J16" s="89">
        <f t="shared" si="1"/>
        <v>1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</v>
      </c>
      <c r="G17" s="87">
        <v>0</v>
      </c>
      <c r="H17" s="87">
        <f t="shared" si="0"/>
        <v>1</v>
      </c>
      <c r="I17" s="88">
        <v>0</v>
      </c>
      <c r="J17" s="89">
        <f t="shared" si="1"/>
        <v>1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2</v>
      </c>
      <c r="H20" s="87">
        <f t="shared" si="0"/>
        <v>2</v>
      </c>
      <c r="I20" s="88">
        <v>0</v>
      </c>
      <c r="J20" s="89">
        <f t="shared" si="1"/>
        <v>2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5</v>
      </c>
      <c r="J22" s="89">
        <f t="shared" si="1"/>
        <v>5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125</v>
      </c>
      <c r="G23" s="95">
        <f t="shared" si="3"/>
        <v>4</v>
      </c>
      <c r="H23" s="95">
        <f t="shared" si="3"/>
        <v>129</v>
      </c>
      <c r="I23" s="95">
        <f t="shared" si="3"/>
        <v>5</v>
      </c>
      <c r="J23" s="95">
        <f t="shared" si="3"/>
        <v>134</v>
      </c>
      <c r="K23" s="95">
        <f t="shared" si="3"/>
        <v>29</v>
      </c>
      <c r="L23" s="95">
        <f t="shared" si="3"/>
        <v>4</v>
      </c>
      <c r="M23" s="95">
        <f t="shared" si="3"/>
        <v>33</v>
      </c>
      <c r="N23" s="96">
        <f t="shared" si="3"/>
        <v>6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151</v>
      </c>
      <c r="G24" s="87">
        <v>0</v>
      </c>
      <c r="H24" s="87">
        <f t="shared" ref="H24:H36" si="4">F24+G24</f>
        <v>151</v>
      </c>
      <c r="I24" s="88">
        <v>0</v>
      </c>
      <c r="J24" s="89">
        <f t="shared" ref="J24:J36" si="5">H24+I24</f>
        <v>151</v>
      </c>
      <c r="K24" s="87">
        <v>13</v>
      </c>
      <c r="L24" s="87">
        <v>5</v>
      </c>
      <c r="M24" s="90">
        <f t="shared" ref="M24:M36" si="6">K24+L24</f>
        <v>18</v>
      </c>
      <c r="N24" s="91">
        <v>6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10</v>
      </c>
      <c r="G25" s="87">
        <v>0</v>
      </c>
      <c r="H25" s="87">
        <f t="shared" si="4"/>
        <v>10</v>
      </c>
      <c r="I25" s="88">
        <v>0</v>
      </c>
      <c r="J25" s="89">
        <f t="shared" si="5"/>
        <v>10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6</v>
      </c>
      <c r="G26" s="87">
        <v>0</v>
      </c>
      <c r="H26" s="87">
        <f t="shared" si="4"/>
        <v>6</v>
      </c>
      <c r="I26" s="88">
        <v>0</v>
      </c>
      <c r="J26" s="89">
        <f t="shared" si="5"/>
        <v>6</v>
      </c>
      <c r="K26" s="87">
        <v>0</v>
      </c>
      <c r="L26" s="87">
        <v>1</v>
      </c>
      <c r="M26" s="90">
        <f t="shared" si="6"/>
        <v>1</v>
      </c>
      <c r="N26" s="91">
        <v>2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11</v>
      </c>
      <c r="G27" s="87">
        <v>0</v>
      </c>
      <c r="H27" s="87">
        <f t="shared" si="4"/>
        <v>11</v>
      </c>
      <c r="I27" s="88">
        <v>0</v>
      </c>
      <c r="J27" s="89">
        <f t="shared" si="5"/>
        <v>11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8</v>
      </c>
      <c r="G28" s="87">
        <v>0</v>
      </c>
      <c r="H28" s="87">
        <f t="shared" si="4"/>
        <v>8</v>
      </c>
      <c r="I28" s="88">
        <v>0</v>
      </c>
      <c r="J28" s="89">
        <f t="shared" si="5"/>
        <v>8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</v>
      </c>
      <c r="G29" s="87">
        <v>0</v>
      </c>
      <c r="H29" s="87">
        <f t="shared" si="4"/>
        <v>1</v>
      </c>
      <c r="I29" s="88">
        <v>0</v>
      </c>
      <c r="J29" s="89">
        <f t="shared" si="5"/>
        <v>1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0</v>
      </c>
      <c r="G30" s="87">
        <v>0</v>
      </c>
      <c r="H30" s="87">
        <f t="shared" si="4"/>
        <v>0</v>
      </c>
      <c r="I30" s="88">
        <v>0</v>
      </c>
      <c r="J30" s="89">
        <f t="shared" si="5"/>
        <v>0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5</v>
      </c>
      <c r="G31" s="87">
        <v>0</v>
      </c>
      <c r="H31" s="87">
        <f t="shared" si="4"/>
        <v>5</v>
      </c>
      <c r="I31" s="88">
        <v>0</v>
      </c>
      <c r="J31" s="89">
        <f t="shared" si="5"/>
        <v>5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1</v>
      </c>
      <c r="H35" s="87">
        <f t="shared" si="4"/>
        <v>1</v>
      </c>
      <c r="I35" s="88">
        <v>0</v>
      </c>
      <c r="J35" s="89">
        <f t="shared" si="5"/>
        <v>1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6</v>
      </c>
      <c r="J36" s="98">
        <f t="shared" si="5"/>
        <v>6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192</v>
      </c>
      <c r="G37" s="95">
        <f t="shared" si="7"/>
        <v>1</v>
      </c>
      <c r="H37" s="95">
        <f t="shared" si="7"/>
        <v>193</v>
      </c>
      <c r="I37" s="95">
        <f t="shared" si="7"/>
        <v>6</v>
      </c>
      <c r="J37" s="95">
        <f t="shared" si="7"/>
        <v>199</v>
      </c>
      <c r="K37" s="95">
        <f t="shared" si="7"/>
        <v>13</v>
      </c>
      <c r="L37" s="95">
        <f t="shared" si="7"/>
        <v>6</v>
      </c>
      <c r="M37" s="95">
        <f t="shared" si="7"/>
        <v>19</v>
      </c>
      <c r="N37" s="96">
        <f t="shared" si="7"/>
        <v>8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1</v>
      </c>
      <c r="L52" s="87">
        <v>0</v>
      </c>
      <c r="M52" s="90">
        <f>K52+L52</f>
        <v>1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317</v>
      </c>
      <c r="G53" s="76">
        <f t="shared" si="12"/>
        <v>5</v>
      </c>
      <c r="H53" s="76">
        <f t="shared" si="12"/>
        <v>322</v>
      </c>
      <c r="I53" s="76">
        <f t="shared" si="12"/>
        <v>11</v>
      </c>
      <c r="J53" s="76">
        <f t="shared" si="12"/>
        <v>333</v>
      </c>
      <c r="K53" s="76">
        <f t="shared" si="12"/>
        <v>43</v>
      </c>
      <c r="L53" s="76">
        <f t="shared" si="12"/>
        <v>10</v>
      </c>
      <c r="M53" s="76">
        <f t="shared" si="12"/>
        <v>53</v>
      </c>
      <c r="N53" s="107">
        <f t="shared" si="12"/>
        <v>14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37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179</v>
      </c>
      <c r="G10" s="87">
        <v>0</v>
      </c>
      <c r="H10" s="87">
        <f t="shared" ref="H10:H22" si="0">F10+G10</f>
        <v>179</v>
      </c>
      <c r="I10" s="88">
        <v>0</v>
      </c>
      <c r="J10" s="89">
        <f t="shared" ref="J10:J22" si="1">H10+I10</f>
        <v>179</v>
      </c>
      <c r="K10" s="87">
        <v>32</v>
      </c>
      <c r="L10" s="87">
        <v>7</v>
      </c>
      <c r="M10" s="90">
        <f t="shared" ref="M10:M22" si="2">K10+L10</f>
        <v>39</v>
      </c>
      <c r="N10" s="91">
        <v>7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2</v>
      </c>
      <c r="G11" s="87">
        <v>0</v>
      </c>
      <c r="H11" s="87">
        <f t="shared" si="0"/>
        <v>2</v>
      </c>
      <c r="I11" s="88">
        <v>0</v>
      </c>
      <c r="J11" s="89">
        <f t="shared" si="1"/>
        <v>2</v>
      </c>
      <c r="K11" s="87">
        <v>0</v>
      </c>
      <c r="L11" s="87">
        <v>1</v>
      </c>
      <c r="M11" s="90">
        <f t="shared" si="2"/>
        <v>1</v>
      </c>
      <c r="N11" s="91">
        <v>1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1</v>
      </c>
      <c r="G12" s="87">
        <v>0</v>
      </c>
      <c r="H12" s="87">
        <f t="shared" si="0"/>
        <v>1</v>
      </c>
      <c r="I12" s="88">
        <v>0</v>
      </c>
      <c r="J12" s="89">
        <f t="shared" si="1"/>
        <v>1</v>
      </c>
      <c r="K12" s="87">
        <v>1</v>
      </c>
      <c r="L12" s="87">
        <v>0</v>
      </c>
      <c r="M12" s="90">
        <f t="shared" si="2"/>
        <v>1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</v>
      </c>
      <c r="G13" s="87">
        <v>0</v>
      </c>
      <c r="H13" s="87">
        <f t="shared" si="0"/>
        <v>1</v>
      </c>
      <c r="I13" s="88">
        <v>0</v>
      </c>
      <c r="J13" s="89">
        <f t="shared" si="1"/>
        <v>1</v>
      </c>
      <c r="K13" s="87">
        <v>1</v>
      </c>
      <c r="L13" s="87">
        <v>0</v>
      </c>
      <c r="M13" s="90">
        <f t="shared" si="2"/>
        <v>1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2</v>
      </c>
      <c r="G14" s="87">
        <v>0</v>
      </c>
      <c r="H14" s="87">
        <f t="shared" si="0"/>
        <v>2</v>
      </c>
      <c r="I14" s="88">
        <v>0</v>
      </c>
      <c r="J14" s="89">
        <f t="shared" si="1"/>
        <v>2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11</v>
      </c>
      <c r="G15" s="87">
        <v>0</v>
      </c>
      <c r="H15" s="87">
        <f t="shared" si="0"/>
        <v>11</v>
      </c>
      <c r="I15" s="88">
        <v>0</v>
      </c>
      <c r="J15" s="89">
        <f t="shared" si="1"/>
        <v>11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5</v>
      </c>
      <c r="G16" s="87">
        <v>0</v>
      </c>
      <c r="H16" s="87">
        <f t="shared" si="0"/>
        <v>5</v>
      </c>
      <c r="I16" s="88">
        <v>0</v>
      </c>
      <c r="J16" s="89">
        <f t="shared" si="1"/>
        <v>5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5</v>
      </c>
      <c r="G17" s="87">
        <v>0</v>
      </c>
      <c r="H17" s="87">
        <f t="shared" si="0"/>
        <v>5</v>
      </c>
      <c r="I17" s="88">
        <v>0</v>
      </c>
      <c r="J17" s="89">
        <f t="shared" si="1"/>
        <v>5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0</v>
      </c>
      <c r="H21" s="87">
        <f t="shared" si="0"/>
        <v>0</v>
      </c>
      <c r="I21" s="88">
        <v>0</v>
      </c>
      <c r="J21" s="89">
        <f t="shared" si="1"/>
        <v>0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12</v>
      </c>
      <c r="J22" s="89">
        <f t="shared" si="1"/>
        <v>12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208</v>
      </c>
      <c r="G23" s="95">
        <f t="shared" si="3"/>
        <v>0</v>
      </c>
      <c r="H23" s="95">
        <f t="shared" si="3"/>
        <v>208</v>
      </c>
      <c r="I23" s="95">
        <f t="shared" si="3"/>
        <v>12</v>
      </c>
      <c r="J23" s="95">
        <f t="shared" si="3"/>
        <v>220</v>
      </c>
      <c r="K23" s="95">
        <f t="shared" si="3"/>
        <v>34</v>
      </c>
      <c r="L23" s="95">
        <f t="shared" si="3"/>
        <v>8</v>
      </c>
      <c r="M23" s="95">
        <f t="shared" si="3"/>
        <v>42</v>
      </c>
      <c r="N23" s="96">
        <f t="shared" si="3"/>
        <v>8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237</v>
      </c>
      <c r="G24" s="87">
        <v>0</v>
      </c>
      <c r="H24" s="87">
        <f t="shared" ref="H24:H36" si="4">F24+G24</f>
        <v>237</v>
      </c>
      <c r="I24" s="88">
        <v>0</v>
      </c>
      <c r="J24" s="89">
        <f t="shared" ref="J24:J36" si="5">H24+I24</f>
        <v>237</v>
      </c>
      <c r="K24" s="87">
        <v>29</v>
      </c>
      <c r="L24" s="87">
        <v>9</v>
      </c>
      <c r="M24" s="90">
        <f t="shared" ref="M24:M36" si="6">K24+L24</f>
        <v>38</v>
      </c>
      <c r="N24" s="91">
        <v>10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9</v>
      </c>
      <c r="G25" s="87">
        <v>0</v>
      </c>
      <c r="H25" s="87">
        <f t="shared" si="4"/>
        <v>9</v>
      </c>
      <c r="I25" s="88">
        <v>0</v>
      </c>
      <c r="J25" s="89">
        <f t="shared" si="5"/>
        <v>9</v>
      </c>
      <c r="K25" s="87">
        <v>3</v>
      </c>
      <c r="L25" s="87">
        <v>1</v>
      </c>
      <c r="M25" s="90">
        <f t="shared" si="6"/>
        <v>4</v>
      </c>
      <c r="N25" s="91">
        <v>1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6</v>
      </c>
      <c r="G26" s="87">
        <v>0</v>
      </c>
      <c r="H26" s="87">
        <f t="shared" si="4"/>
        <v>6</v>
      </c>
      <c r="I26" s="88">
        <v>0</v>
      </c>
      <c r="J26" s="89">
        <f t="shared" si="5"/>
        <v>6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5</v>
      </c>
      <c r="G27" s="87">
        <v>0</v>
      </c>
      <c r="H27" s="87">
        <f t="shared" si="4"/>
        <v>5</v>
      </c>
      <c r="I27" s="88">
        <v>0</v>
      </c>
      <c r="J27" s="89">
        <f t="shared" si="5"/>
        <v>5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4</v>
      </c>
      <c r="G28" s="87">
        <v>0</v>
      </c>
      <c r="H28" s="87">
        <f t="shared" si="4"/>
        <v>4</v>
      </c>
      <c r="I28" s="88">
        <v>0</v>
      </c>
      <c r="J28" s="89">
        <f t="shared" si="5"/>
        <v>4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19</v>
      </c>
      <c r="G29" s="87">
        <v>0</v>
      </c>
      <c r="H29" s="87">
        <f t="shared" si="4"/>
        <v>19</v>
      </c>
      <c r="I29" s="88">
        <v>0</v>
      </c>
      <c r="J29" s="89">
        <f t="shared" si="5"/>
        <v>19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8</v>
      </c>
      <c r="G30" s="87">
        <v>0</v>
      </c>
      <c r="H30" s="87">
        <f t="shared" si="4"/>
        <v>8</v>
      </c>
      <c r="I30" s="88">
        <v>0</v>
      </c>
      <c r="J30" s="89">
        <f t="shared" si="5"/>
        <v>8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3</v>
      </c>
      <c r="G31" s="87">
        <v>0</v>
      </c>
      <c r="H31" s="87">
        <f t="shared" si="4"/>
        <v>3</v>
      </c>
      <c r="I31" s="88">
        <v>0</v>
      </c>
      <c r="J31" s="89">
        <f t="shared" si="5"/>
        <v>3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2</v>
      </c>
      <c r="G32" s="87">
        <v>0</v>
      </c>
      <c r="H32" s="87">
        <f t="shared" si="4"/>
        <v>2</v>
      </c>
      <c r="I32" s="88">
        <v>0</v>
      </c>
      <c r="J32" s="89">
        <f t="shared" si="5"/>
        <v>2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0</v>
      </c>
      <c r="H35" s="87">
        <f t="shared" si="4"/>
        <v>0</v>
      </c>
      <c r="I35" s="88">
        <v>0</v>
      </c>
      <c r="J35" s="89">
        <f t="shared" si="5"/>
        <v>0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12</v>
      </c>
      <c r="J36" s="98">
        <f t="shared" si="5"/>
        <v>12</v>
      </c>
      <c r="K36" s="97">
        <v>0</v>
      </c>
      <c r="L36" s="97">
        <v>1</v>
      </c>
      <c r="M36" s="99">
        <f t="shared" si="6"/>
        <v>1</v>
      </c>
      <c r="N36" s="100">
        <v>2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293</v>
      </c>
      <c r="G37" s="95">
        <f t="shared" si="7"/>
        <v>0</v>
      </c>
      <c r="H37" s="95">
        <f t="shared" si="7"/>
        <v>293</v>
      </c>
      <c r="I37" s="95">
        <f t="shared" si="7"/>
        <v>12</v>
      </c>
      <c r="J37" s="95">
        <f t="shared" si="7"/>
        <v>305</v>
      </c>
      <c r="K37" s="95">
        <f t="shared" si="7"/>
        <v>32</v>
      </c>
      <c r="L37" s="95">
        <f t="shared" si="7"/>
        <v>11</v>
      </c>
      <c r="M37" s="95">
        <f t="shared" si="7"/>
        <v>43</v>
      </c>
      <c r="N37" s="96">
        <f t="shared" si="7"/>
        <v>13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501</v>
      </c>
      <c r="G53" s="76">
        <f t="shared" si="12"/>
        <v>0</v>
      </c>
      <c r="H53" s="76">
        <f t="shared" si="12"/>
        <v>501</v>
      </c>
      <c r="I53" s="76">
        <f t="shared" si="12"/>
        <v>24</v>
      </c>
      <c r="J53" s="76">
        <f t="shared" si="12"/>
        <v>525</v>
      </c>
      <c r="K53" s="76">
        <f t="shared" si="12"/>
        <v>66</v>
      </c>
      <c r="L53" s="76">
        <f t="shared" si="12"/>
        <v>19</v>
      </c>
      <c r="M53" s="76">
        <f t="shared" si="12"/>
        <v>85</v>
      </c>
      <c r="N53" s="107">
        <f t="shared" si="12"/>
        <v>21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39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139</v>
      </c>
      <c r="G10" s="87">
        <v>0</v>
      </c>
      <c r="H10" s="87">
        <f t="shared" ref="H10:H22" si="0">F10+G10</f>
        <v>139</v>
      </c>
      <c r="I10" s="88">
        <v>0</v>
      </c>
      <c r="J10" s="89">
        <f t="shared" ref="J10:J22" si="1">H10+I10</f>
        <v>139</v>
      </c>
      <c r="K10" s="87">
        <v>26</v>
      </c>
      <c r="L10" s="87">
        <v>8</v>
      </c>
      <c r="M10" s="90">
        <f t="shared" ref="M10:M22" si="2">K10+L10</f>
        <v>34</v>
      </c>
      <c r="N10" s="91">
        <v>9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9</v>
      </c>
      <c r="G11" s="87">
        <v>0</v>
      </c>
      <c r="H11" s="87">
        <f t="shared" si="0"/>
        <v>9</v>
      </c>
      <c r="I11" s="88">
        <v>0</v>
      </c>
      <c r="J11" s="89">
        <f t="shared" si="1"/>
        <v>9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6</v>
      </c>
      <c r="G12" s="87">
        <v>0</v>
      </c>
      <c r="H12" s="87">
        <f t="shared" si="0"/>
        <v>6</v>
      </c>
      <c r="I12" s="88">
        <v>0</v>
      </c>
      <c r="J12" s="89">
        <f t="shared" si="1"/>
        <v>6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</v>
      </c>
      <c r="G13" s="87">
        <v>0</v>
      </c>
      <c r="H13" s="87">
        <f t="shared" si="0"/>
        <v>1</v>
      </c>
      <c r="I13" s="88">
        <v>0</v>
      </c>
      <c r="J13" s="89">
        <f t="shared" si="1"/>
        <v>1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1</v>
      </c>
      <c r="G14" s="87">
        <v>0</v>
      </c>
      <c r="H14" s="87">
        <f t="shared" si="0"/>
        <v>1</v>
      </c>
      <c r="I14" s="88">
        <v>0</v>
      </c>
      <c r="J14" s="89">
        <f t="shared" si="1"/>
        <v>1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6</v>
      </c>
      <c r="G15" s="87">
        <v>0</v>
      </c>
      <c r="H15" s="87">
        <f t="shared" si="0"/>
        <v>6</v>
      </c>
      <c r="I15" s="88">
        <v>0</v>
      </c>
      <c r="J15" s="89">
        <f t="shared" si="1"/>
        <v>6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19</v>
      </c>
      <c r="G16" s="87">
        <v>0</v>
      </c>
      <c r="H16" s="87">
        <f t="shared" si="0"/>
        <v>19</v>
      </c>
      <c r="I16" s="88">
        <v>0</v>
      </c>
      <c r="J16" s="89">
        <f t="shared" si="1"/>
        <v>19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12</v>
      </c>
      <c r="G17" s="87">
        <v>0</v>
      </c>
      <c r="H17" s="87">
        <f t="shared" si="0"/>
        <v>12</v>
      </c>
      <c r="I17" s="88">
        <v>0</v>
      </c>
      <c r="J17" s="89">
        <f t="shared" si="1"/>
        <v>12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1</v>
      </c>
      <c r="L19" s="87">
        <v>1</v>
      </c>
      <c r="M19" s="90">
        <f t="shared" si="2"/>
        <v>2</v>
      </c>
      <c r="N19" s="91">
        <v>1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5</v>
      </c>
      <c r="J22" s="89">
        <f t="shared" si="1"/>
        <v>5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194</v>
      </c>
      <c r="G23" s="95">
        <f t="shared" si="3"/>
        <v>2</v>
      </c>
      <c r="H23" s="95">
        <f t="shared" si="3"/>
        <v>196</v>
      </c>
      <c r="I23" s="95">
        <f t="shared" si="3"/>
        <v>5</v>
      </c>
      <c r="J23" s="95">
        <f t="shared" si="3"/>
        <v>201</v>
      </c>
      <c r="K23" s="95">
        <f t="shared" si="3"/>
        <v>27</v>
      </c>
      <c r="L23" s="95">
        <f t="shared" si="3"/>
        <v>9</v>
      </c>
      <c r="M23" s="95">
        <f t="shared" si="3"/>
        <v>36</v>
      </c>
      <c r="N23" s="96">
        <f t="shared" si="3"/>
        <v>10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200</v>
      </c>
      <c r="G24" s="87">
        <v>0</v>
      </c>
      <c r="H24" s="87">
        <f t="shared" ref="H24:H36" si="4">F24+G24</f>
        <v>200</v>
      </c>
      <c r="I24" s="88">
        <v>0</v>
      </c>
      <c r="J24" s="89">
        <f t="shared" ref="J24:J36" si="5">H24+I24</f>
        <v>200</v>
      </c>
      <c r="K24" s="87">
        <v>20</v>
      </c>
      <c r="L24" s="87">
        <v>14</v>
      </c>
      <c r="M24" s="90">
        <f t="shared" ref="M24:M36" si="6">K24+L24</f>
        <v>34</v>
      </c>
      <c r="N24" s="91">
        <v>18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10</v>
      </c>
      <c r="G25" s="87">
        <v>0</v>
      </c>
      <c r="H25" s="87">
        <f t="shared" si="4"/>
        <v>10</v>
      </c>
      <c r="I25" s="88">
        <v>0</v>
      </c>
      <c r="J25" s="89">
        <f t="shared" si="5"/>
        <v>10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6</v>
      </c>
      <c r="G26" s="87">
        <v>0</v>
      </c>
      <c r="H26" s="87">
        <f t="shared" si="4"/>
        <v>6</v>
      </c>
      <c r="I26" s="88">
        <v>0</v>
      </c>
      <c r="J26" s="89">
        <f t="shared" si="5"/>
        <v>6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6</v>
      </c>
      <c r="G27" s="87">
        <v>0</v>
      </c>
      <c r="H27" s="87">
        <f t="shared" si="4"/>
        <v>6</v>
      </c>
      <c r="I27" s="88">
        <v>0</v>
      </c>
      <c r="J27" s="89">
        <f t="shared" si="5"/>
        <v>6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</v>
      </c>
      <c r="G28" s="87">
        <v>0</v>
      </c>
      <c r="H28" s="87">
        <f t="shared" si="4"/>
        <v>1</v>
      </c>
      <c r="I28" s="88">
        <v>0</v>
      </c>
      <c r="J28" s="89">
        <f t="shared" si="5"/>
        <v>1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28</v>
      </c>
      <c r="G29" s="87">
        <v>0</v>
      </c>
      <c r="H29" s="87">
        <f t="shared" si="4"/>
        <v>28</v>
      </c>
      <c r="I29" s="88">
        <v>0</v>
      </c>
      <c r="J29" s="89">
        <f t="shared" si="5"/>
        <v>28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6</v>
      </c>
      <c r="G30" s="87">
        <v>0</v>
      </c>
      <c r="H30" s="87">
        <f t="shared" si="4"/>
        <v>6</v>
      </c>
      <c r="I30" s="88">
        <v>0</v>
      </c>
      <c r="J30" s="89">
        <f t="shared" si="5"/>
        <v>6</v>
      </c>
      <c r="K30" s="87">
        <v>0</v>
      </c>
      <c r="L30" s="87">
        <v>1</v>
      </c>
      <c r="M30" s="90">
        <f t="shared" si="6"/>
        <v>1</v>
      </c>
      <c r="N30" s="91">
        <v>1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12</v>
      </c>
      <c r="G31" s="87">
        <v>0</v>
      </c>
      <c r="H31" s="87">
        <f t="shared" si="4"/>
        <v>12</v>
      </c>
      <c r="I31" s="88">
        <v>0</v>
      </c>
      <c r="J31" s="89">
        <f t="shared" si="5"/>
        <v>12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1</v>
      </c>
      <c r="G32" s="87">
        <v>0</v>
      </c>
      <c r="H32" s="87">
        <f t="shared" si="4"/>
        <v>1</v>
      </c>
      <c r="I32" s="88">
        <v>0</v>
      </c>
      <c r="J32" s="89">
        <f t="shared" si="5"/>
        <v>1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1</v>
      </c>
      <c r="H34" s="87">
        <f t="shared" si="4"/>
        <v>1</v>
      </c>
      <c r="I34" s="88">
        <v>0</v>
      </c>
      <c r="J34" s="89">
        <f t="shared" si="5"/>
        <v>1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8</v>
      </c>
      <c r="H35" s="87">
        <f t="shared" si="4"/>
        <v>8</v>
      </c>
      <c r="I35" s="88">
        <v>0</v>
      </c>
      <c r="J35" s="89">
        <f t="shared" si="5"/>
        <v>8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1</v>
      </c>
      <c r="H36" s="97">
        <f t="shared" si="4"/>
        <v>1</v>
      </c>
      <c r="I36" s="97">
        <v>6</v>
      </c>
      <c r="J36" s="98">
        <f t="shared" si="5"/>
        <v>7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270</v>
      </c>
      <c r="G37" s="95">
        <f t="shared" si="7"/>
        <v>10</v>
      </c>
      <c r="H37" s="95">
        <f t="shared" si="7"/>
        <v>280</v>
      </c>
      <c r="I37" s="95">
        <f t="shared" si="7"/>
        <v>6</v>
      </c>
      <c r="J37" s="95">
        <f t="shared" si="7"/>
        <v>286</v>
      </c>
      <c r="K37" s="95">
        <f t="shared" si="7"/>
        <v>20</v>
      </c>
      <c r="L37" s="95">
        <f t="shared" si="7"/>
        <v>15</v>
      </c>
      <c r="M37" s="95">
        <f t="shared" si="7"/>
        <v>35</v>
      </c>
      <c r="N37" s="96">
        <f t="shared" si="7"/>
        <v>19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1</v>
      </c>
      <c r="M52" s="90">
        <f>K52+L52</f>
        <v>1</v>
      </c>
      <c r="N52" s="91">
        <v>1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464</v>
      </c>
      <c r="G53" s="76">
        <f t="shared" si="12"/>
        <v>12</v>
      </c>
      <c r="H53" s="76">
        <f t="shared" si="12"/>
        <v>476</v>
      </c>
      <c r="I53" s="76">
        <f t="shared" si="12"/>
        <v>11</v>
      </c>
      <c r="J53" s="76">
        <f t="shared" si="12"/>
        <v>487</v>
      </c>
      <c r="K53" s="76">
        <f t="shared" si="12"/>
        <v>47</v>
      </c>
      <c r="L53" s="76">
        <f t="shared" si="12"/>
        <v>25</v>
      </c>
      <c r="M53" s="76">
        <f t="shared" si="12"/>
        <v>72</v>
      </c>
      <c r="N53" s="107">
        <f t="shared" si="12"/>
        <v>30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41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87</v>
      </c>
      <c r="G10" s="87">
        <v>0</v>
      </c>
      <c r="H10" s="87">
        <f t="shared" ref="H10:H22" si="0">F10+G10</f>
        <v>87</v>
      </c>
      <c r="I10" s="88">
        <v>0</v>
      </c>
      <c r="J10" s="89">
        <f t="shared" ref="J10:J22" si="1">H10+I10</f>
        <v>87</v>
      </c>
      <c r="K10" s="87">
        <v>25</v>
      </c>
      <c r="L10" s="87">
        <v>10</v>
      </c>
      <c r="M10" s="90">
        <f t="shared" ref="M10:M22" si="2">K10+L10</f>
        <v>35</v>
      </c>
      <c r="N10" s="91">
        <v>11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0</v>
      </c>
      <c r="G11" s="87">
        <v>0</v>
      </c>
      <c r="H11" s="87">
        <f t="shared" si="0"/>
        <v>0</v>
      </c>
      <c r="I11" s="88">
        <v>0</v>
      </c>
      <c r="J11" s="89">
        <f t="shared" si="1"/>
        <v>0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0</v>
      </c>
      <c r="G12" s="87">
        <v>0</v>
      </c>
      <c r="H12" s="87">
        <f t="shared" si="0"/>
        <v>0</v>
      </c>
      <c r="I12" s="88">
        <v>0</v>
      </c>
      <c r="J12" s="89">
        <f t="shared" si="1"/>
        <v>0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3</v>
      </c>
      <c r="G13" s="87">
        <v>0</v>
      </c>
      <c r="H13" s="87">
        <f t="shared" si="0"/>
        <v>3</v>
      </c>
      <c r="I13" s="88">
        <v>0</v>
      </c>
      <c r="J13" s="89">
        <f t="shared" si="1"/>
        <v>3</v>
      </c>
      <c r="K13" s="87">
        <v>1</v>
      </c>
      <c r="L13" s="87">
        <v>0</v>
      </c>
      <c r="M13" s="90">
        <f t="shared" si="2"/>
        <v>1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3</v>
      </c>
      <c r="G15" s="87">
        <v>0</v>
      </c>
      <c r="H15" s="87">
        <f t="shared" si="0"/>
        <v>3</v>
      </c>
      <c r="I15" s="88">
        <v>0</v>
      </c>
      <c r="J15" s="89">
        <f t="shared" si="1"/>
        <v>3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4</v>
      </c>
      <c r="G16" s="87">
        <v>0</v>
      </c>
      <c r="H16" s="87">
        <f t="shared" si="0"/>
        <v>4</v>
      </c>
      <c r="I16" s="88">
        <v>0</v>
      </c>
      <c r="J16" s="89">
        <f t="shared" si="1"/>
        <v>4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0</v>
      </c>
      <c r="G17" s="87">
        <v>0</v>
      </c>
      <c r="H17" s="87">
        <f t="shared" si="0"/>
        <v>0</v>
      </c>
      <c r="I17" s="88">
        <v>0</v>
      </c>
      <c r="J17" s="89">
        <f t="shared" si="1"/>
        <v>0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3</v>
      </c>
      <c r="G18" s="87">
        <v>0</v>
      </c>
      <c r="H18" s="87">
        <f t="shared" si="0"/>
        <v>3</v>
      </c>
      <c r="I18" s="88">
        <v>0</v>
      </c>
      <c r="J18" s="89">
        <f t="shared" si="1"/>
        <v>3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8</v>
      </c>
      <c r="G19" s="87">
        <v>0</v>
      </c>
      <c r="H19" s="87">
        <f t="shared" si="0"/>
        <v>8</v>
      </c>
      <c r="I19" s="88">
        <v>0</v>
      </c>
      <c r="J19" s="89">
        <f t="shared" si="1"/>
        <v>8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4</v>
      </c>
      <c r="H20" s="87">
        <f t="shared" si="0"/>
        <v>4</v>
      </c>
      <c r="I20" s="88">
        <v>0</v>
      </c>
      <c r="J20" s="89">
        <f t="shared" si="1"/>
        <v>4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8</v>
      </c>
      <c r="H21" s="87">
        <f t="shared" si="0"/>
        <v>8</v>
      </c>
      <c r="I21" s="88">
        <v>0</v>
      </c>
      <c r="J21" s="89">
        <f t="shared" si="1"/>
        <v>8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3</v>
      </c>
      <c r="H22" s="87">
        <f t="shared" si="0"/>
        <v>3</v>
      </c>
      <c r="I22" s="87">
        <v>2</v>
      </c>
      <c r="J22" s="89">
        <f t="shared" si="1"/>
        <v>5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108</v>
      </c>
      <c r="G23" s="95">
        <f t="shared" si="3"/>
        <v>15</v>
      </c>
      <c r="H23" s="95">
        <f t="shared" si="3"/>
        <v>123</v>
      </c>
      <c r="I23" s="95">
        <f t="shared" si="3"/>
        <v>2</v>
      </c>
      <c r="J23" s="95">
        <f t="shared" si="3"/>
        <v>125</v>
      </c>
      <c r="K23" s="95">
        <f t="shared" si="3"/>
        <v>26</v>
      </c>
      <c r="L23" s="95">
        <f t="shared" si="3"/>
        <v>10</v>
      </c>
      <c r="M23" s="95">
        <f t="shared" si="3"/>
        <v>36</v>
      </c>
      <c r="N23" s="96">
        <f t="shared" si="3"/>
        <v>11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131</v>
      </c>
      <c r="G24" s="87">
        <v>0</v>
      </c>
      <c r="H24" s="87">
        <f t="shared" ref="H24:H36" si="4">F24+G24</f>
        <v>131</v>
      </c>
      <c r="I24" s="88">
        <v>0</v>
      </c>
      <c r="J24" s="89">
        <f t="shared" ref="J24:J36" si="5">H24+I24</f>
        <v>131</v>
      </c>
      <c r="K24" s="87">
        <v>17</v>
      </c>
      <c r="L24" s="87">
        <v>9</v>
      </c>
      <c r="M24" s="90">
        <f t="shared" ref="M24:M36" si="6">K24+L24</f>
        <v>26</v>
      </c>
      <c r="N24" s="91">
        <v>9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2</v>
      </c>
      <c r="G25" s="87">
        <v>0</v>
      </c>
      <c r="H25" s="87">
        <f t="shared" si="4"/>
        <v>2</v>
      </c>
      <c r="I25" s="88">
        <v>0</v>
      </c>
      <c r="J25" s="89">
        <f t="shared" si="5"/>
        <v>2</v>
      </c>
      <c r="K25" s="87">
        <v>1</v>
      </c>
      <c r="L25" s="87">
        <v>0</v>
      </c>
      <c r="M25" s="90">
        <f t="shared" si="6"/>
        <v>1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3</v>
      </c>
      <c r="G26" s="87">
        <v>0</v>
      </c>
      <c r="H26" s="87">
        <f t="shared" si="4"/>
        <v>3</v>
      </c>
      <c r="I26" s="88">
        <v>0</v>
      </c>
      <c r="J26" s="89">
        <f t="shared" si="5"/>
        <v>3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4</v>
      </c>
      <c r="G27" s="87">
        <v>0</v>
      </c>
      <c r="H27" s="87">
        <f t="shared" si="4"/>
        <v>4</v>
      </c>
      <c r="I27" s="88">
        <v>0</v>
      </c>
      <c r="J27" s="89">
        <f t="shared" si="5"/>
        <v>4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0</v>
      </c>
      <c r="G28" s="87">
        <v>0</v>
      </c>
      <c r="H28" s="87">
        <f t="shared" si="4"/>
        <v>0</v>
      </c>
      <c r="I28" s="88">
        <v>0</v>
      </c>
      <c r="J28" s="89">
        <f t="shared" si="5"/>
        <v>0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8</v>
      </c>
      <c r="G29" s="87">
        <v>0</v>
      </c>
      <c r="H29" s="87">
        <f t="shared" si="4"/>
        <v>8</v>
      </c>
      <c r="I29" s="88">
        <v>0</v>
      </c>
      <c r="J29" s="89">
        <f t="shared" si="5"/>
        <v>8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7</v>
      </c>
      <c r="G30" s="87">
        <v>0</v>
      </c>
      <c r="H30" s="87">
        <f t="shared" si="4"/>
        <v>7</v>
      </c>
      <c r="I30" s="88">
        <v>0</v>
      </c>
      <c r="J30" s="89">
        <f t="shared" si="5"/>
        <v>7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4</v>
      </c>
      <c r="G31" s="87">
        <v>0</v>
      </c>
      <c r="H31" s="87">
        <f t="shared" si="4"/>
        <v>4</v>
      </c>
      <c r="I31" s="88">
        <v>0</v>
      </c>
      <c r="J31" s="89">
        <f t="shared" si="5"/>
        <v>4</v>
      </c>
      <c r="K31" s="87">
        <v>1</v>
      </c>
      <c r="L31" s="87">
        <v>0</v>
      </c>
      <c r="M31" s="90">
        <f t="shared" si="6"/>
        <v>1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1</v>
      </c>
      <c r="L32" s="87">
        <v>0</v>
      </c>
      <c r="M32" s="90">
        <f t="shared" si="6"/>
        <v>1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1</v>
      </c>
      <c r="G33" s="87">
        <v>0</v>
      </c>
      <c r="H33" s="87">
        <f t="shared" si="4"/>
        <v>1</v>
      </c>
      <c r="I33" s="88">
        <v>0</v>
      </c>
      <c r="J33" s="89">
        <f t="shared" si="5"/>
        <v>1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6</v>
      </c>
      <c r="H34" s="87">
        <f t="shared" si="4"/>
        <v>6</v>
      </c>
      <c r="I34" s="88">
        <v>0</v>
      </c>
      <c r="J34" s="89">
        <f t="shared" si="5"/>
        <v>6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4</v>
      </c>
      <c r="H35" s="87">
        <f t="shared" si="4"/>
        <v>4</v>
      </c>
      <c r="I35" s="88">
        <v>0</v>
      </c>
      <c r="J35" s="89">
        <f t="shared" si="5"/>
        <v>4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3</v>
      </c>
      <c r="H36" s="97">
        <f t="shared" si="4"/>
        <v>3</v>
      </c>
      <c r="I36" s="97">
        <v>6</v>
      </c>
      <c r="J36" s="98">
        <f t="shared" si="5"/>
        <v>9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160</v>
      </c>
      <c r="G37" s="95">
        <f t="shared" si="7"/>
        <v>13</v>
      </c>
      <c r="H37" s="95">
        <f t="shared" si="7"/>
        <v>173</v>
      </c>
      <c r="I37" s="95">
        <f t="shared" si="7"/>
        <v>6</v>
      </c>
      <c r="J37" s="95">
        <f t="shared" si="7"/>
        <v>179</v>
      </c>
      <c r="K37" s="95">
        <f t="shared" si="7"/>
        <v>20</v>
      </c>
      <c r="L37" s="95">
        <f t="shared" si="7"/>
        <v>9</v>
      </c>
      <c r="M37" s="95">
        <f t="shared" si="7"/>
        <v>29</v>
      </c>
      <c r="N37" s="96">
        <f t="shared" si="7"/>
        <v>9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268</v>
      </c>
      <c r="G53" s="76">
        <f t="shared" si="12"/>
        <v>28</v>
      </c>
      <c r="H53" s="76">
        <f t="shared" si="12"/>
        <v>296</v>
      </c>
      <c r="I53" s="76">
        <f t="shared" si="12"/>
        <v>8</v>
      </c>
      <c r="J53" s="76">
        <f t="shared" si="12"/>
        <v>304</v>
      </c>
      <c r="K53" s="76">
        <f t="shared" si="12"/>
        <v>46</v>
      </c>
      <c r="L53" s="76">
        <f t="shared" si="12"/>
        <v>19</v>
      </c>
      <c r="M53" s="76">
        <f t="shared" si="12"/>
        <v>65</v>
      </c>
      <c r="N53" s="107">
        <f t="shared" si="12"/>
        <v>20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43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97</v>
      </c>
      <c r="G10" s="87">
        <v>0</v>
      </c>
      <c r="H10" s="87">
        <f t="shared" ref="H10:H22" si="0">F10+G10</f>
        <v>97</v>
      </c>
      <c r="I10" s="88">
        <v>0</v>
      </c>
      <c r="J10" s="89">
        <f t="shared" ref="J10:J22" si="1">H10+I10</f>
        <v>97</v>
      </c>
      <c r="K10" s="87">
        <v>25</v>
      </c>
      <c r="L10" s="87">
        <v>5</v>
      </c>
      <c r="M10" s="90">
        <f t="shared" ref="M10:M22" si="2">K10+L10</f>
        <v>30</v>
      </c>
      <c r="N10" s="91">
        <v>7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1</v>
      </c>
      <c r="G11" s="87">
        <v>0</v>
      </c>
      <c r="H11" s="87">
        <f t="shared" si="0"/>
        <v>1</v>
      </c>
      <c r="I11" s="88">
        <v>0</v>
      </c>
      <c r="J11" s="89">
        <f t="shared" si="1"/>
        <v>1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3</v>
      </c>
      <c r="G12" s="87">
        <v>0</v>
      </c>
      <c r="H12" s="87">
        <f t="shared" si="0"/>
        <v>3</v>
      </c>
      <c r="I12" s="88">
        <v>0</v>
      </c>
      <c r="J12" s="89">
        <f t="shared" si="1"/>
        <v>3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4</v>
      </c>
      <c r="G13" s="87">
        <v>0</v>
      </c>
      <c r="H13" s="87">
        <f t="shared" si="0"/>
        <v>4</v>
      </c>
      <c r="I13" s="88">
        <v>0</v>
      </c>
      <c r="J13" s="89">
        <f t="shared" si="1"/>
        <v>4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3</v>
      </c>
      <c r="G14" s="87">
        <v>0</v>
      </c>
      <c r="H14" s="87">
        <f t="shared" si="0"/>
        <v>3</v>
      </c>
      <c r="I14" s="88">
        <v>0</v>
      </c>
      <c r="J14" s="89">
        <f t="shared" si="1"/>
        <v>3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1</v>
      </c>
      <c r="G15" s="87">
        <v>0</v>
      </c>
      <c r="H15" s="87">
        <f t="shared" si="0"/>
        <v>1</v>
      </c>
      <c r="I15" s="88">
        <v>0</v>
      </c>
      <c r="J15" s="89">
        <f t="shared" si="1"/>
        <v>1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6</v>
      </c>
      <c r="G16" s="87">
        <v>0</v>
      </c>
      <c r="H16" s="87">
        <f t="shared" si="0"/>
        <v>6</v>
      </c>
      <c r="I16" s="88">
        <v>0</v>
      </c>
      <c r="J16" s="89">
        <f t="shared" si="1"/>
        <v>6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</v>
      </c>
      <c r="G17" s="87">
        <v>0</v>
      </c>
      <c r="H17" s="87">
        <f t="shared" si="0"/>
        <v>1</v>
      </c>
      <c r="I17" s="88">
        <v>0</v>
      </c>
      <c r="J17" s="89">
        <f t="shared" si="1"/>
        <v>1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1</v>
      </c>
      <c r="J22" s="89">
        <f t="shared" si="1"/>
        <v>1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116</v>
      </c>
      <c r="G23" s="95">
        <f t="shared" si="3"/>
        <v>2</v>
      </c>
      <c r="H23" s="95">
        <f t="shared" si="3"/>
        <v>118</v>
      </c>
      <c r="I23" s="95">
        <f t="shared" si="3"/>
        <v>1</v>
      </c>
      <c r="J23" s="95">
        <f t="shared" si="3"/>
        <v>119</v>
      </c>
      <c r="K23" s="95">
        <f t="shared" si="3"/>
        <v>25</v>
      </c>
      <c r="L23" s="95">
        <f t="shared" si="3"/>
        <v>5</v>
      </c>
      <c r="M23" s="95">
        <f t="shared" si="3"/>
        <v>30</v>
      </c>
      <c r="N23" s="96">
        <f t="shared" si="3"/>
        <v>7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111</v>
      </c>
      <c r="G24" s="87">
        <v>0</v>
      </c>
      <c r="H24" s="87">
        <f t="shared" ref="H24:H36" si="4">F24+G24</f>
        <v>111</v>
      </c>
      <c r="I24" s="88">
        <v>0</v>
      </c>
      <c r="J24" s="89">
        <f t="shared" ref="J24:J36" si="5">H24+I24</f>
        <v>111</v>
      </c>
      <c r="K24" s="87">
        <v>43</v>
      </c>
      <c r="L24" s="87">
        <v>6</v>
      </c>
      <c r="M24" s="90">
        <f t="shared" ref="M24:M36" si="6">K24+L24</f>
        <v>49</v>
      </c>
      <c r="N24" s="91">
        <v>6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</v>
      </c>
      <c r="G25" s="87">
        <v>0</v>
      </c>
      <c r="H25" s="87">
        <f t="shared" si="4"/>
        <v>1</v>
      </c>
      <c r="I25" s="88">
        <v>0</v>
      </c>
      <c r="J25" s="89">
        <f t="shared" si="5"/>
        <v>1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3</v>
      </c>
      <c r="G26" s="87">
        <v>0</v>
      </c>
      <c r="H26" s="87">
        <f t="shared" si="4"/>
        <v>3</v>
      </c>
      <c r="I26" s="88">
        <v>0</v>
      </c>
      <c r="J26" s="89">
        <f t="shared" si="5"/>
        <v>3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11</v>
      </c>
      <c r="G27" s="87">
        <v>0</v>
      </c>
      <c r="H27" s="87">
        <f t="shared" si="4"/>
        <v>11</v>
      </c>
      <c r="I27" s="88">
        <v>0</v>
      </c>
      <c r="J27" s="89">
        <f t="shared" si="5"/>
        <v>11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2</v>
      </c>
      <c r="G28" s="87">
        <v>0</v>
      </c>
      <c r="H28" s="87">
        <f t="shared" si="4"/>
        <v>2</v>
      </c>
      <c r="I28" s="88">
        <v>0</v>
      </c>
      <c r="J28" s="89">
        <f t="shared" si="5"/>
        <v>2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5</v>
      </c>
      <c r="G29" s="87">
        <v>0</v>
      </c>
      <c r="H29" s="87">
        <f t="shared" si="4"/>
        <v>5</v>
      </c>
      <c r="I29" s="88">
        <v>0</v>
      </c>
      <c r="J29" s="89">
        <f t="shared" si="5"/>
        <v>5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5</v>
      </c>
      <c r="G30" s="87">
        <v>0</v>
      </c>
      <c r="H30" s="87">
        <f t="shared" si="4"/>
        <v>5</v>
      </c>
      <c r="I30" s="88">
        <v>0</v>
      </c>
      <c r="J30" s="89">
        <f t="shared" si="5"/>
        <v>5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4</v>
      </c>
      <c r="G31" s="87">
        <v>0</v>
      </c>
      <c r="H31" s="87">
        <f t="shared" si="4"/>
        <v>4</v>
      </c>
      <c r="I31" s="88">
        <v>0</v>
      </c>
      <c r="J31" s="89">
        <f t="shared" si="5"/>
        <v>4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1</v>
      </c>
      <c r="G33" s="87">
        <v>0</v>
      </c>
      <c r="H33" s="87">
        <f t="shared" si="4"/>
        <v>1</v>
      </c>
      <c r="I33" s="88">
        <v>0</v>
      </c>
      <c r="J33" s="89">
        <f t="shared" si="5"/>
        <v>1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4</v>
      </c>
      <c r="H34" s="87">
        <f t="shared" si="4"/>
        <v>4</v>
      </c>
      <c r="I34" s="88">
        <v>0</v>
      </c>
      <c r="J34" s="89">
        <f t="shared" si="5"/>
        <v>4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11</v>
      </c>
      <c r="H35" s="87">
        <f t="shared" si="4"/>
        <v>11</v>
      </c>
      <c r="I35" s="88">
        <v>0</v>
      </c>
      <c r="J35" s="89">
        <f t="shared" si="5"/>
        <v>11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3</v>
      </c>
      <c r="H36" s="97">
        <f t="shared" si="4"/>
        <v>3</v>
      </c>
      <c r="I36" s="97">
        <v>3</v>
      </c>
      <c r="J36" s="98">
        <f t="shared" si="5"/>
        <v>6</v>
      </c>
      <c r="K36" s="97">
        <v>0</v>
      </c>
      <c r="L36" s="97">
        <v>1</v>
      </c>
      <c r="M36" s="99">
        <f t="shared" si="6"/>
        <v>1</v>
      </c>
      <c r="N36" s="100">
        <v>1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143</v>
      </c>
      <c r="G37" s="95">
        <f t="shared" si="7"/>
        <v>18</v>
      </c>
      <c r="H37" s="95">
        <f t="shared" si="7"/>
        <v>161</v>
      </c>
      <c r="I37" s="95">
        <f t="shared" si="7"/>
        <v>3</v>
      </c>
      <c r="J37" s="95">
        <f t="shared" si="7"/>
        <v>164</v>
      </c>
      <c r="K37" s="95">
        <f t="shared" si="7"/>
        <v>43</v>
      </c>
      <c r="L37" s="95">
        <f t="shared" si="7"/>
        <v>7</v>
      </c>
      <c r="M37" s="95">
        <f t="shared" si="7"/>
        <v>50</v>
      </c>
      <c r="N37" s="96">
        <f t="shared" si="7"/>
        <v>7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1</v>
      </c>
      <c r="M52" s="90">
        <f>K52+L52</f>
        <v>1</v>
      </c>
      <c r="N52" s="91">
        <v>1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259</v>
      </c>
      <c r="G53" s="76">
        <f t="shared" si="12"/>
        <v>20</v>
      </c>
      <c r="H53" s="76">
        <f t="shared" si="12"/>
        <v>279</v>
      </c>
      <c r="I53" s="76">
        <f t="shared" si="12"/>
        <v>4</v>
      </c>
      <c r="J53" s="76">
        <f t="shared" si="12"/>
        <v>283</v>
      </c>
      <c r="K53" s="76">
        <f t="shared" si="12"/>
        <v>68</v>
      </c>
      <c r="L53" s="76">
        <f t="shared" si="12"/>
        <v>13</v>
      </c>
      <c r="M53" s="76">
        <f t="shared" si="12"/>
        <v>81</v>
      </c>
      <c r="N53" s="107">
        <f t="shared" si="12"/>
        <v>15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45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493</v>
      </c>
      <c r="G10" s="87">
        <v>0</v>
      </c>
      <c r="H10" s="87">
        <f t="shared" ref="H10:H22" si="0">F10+G10</f>
        <v>493</v>
      </c>
      <c r="I10" s="88">
        <v>0</v>
      </c>
      <c r="J10" s="89">
        <f t="shared" ref="J10:J22" si="1">H10+I10</f>
        <v>493</v>
      </c>
      <c r="K10" s="87">
        <v>185</v>
      </c>
      <c r="L10" s="87">
        <v>37</v>
      </c>
      <c r="M10" s="90">
        <f t="shared" ref="M10:M22" si="2">K10+L10</f>
        <v>222</v>
      </c>
      <c r="N10" s="91">
        <v>43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3</v>
      </c>
      <c r="G11" s="87">
        <v>0</v>
      </c>
      <c r="H11" s="87">
        <f t="shared" si="0"/>
        <v>3</v>
      </c>
      <c r="I11" s="88">
        <v>0</v>
      </c>
      <c r="J11" s="89">
        <f t="shared" si="1"/>
        <v>3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4</v>
      </c>
      <c r="G12" s="87">
        <v>0</v>
      </c>
      <c r="H12" s="87">
        <f t="shared" si="0"/>
        <v>4</v>
      </c>
      <c r="I12" s="88">
        <v>0</v>
      </c>
      <c r="J12" s="89">
        <f t="shared" si="1"/>
        <v>4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44</v>
      </c>
      <c r="G13" s="87">
        <v>0</v>
      </c>
      <c r="H13" s="87">
        <f t="shared" si="0"/>
        <v>44</v>
      </c>
      <c r="I13" s="88">
        <v>0</v>
      </c>
      <c r="J13" s="89">
        <f t="shared" si="1"/>
        <v>44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20</v>
      </c>
      <c r="G14" s="87">
        <v>0</v>
      </c>
      <c r="H14" s="87">
        <f t="shared" si="0"/>
        <v>20</v>
      </c>
      <c r="I14" s="88">
        <v>0</v>
      </c>
      <c r="J14" s="89">
        <f t="shared" si="1"/>
        <v>20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33</v>
      </c>
      <c r="G15" s="87">
        <v>0</v>
      </c>
      <c r="H15" s="87">
        <f t="shared" si="0"/>
        <v>33</v>
      </c>
      <c r="I15" s="88">
        <v>0</v>
      </c>
      <c r="J15" s="89">
        <f t="shared" si="1"/>
        <v>33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37</v>
      </c>
      <c r="G16" s="87">
        <v>0</v>
      </c>
      <c r="H16" s="87">
        <f t="shared" si="0"/>
        <v>37</v>
      </c>
      <c r="I16" s="88">
        <v>0</v>
      </c>
      <c r="J16" s="89">
        <f t="shared" si="1"/>
        <v>37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27</v>
      </c>
      <c r="G17" s="87">
        <v>0</v>
      </c>
      <c r="H17" s="87">
        <f t="shared" si="0"/>
        <v>27</v>
      </c>
      <c r="I17" s="88">
        <v>0</v>
      </c>
      <c r="J17" s="89">
        <f t="shared" si="1"/>
        <v>27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4</v>
      </c>
      <c r="G18" s="87">
        <v>0</v>
      </c>
      <c r="H18" s="87">
        <f t="shared" si="0"/>
        <v>4</v>
      </c>
      <c r="I18" s="88">
        <v>0</v>
      </c>
      <c r="J18" s="89">
        <f t="shared" si="1"/>
        <v>4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8</v>
      </c>
      <c r="H20" s="87">
        <f t="shared" si="0"/>
        <v>8</v>
      </c>
      <c r="I20" s="88">
        <v>0</v>
      </c>
      <c r="J20" s="89">
        <f t="shared" si="1"/>
        <v>8</v>
      </c>
      <c r="K20" s="87">
        <v>0</v>
      </c>
      <c r="L20" s="87">
        <v>1</v>
      </c>
      <c r="M20" s="90">
        <f t="shared" si="2"/>
        <v>1</v>
      </c>
      <c r="N20" s="91">
        <v>1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0</v>
      </c>
      <c r="H21" s="87">
        <f t="shared" si="0"/>
        <v>0</v>
      </c>
      <c r="I21" s="88">
        <v>0</v>
      </c>
      <c r="J21" s="89">
        <f t="shared" si="1"/>
        <v>0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27</v>
      </c>
      <c r="J22" s="89">
        <f t="shared" si="1"/>
        <v>27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666</v>
      </c>
      <c r="G23" s="95">
        <f t="shared" si="3"/>
        <v>8</v>
      </c>
      <c r="H23" s="95">
        <f t="shared" si="3"/>
        <v>674</v>
      </c>
      <c r="I23" s="95">
        <f t="shared" si="3"/>
        <v>27</v>
      </c>
      <c r="J23" s="95">
        <f t="shared" si="3"/>
        <v>701</v>
      </c>
      <c r="K23" s="95">
        <f t="shared" si="3"/>
        <v>185</v>
      </c>
      <c r="L23" s="95">
        <f t="shared" si="3"/>
        <v>38</v>
      </c>
      <c r="M23" s="95">
        <f t="shared" si="3"/>
        <v>223</v>
      </c>
      <c r="N23" s="96">
        <f t="shared" si="3"/>
        <v>44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757</v>
      </c>
      <c r="G24" s="87">
        <v>0</v>
      </c>
      <c r="H24" s="87">
        <f t="shared" ref="H24:H36" si="4">F24+G24</f>
        <v>757</v>
      </c>
      <c r="I24" s="88">
        <v>0</v>
      </c>
      <c r="J24" s="89">
        <f t="shared" ref="J24:J36" si="5">H24+I24</f>
        <v>757</v>
      </c>
      <c r="K24" s="87">
        <v>221</v>
      </c>
      <c r="L24" s="87">
        <v>50</v>
      </c>
      <c r="M24" s="90">
        <f t="shared" ref="M24:M36" si="6">K24+L24</f>
        <v>271</v>
      </c>
      <c r="N24" s="91">
        <v>69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28</v>
      </c>
      <c r="G25" s="87">
        <v>0</v>
      </c>
      <c r="H25" s="87">
        <f t="shared" si="4"/>
        <v>28</v>
      </c>
      <c r="I25" s="88">
        <v>0</v>
      </c>
      <c r="J25" s="89">
        <f t="shared" si="5"/>
        <v>28</v>
      </c>
      <c r="K25" s="87">
        <v>1</v>
      </c>
      <c r="L25" s="87">
        <v>1</v>
      </c>
      <c r="M25" s="90">
        <f t="shared" si="6"/>
        <v>2</v>
      </c>
      <c r="N25" s="91">
        <v>3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13</v>
      </c>
      <c r="G26" s="87">
        <v>0</v>
      </c>
      <c r="H26" s="87">
        <f t="shared" si="4"/>
        <v>13</v>
      </c>
      <c r="I26" s="88">
        <v>0</v>
      </c>
      <c r="J26" s="89">
        <f t="shared" si="5"/>
        <v>13</v>
      </c>
      <c r="K26" s="87">
        <v>0</v>
      </c>
      <c r="L26" s="87">
        <v>1</v>
      </c>
      <c r="M26" s="90">
        <f t="shared" si="6"/>
        <v>1</v>
      </c>
      <c r="N26" s="91">
        <v>2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27</v>
      </c>
      <c r="G27" s="87">
        <v>0</v>
      </c>
      <c r="H27" s="87">
        <f t="shared" si="4"/>
        <v>27</v>
      </c>
      <c r="I27" s="88">
        <v>0</v>
      </c>
      <c r="J27" s="89">
        <f t="shared" si="5"/>
        <v>27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5</v>
      </c>
      <c r="G28" s="87">
        <v>0</v>
      </c>
      <c r="H28" s="87">
        <f t="shared" si="4"/>
        <v>5</v>
      </c>
      <c r="I28" s="88">
        <v>0</v>
      </c>
      <c r="J28" s="89">
        <f t="shared" si="5"/>
        <v>5</v>
      </c>
      <c r="K28" s="87">
        <v>1</v>
      </c>
      <c r="L28" s="87">
        <v>0</v>
      </c>
      <c r="M28" s="90">
        <f t="shared" si="6"/>
        <v>1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61</v>
      </c>
      <c r="G29" s="87">
        <v>0</v>
      </c>
      <c r="H29" s="87">
        <f t="shared" si="4"/>
        <v>61</v>
      </c>
      <c r="I29" s="88">
        <v>0</v>
      </c>
      <c r="J29" s="89">
        <f t="shared" si="5"/>
        <v>61</v>
      </c>
      <c r="K29" s="87">
        <v>1</v>
      </c>
      <c r="L29" s="87">
        <v>0</v>
      </c>
      <c r="M29" s="90">
        <f t="shared" si="6"/>
        <v>1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15</v>
      </c>
      <c r="G30" s="87">
        <v>0</v>
      </c>
      <c r="H30" s="87">
        <f t="shared" si="4"/>
        <v>15</v>
      </c>
      <c r="I30" s="88">
        <v>0</v>
      </c>
      <c r="J30" s="89">
        <f t="shared" si="5"/>
        <v>15</v>
      </c>
      <c r="K30" s="87">
        <v>1</v>
      </c>
      <c r="L30" s="87">
        <v>0</v>
      </c>
      <c r="M30" s="90">
        <f t="shared" si="6"/>
        <v>1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43</v>
      </c>
      <c r="G31" s="87">
        <v>0</v>
      </c>
      <c r="H31" s="87">
        <f t="shared" si="4"/>
        <v>43</v>
      </c>
      <c r="I31" s="88">
        <v>0</v>
      </c>
      <c r="J31" s="89">
        <f t="shared" si="5"/>
        <v>43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9</v>
      </c>
      <c r="G32" s="87">
        <v>0</v>
      </c>
      <c r="H32" s="87">
        <f t="shared" si="4"/>
        <v>9</v>
      </c>
      <c r="I32" s="88">
        <v>0</v>
      </c>
      <c r="J32" s="89">
        <f t="shared" si="5"/>
        <v>9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8</v>
      </c>
      <c r="G33" s="87">
        <v>0</v>
      </c>
      <c r="H33" s="87">
        <f t="shared" si="4"/>
        <v>8</v>
      </c>
      <c r="I33" s="88">
        <v>0</v>
      </c>
      <c r="J33" s="89">
        <f t="shared" si="5"/>
        <v>8</v>
      </c>
      <c r="K33" s="87">
        <v>0</v>
      </c>
      <c r="L33" s="87">
        <v>1</v>
      </c>
      <c r="M33" s="90">
        <f t="shared" si="6"/>
        <v>1</v>
      </c>
      <c r="N33" s="91">
        <v>2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5</v>
      </c>
      <c r="H34" s="87">
        <f t="shared" si="4"/>
        <v>5</v>
      </c>
      <c r="I34" s="88">
        <v>0</v>
      </c>
      <c r="J34" s="89">
        <f t="shared" si="5"/>
        <v>5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0</v>
      </c>
      <c r="H35" s="87">
        <f t="shared" si="4"/>
        <v>0</v>
      </c>
      <c r="I35" s="88">
        <v>0</v>
      </c>
      <c r="J35" s="89">
        <f t="shared" si="5"/>
        <v>0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94</v>
      </c>
      <c r="J36" s="98">
        <f t="shared" si="5"/>
        <v>94</v>
      </c>
      <c r="K36" s="97">
        <v>0</v>
      </c>
      <c r="L36" s="97">
        <v>1</v>
      </c>
      <c r="M36" s="99">
        <f t="shared" si="6"/>
        <v>1</v>
      </c>
      <c r="N36" s="100">
        <v>1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966</v>
      </c>
      <c r="G37" s="95">
        <f t="shared" si="7"/>
        <v>5</v>
      </c>
      <c r="H37" s="95">
        <f t="shared" si="7"/>
        <v>971</v>
      </c>
      <c r="I37" s="95">
        <f t="shared" si="7"/>
        <v>94</v>
      </c>
      <c r="J37" s="95">
        <f t="shared" si="7"/>
        <v>1065</v>
      </c>
      <c r="K37" s="95">
        <f t="shared" si="7"/>
        <v>225</v>
      </c>
      <c r="L37" s="95">
        <f t="shared" si="7"/>
        <v>54</v>
      </c>
      <c r="M37" s="95">
        <f t="shared" si="7"/>
        <v>279</v>
      </c>
      <c r="N37" s="96">
        <f t="shared" si="7"/>
        <v>77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2</v>
      </c>
      <c r="L52" s="87">
        <v>15</v>
      </c>
      <c r="M52" s="90">
        <f>K52+L52</f>
        <v>17</v>
      </c>
      <c r="N52" s="91">
        <v>18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1632</v>
      </c>
      <c r="G53" s="76">
        <f t="shared" si="12"/>
        <v>13</v>
      </c>
      <c r="H53" s="76">
        <f t="shared" si="12"/>
        <v>1645</v>
      </c>
      <c r="I53" s="76">
        <f t="shared" si="12"/>
        <v>121</v>
      </c>
      <c r="J53" s="76">
        <f t="shared" si="12"/>
        <v>1766</v>
      </c>
      <c r="K53" s="76">
        <f t="shared" si="12"/>
        <v>412</v>
      </c>
      <c r="L53" s="76">
        <f t="shared" si="12"/>
        <v>107</v>
      </c>
      <c r="M53" s="76">
        <f t="shared" si="12"/>
        <v>519</v>
      </c>
      <c r="N53" s="107">
        <f t="shared" si="12"/>
        <v>139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47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126</v>
      </c>
      <c r="G10" s="87">
        <v>0</v>
      </c>
      <c r="H10" s="87">
        <f t="shared" ref="H10:H22" si="0">F10+G10</f>
        <v>126</v>
      </c>
      <c r="I10" s="88">
        <v>0</v>
      </c>
      <c r="J10" s="89">
        <f t="shared" ref="J10:J22" si="1">H10+I10</f>
        <v>126</v>
      </c>
      <c r="K10" s="87">
        <v>33</v>
      </c>
      <c r="L10" s="87">
        <v>11</v>
      </c>
      <c r="M10" s="90">
        <f t="shared" ref="M10:M22" si="2">K10+L10</f>
        <v>44</v>
      </c>
      <c r="N10" s="91">
        <v>14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9</v>
      </c>
      <c r="G11" s="87">
        <v>0</v>
      </c>
      <c r="H11" s="87">
        <f t="shared" si="0"/>
        <v>9</v>
      </c>
      <c r="I11" s="88">
        <v>0</v>
      </c>
      <c r="J11" s="89">
        <f t="shared" si="1"/>
        <v>9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3</v>
      </c>
      <c r="G12" s="87">
        <v>0</v>
      </c>
      <c r="H12" s="87">
        <f t="shared" si="0"/>
        <v>3</v>
      </c>
      <c r="I12" s="88">
        <v>0</v>
      </c>
      <c r="J12" s="89">
        <f t="shared" si="1"/>
        <v>3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7</v>
      </c>
      <c r="G13" s="87">
        <v>0</v>
      </c>
      <c r="H13" s="87">
        <f t="shared" si="0"/>
        <v>7</v>
      </c>
      <c r="I13" s="88">
        <v>0</v>
      </c>
      <c r="J13" s="89">
        <f t="shared" si="1"/>
        <v>7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2</v>
      </c>
      <c r="G14" s="87">
        <v>0</v>
      </c>
      <c r="H14" s="87">
        <f t="shared" si="0"/>
        <v>2</v>
      </c>
      <c r="I14" s="88">
        <v>0</v>
      </c>
      <c r="J14" s="89">
        <f t="shared" si="1"/>
        <v>2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4</v>
      </c>
      <c r="G15" s="87">
        <v>0</v>
      </c>
      <c r="H15" s="87">
        <f t="shared" si="0"/>
        <v>4</v>
      </c>
      <c r="I15" s="88">
        <v>0</v>
      </c>
      <c r="J15" s="89">
        <f t="shared" si="1"/>
        <v>4</v>
      </c>
      <c r="K15" s="87">
        <v>1</v>
      </c>
      <c r="L15" s="87">
        <v>0</v>
      </c>
      <c r="M15" s="90">
        <f t="shared" si="2"/>
        <v>1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18</v>
      </c>
      <c r="G16" s="87">
        <v>0</v>
      </c>
      <c r="H16" s="87">
        <f t="shared" si="0"/>
        <v>18</v>
      </c>
      <c r="I16" s="88">
        <v>0</v>
      </c>
      <c r="J16" s="89">
        <f t="shared" si="1"/>
        <v>18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5</v>
      </c>
      <c r="G17" s="87">
        <v>0</v>
      </c>
      <c r="H17" s="87">
        <f t="shared" si="0"/>
        <v>5</v>
      </c>
      <c r="I17" s="88">
        <v>0</v>
      </c>
      <c r="J17" s="89">
        <f t="shared" si="1"/>
        <v>5</v>
      </c>
      <c r="K17" s="87">
        <v>0</v>
      </c>
      <c r="L17" s="87">
        <v>1</v>
      </c>
      <c r="M17" s="90">
        <f t="shared" si="2"/>
        <v>1</v>
      </c>
      <c r="N17" s="91">
        <v>1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11</v>
      </c>
      <c r="H20" s="87">
        <f t="shared" si="0"/>
        <v>11</v>
      </c>
      <c r="I20" s="88">
        <v>0</v>
      </c>
      <c r="J20" s="89">
        <f t="shared" si="1"/>
        <v>11</v>
      </c>
      <c r="K20" s="87">
        <v>0</v>
      </c>
      <c r="L20" s="87">
        <v>1</v>
      </c>
      <c r="M20" s="90">
        <f t="shared" si="2"/>
        <v>1</v>
      </c>
      <c r="N20" s="91">
        <v>1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7</v>
      </c>
      <c r="H21" s="87">
        <f t="shared" si="0"/>
        <v>7</v>
      </c>
      <c r="I21" s="88">
        <v>0</v>
      </c>
      <c r="J21" s="89">
        <f t="shared" si="1"/>
        <v>7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4</v>
      </c>
      <c r="H22" s="87">
        <f t="shared" si="0"/>
        <v>4</v>
      </c>
      <c r="I22" s="87">
        <v>2</v>
      </c>
      <c r="J22" s="89">
        <f t="shared" si="1"/>
        <v>6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175</v>
      </c>
      <c r="G23" s="95">
        <f t="shared" si="3"/>
        <v>22</v>
      </c>
      <c r="H23" s="95">
        <f t="shared" si="3"/>
        <v>197</v>
      </c>
      <c r="I23" s="95">
        <f t="shared" si="3"/>
        <v>2</v>
      </c>
      <c r="J23" s="95">
        <f t="shared" si="3"/>
        <v>199</v>
      </c>
      <c r="K23" s="95">
        <f t="shared" si="3"/>
        <v>34</v>
      </c>
      <c r="L23" s="95">
        <f t="shared" si="3"/>
        <v>13</v>
      </c>
      <c r="M23" s="95">
        <f t="shared" si="3"/>
        <v>47</v>
      </c>
      <c r="N23" s="96">
        <f t="shared" si="3"/>
        <v>16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183</v>
      </c>
      <c r="G24" s="87">
        <v>0</v>
      </c>
      <c r="H24" s="87">
        <f t="shared" ref="H24:H36" si="4">F24+G24</f>
        <v>183</v>
      </c>
      <c r="I24" s="88">
        <v>0</v>
      </c>
      <c r="J24" s="89">
        <f t="shared" ref="J24:J36" si="5">H24+I24</f>
        <v>183</v>
      </c>
      <c r="K24" s="87">
        <v>50</v>
      </c>
      <c r="L24" s="87">
        <v>15</v>
      </c>
      <c r="M24" s="90">
        <f t="shared" ref="M24:M36" si="6">K24+L24</f>
        <v>65</v>
      </c>
      <c r="N24" s="91">
        <v>20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13</v>
      </c>
      <c r="G25" s="87">
        <v>0</v>
      </c>
      <c r="H25" s="87">
        <f t="shared" si="4"/>
        <v>13</v>
      </c>
      <c r="I25" s="88">
        <v>0</v>
      </c>
      <c r="J25" s="89">
        <f t="shared" si="5"/>
        <v>13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5</v>
      </c>
      <c r="G26" s="87">
        <v>0</v>
      </c>
      <c r="H26" s="87">
        <f t="shared" si="4"/>
        <v>5</v>
      </c>
      <c r="I26" s="88">
        <v>0</v>
      </c>
      <c r="J26" s="89">
        <f t="shared" si="5"/>
        <v>5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8</v>
      </c>
      <c r="G27" s="87">
        <v>0</v>
      </c>
      <c r="H27" s="87">
        <f t="shared" si="4"/>
        <v>8</v>
      </c>
      <c r="I27" s="88">
        <v>0</v>
      </c>
      <c r="J27" s="89">
        <f t="shared" si="5"/>
        <v>8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6</v>
      </c>
      <c r="G28" s="87">
        <v>0</v>
      </c>
      <c r="H28" s="87">
        <f t="shared" si="4"/>
        <v>6</v>
      </c>
      <c r="I28" s="88">
        <v>0</v>
      </c>
      <c r="J28" s="89">
        <f t="shared" si="5"/>
        <v>6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10</v>
      </c>
      <c r="G29" s="87">
        <v>0</v>
      </c>
      <c r="H29" s="87">
        <f t="shared" si="4"/>
        <v>10</v>
      </c>
      <c r="I29" s="88">
        <v>0</v>
      </c>
      <c r="J29" s="89">
        <f t="shared" si="5"/>
        <v>10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25</v>
      </c>
      <c r="G30" s="87">
        <v>0</v>
      </c>
      <c r="H30" s="87">
        <f t="shared" si="4"/>
        <v>25</v>
      </c>
      <c r="I30" s="88">
        <v>0</v>
      </c>
      <c r="J30" s="89">
        <f t="shared" si="5"/>
        <v>25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3</v>
      </c>
      <c r="G31" s="87">
        <v>0</v>
      </c>
      <c r="H31" s="87">
        <f t="shared" si="4"/>
        <v>3</v>
      </c>
      <c r="I31" s="88">
        <v>0</v>
      </c>
      <c r="J31" s="89">
        <f t="shared" si="5"/>
        <v>3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1</v>
      </c>
      <c r="L33" s="87">
        <v>0</v>
      </c>
      <c r="M33" s="90">
        <f t="shared" si="6"/>
        <v>1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11</v>
      </c>
      <c r="H34" s="87">
        <f t="shared" si="4"/>
        <v>11</v>
      </c>
      <c r="I34" s="88">
        <v>0</v>
      </c>
      <c r="J34" s="89">
        <f t="shared" si="5"/>
        <v>11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12</v>
      </c>
      <c r="H35" s="87">
        <f t="shared" si="4"/>
        <v>12</v>
      </c>
      <c r="I35" s="88">
        <v>0</v>
      </c>
      <c r="J35" s="89">
        <f t="shared" si="5"/>
        <v>12</v>
      </c>
      <c r="K35" s="87">
        <v>0</v>
      </c>
      <c r="L35" s="87">
        <v>1</v>
      </c>
      <c r="M35" s="90">
        <f t="shared" si="6"/>
        <v>1</v>
      </c>
      <c r="N35" s="91">
        <v>3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3</v>
      </c>
      <c r="H36" s="97">
        <f t="shared" si="4"/>
        <v>3</v>
      </c>
      <c r="I36" s="97">
        <v>15</v>
      </c>
      <c r="J36" s="98">
        <f t="shared" si="5"/>
        <v>18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253</v>
      </c>
      <c r="G37" s="95">
        <f t="shared" si="7"/>
        <v>26</v>
      </c>
      <c r="H37" s="95">
        <f t="shared" si="7"/>
        <v>279</v>
      </c>
      <c r="I37" s="95">
        <f t="shared" si="7"/>
        <v>15</v>
      </c>
      <c r="J37" s="95">
        <f t="shared" si="7"/>
        <v>294</v>
      </c>
      <c r="K37" s="95">
        <f t="shared" si="7"/>
        <v>51</v>
      </c>
      <c r="L37" s="95">
        <f t="shared" si="7"/>
        <v>16</v>
      </c>
      <c r="M37" s="95">
        <f t="shared" si="7"/>
        <v>67</v>
      </c>
      <c r="N37" s="96">
        <f t="shared" si="7"/>
        <v>23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1</v>
      </c>
      <c r="M52" s="90">
        <f>K52+L52</f>
        <v>1</v>
      </c>
      <c r="N52" s="91">
        <v>2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428</v>
      </c>
      <c r="G53" s="76">
        <f t="shared" si="12"/>
        <v>48</v>
      </c>
      <c r="H53" s="76">
        <f t="shared" si="12"/>
        <v>476</v>
      </c>
      <c r="I53" s="76">
        <f t="shared" si="12"/>
        <v>17</v>
      </c>
      <c r="J53" s="76">
        <f t="shared" si="12"/>
        <v>493</v>
      </c>
      <c r="K53" s="76">
        <f t="shared" si="12"/>
        <v>85</v>
      </c>
      <c r="L53" s="76">
        <f t="shared" si="12"/>
        <v>30</v>
      </c>
      <c r="M53" s="76">
        <f t="shared" si="12"/>
        <v>115</v>
      </c>
      <c r="N53" s="107">
        <f t="shared" si="12"/>
        <v>41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49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132</v>
      </c>
      <c r="G10" s="87">
        <v>0</v>
      </c>
      <c r="H10" s="87">
        <f t="shared" ref="H10:H22" si="0">F10+G10</f>
        <v>132</v>
      </c>
      <c r="I10" s="88">
        <v>0</v>
      </c>
      <c r="J10" s="89">
        <f t="shared" ref="J10:J22" si="1">H10+I10</f>
        <v>132</v>
      </c>
      <c r="K10" s="87">
        <v>32</v>
      </c>
      <c r="L10" s="87">
        <v>15</v>
      </c>
      <c r="M10" s="90">
        <f t="shared" ref="M10:M22" si="2">K10+L10</f>
        <v>47</v>
      </c>
      <c r="N10" s="91">
        <v>20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0</v>
      </c>
      <c r="G11" s="87">
        <v>0</v>
      </c>
      <c r="H11" s="87">
        <f t="shared" si="0"/>
        <v>0</v>
      </c>
      <c r="I11" s="88">
        <v>0</v>
      </c>
      <c r="J11" s="89">
        <f t="shared" si="1"/>
        <v>0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3</v>
      </c>
      <c r="G12" s="87">
        <v>0</v>
      </c>
      <c r="H12" s="87">
        <f t="shared" si="0"/>
        <v>3</v>
      </c>
      <c r="I12" s="88">
        <v>0</v>
      </c>
      <c r="J12" s="89">
        <f t="shared" si="1"/>
        <v>3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</v>
      </c>
      <c r="G13" s="87">
        <v>0</v>
      </c>
      <c r="H13" s="87">
        <f t="shared" si="0"/>
        <v>1</v>
      </c>
      <c r="I13" s="88">
        <v>0</v>
      </c>
      <c r="J13" s="89">
        <f t="shared" si="1"/>
        <v>1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4</v>
      </c>
      <c r="G15" s="87">
        <v>0</v>
      </c>
      <c r="H15" s="87">
        <f t="shared" si="0"/>
        <v>4</v>
      </c>
      <c r="I15" s="88">
        <v>0</v>
      </c>
      <c r="J15" s="89">
        <f t="shared" si="1"/>
        <v>4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2</v>
      </c>
      <c r="G16" s="87">
        <v>0</v>
      </c>
      <c r="H16" s="87">
        <f t="shared" si="0"/>
        <v>2</v>
      </c>
      <c r="I16" s="88">
        <v>0</v>
      </c>
      <c r="J16" s="89">
        <f t="shared" si="1"/>
        <v>2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2</v>
      </c>
      <c r="G17" s="87">
        <v>0</v>
      </c>
      <c r="H17" s="87">
        <f t="shared" si="0"/>
        <v>2</v>
      </c>
      <c r="I17" s="88">
        <v>0</v>
      </c>
      <c r="J17" s="89">
        <f t="shared" si="1"/>
        <v>2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6</v>
      </c>
      <c r="G19" s="87">
        <v>0</v>
      </c>
      <c r="H19" s="87">
        <f t="shared" si="0"/>
        <v>6</v>
      </c>
      <c r="I19" s="88">
        <v>0</v>
      </c>
      <c r="J19" s="89">
        <f t="shared" si="1"/>
        <v>6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3</v>
      </c>
      <c r="H21" s="87">
        <f t="shared" si="0"/>
        <v>3</v>
      </c>
      <c r="I21" s="88">
        <v>0</v>
      </c>
      <c r="J21" s="89">
        <f t="shared" si="1"/>
        <v>3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1</v>
      </c>
      <c r="H22" s="87">
        <f t="shared" si="0"/>
        <v>1</v>
      </c>
      <c r="I22" s="87">
        <v>2</v>
      </c>
      <c r="J22" s="89">
        <f t="shared" si="1"/>
        <v>3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151</v>
      </c>
      <c r="G23" s="95">
        <f t="shared" si="3"/>
        <v>4</v>
      </c>
      <c r="H23" s="95">
        <f t="shared" si="3"/>
        <v>155</v>
      </c>
      <c r="I23" s="95">
        <f t="shared" si="3"/>
        <v>2</v>
      </c>
      <c r="J23" s="95">
        <f t="shared" si="3"/>
        <v>157</v>
      </c>
      <c r="K23" s="95">
        <f t="shared" si="3"/>
        <v>32</v>
      </c>
      <c r="L23" s="95">
        <f t="shared" si="3"/>
        <v>15</v>
      </c>
      <c r="M23" s="95">
        <f t="shared" si="3"/>
        <v>47</v>
      </c>
      <c r="N23" s="96">
        <f t="shared" si="3"/>
        <v>20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187</v>
      </c>
      <c r="G24" s="87">
        <v>0</v>
      </c>
      <c r="H24" s="87">
        <f t="shared" ref="H24:H36" si="4">F24+G24</f>
        <v>187</v>
      </c>
      <c r="I24" s="88">
        <v>0</v>
      </c>
      <c r="J24" s="89">
        <f t="shared" ref="J24:J36" si="5">H24+I24</f>
        <v>187</v>
      </c>
      <c r="K24" s="87">
        <v>24</v>
      </c>
      <c r="L24" s="87">
        <v>10</v>
      </c>
      <c r="M24" s="90">
        <f t="shared" ref="M24:M36" si="6">K24+L24</f>
        <v>34</v>
      </c>
      <c r="N24" s="91">
        <v>23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2</v>
      </c>
      <c r="G25" s="87">
        <v>0</v>
      </c>
      <c r="H25" s="87">
        <f t="shared" si="4"/>
        <v>2</v>
      </c>
      <c r="I25" s="88">
        <v>0</v>
      </c>
      <c r="J25" s="89">
        <f t="shared" si="5"/>
        <v>2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</v>
      </c>
      <c r="G26" s="87">
        <v>0</v>
      </c>
      <c r="H26" s="87">
        <f t="shared" si="4"/>
        <v>1</v>
      </c>
      <c r="I26" s="88">
        <v>0</v>
      </c>
      <c r="J26" s="89">
        <f t="shared" si="5"/>
        <v>1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</v>
      </c>
      <c r="G27" s="87">
        <v>0</v>
      </c>
      <c r="H27" s="87">
        <f t="shared" si="4"/>
        <v>1</v>
      </c>
      <c r="I27" s="88">
        <v>0</v>
      </c>
      <c r="J27" s="89">
        <f t="shared" si="5"/>
        <v>1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</v>
      </c>
      <c r="G28" s="87">
        <v>0</v>
      </c>
      <c r="H28" s="87">
        <f t="shared" si="4"/>
        <v>1</v>
      </c>
      <c r="I28" s="88">
        <v>0</v>
      </c>
      <c r="J28" s="89">
        <f t="shared" si="5"/>
        <v>1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15</v>
      </c>
      <c r="G29" s="87">
        <v>0</v>
      </c>
      <c r="H29" s="87">
        <f t="shared" si="4"/>
        <v>15</v>
      </c>
      <c r="I29" s="88">
        <v>0</v>
      </c>
      <c r="J29" s="89">
        <f t="shared" si="5"/>
        <v>15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4</v>
      </c>
      <c r="G30" s="87">
        <v>0</v>
      </c>
      <c r="H30" s="87">
        <f t="shared" si="4"/>
        <v>4</v>
      </c>
      <c r="I30" s="88">
        <v>0</v>
      </c>
      <c r="J30" s="89">
        <f t="shared" si="5"/>
        <v>4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8</v>
      </c>
      <c r="G31" s="87">
        <v>0</v>
      </c>
      <c r="H31" s="87">
        <f t="shared" si="4"/>
        <v>8</v>
      </c>
      <c r="I31" s="88">
        <v>0</v>
      </c>
      <c r="J31" s="89">
        <f t="shared" si="5"/>
        <v>8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6</v>
      </c>
      <c r="G33" s="87">
        <v>0</v>
      </c>
      <c r="H33" s="87">
        <f t="shared" si="4"/>
        <v>6</v>
      </c>
      <c r="I33" s="88">
        <v>0</v>
      </c>
      <c r="J33" s="89">
        <f t="shared" si="5"/>
        <v>6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1</v>
      </c>
      <c r="H34" s="87">
        <f t="shared" si="4"/>
        <v>1</v>
      </c>
      <c r="I34" s="88">
        <v>0</v>
      </c>
      <c r="J34" s="89">
        <f t="shared" si="5"/>
        <v>1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6</v>
      </c>
      <c r="H35" s="87">
        <f t="shared" si="4"/>
        <v>6</v>
      </c>
      <c r="I35" s="88">
        <v>0</v>
      </c>
      <c r="J35" s="89">
        <f t="shared" si="5"/>
        <v>6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1</v>
      </c>
      <c r="H36" s="97">
        <f t="shared" si="4"/>
        <v>1</v>
      </c>
      <c r="I36" s="97">
        <v>4</v>
      </c>
      <c r="J36" s="98">
        <f t="shared" si="5"/>
        <v>5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225</v>
      </c>
      <c r="G37" s="95">
        <f t="shared" si="7"/>
        <v>8</v>
      </c>
      <c r="H37" s="95">
        <f t="shared" si="7"/>
        <v>233</v>
      </c>
      <c r="I37" s="95">
        <f t="shared" si="7"/>
        <v>4</v>
      </c>
      <c r="J37" s="95">
        <f t="shared" si="7"/>
        <v>237</v>
      </c>
      <c r="K37" s="95">
        <f t="shared" si="7"/>
        <v>24</v>
      </c>
      <c r="L37" s="95">
        <f t="shared" si="7"/>
        <v>10</v>
      </c>
      <c r="M37" s="95">
        <f t="shared" si="7"/>
        <v>34</v>
      </c>
      <c r="N37" s="96">
        <f t="shared" si="7"/>
        <v>23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1</v>
      </c>
      <c r="M52" s="90">
        <f>K52+L52</f>
        <v>1</v>
      </c>
      <c r="N52" s="91">
        <v>1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376</v>
      </c>
      <c r="G53" s="76">
        <f t="shared" si="12"/>
        <v>12</v>
      </c>
      <c r="H53" s="76">
        <f t="shared" si="12"/>
        <v>388</v>
      </c>
      <c r="I53" s="76">
        <f t="shared" si="12"/>
        <v>6</v>
      </c>
      <c r="J53" s="76">
        <f t="shared" si="12"/>
        <v>394</v>
      </c>
      <c r="K53" s="76">
        <f t="shared" si="12"/>
        <v>56</v>
      </c>
      <c r="L53" s="76">
        <f t="shared" si="12"/>
        <v>26</v>
      </c>
      <c r="M53" s="76">
        <f t="shared" si="12"/>
        <v>82</v>
      </c>
      <c r="N53" s="107">
        <f t="shared" si="12"/>
        <v>44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144"/>
      <c r="B1" s="30" t="s">
        <v>0</v>
      </c>
      <c r="C1" s="30"/>
      <c r="D1" s="30"/>
      <c r="E1" s="30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 ht="30" customHeight="1">
      <c r="A2" s="145"/>
      <c r="B2" s="29" t="s">
        <v>1</v>
      </c>
      <c r="C2" s="29"/>
      <c r="D2" s="29"/>
      <c r="E2" s="29"/>
      <c r="F2" s="146" t="s">
        <v>2</v>
      </c>
      <c r="G2" s="145"/>
      <c r="H2" s="145"/>
      <c r="I2" s="145"/>
      <c r="J2" s="145"/>
      <c r="K2" s="145"/>
      <c r="L2" s="145"/>
      <c r="M2" s="145"/>
      <c r="N2" s="145"/>
      <c r="O2" s="145"/>
    </row>
    <row r="3" spans="1:15" ht="30" customHeight="1">
      <c r="A3" s="145"/>
      <c r="B3" s="29" t="s">
        <v>3</v>
      </c>
      <c r="C3" s="29"/>
      <c r="D3" s="29"/>
      <c r="E3" s="29"/>
      <c r="F3" s="147" t="s">
        <v>51</v>
      </c>
      <c r="G3" s="147"/>
      <c r="H3" s="145"/>
      <c r="I3" s="145"/>
      <c r="J3" s="145"/>
      <c r="K3" s="145"/>
      <c r="L3" s="145"/>
      <c r="M3" s="145"/>
      <c r="N3" s="145"/>
      <c r="O3" s="145"/>
    </row>
    <row r="4" spans="1:15" ht="30" customHeight="1">
      <c r="A4" s="145"/>
      <c r="B4" s="29" t="s">
        <v>5</v>
      </c>
      <c r="C4" s="29"/>
      <c r="D4" s="29"/>
      <c r="E4" s="29"/>
      <c r="F4" s="148" t="s">
        <v>77</v>
      </c>
      <c r="G4" s="149">
        <v>2023</v>
      </c>
      <c r="H4" s="145"/>
      <c r="I4" s="145"/>
      <c r="J4" s="145"/>
      <c r="K4" s="145"/>
      <c r="L4" s="145"/>
      <c r="M4" s="145"/>
      <c r="N4" s="145"/>
      <c r="O4" s="145"/>
    </row>
    <row r="5" spans="1:15" ht="49.5" customHeight="1">
      <c r="A5" s="145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45"/>
    </row>
    <row r="6" spans="1:15" ht="49.5" customHeight="1">
      <c r="A6" s="145"/>
      <c r="B6" s="146" t="s">
        <v>7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</row>
    <row r="7" spans="1:15" ht="30" customHeight="1">
      <c r="A7" s="150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50"/>
    </row>
    <row r="8" spans="1:15" ht="30" customHeight="1">
      <c r="A8" s="150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50"/>
    </row>
    <row r="9" spans="1:15" ht="30" customHeight="1">
      <c r="A9" s="150"/>
      <c r="B9" s="18"/>
      <c r="C9" s="10"/>
      <c r="D9" s="10"/>
      <c r="E9" s="10"/>
      <c r="F9" s="151" t="s">
        <v>17</v>
      </c>
      <c r="G9" s="151" t="s">
        <v>18</v>
      </c>
      <c r="H9" s="151" t="s">
        <v>19</v>
      </c>
      <c r="I9" s="11"/>
      <c r="J9" s="11"/>
      <c r="K9" s="11"/>
      <c r="L9" s="11"/>
      <c r="M9" s="11"/>
      <c r="N9" s="26"/>
      <c r="O9" s="150"/>
    </row>
    <row r="10" spans="1:15" ht="24.75" customHeight="1">
      <c r="A10" s="150"/>
      <c r="B10" s="152"/>
      <c r="C10" s="16" t="s">
        <v>81</v>
      </c>
      <c r="D10" s="153"/>
      <c r="E10" s="154">
        <v>13</v>
      </c>
      <c r="F10" s="155">
        <v>270</v>
      </c>
      <c r="G10" s="155">
        <v>0</v>
      </c>
      <c r="H10" s="155">
        <f t="shared" ref="H10:H22" si="0">F10+G10</f>
        <v>270</v>
      </c>
      <c r="I10" s="156">
        <v>0</v>
      </c>
      <c r="J10" s="157">
        <f t="shared" ref="J10:J22" si="1">H10+I10</f>
        <v>270</v>
      </c>
      <c r="K10" s="155">
        <v>75</v>
      </c>
      <c r="L10" s="155">
        <v>23</v>
      </c>
      <c r="M10" s="158">
        <f t="shared" ref="M10:M22" si="2">K10+L10</f>
        <v>98</v>
      </c>
      <c r="N10" s="159">
        <v>26</v>
      </c>
      <c r="O10" s="150"/>
    </row>
    <row r="11" spans="1:15" ht="24.75" customHeight="1">
      <c r="A11" s="150"/>
      <c r="B11" s="152"/>
      <c r="C11" s="31"/>
      <c r="D11" s="153"/>
      <c r="E11" s="160">
        <v>12</v>
      </c>
      <c r="F11" s="155">
        <v>6</v>
      </c>
      <c r="G11" s="155">
        <v>0</v>
      </c>
      <c r="H11" s="155">
        <f t="shared" si="0"/>
        <v>6</v>
      </c>
      <c r="I11" s="156">
        <v>0</v>
      </c>
      <c r="J11" s="157">
        <f t="shared" si="1"/>
        <v>6</v>
      </c>
      <c r="K11" s="155">
        <v>1</v>
      </c>
      <c r="L11" s="155">
        <v>0</v>
      </c>
      <c r="M11" s="158">
        <f t="shared" si="2"/>
        <v>1</v>
      </c>
      <c r="N11" s="159">
        <v>0</v>
      </c>
      <c r="O11" s="150"/>
    </row>
    <row r="12" spans="1:15" ht="24.75" customHeight="1">
      <c r="A12" s="150"/>
      <c r="B12" s="152" t="s">
        <v>82</v>
      </c>
      <c r="C12" s="31"/>
      <c r="D12" s="161" t="s">
        <v>83</v>
      </c>
      <c r="E12" s="160">
        <v>11</v>
      </c>
      <c r="F12" s="155">
        <v>9</v>
      </c>
      <c r="G12" s="155">
        <v>0</v>
      </c>
      <c r="H12" s="155">
        <f t="shared" si="0"/>
        <v>9</v>
      </c>
      <c r="I12" s="156">
        <v>0</v>
      </c>
      <c r="J12" s="157">
        <f t="shared" si="1"/>
        <v>9</v>
      </c>
      <c r="K12" s="155">
        <v>0</v>
      </c>
      <c r="L12" s="155">
        <v>0</v>
      </c>
      <c r="M12" s="158">
        <f t="shared" si="2"/>
        <v>0</v>
      </c>
      <c r="N12" s="159">
        <v>0</v>
      </c>
      <c r="O12" s="150"/>
    </row>
    <row r="13" spans="1:15" ht="24.75" customHeight="1">
      <c r="A13" s="150"/>
      <c r="B13" s="152" t="s">
        <v>84</v>
      </c>
      <c r="C13" s="31" t="s">
        <v>85</v>
      </c>
      <c r="D13" s="161" t="s">
        <v>86</v>
      </c>
      <c r="E13" s="160">
        <v>10</v>
      </c>
      <c r="F13" s="155">
        <v>6</v>
      </c>
      <c r="G13" s="155">
        <v>0</v>
      </c>
      <c r="H13" s="155">
        <f t="shared" si="0"/>
        <v>6</v>
      </c>
      <c r="I13" s="156">
        <v>0</v>
      </c>
      <c r="J13" s="157">
        <f t="shared" si="1"/>
        <v>6</v>
      </c>
      <c r="K13" s="155">
        <v>0</v>
      </c>
      <c r="L13" s="155">
        <v>0</v>
      </c>
      <c r="M13" s="158">
        <f t="shared" si="2"/>
        <v>0</v>
      </c>
      <c r="N13" s="159">
        <v>0</v>
      </c>
      <c r="O13" s="150"/>
    </row>
    <row r="14" spans="1:15" ht="24.75" customHeight="1">
      <c r="A14" s="150"/>
      <c r="B14" s="152" t="s">
        <v>82</v>
      </c>
      <c r="C14" s="31"/>
      <c r="D14" s="161" t="s">
        <v>87</v>
      </c>
      <c r="E14" s="160">
        <v>9</v>
      </c>
      <c r="F14" s="155">
        <v>20</v>
      </c>
      <c r="G14" s="155">
        <v>0</v>
      </c>
      <c r="H14" s="155">
        <f t="shared" si="0"/>
        <v>20</v>
      </c>
      <c r="I14" s="156">
        <v>0</v>
      </c>
      <c r="J14" s="157">
        <f t="shared" si="1"/>
        <v>20</v>
      </c>
      <c r="K14" s="155">
        <v>0</v>
      </c>
      <c r="L14" s="155">
        <v>1</v>
      </c>
      <c r="M14" s="158">
        <f t="shared" si="2"/>
        <v>1</v>
      </c>
      <c r="N14" s="159">
        <v>1</v>
      </c>
      <c r="O14" s="150"/>
    </row>
    <row r="15" spans="1:15" ht="24.75" customHeight="1">
      <c r="A15" s="150"/>
      <c r="B15" s="152" t="s">
        <v>88</v>
      </c>
      <c r="C15" s="31"/>
      <c r="D15" s="161" t="s">
        <v>89</v>
      </c>
      <c r="E15" s="160">
        <v>8</v>
      </c>
      <c r="F15" s="155">
        <v>19</v>
      </c>
      <c r="G15" s="155">
        <v>0</v>
      </c>
      <c r="H15" s="155">
        <f t="shared" si="0"/>
        <v>19</v>
      </c>
      <c r="I15" s="156">
        <v>0</v>
      </c>
      <c r="J15" s="157">
        <f t="shared" si="1"/>
        <v>19</v>
      </c>
      <c r="K15" s="155">
        <v>0</v>
      </c>
      <c r="L15" s="155">
        <v>0</v>
      </c>
      <c r="M15" s="158">
        <f t="shared" si="2"/>
        <v>0</v>
      </c>
      <c r="N15" s="159">
        <v>0</v>
      </c>
      <c r="O15" s="150"/>
    </row>
    <row r="16" spans="1:15" ht="24.75" customHeight="1">
      <c r="A16" s="150"/>
      <c r="B16" s="152" t="s">
        <v>90</v>
      </c>
      <c r="C16" s="31"/>
      <c r="D16" s="161" t="s">
        <v>91</v>
      </c>
      <c r="E16" s="160">
        <v>7</v>
      </c>
      <c r="F16" s="155">
        <v>7</v>
      </c>
      <c r="G16" s="155">
        <v>0</v>
      </c>
      <c r="H16" s="155">
        <f t="shared" si="0"/>
        <v>7</v>
      </c>
      <c r="I16" s="156">
        <v>0</v>
      </c>
      <c r="J16" s="157">
        <f t="shared" si="1"/>
        <v>7</v>
      </c>
      <c r="K16" s="155">
        <v>2</v>
      </c>
      <c r="L16" s="155">
        <v>0</v>
      </c>
      <c r="M16" s="158">
        <f t="shared" si="2"/>
        <v>2</v>
      </c>
      <c r="N16" s="159">
        <v>0</v>
      </c>
      <c r="O16" s="150"/>
    </row>
    <row r="17" spans="1:15" ht="24.75" customHeight="1">
      <c r="A17" s="150"/>
      <c r="B17" s="152" t="s">
        <v>83</v>
      </c>
      <c r="C17" s="31"/>
      <c r="D17" s="161" t="s">
        <v>90</v>
      </c>
      <c r="E17" s="160">
        <v>6</v>
      </c>
      <c r="F17" s="155">
        <v>8</v>
      </c>
      <c r="G17" s="155">
        <v>0</v>
      </c>
      <c r="H17" s="155">
        <f t="shared" si="0"/>
        <v>8</v>
      </c>
      <c r="I17" s="156">
        <v>0</v>
      </c>
      <c r="J17" s="157">
        <f t="shared" si="1"/>
        <v>8</v>
      </c>
      <c r="K17" s="155">
        <v>3</v>
      </c>
      <c r="L17" s="155">
        <v>0</v>
      </c>
      <c r="M17" s="158">
        <f t="shared" si="2"/>
        <v>3</v>
      </c>
      <c r="N17" s="159">
        <v>0</v>
      </c>
      <c r="O17" s="150"/>
    </row>
    <row r="18" spans="1:15" ht="24.75" customHeight="1">
      <c r="A18" s="150"/>
      <c r="B18" s="152" t="s">
        <v>92</v>
      </c>
      <c r="C18" s="31" t="s">
        <v>82</v>
      </c>
      <c r="D18" s="161" t="s">
        <v>93</v>
      </c>
      <c r="E18" s="160">
        <v>5</v>
      </c>
      <c r="F18" s="155">
        <v>7</v>
      </c>
      <c r="G18" s="155">
        <v>0</v>
      </c>
      <c r="H18" s="155">
        <f t="shared" si="0"/>
        <v>7</v>
      </c>
      <c r="I18" s="156">
        <v>0</v>
      </c>
      <c r="J18" s="157">
        <f t="shared" si="1"/>
        <v>7</v>
      </c>
      <c r="K18" s="155">
        <v>0</v>
      </c>
      <c r="L18" s="155">
        <v>0</v>
      </c>
      <c r="M18" s="158">
        <f t="shared" si="2"/>
        <v>0</v>
      </c>
      <c r="N18" s="159">
        <v>0</v>
      </c>
      <c r="O18" s="150"/>
    </row>
    <row r="19" spans="1:15" ht="24.75" customHeight="1">
      <c r="A19" s="150"/>
      <c r="B19" s="152" t="s">
        <v>82</v>
      </c>
      <c r="C19" s="31"/>
      <c r="D19" s="161" t="s">
        <v>91</v>
      </c>
      <c r="E19" s="160">
        <v>4</v>
      </c>
      <c r="F19" s="155">
        <v>8</v>
      </c>
      <c r="G19" s="155">
        <v>0</v>
      </c>
      <c r="H19" s="155">
        <f t="shared" si="0"/>
        <v>8</v>
      </c>
      <c r="I19" s="156">
        <v>0</v>
      </c>
      <c r="J19" s="157">
        <f t="shared" si="1"/>
        <v>8</v>
      </c>
      <c r="K19" s="155">
        <v>0</v>
      </c>
      <c r="L19" s="155">
        <v>0</v>
      </c>
      <c r="M19" s="158">
        <f t="shared" si="2"/>
        <v>0</v>
      </c>
      <c r="N19" s="159">
        <v>0</v>
      </c>
      <c r="O19" s="150"/>
    </row>
    <row r="20" spans="1:15" ht="24.75" customHeight="1">
      <c r="A20" s="150"/>
      <c r="B20" s="152"/>
      <c r="C20" s="31"/>
      <c r="D20" s="153"/>
      <c r="E20" s="160">
        <v>3</v>
      </c>
      <c r="F20" s="155">
        <v>0</v>
      </c>
      <c r="G20" s="155">
        <v>4</v>
      </c>
      <c r="H20" s="155">
        <f t="shared" si="0"/>
        <v>4</v>
      </c>
      <c r="I20" s="156">
        <v>0</v>
      </c>
      <c r="J20" s="157">
        <f t="shared" si="1"/>
        <v>4</v>
      </c>
      <c r="K20" s="155">
        <v>0</v>
      </c>
      <c r="L20" s="155">
        <v>0</v>
      </c>
      <c r="M20" s="158">
        <f t="shared" si="2"/>
        <v>0</v>
      </c>
      <c r="N20" s="159">
        <v>0</v>
      </c>
      <c r="O20" s="150"/>
    </row>
    <row r="21" spans="1:15" ht="24.75" customHeight="1">
      <c r="A21" s="150"/>
      <c r="B21" s="152"/>
      <c r="C21" s="31"/>
      <c r="D21" s="153"/>
      <c r="E21" s="160">
        <v>2</v>
      </c>
      <c r="F21" s="155">
        <v>0</v>
      </c>
      <c r="G21" s="155">
        <v>7</v>
      </c>
      <c r="H21" s="155">
        <f t="shared" si="0"/>
        <v>7</v>
      </c>
      <c r="I21" s="156">
        <v>0</v>
      </c>
      <c r="J21" s="157">
        <f t="shared" si="1"/>
        <v>7</v>
      </c>
      <c r="K21" s="155">
        <v>0</v>
      </c>
      <c r="L21" s="155">
        <v>0</v>
      </c>
      <c r="M21" s="158">
        <f t="shared" si="2"/>
        <v>0</v>
      </c>
      <c r="N21" s="159">
        <v>0</v>
      </c>
      <c r="O21" s="150"/>
    </row>
    <row r="22" spans="1:15" ht="24.75" customHeight="1">
      <c r="A22" s="150"/>
      <c r="B22" s="152"/>
      <c r="C22" s="21"/>
      <c r="D22" s="153"/>
      <c r="E22" s="162">
        <v>1</v>
      </c>
      <c r="F22" s="155">
        <v>0</v>
      </c>
      <c r="G22" s="155">
        <v>7</v>
      </c>
      <c r="H22" s="155">
        <f t="shared" si="0"/>
        <v>7</v>
      </c>
      <c r="I22" s="155">
        <v>3</v>
      </c>
      <c r="J22" s="157">
        <f t="shared" si="1"/>
        <v>10</v>
      </c>
      <c r="K22" s="155">
        <v>0</v>
      </c>
      <c r="L22" s="155">
        <v>1</v>
      </c>
      <c r="M22" s="158">
        <f t="shared" si="2"/>
        <v>1</v>
      </c>
      <c r="N22" s="159">
        <v>1</v>
      </c>
      <c r="O22" s="150"/>
    </row>
    <row r="23" spans="1:15" ht="24.75" customHeight="1">
      <c r="A23" s="163"/>
      <c r="B23" s="18" t="s">
        <v>94</v>
      </c>
      <c r="C23" s="10"/>
      <c r="D23" s="10"/>
      <c r="E23" s="10"/>
      <c r="F23" s="164">
        <f t="shared" ref="F23:N23" si="3">SUM(F10:F22)</f>
        <v>360</v>
      </c>
      <c r="G23" s="164">
        <f t="shared" si="3"/>
        <v>18</v>
      </c>
      <c r="H23" s="164">
        <f t="shared" si="3"/>
        <v>378</v>
      </c>
      <c r="I23" s="164">
        <f t="shared" si="3"/>
        <v>3</v>
      </c>
      <c r="J23" s="164">
        <f t="shared" si="3"/>
        <v>381</v>
      </c>
      <c r="K23" s="164">
        <f t="shared" si="3"/>
        <v>81</v>
      </c>
      <c r="L23" s="164">
        <f t="shared" si="3"/>
        <v>25</v>
      </c>
      <c r="M23" s="164">
        <f t="shared" si="3"/>
        <v>106</v>
      </c>
      <c r="N23" s="165">
        <f t="shared" si="3"/>
        <v>28</v>
      </c>
      <c r="O23" s="163"/>
    </row>
    <row r="24" spans="1:15" ht="24.75" customHeight="1">
      <c r="A24" s="150"/>
      <c r="B24" s="152"/>
      <c r="C24" s="16" t="s">
        <v>81</v>
      </c>
      <c r="D24" s="153"/>
      <c r="E24" s="154">
        <v>13</v>
      </c>
      <c r="F24" s="155">
        <v>345</v>
      </c>
      <c r="G24" s="155">
        <v>0</v>
      </c>
      <c r="H24" s="155">
        <f t="shared" ref="H24:H36" si="4">F24+G24</f>
        <v>345</v>
      </c>
      <c r="I24" s="156">
        <v>0</v>
      </c>
      <c r="J24" s="157">
        <f t="shared" ref="J24:J36" si="5">H24+I24</f>
        <v>345</v>
      </c>
      <c r="K24" s="155">
        <v>94</v>
      </c>
      <c r="L24" s="155">
        <v>16</v>
      </c>
      <c r="M24" s="158">
        <f t="shared" ref="M24:M36" si="6">K24+L24</f>
        <v>110</v>
      </c>
      <c r="N24" s="159">
        <v>18</v>
      </c>
      <c r="O24" s="150"/>
    </row>
    <row r="25" spans="1:15" ht="24.75" customHeight="1">
      <c r="A25" s="150"/>
      <c r="B25" s="152"/>
      <c r="C25" s="31"/>
      <c r="D25" s="153"/>
      <c r="E25" s="160">
        <v>12</v>
      </c>
      <c r="F25" s="155">
        <v>3</v>
      </c>
      <c r="G25" s="155">
        <v>0</v>
      </c>
      <c r="H25" s="155">
        <f t="shared" si="4"/>
        <v>3</v>
      </c>
      <c r="I25" s="156">
        <v>0</v>
      </c>
      <c r="J25" s="157">
        <f t="shared" si="5"/>
        <v>3</v>
      </c>
      <c r="K25" s="155">
        <v>1</v>
      </c>
      <c r="L25" s="155">
        <v>1</v>
      </c>
      <c r="M25" s="158">
        <f t="shared" si="6"/>
        <v>2</v>
      </c>
      <c r="N25" s="159">
        <v>3</v>
      </c>
      <c r="O25" s="150"/>
    </row>
    <row r="26" spans="1:15" ht="24.75" customHeight="1">
      <c r="A26" s="150"/>
      <c r="B26" s="152" t="s">
        <v>92</v>
      </c>
      <c r="C26" s="31"/>
      <c r="D26" s="161"/>
      <c r="E26" s="160">
        <v>11</v>
      </c>
      <c r="F26" s="155">
        <v>7</v>
      </c>
      <c r="G26" s="155">
        <v>0</v>
      </c>
      <c r="H26" s="155">
        <f t="shared" si="4"/>
        <v>7</v>
      </c>
      <c r="I26" s="156">
        <v>0</v>
      </c>
      <c r="J26" s="157">
        <f t="shared" si="5"/>
        <v>7</v>
      </c>
      <c r="K26" s="155">
        <v>2</v>
      </c>
      <c r="L26" s="155">
        <v>0</v>
      </c>
      <c r="M26" s="158">
        <f t="shared" si="6"/>
        <v>2</v>
      </c>
      <c r="N26" s="159">
        <v>0</v>
      </c>
      <c r="O26" s="150"/>
    </row>
    <row r="27" spans="1:15" ht="24.75" customHeight="1">
      <c r="A27" s="150"/>
      <c r="B27" s="152" t="s">
        <v>95</v>
      </c>
      <c r="C27" s="31" t="s">
        <v>85</v>
      </c>
      <c r="D27" s="161" t="s">
        <v>96</v>
      </c>
      <c r="E27" s="160">
        <v>10</v>
      </c>
      <c r="F27" s="155">
        <v>6</v>
      </c>
      <c r="G27" s="155">
        <v>0</v>
      </c>
      <c r="H27" s="155">
        <f t="shared" si="4"/>
        <v>6</v>
      </c>
      <c r="I27" s="156">
        <v>0</v>
      </c>
      <c r="J27" s="157">
        <f t="shared" si="5"/>
        <v>6</v>
      </c>
      <c r="K27" s="155">
        <v>0</v>
      </c>
      <c r="L27" s="155">
        <v>0</v>
      </c>
      <c r="M27" s="158">
        <f t="shared" si="6"/>
        <v>0</v>
      </c>
      <c r="N27" s="159">
        <v>0</v>
      </c>
      <c r="O27" s="150"/>
    </row>
    <row r="28" spans="1:15" ht="24.75" customHeight="1">
      <c r="A28" s="150"/>
      <c r="B28" s="152" t="s">
        <v>81</v>
      </c>
      <c r="C28" s="31"/>
      <c r="D28" s="161" t="s">
        <v>95</v>
      </c>
      <c r="E28" s="160">
        <v>9</v>
      </c>
      <c r="F28" s="155">
        <v>6</v>
      </c>
      <c r="G28" s="155">
        <v>0</v>
      </c>
      <c r="H28" s="155">
        <f t="shared" si="4"/>
        <v>6</v>
      </c>
      <c r="I28" s="156">
        <v>0</v>
      </c>
      <c r="J28" s="157">
        <f t="shared" si="5"/>
        <v>6</v>
      </c>
      <c r="K28" s="155">
        <v>1</v>
      </c>
      <c r="L28" s="155">
        <v>0</v>
      </c>
      <c r="M28" s="158">
        <f t="shared" si="6"/>
        <v>1</v>
      </c>
      <c r="N28" s="159">
        <v>0</v>
      </c>
      <c r="O28" s="150"/>
    </row>
    <row r="29" spans="1:15" ht="24.75" customHeight="1">
      <c r="A29" s="150"/>
      <c r="B29" s="152" t="s">
        <v>84</v>
      </c>
      <c r="C29" s="31"/>
      <c r="D29" s="161" t="s">
        <v>97</v>
      </c>
      <c r="E29" s="160">
        <v>8</v>
      </c>
      <c r="F29" s="155">
        <v>30</v>
      </c>
      <c r="G29" s="155">
        <v>0</v>
      </c>
      <c r="H29" s="155">
        <f t="shared" si="4"/>
        <v>30</v>
      </c>
      <c r="I29" s="156">
        <v>0</v>
      </c>
      <c r="J29" s="157">
        <f t="shared" si="5"/>
        <v>30</v>
      </c>
      <c r="K29" s="155">
        <v>1</v>
      </c>
      <c r="L29" s="155">
        <v>0</v>
      </c>
      <c r="M29" s="158">
        <f t="shared" si="6"/>
        <v>1</v>
      </c>
      <c r="N29" s="159">
        <v>0</v>
      </c>
      <c r="O29" s="150"/>
    </row>
    <row r="30" spans="1:15" ht="24.75" customHeight="1">
      <c r="A30" s="150"/>
      <c r="B30" s="152" t="s">
        <v>90</v>
      </c>
      <c r="C30" s="31"/>
      <c r="D30" s="161" t="s">
        <v>90</v>
      </c>
      <c r="E30" s="160">
        <v>7</v>
      </c>
      <c r="F30" s="155">
        <v>12</v>
      </c>
      <c r="G30" s="155">
        <v>0</v>
      </c>
      <c r="H30" s="155">
        <f t="shared" si="4"/>
        <v>12</v>
      </c>
      <c r="I30" s="156">
        <v>0</v>
      </c>
      <c r="J30" s="157">
        <f t="shared" si="5"/>
        <v>12</v>
      </c>
      <c r="K30" s="155">
        <v>2</v>
      </c>
      <c r="L30" s="155">
        <v>0</v>
      </c>
      <c r="M30" s="158">
        <f t="shared" si="6"/>
        <v>2</v>
      </c>
      <c r="N30" s="159">
        <v>0</v>
      </c>
      <c r="O30" s="150"/>
    </row>
    <row r="31" spans="1:15" ht="24.75" customHeight="1">
      <c r="A31" s="150"/>
      <c r="B31" s="152" t="s">
        <v>81</v>
      </c>
      <c r="C31" s="31"/>
      <c r="D31" s="161" t="s">
        <v>93</v>
      </c>
      <c r="E31" s="160">
        <v>6</v>
      </c>
      <c r="F31" s="155">
        <v>1</v>
      </c>
      <c r="G31" s="155">
        <v>0</v>
      </c>
      <c r="H31" s="155">
        <f t="shared" si="4"/>
        <v>1</v>
      </c>
      <c r="I31" s="156">
        <v>0</v>
      </c>
      <c r="J31" s="157">
        <f t="shared" si="5"/>
        <v>1</v>
      </c>
      <c r="K31" s="155">
        <v>2</v>
      </c>
      <c r="L31" s="155">
        <v>0</v>
      </c>
      <c r="M31" s="158">
        <f t="shared" si="6"/>
        <v>2</v>
      </c>
      <c r="N31" s="159">
        <v>0</v>
      </c>
      <c r="O31" s="150"/>
    </row>
    <row r="32" spans="1:15" ht="24.75" customHeight="1">
      <c r="A32" s="150"/>
      <c r="B32" s="152" t="s">
        <v>93</v>
      </c>
      <c r="C32" s="31" t="s">
        <v>82</v>
      </c>
      <c r="D32" s="161"/>
      <c r="E32" s="160">
        <v>5</v>
      </c>
      <c r="F32" s="155">
        <v>12</v>
      </c>
      <c r="G32" s="155">
        <v>0</v>
      </c>
      <c r="H32" s="155">
        <f t="shared" si="4"/>
        <v>12</v>
      </c>
      <c r="I32" s="156">
        <v>0</v>
      </c>
      <c r="J32" s="157">
        <f t="shared" si="5"/>
        <v>12</v>
      </c>
      <c r="K32" s="155">
        <v>3</v>
      </c>
      <c r="L32" s="155">
        <v>0</v>
      </c>
      <c r="M32" s="158">
        <f t="shared" si="6"/>
        <v>3</v>
      </c>
      <c r="N32" s="159">
        <v>0</v>
      </c>
      <c r="O32" s="150"/>
    </row>
    <row r="33" spans="1:15" ht="24.75" customHeight="1">
      <c r="A33" s="150"/>
      <c r="B33" s="152"/>
      <c r="C33" s="31"/>
      <c r="D33" s="161"/>
      <c r="E33" s="160">
        <v>4</v>
      </c>
      <c r="F33" s="155">
        <v>23</v>
      </c>
      <c r="G33" s="155">
        <v>0</v>
      </c>
      <c r="H33" s="155">
        <f t="shared" si="4"/>
        <v>23</v>
      </c>
      <c r="I33" s="156">
        <v>0</v>
      </c>
      <c r="J33" s="157">
        <f t="shared" si="5"/>
        <v>23</v>
      </c>
      <c r="K33" s="155">
        <v>1</v>
      </c>
      <c r="L33" s="155">
        <v>0</v>
      </c>
      <c r="M33" s="158">
        <f t="shared" si="6"/>
        <v>1</v>
      </c>
      <c r="N33" s="159">
        <v>0</v>
      </c>
      <c r="O33" s="150"/>
    </row>
    <row r="34" spans="1:15" ht="24.75" customHeight="1">
      <c r="A34" s="150"/>
      <c r="B34" s="152"/>
      <c r="C34" s="31"/>
      <c r="D34" s="153"/>
      <c r="E34" s="160">
        <v>3</v>
      </c>
      <c r="F34" s="155">
        <v>0</v>
      </c>
      <c r="G34" s="155">
        <v>7</v>
      </c>
      <c r="H34" s="155">
        <f t="shared" si="4"/>
        <v>7</v>
      </c>
      <c r="I34" s="156">
        <v>0</v>
      </c>
      <c r="J34" s="157">
        <f t="shared" si="5"/>
        <v>7</v>
      </c>
      <c r="K34" s="155">
        <v>0</v>
      </c>
      <c r="L34" s="155">
        <v>0</v>
      </c>
      <c r="M34" s="158">
        <f t="shared" si="6"/>
        <v>0</v>
      </c>
      <c r="N34" s="159">
        <v>0</v>
      </c>
      <c r="O34" s="150"/>
    </row>
    <row r="35" spans="1:15" ht="24.75" customHeight="1">
      <c r="A35" s="150"/>
      <c r="B35" s="152"/>
      <c r="C35" s="31"/>
      <c r="D35" s="153"/>
      <c r="E35" s="160">
        <v>2</v>
      </c>
      <c r="F35" s="155">
        <v>0</v>
      </c>
      <c r="G35" s="155">
        <v>8</v>
      </c>
      <c r="H35" s="155">
        <f t="shared" si="4"/>
        <v>8</v>
      </c>
      <c r="I35" s="156">
        <v>0</v>
      </c>
      <c r="J35" s="157">
        <f t="shared" si="5"/>
        <v>8</v>
      </c>
      <c r="K35" s="155">
        <v>0</v>
      </c>
      <c r="L35" s="155">
        <v>0</v>
      </c>
      <c r="M35" s="158">
        <f t="shared" si="6"/>
        <v>0</v>
      </c>
      <c r="N35" s="159">
        <v>0</v>
      </c>
      <c r="O35" s="150"/>
    </row>
    <row r="36" spans="1:15" ht="24.75" customHeight="1">
      <c r="A36" s="150"/>
      <c r="B36" s="152"/>
      <c r="C36" s="21"/>
      <c r="D36" s="153"/>
      <c r="E36" s="162">
        <v>1</v>
      </c>
      <c r="F36" s="166">
        <v>0</v>
      </c>
      <c r="G36" s="166">
        <v>13</v>
      </c>
      <c r="H36" s="166">
        <f t="shared" si="4"/>
        <v>13</v>
      </c>
      <c r="I36" s="166">
        <v>13</v>
      </c>
      <c r="J36" s="167">
        <f t="shared" si="5"/>
        <v>26</v>
      </c>
      <c r="K36" s="166">
        <v>0</v>
      </c>
      <c r="L36" s="166">
        <v>1</v>
      </c>
      <c r="M36" s="168">
        <f t="shared" si="6"/>
        <v>1</v>
      </c>
      <c r="N36" s="169">
        <v>2</v>
      </c>
      <c r="O36" s="150"/>
    </row>
    <row r="37" spans="1:15" ht="24.75" customHeight="1">
      <c r="A37" s="163"/>
      <c r="B37" s="18" t="s">
        <v>98</v>
      </c>
      <c r="C37" s="10"/>
      <c r="D37" s="10"/>
      <c r="E37" s="10"/>
      <c r="F37" s="164">
        <f t="shared" ref="F37:N37" si="7">SUM(F24:F36)</f>
        <v>445</v>
      </c>
      <c r="G37" s="164">
        <f t="shared" si="7"/>
        <v>28</v>
      </c>
      <c r="H37" s="164">
        <f t="shared" si="7"/>
        <v>473</v>
      </c>
      <c r="I37" s="164">
        <f t="shared" si="7"/>
        <v>13</v>
      </c>
      <c r="J37" s="164">
        <f t="shared" si="7"/>
        <v>486</v>
      </c>
      <c r="K37" s="164">
        <f t="shared" si="7"/>
        <v>107</v>
      </c>
      <c r="L37" s="164">
        <f t="shared" si="7"/>
        <v>18</v>
      </c>
      <c r="M37" s="164">
        <f t="shared" si="7"/>
        <v>125</v>
      </c>
      <c r="N37" s="165">
        <f t="shared" si="7"/>
        <v>23</v>
      </c>
      <c r="O37" s="163"/>
    </row>
    <row r="38" spans="1:15" ht="24.75" customHeight="1">
      <c r="A38" s="150"/>
      <c r="B38" s="152"/>
      <c r="C38" s="16" t="s">
        <v>81</v>
      </c>
      <c r="D38" s="153"/>
      <c r="E38" s="154">
        <v>13</v>
      </c>
      <c r="F38" s="170">
        <v>0</v>
      </c>
      <c r="G38" s="170">
        <v>0</v>
      </c>
      <c r="H38" s="170">
        <f t="shared" ref="H38:H50" si="8">F38+G38</f>
        <v>0</v>
      </c>
      <c r="I38" s="171">
        <v>0</v>
      </c>
      <c r="J38" s="172">
        <f t="shared" ref="J38:J50" si="9">H38+I38</f>
        <v>0</v>
      </c>
      <c r="K38" s="170">
        <v>0</v>
      </c>
      <c r="L38" s="170">
        <v>0</v>
      </c>
      <c r="M38" s="173">
        <f t="shared" ref="M38:M50" si="10">K38+L38</f>
        <v>0</v>
      </c>
      <c r="N38" s="174">
        <v>0</v>
      </c>
      <c r="O38" s="150"/>
    </row>
    <row r="39" spans="1:15" ht="24.75" customHeight="1">
      <c r="A39" s="150"/>
      <c r="B39" s="152"/>
      <c r="C39" s="31"/>
      <c r="D39" s="161" t="s">
        <v>99</v>
      </c>
      <c r="E39" s="160">
        <v>12</v>
      </c>
      <c r="F39" s="155">
        <v>0</v>
      </c>
      <c r="G39" s="155">
        <v>0</v>
      </c>
      <c r="H39" s="155">
        <f t="shared" si="8"/>
        <v>0</v>
      </c>
      <c r="I39" s="156">
        <v>0</v>
      </c>
      <c r="J39" s="157">
        <f t="shared" si="9"/>
        <v>0</v>
      </c>
      <c r="K39" s="155">
        <v>0</v>
      </c>
      <c r="L39" s="155">
        <v>0</v>
      </c>
      <c r="M39" s="158">
        <f t="shared" si="10"/>
        <v>0</v>
      </c>
      <c r="N39" s="159">
        <v>0</v>
      </c>
      <c r="O39" s="150"/>
    </row>
    <row r="40" spans="1:15" ht="24.75" customHeight="1">
      <c r="A40" s="150"/>
      <c r="B40" s="152" t="s">
        <v>82</v>
      </c>
      <c r="C40" s="31"/>
      <c r="D40" s="161" t="s">
        <v>86</v>
      </c>
      <c r="E40" s="160">
        <v>11</v>
      </c>
      <c r="F40" s="155">
        <v>0</v>
      </c>
      <c r="G40" s="155">
        <v>0</v>
      </c>
      <c r="H40" s="155">
        <f t="shared" si="8"/>
        <v>0</v>
      </c>
      <c r="I40" s="156">
        <v>0</v>
      </c>
      <c r="J40" s="157">
        <f t="shared" si="9"/>
        <v>0</v>
      </c>
      <c r="K40" s="155">
        <v>0</v>
      </c>
      <c r="L40" s="155">
        <v>0</v>
      </c>
      <c r="M40" s="158">
        <f t="shared" si="10"/>
        <v>0</v>
      </c>
      <c r="N40" s="159">
        <v>0</v>
      </c>
      <c r="O40" s="150"/>
    </row>
    <row r="41" spans="1:15" ht="24.75" customHeight="1">
      <c r="A41" s="150"/>
      <c r="B41" s="152" t="s">
        <v>86</v>
      </c>
      <c r="C41" s="31" t="s">
        <v>85</v>
      </c>
      <c r="D41" s="161" t="s">
        <v>84</v>
      </c>
      <c r="E41" s="160">
        <v>10</v>
      </c>
      <c r="F41" s="155">
        <v>0</v>
      </c>
      <c r="G41" s="155">
        <v>0</v>
      </c>
      <c r="H41" s="155">
        <f t="shared" si="8"/>
        <v>0</v>
      </c>
      <c r="I41" s="156">
        <v>0</v>
      </c>
      <c r="J41" s="157">
        <f t="shared" si="9"/>
        <v>0</v>
      </c>
      <c r="K41" s="155">
        <v>0</v>
      </c>
      <c r="L41" s="155">
        <v>0</v>
      </c>
      <c r="M41" s="158">
        <f t="shared" si="10"/>
        <v>0</v>
      </c>
      <c r="N41" s="159">
        <v>0</v>
      </c>
      <c r="O41" s="150"/>
    </row>
    <row r="42" spans="1:15" ht="24.75" customHeight="1">
      <c r="A42" s="150"/>
      <c r="B42" s="152" t="s">
        <v>100</v>
      </c>
      <c r="C42" s="31"/>
      <c r="D42" s="161" t="s">
        <v>97</v>
      </c>
      <c r="E42" s="160">
        <v>9</v>
      </c>
      <c r="F42" s="155">
        <v>0</v>
      </c>
      <c r="G42" s="155">
        <v>0</v>
      </c>
      <c r="H42" s="155">
        <f t="shared" si="8"/>
        <v>0</v>
      </c>
      <c r="I42" s="156">
        <v>0</v>
      </c>
      <c r="J42" s="157">
        <f t="shared" si="9"/>
        <v>0</v>
      </c>
      <c r="K42" s="155">
        <v>0</v>
      </c>
      <c r="L42" s="155">
        <v>0</v>
      </c>
      <c r="M42" s="158">
        <f t="shared" si="10"/>
        <v>0</v>
      </c>
      <c r="N42" s="159">
        <v>0</v>
      </c>
      <c r="O42" s="150"/>
    </row>
    <row r="43" spans="1:15" ht="24.75" customHeight="1">
      <c r="A43" s="150"/>
      <c r="B43" s="152" t="s">
        <v>90</v>
      </c>
      <c r="C43" s="31"/>
      <c r="D43" s="161" t="s">
        <v>82</v>
      </c>
      <c r="E43" s="160">
        <v>8</v>
      </c>
      <c r="F43" s="155">
        <v>0</v>
      </c>
      <c r="G43" s="155">
        <v>0</v>
      </c>
      <c r="H43" s="155">
        <f t="shared" si="8"/>
        <v>0</v>
      </c>
      <c r="I43" s="156">
        <v>0</v>
      </c>
      <c r="J43" s="157">
        <f t="shared" si="9"/>
        <v>0</v>
      </c>
      <c r="K43" s="155">
        <v>0</v>
      </c>
      <c r="L43" s="155">
        <v>0</v>
      </c>
      <c r="M43" s="158">
        <f t="shared" si="10"/>
        <v>0</v>
      </c>
      <c r="N43" s="159">
        <v>0</v>
      </c>
      <c r="O43" s="150"/>
    </row>
    <row r="44" spans="1:15" ht="24.75" customHeight="1">
      <c r="A44" s="150"/>
      <c r="B44" s="152" t="s">
        <v>88</v>
      </c>
      <c r="C44" s="31"/>
      <c r="D44" s="161" t="s">
        <v>96</v>
      </c>
      <c r="E44" s="160">
        <v>7</v>
      </c>
      <c r="F44" s="155">
        <v>0</v>
      </c>
      <c r="G44" s="155">
        <v>0</v>
      </c>
      <c r="H44" s="155">
        <f t="shared" si="8"/>
        <v>0</v>
      </c>
      <c r="I44" s="156">
        <v>0</v>
      </c>
      <c r="J44" s="157">
        <f t="shared" si="9"/>
        <v>0</v>
      </c>
      <c r="K44" s="155">
        <v>0</v>
      </c>
      <c r="L44" s="155">
        <v>0</v>
      </c>
      <c r="M44" s="158">
        <f t="shared" si="10"/>
        <v>0</v>
      </c>
      <c r="N44" s="159">
        <v>0</v>
      </c>
      <c r="O44" s="150"/>
    </row>
    <row r="45" spans="1:15" ht="24.75" customHeight="1">
      <c r="A45" s="150"/>
      <c r="B45" s="152" t="s">
        <v>90</v>
      </c>
      <c r="C45" s="31"/>
      <c r="D45" s="161" t="s">
        <v>89</v>
      </c>
      <c r="E45" s="160">
        <v>6</v>
      </c>
      <c r="F45" s="155">
        <v>0</v>
      </c>
      <c r="G45" s="155">
        <v>0</v>
      </c>
      <c r="H45" s="155">
        <f t="shared" si="8"/>
        <v>0</v>
      </c>
      <c r="I45" s="156">
        <v>0</v>
      </c>
      <c r="J45" s="157">
        <f t="shared" si="9"/>
        <v>0</v>
      </c>
      <c r="K45" s="155">
        <v>0</v>
      </c>
      <c r="L45" s="155">
        <v>0</v>
      </c>
      <c r="M45" s="158">
        <f t="shared" si="10"/>
        <v>0</v>
      </c>
      <c r="N45" s="159">
        <v>0</v>
      </c>
      <c r="O45" s="150"/>
    </row>
    <row r="46" spans="1:15" ht="24.75" customHeight="1">
      <c r="A46" s="150"/>
      <c r="B46" s="152" t="s">
        <v>82</v>
      </c>
      <c r="C46" s="31" t="s">
        <v>82</v>
      </c>
      <c r="D46" s="161" t="s">
        <v>84</v>
      </c>
      <c r="E46" s="160">
        <v>5</v>
      </c>
      <c r="F46" s="155">
        <v>0</v>
      </c>
      <c r="G46" s="155">
        <v>0</v>
      </c>
      <c r="H46" s="155">
        <f t="shared" si="8"/>
        <v>0</v>
      </c>
      <c r="I46" s="156">
        <v>0</v>
      </c>
      <c r="J46" s="157">
        <f t="shared" si="9"/>
        <v>0</v>
      </c>
      <c r="K46" s="155">
        <v>0</v>
      </c>
      <c r="L46" s="155">
        <v>0</v>
      </c>
      <c r="M46" s="158">
        <f t="shared" si="10"/>
        <v>0</v>
      </c>
      <c r="N46" s="159">
        <v>0</v>
      </c>
      <c r="O46" s="150"/>
    </row>
    <row r="47" spans="1:15" ht="24.75" customHeight="1">
      <c r="A47" s="150"/>
      <c r="B47" s="152" t="s">
        <v>91</v>
      </c>
      <c r="C47" s="31"/>
      <c r="D47" s="161" t="s">
        <v>92</v>
      </c>
      <c r="E47" s="160">
        <v>4</v>
      </c>
      <c r="F47" s="155">
        <v>0</v>
      </c>
      <c r="G47" s="155">
        <v>0</v>
      </c>
      <c r="H47" s="155">
        <f t="shared" si="8"/>
        <v>0</v>
      </c>
      <c r="I47" s="156">
        <v>0</v>
      </c>
      <c r="J47" s="157">
        <f t="shared" si="9"/>
        <v>0</v>
      </c>
      <c r="K47" s="155">
        <v>0</v>
      </c>
      <c r="L47" s="155">
        <v>0</v>
      </c>
      <c r="M47" s="158">
        <f t="shared" si="10"/>
        <v>0</v>
      </c>
      <c r="N47" s="159">
        <v>0</v>
      </c>
      <c r="O47" s="150"/>
    </row>
    <row r="48" spans="1:15" ht="24.75" customHeight="1">
      <c r="A48" s="150"/>
      <c r="B48" s="152"/>
      <c r="C48" s="31"/>
      <c r="D48" s="161" t="s">
        <v>82</v>
      </c>
      <c r="E48" s="160">
        <v>3</v>
      </c>
      <c r="F48" s="155">
        <v>0</v>
      </c>
      <c r="G48" s="155">
        <v>0</v>
      </c>
      <c r="H48" s="155">
        <f t="shared" si="8"/>
        <v>0</v>
      </c>
      <c r="I48" s="156">
        <v>0</v>
      </c>
      <c r="J48" s="157">
        <f t="shared" si="9"/>
        <v>0</v>
      </c>
      <c r="K48" s="155">
        <v>0</v>
      </c>
      <c r="L48" s="155">
        <v>0</v>
      </c>
      <c r="M48" s="158">
        <f t="shared" si="10"/>
        <v>0</v>
      </c>
      <c r="N48" s="159">
        <v>0</v>
      </c>
      <c r="O48" s="150"/>
    </row>
    <row r="49" spans="1:15" ht="24.75" customHeight="1">
      <c r="A49" s="150"/>
      <c r="B49" s="152"/>
      <c r="C49" s="31"/>
      <c r="D49" s="161" t="s">
        <v>88</v>
      </c>
      <c r="E49" s="160">
        <v>2</v>
      </c>
      <c r="F49" s="155">
        <v>0</v>
      </c>
      <c r="G49" s="155">
        <v>0</v>
      </c>
      <c r="H49" s="155">
        <f t="shared" si="8"/>
        <v>0</v>
      </c>
      <c r="I49" s="156">
        <v>0</v>
      </c>
      <c r="J49" s="157">
        <f t="shared" si="9"/>
        <v>0</v>
      </c>
      <c r="K49" s="155">
        <v>0</v>
      </c>
      <c r="L49" s="155">
        <v>0</v>
      </c>
      <c r="M49" s="158">
        <f t="shared" si="10"/>
        <v>0</v>
      </c>
      <c r="N49" s="159">
        <v>0</v>
      </c>
      <c r="O49" s="150"/>
    </row>
    <row r="50" spans="1:15" ht="24.75" customHeight="1">
      <c r="A50" s="150"/>
      <c r="B50" s="152"/>
      <c r="C50" s="21"/>
      <c r="D50" s="153"/>
      <c r="E50" s="162">
        <v>1</v>
      </c>
      <c r="F50" s="155">
        <v>0</v>
      </c>
      <c r="G50" s="155">
        <v>0</v>
      </c>
      <c r="H50" s="155">
        <f t="shared" si="8"/>
        <v>0</v>
      </c>
      <c r="I50" s="156">
        <v>0</v>
      </c>
      <c r="J50" s="157">
        <f t="shared" si="9"/>
        <v>0</v>
      </c>
      <c r="K50" s="155">
        <v>0</v>
      </c>
      <c r="L50" s="155">
        <v>0</v>
      </c>
      <c r="M50" s="158">
        <f t="shared" si="10"/>
        <v>0</v>
      </c>
      <c r="N50" s="159">
        <v>0</v>
      </c>
      <c r="O50" s="150"/>
    </row>
    <row r="51" spans="1:15" ht="24.75" customHeight="1">
      <c r="A51" s="163"/>
      <c r="B51" s="18" t="s">
        <v>101</v>
      </c>
      <c r="C51" s="10"/>
      <c r="D51" s="10"/>
      <c r="E51" s="10"/>
      <c r="F51" s="164">
        <f t="shared" ref="F51:N51" si="11">SUM(F38:F50)</f>
        <v>0</v>
      </c>
      <c r="G51" s="164">
        <f t="shared" si="11"/>
        <v>0</v>
      </c>
      <c r="H51" s="164">
        <f t="shared" si="11"/>
        <v>0</v>
      </c>
      <c r="I51" s="164">
        <f t="shared" si="11"/>
        <v>0</v>
      </c>
      <c r="J51" s="164">
        <f t="shared" si="11"/>
        <v>0</v>
      </c>
      <c r="K51" s="164">
        <f t="shared" si="11"/>
        <v>0</v>
      </c>
      <c r="L51" s="164">
        <f t="shared" si="11"/>
        <v>0</v>
      </c>
      <c r="M51" s="164">
        <f t="shared" si="11"/>
        <v>0</v>
      </c>
      <c r="N51" s="165">
        <f t="shared" si="11"/>
        <v>0</v>
      </c>
      <c r="O51" s="163"/>
    </row>
    <row r="52" spans="1:15" ht="24.75" customHeight="1">
      <c r="A52" s="150"/>
      <c r="B52" s="18" t="s">
        <v>102</v>
      </c>
      <c r="C52" s="10"/>
      <c r="D52" s="10"/>
      <c r="E52" s="10"/>
      <c r="F52" s="175">
        <v>0</v>
      </c>
      <c r="G52" s="175">
        <v>0</v>
      </c>
      <c r="H52" s="175">
        <f>F52+G52</f>
        <v>0</v>
      </c>
      <c r="I52" s="156">
        <v>0</v>
      </c>
      <c r="J52" s="157">
        <f>H52+I52</f>
        <v>0</v>
      </c>
      <c r="K52" s="155">
        <v>1</v>
      </c>
      <c r="L52" s="155">
        <v>0</v>
      </c>
      <c r="M52" s="158">
        <f>K52+L52</f>
        <v>1</v>
      </c>
      <c r="N52" s="159">
        <v>0</v>
      </c>
      <c r="O52" s="150"/>
    </row>
    <row r="53" spans="1:15" ht="24.75" customHeight="1">
      <c r="A53" s="163"/>
      <c r="B53" s="19" t="s">
        <v>103</v>
      </c>
      <c r="C53" s="11"/>
      <c r="D53" s="11"/>
      <c r="E53" s="26"/>
      <c r="F53" s="176">
        <f t="shared" ref="F53:N53" si="12">+F23+F37+F51+F52</f>
        <v>805</v>
      </c>
      <c r="G53" s="176">
        <f t="shared" si="12"/>
        <v>46</v>
      </c>
      <c r="H53" s="176">
        <f t="shared" si="12"/>
        <v>851</v>
      </c>
      <c r="I53" s="176">
        <f t="shared" si="12"/>
        <v>16</v>
      </c>
      <c r="J53" s="176">
        <f t="shared" si="12"/>
        <v>867</v>
      </c>
      <c r="K53" s="176">
        <f t="shared" si="12"/>
        <v>189</v>
      </c>
      <c r="L53" s="176">
        <f t="shared" si="12"/>
        <v>43</v>
      </c>
      <c r="M53" s="176">
        <f t="shared" si="12"/>
        <v>232</v>
      </c>
      <c r="N53" s="177">
        <f t="shared" si="12"/>
        <v>51</v>
      </c>
      <c r="O53" s="163"/>
    </row>
    <row r="54" spans="1:15" ht="24.75" customHeight="1">
      <c r="A54" s="150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</row>
    <row r="55" spans="1:15" ht="24.75" customHeight="1">
      <c r="A55" s="150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53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226</v>
      </c>
      <c r="G10" s="87">
        <v>0</v>
      </c>
      <c r="H10" s="87">
        <f t="shared" ref="H10:H22" si="0">F10+G10</f>
        <v>226</v>
      </c>
      <c r="I10" s="88">
        <v>0</v>
      </c>
      <c r="J10" s="89">
        <f t="shared" ref="J10:J22" si="1">H10+I10</f>
        <v>226</v>
      </c>
      <c r="K10" s="87">
        <v>55</v>
      </c>
      <c r="L10" s="87">
        <v>17</v>
      </c>
      <c r="M10" s="90">
        <f t="shared" ref="M10:M22" si="2">K10+L10</f>
        <v>72</v>
      </c>
      <c r="N10" s="91">
        <v>18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13</v>
      </c>
      <c r="G11" s="87">
        <v>0</v>
      </c>
      <c r="H11" s="87">
        <f t="shared" si="0"/>
        <v>13</v>
      </c>
      <c r="I11" s="88">
        <v>0</v>
      </c>
      <c r="J11" s="89">
        <f t="shared" si="1"/>
        <v>13</v>
      </c>
      <c r="K11" s="87">
        <v>1</v>
      </c>
      <c r="L11" s="87">
        <v>0</v>
      </c>
      <c r="M11" s="90">
        <f t="shared" si="2"/>
        <v>1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3</v>
      </c>
      <c r="G12" s="87">
        <v>0</v>
      </c>
      <c r="H12" s="87">
        <f t="shared" si="0"/>
        <v>3</v>
      </c>
      <c r="I12" s="88">
        <v>0</v>
      </c>
      <c r="J12" s="89">
        <f t="shared" si="1"/>
        <v>3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4</v>
      </c>
      <c r="G13" s="87">
        <v>0</v>
      </c>
      <c r="H13" s="87">
        <f t="shared" si="0"/>
        <v>4</v>
      </c>
      <c r="I13" s="88">
        <v>0</v>
      </c>
      <c r="J13" s="89">
        <f t="shared" si="1"/>
        <v>4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5</v>
      </c>
      <c r="G14" s="87">
        <v>0</v>
      </c>
      <c r="H14" s="87">
        <f t="shared" si="0"/>
        <v>5</v>
      </c>
      <c r="I14" s="88">
        <v>0</v>
      </c>
      <c r="J14" s="89">
        <f t="shared" si="1"/>
        <v>5</v>
      </c>
      <c r="K14" s="87">
        <v>0</v>
      </c>
      <c r="L14" s="87">
        <v>1</v>
      </c>
      <c r="M14" s="90">
        <f t="shared" si="2"/>
        <v>1</v>
      </c>
      <c r="N14" s="91">
        <v>1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7</v>
      </c>
      <c r="G15" s="87">
        <v>0</v>
      </c>
      <c r="H15" s="87">
        <f t="shared" si="0"/>
        <v>7</v>
      </c>
      <c r="I15" s="88">
        <v>0</v>
      </c>
      <c r="J15" s="89">
        <f t="shared" si="1"/>
        <v>7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2</v>
      </c>
      <c r="G16" s="87">
        <v>0</v>
      </c>
      <c r="H16" s="87">
        <f t="shared" si="0"/>
        <v>2</v>
      </c>
      <c r="I16" s="88">
        <v>0</v>
      </c>
      <c r="J16" s="89">
        <f t="shared" si="1"/>
        <v>2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9</v>
      </c>
      <c r="G17" s="87">
        <v>0</v>
      </c>
      <c r="H17" s="87">
        <f t="shared" si="0"/>
        <v>9</v>
      </c>
      <c r="I17" s="88">
        <v>0</v>
      </c>
      <c r="J17" s="89">
        <f t="shared" si="1"/>
        <v>9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6</v>
      </c>
      <c r="H20" s="87">
        <f t="shared" si="0"/>
        <v>6</v>
      </c>
      <c r="I20" s="88">
        <v>0</v>
      </c>
      <c r="J20" s="89">
        <f t="shared" si="1"/>
        <v>6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4</v>
      </c>
      <c r="H21" s="87">
        <f t="shared" si="0"/>
        <v>4</v>
      </c>
      <c r="I21" s="88">
        <v>0</v>
      </c>
      <c r="J21" s="89">
        <f t="shared" si="1"/>
        <v>4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7</v>
      </c>
      <c r="H22" s="87">
        <f t="shared" si="0"/>
        <v>7</v>
      </c>
      <c r="I22" s="87">
        <v>3</v>
      </c>
      <c r="J22" s="89">
        <f t="shared" si="1"/>
        <v>10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271</v>
      </c>
      <c r="G23" s="95">
        <f t="shared" si="3"/>
        <v>17</v>
      </c>
      <c r="H23" s="95">
        <f t="shared" si="3"/>
        <v>288</v>
      </c>
      <c r="I23" s="95">
        <f t="shared" si="3"/>
        <v>3</v>
      </c>
      <c r="J23" s="95">
        <f t="shared" si="3"/>
        <v>291</v>
      </c>
      <c r="K23" s="95">
        <f t="shared" si="3"/>
        <v>56</v>
      </c>
      <c r="L23" s="95">
        <f t="shared" si="3"/>
        <v>18</v>
      </c>
      <c r="M23" s="95">
        <f t="shared" si="3"/>
        <v>74</v>
      </c>
      <c r="N23" s="96">
        <f t="shared" si="3"/>
        <v>19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271</v>
      </c>
      <c r="G24" s="87">
        <v>0</v>
      </c>
      <c r="H24" s="87">
        <f t="shared" ref="H24:H36" si="4">F24+G24</f>
        <v>271</v>
      </c>
      <c r="I24" s="88">
        <v>0</v>
      </c>
      <c r="J24" s="89">
        <f t="shared" ref="J24:J36" si="5">H24+I24</f>
        <v>271</v>
      </c>
      <c r="K24" s="87">
        <v>108</v>
      </c>
      <c r="L24" s="87">
        <v>28</v>
      </c>
      <c r="M24" s="90">
        <f t="shared" ref="M24:M36" si="6">K24+L24</f>
        <v>136</v>
      </c>
      <c r="N24" s="91">
        <v>40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12</v>
      </c>
      <c r="G25" s="87">
        <v>0</v>
      </c>
      <c r="H25" s="87">
        <f t="shared" si="4"/>
        <v>12</v>
      </c>
      <c r="I25" s="88">
        <v>0</v>
      </c>
      <c r="J25" s="89">
        <f t="shared" si="5"/>
        <v>12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8</v>
      </c>
      <c r="G26" s="87">
        <v>0</v>
      </c>
      <c r="H26" s="87">
        <f t="shared" si="4"/>
        <v>8</v>
      </c>
      <c r="I26" s="88">
        <v>0</v>
      </c>
      <c r="J26" s="89">
        <f t="shared" si="5"/>
        <v>8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9</v>
      </c>
      <c r="G27" s="87">
        <v>0</v>
      </c>
      <c r="H27" s="87">
        <f t="shared" si="4"/>
        <v>9</v>
      </c>
      <c r="I27" s="88">
        <v>0</v>
      </c>
      <c r="J27" s="89">
        <f t="shared" si="5"/>
        <v>9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10</v>
      </c>
      <c r="G28" s="87">
        <v>0</v>
      </c>
      <c r="H28" s="87">
        <f t="shared" si="4"/>
        <v>10</v>
      </c>
      <c r="I28" s="88">
        <v>0</v>
      </c>
      <c r="J28" s="89">
        <f t="shared" si="5"/>
        <v>10</v>
      </c>
      <c r="K28" s="87">
        <v>0</v>
      </c>
      <c r="L28" s="87">
        <v>1</v>
      </c>
      <c r="M28" s="90">
        <f t="shared" si="6"/>
        <v>1</v>
      </c>
      <c r="N28" s="91">
        <v>2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25</v>
      </c>
      <c r="G29" s="87">
        <v>0</v>
      </c>
      <c r="H29" s="87">
        <f t="shared" si="4"/>
        <v>25</v>
      </c>
      <c r="I29" s="88">
        <v>0</v>
      </c>
      <c r="J29" s="89">
        <f t="shared" si="5"/>
        <v>25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0</v>
      </c>
      <c r="G30" s="87">
        <v>0</v>
      </c>
      <c r="H30" s="87">
        <f t="shared" si="4"/>
        <v>0</v>
      </c>
      <c r="I30" s="88">
        <v>0</v>
      </c>
      <c r="J30" s="89">
        <f t="shared" si="5"/>
        <v>0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16</v>
      </c>
      <c r="G31" s="87">
        <v>0</v>
      </c>
      <c r="H31" s="87">
        <f t="shared" si="4"/>
        <v>16</v>
      </c>
      <c r="I31" s="88">
        <v>0</v>
      </c>
      <c r="J31" s="89">
        <f t="shared" si="5"/>
        <v>16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5</v>
      </c>
      <c r="G32" s="87">
        <v>0</v>
      </c>
      <c r="H32" s="87">
        <f t="shared" si="4"/>
        <v>5</v>
      </c>
      <c r="I32" s="88">
        <v>0</v>
      </c>
      <c r="J32" s="89">
        <f t="shared" si="5"/>
        <v>5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1</v>
      </c>
      <c r="G33" s="87">
        <v>0</v>
      </c>
      <c r="H33" s="87">
        <f t="shared" si="4"/>
        <v>1</v>
      </c>
      <c r="I33" s="88">
        <v>0</v>
      </c>
      <c r="J33" s="89">
        <f t="shared" si="5"/>
        <v>1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26</v>
      </c>
      <c r="H34" s="87">
        <f t="shared" si="4"/>
        <v>26</v>
      </c>
      <c r="I34" s="88">
        <v>0</v>
      </c>
      <c r="J34" s="89">
        <f t="shared" si="5"/>
        <v>26</v>
      </c>
      <c r="K34" s="87">
        <v>1</v>
      </c>
      <c r="L34" s="87">
        <v>0</v>
      </c>
      <c r="M34" s="90">
        <f t="shared" si="6"/>
        <v>1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9</v>
      </c>
      <c r="H35" s="87">
        <f t="shared" si="4"/>
        <v>9</v>
      </c>
      <c r="I35" s="88">
        <v>0</v>
      </c>
      <c r="J35" s="89">
        <f t="shared" si="5"/>
        <v>9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21</v>
      </c>
      <c r="H36" s="97">
        <f t="shared" si="4"/>
        <v>21</v>
      </c>
      <c r="I36" s="97">
        <v>8</v>
      </c>
      <c r="J36" s="98">
        <f t="shared" si="5"/>
        <v>29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357</v>
      </c>
      <c r="G37" s="95">
        <f t="shared" si="7"/>
        <v>56</v>
      </c>
      <c r="H37" s="95">
        <f t="shared" si="7"/>
        <v>413</v>
      </c>
      <c r="I37" s="95">
        <f t="shared" si="7"/>
        <v>8</v>
      </c>
      <c r="J37" s="95">
        <f t="shared" si="7"/>
        <v>421</v>
      </c>
      <c r="K37" s="95">
        <f t="shared" si="7"/>
        <v>109</v>
      </c>
      <c r="L37" s="95">
        <f t="shared" si="7"/>
        <v>29</v>
      </c>
      <c r="M37" s="95">
        <f t="shared" si="7"/>
        <v>138</v>
      </c>
      <c r="N37" s="96">
        <f t="shared" si="7"/>
        <v>42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2</v>
      </c>
      <c r="L52" s="87">
        <v>2</v>
      </c>
      <c r="M52" s="90">
        <f>K52+L52</f>
        <v>4</v>
      </c>
      <c r="N52" s="91">
        <v>2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628</v>
      </c>
      <c r="G53" s="76">
        <f t="shared" si="12"/>
        <v>73</v>
      </c>
      <c r="H53" s="76">
        <f t="shared" si="12"/>
        <v>701</v>
      </c>
      <c r="I53" s="76">
        <f t="shared" si="12"/>
        <v>11</v>
      </c>
      <c r="J53" s="76">
        <f t="shared" si="12"/>
        <v>712</v>
      </c>
      <c r="K53" s="76">
        <f t="shared" si="12"/>
        <v>167</v>
      </c>
      <c r="L53" s="76">
        <f t="shared" si="12"/>
        <v>49</v>
      </c>
      <c r="M53" s="76">
        <f t="shared" si="12"/>
        <v>216</v>
      </c>
      <c r="N53" s="107">
        <f t="shared" si="12"/>
        <v>63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RowHeight="15"/>
  <cols>
    <col min="1" max="1" width="1.7109375" style="108" customWidth="1"/>
    <col min="2" max="5" width="8.7109375" style="108" customWidth="1"/>
    <col min="6" max="6" width="20.7109375" style="108" customWidth="1"/>
    <col min="7" max="10" width="15.7109375" style="108" customWidth="1"/>
    <col min="11" max="11" width="18.7109375" style="108" customWidth="1"/>
    <col min="12" max="12" width="19.7109375" style="108" customWidth="1"/>
    <col min="13" max="13" width="15.7109375" style="108" customWidth="1"/>
    <col min="14" max="14" width="20.7109375" style="108" customWidth="1"/>
    <col min="15" max="15" width="9.140625" style="108" customWidth="1"/>
    <col min="16" max="16384" width="9.140625" style="108"/>
  </cols>
  <sheetData>
    <row r="1" spans="2:14" s="34" customFormat="1" ht="49.5" customHeight="1">
      <c r="B1" s="30" t="s">
        <v>0</v>
      </c>
      <c r="C1" s="30"/>
      <c r="D1" s="30"/>
      <c r="E1" s="30"/>
    </row>
    <row r="2" spans="2:14" s="38" customFormat="1" ht="30" customHeight="1">
      <c r="B2" s="29" t="s">
        <v>1</v>
      </c>
      <c r="C2" s="29"/>
      <c r="D2" s="29"/>
      <c r="E2" s="29"/>
      <c r="F2" s="39" t="s">
        <v>2</v>
      </c>
    </row>
    <row r="3" spans="2:14" s="38" customFormat="1" ht="30" customHeight="1">
      <c r="B3" s="29" t="s">
        <v>3</v>
      </c>
      <c r="C3" s="29"/>
      <c r="D3" s="29"/>
      <c r="E3" s="29"/>
      <c r="F3" s="82" t="s">
        <v>4</v>
      </c>
      <c r="G3" s="82"/>
    </row>
    <row r="4" spans="2:14" s="38" customFormat="1" ht="30" customHeight="1">
      <c r="B4" s="29" t="s">
        <v>5</v>
      </c>
      <c r="C4" s="29"/>
      <c r="D4" s="29"/>
      <c r="E4" s="29"/>
      <c r="F4" s="41" t="s">
        <v>77</v>
      </c>
      <c r="G4" s="83">
        <v>2023</v>
      </c>
    </row>
    <row r="5" spans="2:14" s="38" customFormat="1" ht="49.5" customHeight="1"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s="38" customFormat="1" ht="49.5" customHeight="1">
      <c r="B6" s="39" t="s">
        <v>7</v>
      </c>
    </row>
    <row r="7" spans="2:14" ht="30" customHeight="1"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</row>
    <row r="8" spans="2:14" ht="30" customHeight="1"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</row>
    <row r="9" spans="2:14" ht="30" customHeight="1"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</row>
    <row r="10" spans="2:14" ht="24.75" customHeight="1">
      <c r="B10" s="84"/>
      <c r="C10" s="16" t="s">
        <v>81</v>
      </c>
      <c r="D10" s="85"/>
      <c r="E10" s="86">
        <v>13</v>
      </c>
      <c r="F10" s="87">
        <f>SUM('TSE:TRE-AP'!F10)</f>
        <v>4685</v>
      </c>
      <c r="G10" s="87">
        <f>SUM('TSE:TRE-AP'!G10)</f>
        <v>0</v>
      </c>
      <c r="H10" s="87">
        <f t="shared" ref="H10:H22" si="0">F10+G10</f>
        <v>4685</v>
      </c>
      <c r="I10" s="88"/>
      <c r="J10" s="89">
        <f t="shared" ref="J10:J22" si="1">H10+I10</f>
        <v>4685</v>
      </c>
      <c r="K10" s="87">
        <f>SUM('TSE:TRE-AP'!K10)</f>
        <v>1572</v>
      </c>
      <c r="L10" s="87">
        <f>SUM('TSE:TRE-AP'!L10)</f>
        <v>472</v>
      </c>
      <c r="M10" s="90">
        <f t="shared" ref="M10:M22" si="2">K10+L10</f>
        <v>2044</v>
      </c>
      <c r="N10" s="91">
        <f>SUM('TSE:TRE-AP'!N10)</f>
        <v>544</v>
      </c>
    </row>
    <row r="11" spans="2:14" ht="24.75" customHeight="1">
      <c r="B11" s="84"/>
      <c r="C11" s="31"/>
      <c r="D11" s="85"/>
      <c r="E11" s="92">
        <v>12</v>
      </c>
      <c r="F11" s="87">
        <f>SUM('TSE:TRE-AP'!F11)</f>
        <v>122</v>
      </c>
      <c r="G11" s="87">
        <f>SUM('TSE:TRE-AP'!G11)</f>
        <v>0</v>
      </c>
      <c r="H11" s="87">
        <f t="shared" si="0"/>
        <v>122</v>
      </c>
      <c r="I11" s="88"/>
      <c r="J11" s="89">
        <f t="shared" si="1"/>
        <v>122</v>
      </c>
      <c r="K11" s="87">
        <f>SUM('TSE:TRE-AP'!K11)</f>
        <v>8</v>
      </c>
      <c r="L11" s="87">
        <f>SUM('TSE:TRE-AP'!L11)</f>
        <v>3</v>
      </c>
      <c r="M11" s="90">
        <f t="shared" si="2"/>
        <v>11</v>
      </c>
      <c r="N11" s="91">
        <f>SUM('TSE:TRE-AP'!N11)</f>
        <v>3</v>
      </c>
    </row>
    <row r="12" spans="2:14" ht="24.75" customHeight="1">
      <c r="B12" s="84" t="s">
        <v>82</v>
      </c>
      <c r="C12" s="31"/>
      <c r="D12" s="93" t="s">
        <v>83</v>
      </c>
      <c r="E12" s="92">
        <v>11</v>
      </c>
      <c r="F12" s="87">
        <f>SUM('TSE:TRE-AP'!F12)</f>
        <v>127</v>
      </c>
      <c r="G12" s="87">
        <f>SUM('TSE:TRE-AP'!G12)</f>
        <v>0</v>
      </c>
      <c r="H12" s="87">
        <f t="shared" si="0"/>
        <v>127</v>
      </c>
      <c r="I12" s="88"/>
      <c r="J12" s="89">
        <f t="shared" si="1"/>
        <v>127</v>
      </c>
      <c r="K12" s="87">
        <f>SUM('TSE:TRE-AP'!K12)</f>
        <v>11</v>
      </c>
      <c r="L12" s="87">
        <f>SUM('TSE:TRE-AP'!L12)</f>
        <v>2</v>
      </c>
      <c r="M12" s="90">
        <f t="shared" si="2"/>
        <v>13</v>
      </c>
      <c r="N12" s="91">
        <f>SUM('TSE:TRE-AP'!N12)</f>
        <v>4</v>
      </c>
    </row>
    <row r="13" spans="2:14" ht="24.75" customHeight="1">
      <c r="B13" s="84" t="s">
        <v>84</v>
      </c>
      <c r="C13" s="31" t="s">
        <v>85</v>
      </c>
      <c r="D13" s="93" t="s">
        <v>86</v>
      </c>
      <c r="E13" s="92">
        <v>10</v>
      </c>
      <c r="F13" s="87">
        <f>SUM('TSE:TRE-AP'!F13)</f>
        <v>160</v>
      </c>
      <c r="G13" s="87">
        <f>SUM('TSE:TRE-AP'!G13)</f>
        <v>0</v>
      </c>
      <c r="H13" s="87">
        <f t="shared" si="0"/>
        <v>160</v>
      </c>
      <c r="I13" s="88"/>
      <c r="J13" s="89">
        <f t="shared" si="1"/>
        <v>160</v>
      </c>
      <c r="K13" s="87">
        <f>SUM('TSE:TRE-AP'!K13)</f>
        <v>10</v>
      </c>
      <c r="L13" s="87">
        <f>SUM('TSE:TRE-AP'!L13)</f>
        <v>1</v>
      </c>
      <c r="M13" s="90">
        <f t="shared" si="2"/>
        <v>11</v>
      </c>
      <c r="N13" s="91">
        <f>SUM('TSE:TRE-AP'!N13)</f>
        <v>1</v>
      </c>
    </row>
    <row r="14" spans="2:14" ht="24.75" customHeight="1">
      <c r="B14" s="84" t="s">
        <v>82</v>
      </c>
      <c r="C14" s="31"/>
      <c r="D14" s="93" t="s">
        <v>87</v>
      </c>
      <c r="E14" s="92">
        <v>9</v>
      </c>
      <c r="F14" s="87">
        <f>SUM('TSE:TRE-AP'!F14)</f>
        <v>150</v>
      </c>
      <c r="G14" s="87">
        <f>SUM('TSE:TRE-AP'!G14)</f>
        <v>0</v>
      </c>
      <c r="H14" s="87">
        <f t="shared" si="0"/>
        <v>150</v>
      </c>
      <c r="I14" s="88"/>
      <c r="J14" s="89">
        <f t="shared" si="1"/>
        <v>150</v>
      </c>
      <c r="K14" s="87">
        <f>SUM('TSE:TRE-AP'!K14)</f>
        <v>3</v>
      </c>
      <c r="L14" s="87">
        <f>SUM('TSE:TRE-AP'!L14)</f>
        <v>6</v>
      </c>
      <c r="M14" s="90">
        <f t="shared" si="2"/>
        <v>9</v>
      </c>
      <c r="N14" s="91">
        <f>SUM('TSE:TRE-AP'!N14)</f>
        <v>8</v>
      </c>
    </row>
    <row r="15" spans="2:14" ht="24.75" customHeight="1">
      <c r="B15" s="84" t="s">
        <v>88</v>
      </c>
      <c r="C15" s="31"/>
      <c r="D15" s="93" t="s">
        <v>89</v>
      </c>
      <c r="E15" s="92">
        <v>8</v>
      </c>
      <c r="F15" s="87">
        <f>SUM('TSE:TRE-AP'!F15)</f>
        <v>260</v>
      </c>
      <c r="G15" s="87">
        <f>SUM('TSE:TRE-AP'!G15)</f>
        <v>0</v>
      </c>
      <c r="H15" s="87">
        <f t="shared" si="0"/>
        <v>260</v>
      </c>
      <c r="I15" s="88"/>
      <c r="J15" s="89">
        <f t="shared" si="1"/>
        <v>260</v>
      </c>
      <c r="K15" s="87">
        <f>SUM('TSE:TRE-AP'!K15)</f>
        <v>2</v>
      </c>
      <c r="L15" s="87">
        <f>SUM('TSE:TRE-AP'!L15)</f>
        <v>1</v>
      </c>
      <c r="M15" s="90">
        <f t="shared" si="2"/>
        <v>3</v>
      </c>
      <c r="N15" s="91">
        <f>SUM('TSE:TRE-AP'!N15)</f>
        <v>1</v>
      </c>
    </row>
    <row r="16" spans="2:14" ht="24.75" customHeight="1">
      <c r="B16" s="84" t="s">
        <v>90</v>
      </c>
      <c r="C16" s="31"/>
      <c r="D16" s="93" t="s">
        <v>91</v>
      </c>
      <c r="E16" s="92">
        <v>7</v>
      </c>
      <c r="F16" s="87">
        <f>SUM('TSE:TRE-AP'!F16)</f>
        <v>202</v>
      </c>
      <c r="G16" s="87">
        <f>SUM('TSE:TRE-AP'!G16)</f>
        <v>0</v>
      </c>
      <c r="H16" s="87">
        <f t="shared" si="0"/>
        <v>202</v>
      </c>
      <c r="I16" s="88"/>
      <c r="J16" s="89">
        <f t="shared" si="1"/>
        <v>202</v>
      </c>
      <c r="K16" s="87">
        <f>SUM('TSE:TRE-AP'!K16)</f>
        <v>3</v>
      </c>
      <c r="L16" s="87">
        <f>SUM('TSE:TRE-AP'!L16)</f>
        <v>1</v>
      </c>
      <c r="M16" s="90">
        <f t="shared" si="2"/>
        <v>4</v>
      </c>
      <c r="N16" s="91">
        <f>SUM('TSE:TRE-AP'!N16)</f>
        <v>1</v>
      </c>
    </row>
    <row r="17" spans="2:14" ht="24.75" customHeight="1">
      <c r="B17" s="84" t="s">
        <v>83</v>
      </c>
      <c r="C17" s="31"/>
      <c r="D17" s="93" t="s">
        <v>90</v>
      </c>
      <c r="E17" s="92">
        <v>6</v>
      </c>
      <c r="F17" s="87">
        <f>SUM('TSE:TRE-AP'!F17)</f>
        <v>174</v>
      </c>
      <c r="G17" s="87">
        <f>SUM('TSE:TRE-AP'!G17)</f>
        <v>0</v>
      </c>
      <c r="H17" s="87">
        <f t="shared" si="0"/>
        <v>174</v>
      </c>
      <c r="I17" s="88"/>
      <c r="J17" s="89">
        <f t="shared" si="1"/>
        <v>174</v>
      </c>
      <c r="K17" s="87">
        <f>SUM('TSE:TRE-AP'!K17)</f>
        <v>3</v>
      </c>
      <c r="L17" s="87">
        <f>SUM('TSE:TRE-AP'!L17)</f>
        <v>1</v>
      </c>
      <c r="M17" s="90">
        <f t="shared" si="2"/>
        <v>4</v>
      </c>
      <c r="N17" s="91">
        <f>SUM('TSE:TRE-AP'!N17)</f>
        <v>1</v>
      </c>
    </row>
    <row r="18" spans="2:14" ht="24.75" customHeight="1">
      <c r="B18" s="84" t="s">
        <v>92</v>
      </c>
      <c r="C18" s="31" t="s">
        <v>82</v>
      </c>
      <c r="D18" s="93" t="s">
        <v>93</v>
      </c>
      <c r="E18" s="92">
        <v>5</v>
      </c>
      <c r="F18" s="87">
        <f>SUM('TSE:TRE-AP'!F18)</f>
        <v>57</v>
      </c>
      <c r="G18" s="87">
        <f>SUM('TSE:TRE-AP'!G18)</f>
        <v>0</v>
      </c>
      <c r="H18" s="87">
        <f t="shared" si="0"/>
        <v>57</v>
      </c>
      <c r="I18" s="88"/>
      <c r="J18" s="89">
        <f t="shared" si="1"/>
        <v>57</v>
      </c>
      <c r="K18" s="87">
        <f>SUM('TSE:TRE-AP'!K18)</f>
        <v>2</v>
      </c>
      <c r="L18" s="87">
        <f>SUM('TSE:TRE-AP'!L18)</f>
        <v>1</v>
      </c>
      <c r="M18" s="90">
        <f t="shared" si="2"/>
        <v>3</v>
      </c>
      <c r="N18" s="91">
        <f>SUM('TSE:TRE-AP'!N18)</f>
        <v>1</v>
      </c>
    </row>
    <row r="19" spans="2:14" ht="24.75" customHeight="1">
      <c r="B19" s="84" t="s">
        <v>82</v>
      </c>
      <c r="C19" s="31"/>
      <c r="D19" s="93" t="s">
        <v>91</v>
      </c>
      <c r="E19" s="92">
        <v>4</v>
      </c>
      <c r="F19" s="87">
        <f>SUM('TSE:TRE-AP'!F19)</f>
        <v>70</v>
      </c>
      <c r="G19" s="87">
        <f>SUM('TSE:TRE-AP'!G19)</f>
        <v>0</v>
      </c>
      <c r="H19" s="87">
        <f t="shared" si="0"/>
        <v>70</v>
      </c>
      <c r="I19" s="88"/>
      <c r="J19" s="89">
        <f t="shared" si="1"/>
        <v>70</v>
      </c>
      <c r="K19" s="87">
        <f>SUM('TSE:TRE-AP'!K19)</f>
        <v>1</v>
      </c>
      <c r="L19" s="87">
        <f>SUM('TSE:TRE-AP'!L19)</f>
        <v>2</v>
      </c>
      <c r="M19" s="90">
        <f t="shared" si="2"/>
        <v>3</v>
      </c>
      <c r="N19" s="91">
        <f>SUM('TSE:TRE-AP'!N19)</f>
        <v>2</v>
      </c>
    </row>
    <row r="20" spans="2:14" ht="24.75" customHeight="1">
      <c r="B20" s="84"/>
      <c r="C20" s="31"/>
      <c r="D20" s="85"/>
      <c r="E20" s="92">
        <v>3</v>
      </c>
      <c r="F20" s="87">
        <f>SUM('TSE:TRE-AP'!F20)</f>
        <v>0</v>
      </c>
      <c r="G20" s="87">
        <f>SUM('TSE:TRE-AP'!G20)</f>
        <v>118</v>
      </c>
      <c r="H20" s="87">
        <f t="shared" si="0"/>
        <v>118</v>
      </c>
      <c r="I20" s="88"/>
      <c r="J20" s="89">
        <f t="shared" si="1"/>
        <v>118</v>
      </c>
      <c r="K20" s="87">
        <f>SUM('TSE:TRE-AP'!K20)</f>
        <v>0</v>
      </c>
      <c r="L20" s="87">
        <f>SUM('TSE:TRE-AP'!L20)</f>
        <v>6</v>
      </c>
      <c r="M20" s="90">
        <f t="shared" si="2"/>
        <v>6</v>
      </c>
      <c r="N20" s="91">
        <f>SUM('TSE:TRE-AP'!N20)</f>
        <v>6</v>
      </c>
    </row>
    <row r="21" spans="2:14" ht="24.75" customHeight="1">
      <c r="B21" s="84"/>
      <c r="C21" s="31"/>
      <c r="D21" s="85"/>
      <c r="E21" s="92">
        <v>2</v>
      </c>
      <c r="F21" s="87">
        <f>SUM('TSE:TRE-AP'!F21)</f>
        <v>0</v>
      </c>
      <c r="G21" s="87">
        <f>SUM('TSE:TRE-AP'!G21)</f>
        <v>107</v>
      </c>
      <c r="H21" s="87">
        <f t="shared" si="0"/>
        <v>107</v>
      </c>
      <c r="I21" s="88"/>
      <c r="J21" s="89">
        <f t="shared" si="1"/>
        <v>107</v>
      </c>
      <c r="K21" s="87">
        <f>SUM('TSE:TRE-AP'!K21)</f>
        <v>0</v>
      </c>
      <c r="L21" s="87">
        <f>SUM('TSE:TRE-AP'!L21)</f>
        <v>1</v>
      </c>
      <c r="M21" s="90">
        <f t="shared" si="2"/>
        <v>1</v>
      </c>
      <c r="N21" s="91">
        <f>SUM('TSE:TRE-AP'!N21)</f>
        <v>1</v>
      </c>
    </row>
    <row r="22" spans="2:14" ht="24.75" customHeight="1">
      <c r="B22" s="84"/>
      <c r="C22" s="21"/>
      <c r="D22" s="85"/>
      <c r="E22" s="94">
        <v>1</v>
      </c>
      <c r="F22" s="87">
        <f>SUM('TSE:TRE-AP'!F22)</f>
        <v>0</v>
      </c>
      <c r="G22" s="87">
        <f>SUM('TSE:TRE-AP'!G22)</f>
        <v>180</v>
      </c>
      <c r="H22" s="87">
        <f t="shared" si="0"/>
        <v>180</v>
      </c>
      <c r="I22" s="87">
        <f>SUM('TSE:TRE-AP'!I22)</f>
        <v>168</v>
      </c>
      <c r="J22" s="89">
        <f t="shared" si="1"/>
        <v>348</v>
      </c>
      <c r="K22" s="87">
        <f>SUM('TSE:TRE-AP'!K22)</f>
        <v>0</v>
      </c>
      <c r="L22" s="87">
        <f>SUM('TSE:TRE-AP'!L22)</f>
        <v>3</v>
      </c>
      <c r="M22" s="90">
        <f t="shared" si="2"/>
        <v>3</v>
      </c>
      <c r="N22" s="91">
        <f>SUM('TSE:TRE-AP'!N22)</f>
        <v>4</v>
      </c>
    </row>
    <row r="23" spans="2:14" s="78" customFormat="1" ht="24.75" customHeight="1">
      <c r="B23" s="18" t="s">
        <v>94</v>
      </c>
      <c r="C23" s="10"/>
      <c r="D23" s="10"/>
      <c r="E23" s="10"/>
      <c r="F23" s="95">
        <f t="shared" ref="F23:N23" si="3">SUM(F10:F22)</f>
        <v>6007</v>
      </c>
      <c r="G23" s="95">
        <f t="shared" si="3"/>
        <v>405</v>
      </c>
      <c r="H23" s="95">
        <f t="shared" si="3"/>
        <v>6412</v>
      </c>
      <c r="I23" s="95">
        <f t="shared" si="3"/>
        <v>168</v>
      </c>
      <c r="J23" s="95">
        <f t="shared" si="3"/>
        <v>6580</v>
      </c>
      <c r="K23" s="95">
        <f t="shared" si="3"/>
        <v>1615</v>
      </c>
      <c r="L23" s="95">
        <f t="shared" si="3"/>
        <v>500</v>
      </c>
      <c r="M23" s="95">
        <f t="shared" si="3"/>
        <v>2115</v>
      </c>
      <c r="N23" s="96">
        <f t="shared" si="3"/>
        <v>577</v>
      </c>
    </row>
    <row r="24" spans="2:14" ht="24.75" customHeight="1">
      <c r="B24" s="84"/>
      <c r="C24" s="16" t="s">
        <v>81</v>
      </c>
      <c r="D24" s="85"/>
      <c r="E24" s="86">
        <v>13</v>
      </c>
      <c r="F24" s="87">
        <f>SUM('TSE:TRE-AP'!F24)</f>
        <v>6715</v>
      </c>
      <c r="G24" s="87">
        <f>SUM('TSE:TRE-AP'!G24)</f>
        <v>0</v>
      </c>
      <c r="H24" s="87">
        <f t="shared" ref="H24:H36" si="4">F24+G24</f>
        <v>6715</v>
      </c>
      <c r="I24" s="88"/>
      <c r="J24" s="89">
        <f t="shared" ref="J24:J36" si="5">H24+I24</f>
        <v>6715</v>
      </c>
      <c r="K24" s="87">
        <f>SUM('TSE:TRE-AP'!K24)</f>
        <v>1728</v>
      </c>
      <c r="L24" s="87">
        <f>SUM('TSE:TRE-AP'!L24)</f>
        <v>624</v>
      </c>
      <c r="M24" s="90">
        <f t="shared" ref="M24:M36" si="6">K24+L24</f>
        <v>2352</v>
      </c>
      <c r="N24" s="91">
        <f>SUM('TSE:TRE-AP'!N24)</f>
        <v>789</v>
      </c>
    </row>
    <row r="25" spans="2:14" ht="24.75" customHeight="1">
      <c r="B25" s="84"/>
      <c r="C25" s="31"/>
      <c r="D25" s="85"/>
      <c r="E25" s="92">
        <v>12</v>
      </c>
      <c r="F25" s="87">
        <f>SUM('TSE:TRE-AP'!F25)</f>
        <v>182</v>
      </c>
      <c r="G25" s="87">
        <f>SUM('TSE:TRE-AP'!G25)</f>
        <v>0</v>
      </c>
      <c r="H25" s="87">
        <f t="shared" si="4"/>
        <v>182</v>
      </c>
      <c r="I25" s="88"/>
      <c r="J25" s="89">
        <f t="shared" si="5"/>
        <v>182</v>
      </c>
      <c r="K25" s="87">
        <f>SUM('TSE:TRE-AP'!K25)</f>
        <v>16</v>
      </c>
      <c r="L25" s="87">
        <f>SUM('TSE:TRE-AP'!L25)</f>
        <v>4</v>
      </c>
      <c r="M25" s="90">
        <f t="shared" si="6"/>
        <v>20</v>
      </c>
      <c r="N25" s="91">
        <f>SUM('TSE:TRE-AP'!N25)</f>
        <v>8</v>
      </c>
    </row>
    <row r="26" spans="2:14" ht="24.75" customHeight="1">
      <c r="B26" s="84" t="s">
        <v>92</v>
      </c>
      <c r="C26" s="31"/>
      <c r="D26" s="93"/>
      <c r="E26" s="92">
        <v>11</v>
      </c>
      <c r="F26" s="87">
        <f>SUM('TSE:TRE-AP'!F26)</f>
        <v>192</v>
      </c>
      <c r="G26" s="87">
        <f>SUM('TSE:TRE-AP'!G26)</f>
        <v>0</v>
      </c>
      <c r="H26" s="87">
        <f t="shared" si="4"/>
        <v>192</v>
      </c>
      <c r="I26" s="88"/>
      <c r="J26" s="89">
        <f t="shared" si="5"/>
        <v>192</v>
      </c>
      <c r="K26" s="87">
        <f>SUM('TSE:TRE-AP'!K26)</f>
        <v>14</v>
      </c>
      <c r="L26" s="87">
        <f>SUM('TSE:TRE-AP'!L26)</f>
        <v>8</v>
      </c>
      <c r="M26" s="90">
        <f t="shared" si="6"/>
        <v>22</v>
      </c>
      <c r="N26" s="91">
        <f>SUM('TSE:TRE-AP'!N26)</f>
        <v>15</v>
      </c>
    </row>
    <row r="27" spans="2:14" ht="24.75" customHeight="1">
      <c r="B27" s="84" t="s">
        <v>95</v>
      </c>
      <c r="C27" s="31" t="s">
        <v>85</v>
      </c>
      <c r="D27" s="93" t="s">
        <v>96</v>
      </c>
      <c r="E27" s="92">
        <v>10</v>
      </c>
      <c r="F27" s="87">
        <f>SUM('TSE:TRE-AP'!F27)</f>
        <v>228</v>
      </c>
      <c r="G27" s="87">
        <f>SUM('TSE:TRE-AP'!G27)</f>
        <v>0</v>
      </c>
      <c r="H27" s="87">
        <f t="shared" si="4"/>
        <v>228</v>
      </c>
      <c r="I27" s="88"/>
      <c r="J27" s="89">
        <f t="shared" si="5"/>
        <v>228</v>
      </c>
      <c r="K27" s="87">
        <f>SUM('TSE:TRE-AP'!K27)</f>
        <v>8</v>
      </c>
      <c r="L27" s="87">
        <f>SUM('TSE:TRE-AP'!L27)</f>
        <v>1</v>
      </c>
      <c r="M27" s="90">
        <f t="shared" si="6"/>
        <v>9</v>
      </c>
      <c r="N27" s="91">
        <f>SUM('TSE:TRE-AP'!N27)</f>
        <v>4</v>
      </c>
    </row>
    <row r="28" spans="2:14" ht="24.75" customHeight="1">
      <c r="B28" s="84" t="s">
        <v>81</v>
      </c>
      <c r="C28" s="31"/>
      <c r="D28" s="93" t="s">
        <v>95</v>
      </c>
      <c r="E28" s="92">
        <v>9</v>
      </c>
      <c r="F28" s="87">
        <f>SUM('TSE:TRE-AP'!F28)</f>
        <v>161</v>
      </c>
      <c r="G28" s="87">
        <f>SUM('TSE:TRE-AP'!G28)</f>
        <v>0</v>
      </c>
      <c r="H28" s="87">
        <f t="shared" si="4"/>
        <v>161</v>
      </c>
      <c r="I28" s="88"/>
      <c r="J28" s="89">
        <f t="shared" si="5"/>
        <v>161</v>
      </c>
      <c r="K28" s="87">
        <f>SUM('TSE:TRE-AP'!K28)</f>
        <v>10</v>
      </c>
      <c r="L28" s="87">
        <f>SUM('TSE:TRE-AP'!L28)</f>
        <v>2</v>
      </c>
      <c r="M28" s="90">
        <f t="shared" si="6"/>
        <v>12</v>
      </c>
      <c r="N28" s="91">
        <f>SUM('TSE:TRE-AP'!N28)</f>
        <v>3</v>
      </c>
    </row>
    <row r="29" spans="2:14" ht="24.75" customHeight="1">
      <c r="B29" s="84" t="s">
        <v>84</v>
      </c>
      <c r="C29" s="31"/>
      <c r="D29" s="93" t="s">
        <v>97</v>
      </c>
      <c r="E29" s="92">
        <v>8</v>
      </c>
      <c r="F29" s="87">
        <f>SUM('TSE:TRE-AP'!F29)</f>
        <v>424</v>
      </c>
      <c r="G29" s="87">
        <f>SUM('TSE:TRE-AP'!G29)</f>
        <v>0</v>
      </c>
      <c r="H29" s="87">
        <f t="shared" si="4"/>
        <v>424</v>
      </c>
      <c r="I29" s="88"/>
      <c r="J29" s="89">
        <f t="shared" si="5"/>
        <v>424</v>
      </c>
      <c r="K29" s="87">
        <f>SUM('TSE:TRE-AP'!K29)</f>
        <v>4</v>
      </c>
      <c r="L29" s="87">
        <f>SUM('TSE:TRE-AP'!L29)</f>
        <v>2</v>
      </c>
      <c r="M29" s="90">
        <f t="shared" si="6"/>
        <v>6</v>
      </c>
      <c r="N29" s="91">
        <f>SUM('TSE:TRE-AP'!N29)</f>
        <v>3</v>
      </c>
    </row>
    <row r="30" spans="2:14" ht="24.75" customHeight="1">
      <c r="B30" s="84" t="s">
        <v>90</v>
      </c>
      <c r="C30" s="31"/>
      <c r="D30" s="93" t="s">
        <v>90</v>
      </c>
      <c r="E30" s="92">
        <v>7</v>
      </c>
      <c r="F30" s="87">
        <f>SUM('TSE:TRE-AP'!F30)</f>
        <v>160</v>
      </c>
      <c r="G30" s="87">
        <f>SUM('TSE:TRE-AP'!G30)</f>
        <v>0</v>
      </c>
      <c r="H30" s="87">
        <f t="shared" si="4"/>
        <v>160</v>
      </c>
      <c r="I30" s="88"/>
      <c r="J30" s="89">
        <f t="shared" si="5"/>
        <v>160</v>
      </c>
      <c r="K30" s="87">
        <f>SUM('TSE:TRE-AP'!K30)</f>
        <v>5</v>
      </c>
      <c r="L30" s="87">
        <f>SUM('TSE:TRE-AP'!L30)</f>
        <v>2</v>
      </c>
      <c r="M30" s="90">
        <f t="shared" si="6"/>
        <v>7</v>
      </c>
      <c r="N30" s="91">
        <f>SUM('TSE:TRE-AP'!N30)</f>
        <v>2</v>
      </c>
    </row>
    <row r="31" spans="2:14" ht="24.75" customHeight="1">
      <c r="B31" s="84" t="s">
        <v>81</v>
      </c>
      <c r="C31" s="31"/>
      <c r="D31" s="93" t="s">
        <v>93</v>
      </c>
      <c r="E31" s="92">
        <v>6</v>
      </c>
      <c r="F31" s="87">
        <f>SUM('TSE:TRE-AP'!F31)</f>
        <v>235</v>
      </c>
      <c r="G31" s="87">
        <f>SUM('TSE:TRE-AP'!G31)</f>
        <v>0</v>
      </c>
      <c r="H31" s="87">
        <f t="shared" si="4"/>
        <v>235</v>
      </c>
      <c r="I31" s="88"/>
      <c r="J31" s="89">
        <f t="shared" si="5"/>
        <v>235</v>
      </c>
      <c r="K31" s="87">
        <f>SUM('TSE:TRE-AP'!K31)</f>
        <v>3</v>
      </c>
      <c r="L31" s="87">
        <f>SUM('TSE:TRE-AP'!L31)</f>
        <v>0</v>
      </c>
      <c r="M31" s="90">
        <f t="shared" si="6"/>
        <v>3</v>
      </c>
      <c r="N31" s="91">
        <f>SUM('TSE:TRE-AP'!N31)</f>
        <v>0</v>
      </c>
    </row>
    <row r="32" spans="2:14" ht="24.75" customHeight="1">
      <c r="B32" s="84" t="s">
        <v>93</v>
      </c>
      <c r="C32" s="31" t="s">
        <v>82</v>
      </c>
      <c r="D32" s="93"/>
      <c r="E32" s="92">
        <v>5</v>
      </c>
      <c r="F32" s="87">
        <f>SUM('TSE:TRE-AP'!F32)</f>
        <v>67</v>
      </c>
      <c r="G32" s="87">
        <f>SUM('TSE:TRE-AP'!G32)</f>
        <v>0</v>
      </c>
      <c r="H32" s="87">
        <f t="shared" si="4"/>
        <v>67</v>
      </c>
      <c r="I32" s="88"/>
      <c r="J32" s="89">
        <f t="shared" si="5"/>
        <v>67</v>
      </c>
      <c r="K32" s="87">
        <f>SUM('TSE:TRE-AP'!K32)</f>
        <v>6</v>
      </c>
      <c r="L32" s="87">
        <f>SUM('TSE:TRE-AP'!L32)</f>
        <v>1</v>
      </c>
      <c r="M32" s="90">
        <f t="shared" si="6"/>
        <v>7</v>
      </c>
      <c r="N32" s="91">
        <f>SUM('TSE:TRE-AP'!N32)</f>
        <v>1</v>
      </c>
    </row>
    <row r="33" spans="2:14" ht="24.75" customHeight="1">
      <c r="B33" s="84"/>
      <c r="C33" s="31"/>
      <c r="D33" s="93"/>
      <c r="E33" s="92">
        <v>4</v>
      </c>
      <c r="F33" s="87">
        <f>SUM('TSE:TRE-AP'!F33)</f>
        <v>102</v>
      </c>
      <c r="G33" s="87">
        <f>SUM('TSE:TRE-AP'!G33)</f>
        <v>0</v>
      </c>
      <c r="H33" s="87">
        <f t="shared" si="4"/>
        <v>102</v>
      </c>
      <c r="I33" s="88"/>
      <c r="J33" s="89">
        <f t="shared" si="5"/>
        <v>102</v>
      </c>
      <c r="K33" s="87">
        <f>SUM('TSE:TRE-AP'!K33)</f>
        <v>5</v>
      </c>
      <c r="L33" s="87">
        <f>SUM('TSE:TRE-AP'!L33)</f>
        <v>2</v>
      </c>
      <c r="M33" s="90">
        <f t="shared" si="6"/>
        <v>7</v>
      </c>
      <c r="N33" s="91">
        <f>SUM('TSE:TRE-AP'!N33)</f>
        <v>3</v>
      </c>
    </row>
    <row r="34" spans="2:14" ht="24.75" customHeight="1">
      <c r="B34" s="84"/>
      <c r="C34" s="31"/>
      <c r="D34" s="85"/>
      <c r="E34" s="92">
        <v>3</v>
      </c>
      <c r="F34" s="87">
        <f>SUM('TSE:TRE-AP'!F34)</f>
        <v>0</v>
      </c>
      <c r="G34" s="87">
        <f>SUM('TSE:TRE-AP'!G34)</f>
        <v>202</v>
      </c>
      <c r="H34" s="87">
        <f t="shared" si="4"/>
        <v>202</v>
      </c>
      <c r="I34" s="88"/>
      <c r="J34" s="89">
        <f t="shared" si="5"/>
        <v>202</v>
      </c>
      <c r="K34" s="87">
        <f>SUM('TSE:TRE-AP'!K34)</f>
        <v>2</v>
      </c>
      <c r="L34" s="87">
        <f>SUM('TSE:TRE-AP'!L34)</f>
        <v>2</v>
      </c>
      <c r="M34" s="90">
        <f t="shared" si="6"/>
        <v>4</v>
      </c>
      <c r="N34" s="91">
        <f>SUM('TSE:TRE-AP'!N34)</f>
        <v>2</v>
      </c>
    </row>
    <row r="35" spans="2:14" ht="24.75" customHeight="1">
      <c r="B35" s="84"/>
      <c r="C35" s="31"/>
      <c r="D35" s="85"/>
      <c r="E35" s="92">
        <v>2</v>
      </c>
      <c r="F35" s="87">
        <f>SUM('TSE:TRE-AP'!F35)</f>
        <v>0</v>
      </c>
      <c r="G35" s="87">
        <f>SUM('TSE:TRE-AP'!G35)</f>
        <v>216</v>
      </c>
      <c r="H35" s="87">
        <f t="shared" si="4"/>
        <v>216</v>
      </c>
      <c r="I35" s="88"/>
      <c r="J35" s="89">
        <f t="shared" si="5"/>
        <v>216</v>
      </c>
      <c r="K35" s="87">
        <f>SUM('TSE:TRE-AP'!K35)</f>
        <v>0</v>
      </c>
      <c r="L35" s="87">
        <f>SUM('TSE:TRE-AP'!L35)</f>
        <v>3</v>
      </c>
      <c r="M35" s="90">
        <f t="shared" si="6"/>
        <v>3</v>
      </c>
      <c r="N35" s="91">
        <f>SUM('TSE:TRE-AP'!N35)</f>
        <v>5</v>
      </c>
    </row>
    <row r="36" spans="2:14" ht="24.75" customHeight="1">
      <c r="B36" s="84"/>
      <c r="C36" s="21"/>
      <c r="D36" s="85"/>
      <c r="E36" s="94">
        <v>1</v>
      </c>
      <c r="F36" s="97">
        <f>SUM('TSE:TRE-AP'!F36)</f>
        <v>0</v>
      </c>
      <c r="G36" s="97">
        <f>SUM('TSE:TRE-AP'!G36)</f>
        <v>251</v>
      </c>
      <c r="H36" s="97">
        <f t="shared" si="4"/>
        <v>251</v>
      </c>
      <c r="I36" s="97">
        <f>SUM('TSE:TRE-AP'!I36)</f>
        <v>371</v>
      </c>
      <c r="J36" s="98">
        <f t="shared" si="5"/>
        <v>622</v>
      </c>
      <c r="K36" s="97">
        <f>SUM('TSE:TRE-AP'!K36)</f>
        <v>1</v>
      </c>
      <c r="L36" s="97">
        <f>SUM('TSE:TRE-AP'!L36)</f>
        <v>7</v>
      </c>
      <c r="M36" s="99">
        <f t="shared" si="6"/>
        <v>8</v>
      </c>
      <c r="N36" s="100">
        <f>SUM('TSE:TRE-AP'!N36)</f>
        <v>10</v>
      </c>
    </row>
    <row r="37" spans="2:14" s="78" customFormat="1" ht="24.75" customHeight="1">
      <c r="B37" s="18" t="s">
        <v>98</v>
      </c>
      <c r="C37" s="10"/>
      <c r="D37" s="10"/>
      <c r="E37" s="10"/>
      <c r="F37" s="95">
        <f t="shared" ref="F37:N37" si="7">SUM(F24:F36)</f>
        <v>8466</v>
      </c>
      <c r="G37" s="95">
        <f t="shared" si="7"/>
        <v>669</v>
      </c>
      <c r="H37" s="95">
        <f t="shared" si="7"/>
        <v>9135</v>
      </c>
      <c r="I37" s="95">
        <f t="shared" si="7"/>
        <v>371</v>
      </c>
      <c r="J37" s="95">
        <f t="shared" si="7"/>
        <v>9506</v>
      </c>
      <c r="K37" s="95">
        <f t="shared" si="7"/>
        <v>1802</v>
      </c>
      <c r="L37" s="95">
        <f t="shared" si="7"/>
        <v>658</v>
      </c>
      <c r="M37" s="95">
        <f t="shared" si="7"/>
        <v>2460</v>
      </c>
      <c r="N37" s="96">
        <f t="shared" si="7"/>
        <v>845</v>
      </c>
    </row>
    <row r="38" spans="2:14" ht="24.75" customHeight="1">
      <c r="B38" s="84"/>
      <c r="C38" s="16" t="s">
        <v>81</v>
      </c>
      <c r="D38" s="85"/>
      <c r="E38" s="86">
        <v>13</v>
      </c>
      <c r="F38" s="101">
        <f>SUM('TSE:TRE-AP'!F38)</f>
        <v>7</v>
      </c>
      <c r="G38" s="101">
        <f>SUM('TSE:TRE-AP'!G38)</f>
        <v>0</v>
      </c>
      <c r="H38" s="101">
        <f t="shared" ref="H38:H50" si="8">F38+G38</f>
        <v>7</v>
      </c>
      <c r="I38" s="102"/>
      <c r="J38" s="103">
        <f t="shared" ref="J38:J50" si="9">H38+I38</f>
        <v>7</v>
      </c>
      <c r="K38" s="101">
        <f>SUM('TSE:TRE-AP'!K38)</f>
        <v>2</v>
      </c>
      <c r="L38" s="101">
        <f>SUM('TSE:TRE-AP'!L38)</f>
        <v>1</v>
      </c>
      <c r="M38" s="104">
        <f t="shared" ref="M38:M50" si="10">K38+L38</f>
        <v>3</v>
      </c>
      <c r="N38" s="105">
        <f>SUM('TSE:TRE-AP'!N38)</f>
        <v>1</v>
      </c>
    </row>
    <row r="39" spans="2:14" ht="24.75" customHeight="1">
      <c r="B39" s="84"/>
      <c r="C39" s="31"/>
      <c r="D39" s="93" t="s">
        <v>99</v>
      </c>
      <c r="E39" s="92">
        <v>12</v>
      </c>
      <c r="F39" s="87">
        <f>SUM('TSE:TRE-AP'!F39)</f>
        <v>0</v>
      </c>
      <c r="G39" s="87">
        <f>SUM('TSE:TRE-AP'!G39)</f>
        <v>0</v>
      </c>
      <c r="H39" s="87">
        <f t="shared" si="8"/>
        <v>0</v>
      </c>
      <c r="I39" s="88"/>
      <c r="J39" s="89">
        <f t="shared" si="9"/>
        <v>0</v>
      </c>
      <c r="K39" s="87">
        <f>SUM('TSE:TRE-AP'!K39)</f>
        <v>0</v>
      </c>
      <c r="L39" s="87">
        <f>SUM('TSE:TRE-AP'!L39)</f>
        <v>0</v>
      </c>
      <c r="M39" s="90">
        <f t="shared" si="10"/>
        <v>0</v>
      </c>
      <c r="N39" s="91">
        <f>SUM('TSE:TRE-AP'!N39)</f>
        <v>0</v>
      </c>
    </row>
    <row r="40" spans="2:14" ht="24.75" customHeight="1">
      <c r="B40" s="84" t="s">
        <v>82</v>
      </c>
      <c r="C40" s="31"/>
      <c r="D40" s="93" t="s">
        <v>86</v>
      </c>
      <c r="E40" s="92">
        <v>11</v>
      </c>
      <c r="F40" s="87">
        <f>SUM('TSE:TRE-AP'!F40)</f>
        <v>0</v>
      </c>
      <c r="G40" s="87">
        <f>SUM('TSE:TRE-AP'!G40)</f>
        <v>0</v>
      </c>
      <c r="H40" s="87">
        <f t="shared" si="8"/>
        <v>0</v>
      </c>
      <c r="I40" s="88"/>
      <c r="J40" s="89">
        <f t="shared" si="9"/>
        <v>0</v>
      </c>
      <c r="K40" s="87">
        <f>SUM('TSE:TRE-AP'!K40)</f>
        <v>0</v>
      </c>
      <c r="L40" s="87">
        <f>SUM('TSE:TRE-AP'!L40)</f>
        <v>0</v>
      </c>
      <c r="M40" s="90">
        <f t="shared" si="10"/>
        <v>0</v>
      </c>
      <c r="N40" s="91">
        <f>SUM('TSE:TRE-AP'!N40)</f>
        <v>0</v>
      </c>
    </row>
    <row r="41" spans="2:14" ht="24.75" customHeight="1">
      <c r="B41" s="84" t="s">
        <v>86</v>
      </c>
      <c r="C41" s="31" t="s">
        <v>85</v>
      </c>
      <c r="D41" s="93" t="s">
        <v>84</v>
      </c>
      <c r="E41" s="92">
        <v>10</v>
      </c>
      <c r="F41" s="87">
        <f>SUM('TSE:TRE-AP'!F41)</f>
        <v>0</v>
      </c>
      <c r="G41" s="87">
        <f>SUM('TSE:TRE-AP'!G41)</f>
        <v>0</v>
      </c>
      <c r="H41" s="87">
        <f t="shared" si="8"/>
        <v>0</v>
      </c>
      <c r="I41" s="88"/>
      <c r="J41" s="89">
        <f t="shared" si="9"/>
        <v>0</v>
      </c>
      <c r="K41" s="87">
        <f>SUM('TSE:TRE-AP'!K41)</f>
        <v>0</v>
      </c>
      <c r="L41" s="87">
        <f>SUM('TSE:TRE-AP'!L41)</f>
        <v>0</v>
      </c>
      <c r="M41" s="90">
        <f t="shared" si="10"/>
        <v>0</v>
      </c>
      <c r="N41" s="91">
        <f>SUM('TSE:TRE-AP'!N41)</f>
        <v>0</v>
      </c>
    </row>
    <row r="42" spans="2:14" ht="24.75" customHeight="1">
      <c r="B42" s="84" t="s">
        <v>100</v>
      </c>
      <c r="C42" s="31"/>
      <c r="D42" s="93" t="s">
        <v>97</v>
      </c>
      <c r="E42" s="92">
        <v>9</v>
      </c>
      <c r="F42" s="87">
        <f>SUM('TSE:TRE-AP'!F42)</f>
        <v>0</v>
      </c>
      <c r="G42" s="87">
        <f>SUM('TSE:TRE-AP'!G42)</f>
        <v>0</v>
      </c>
      <c r="H42" s="87">
        <f t="shared" si="8"/>
        <v>0</v>
      </c>
      <c r="I42" s="88"/>
      <c r="J42" s="89">
        <f t="shared" si="9"/>
        <v>0</v>
      </c>
      <c r="K42" s="87">
        <f>SUM('TSE:TRE-AP'!K42)</f>
        <v>0</v>
      </c>
      <c r="L42" s="87">
        <f>SUM('TSE:TRE-AP'!L42)</f>
        <v>0</v>
      </c>
      <c r="M42" s="90">
        <f t="shared" si="10"/>
        <v>0</v>
      </c>
      <c r="N42" s="91">
        <f>SUM('TSE:TRE-AP'!N42)</f>
        <v>0</v>
      </c>
    </row>
    <row r="43" spans="2:14" ht="24.75" customHeight="1">
      <c r="B43" s="84" t="s">
        <v>90</v>
      </c>
      <c r="C43" s="31"/>
      <c r="D43" s="93" t="s">
        <v>82</v>
      </c>
      <c r="E43" s="92">
        <v>8</v>
      </c>
      <c r="F43" s="87">
        <f>SUM('TSE:TRE-AP'!F43)</f>
        <v>0</v>
      </c>
      <c r="G43" s="87">
        <f>SUM('TSE:TRE-AP'!G43)</f>
        <v>0</v>
      </c>
      <c r="H43" s="87">
        <f t="shared" si="8"/>
        <v>0</v>
      </c>
      <c r="I43" s="88"/>
      <c r="J43" s="89">
        <f t="shared" si="9"/>
        <v>0</v>
      </c>
      <c r="K43" s="87">
        <f>SUM('TSE:TRE-AP'!K43)</f>
        <v>0</v>
      </c>
      <c r="L43" s="87">
        <f>SUM('TSE:TRE-AP'!L43)</f>
        <v>0</v>
      </c>
      <c r="M43" s="90">
        <f t="shared" si="10"/>
        <v>0</v>
      </c>
      <c r="N43" s="91">
        <f>SUM('TSE:TRE-AP'!N43)</f>
        <v>0</v>
      </c>
    </row>
    <row r="44" spans="2:14" ht="24.75" customHeight="1">
      <c r="B44" s="84" t="s">
        <v>88</v>
      </c>
      <c r="C44" s="31"/>
      <c r="D44" s="93" t="s">
        <v>96</v>
      </c>
      <c r="E44" s="92">
        <v>7</v>
      </c>
      <c r="F44" s="87">
        <f>SUM('TSE:TRE-AP'!F44)</f>
        <v>0</v>
      </c>
      <c r="G44" s="87">
        <f>SUM('TSE:TRE-AP'!G44)</f>
        <v>0</v>
      </c>
      <c r="H44" s="87">
        <f t="shared" si="8"/>
        <v>0</v>
      </c>
      <c r="I44" s="88"/>
      <c r="J44" s="89">
        <f t="shared" si="9"/>
        <v>0</v>
      </c>
      <c r="K44" s="87">
        <f>SUM('TSE:TRE-AP'!K44)</f>
        <v>0</v>
      </c>
      <c r="L44" s="87">
        <f>SUM('TSE:TRE-AP'!L44)</f>
        <v>0</v>
      </c>
      <c r="M44" s="90">
        <f t="shared" si="10"/>
        <v>0</v>
      </c>
      <c r="N44" s="91">
        <f>SUM('TSE:TRE-AP'!N44)</f>
        <v>0</v>
      </c>
    </row>
    <row r="45" spans="2:14" ht="24.75" customHeight="1">
      <c r="B45" s="84" t="s">
        <v>90</v>
      </c>
      <c r="C45" s="31"/>
      <c r="D45" s="93" t="s">
        <v>89</v>
      </c>
      <c r="E45" s="92">
        <v>6</v>
      </c>
      <c r="F45" s="87">
        <f>SUM('TSE:TRE-AP'!F45)</f>
        <v>0</v>
      </c>
      <c r="G45" s="87">
        <f>SUM('TSE:TRE-AP'!G45)</f>
        <v>0</v>
      </c>
      <c r="H45" s="87">
        <f t="shared" si="8"/>
        <v>0</v>
      </c>
      <c r="I45" s="88"/>
      <c r="J45" s="89">
        <f t="shared" si="9"/>
        <v>0</v>
      </c>
      <c r="K45" s="87">
        <f>SUM('TSE:TRE-AP'!K45)</f>
        <v>0</v>
      </c>
      <c r="L45" s="87">
        <f>SUM('TSE:TRE-AP'!L45)</f>
        <v>0</v>
      </c>
      <c r="M45" s="90">
        <f t="shared" si="10"/>
        <v>0</v>
      </c>
      <c r="N45" s="91">
        <f>SUM('TSE:TRE-AP'!N45)</f>
        <v>0</v>
      </c>
    </row>
    <row r="46" spans="2:14" ht="24.75" customHeight="1">
      <c r="B46" s="84" t="s">
        <v>82</v>
      </c>
      <c r="C46" s="31" t="s">
        <v>82</v>
      </c>
      <c r="D46" s="93" t="s">
        <v>84</v>
      </c>
      <c r="E46" s="92">
        <v>5</v>
      </c>
      <c r="F46" s="87">
        <f>SUM('TSE:TRE-AP'!F46)</f>
        <v>0</v>
      </c>
      <c r="G46" s="87">
        <f>SUM('TSE:TRE-AP'!G46)</f>
        <v>0</v>
      </c>
      <c r="H46" s="87">
        <f t="shared" si="8"/>
        <v>0</v>
      </c>
      <c r="I46" s="88"/>
      <c r="J46" s="89">
        <f t="shared" si="9"/>
        <v>0</v>
      </c>
      <c r="K46" s="87">
        <f>SUM('TSE:TRE-AP'!K46)</f>
        <v>0</v>
      </c>
      <c r="L46" s="87">
        <f>SUM('TSE:TRE-AP'!L46)</f>
        <v>0</v>
      </c>
      <c r="M46" s="90">
        <f t="shared" si="10"/>
        <v>0</v>
      </c>
      <c r="N46" s="91">
        <f>SUM('TSE:TRE-AP'!N46)</f>
        <v>0</v>
      </c>
    </row>
    <row r="47" spans="2:14" ht="24.75" customHeight="1">
      <c r="B47" s="84" t="s">
        <v>91</v>
      </c>
      <c r="C47" s="31"/>
      <c r="D47" s="93" t="s">
        <v>92</v>
      </c>
      <c r="E47" s="92">
        <v>4</v>
      </c>
      <c r="F47" s="87">
        <f>SUM('TSE:TRE-AP'!F47)</f>
        <v>0</v>
      </c>
      <c r="G47" s="87">
        <f>SUM('TSE:TRE-AP'!G47)</f>
        <v>0</v>
      </c>
      <c r="H47" s="87">
        <f t="shared" si="8"/>
        <v>0</v>
      </c>
      <c r="I47" s="88"/>
      <c r="J47" s="89">
        <f t="shared" si="9"/>
        <v>0</v>
      </c>
      <c r="K47" s="87">
        <f>SUM('TSE:TRE-AP'!K47)</f>
        <v>0</v>
      </c>
      <c r="L47" s="87">
        <f>SUM('TSE:TRE-AP'!L47)</f>
        <v>0</v>
      </c>
      <c r="M47" s="90">
        <f t="shared" si="10"/>
        <v>0</v>
      </c>
      <c r="N47" s="91">
        <f>SUM('TSE:TRE-AP'!N47)</f>
        <v>0</v>
      </c>
    </row>
    <row r="48" spans="2:14" ht="24.75" customHeight="1">
      <c r="B48" s="84"/>
      <c r="C48" s="31"/>
      <c r="D48" s="93" t="s">
        <v>82</v>
      </c>
      <c r="E48" s="92">
        <v>3</v>
      </c>
      <c r="F48" s="87">
        <f>SUM('TSE:TRE-AP'!F48)</f>
        <v>0</v>
      </c>
      <c r="G48" s="87">
        <f>SUM('TSE:TRE-AP'!G48)</f>
        <v>0</v>
      </c>
      <c r="H48" s="87">
        <f t="shared" si="8"/>
        <v>0</v>
      </c>
      <c r="I48" s="88"/>
      <c r="J48" s="89">
        <f t="shared" si="9"/>
        <v>0</v>
      </c>
      <c r="K48" s="87">
        <f>SUM('TSE:TRE-AP'!K48)</f>
        <v>0</v>
      </c>
      <c r="L48" s="87">
        <f>SUM('TSE:TRE-AP'!L48)</f>
        <v>0</v>
      </c>
      <c r="M48" s="90">
        <f t="shared" si="10"/>
        <v>0</v>
      </c>
      <c r="N48" s="91">
        <f>SUM('TSE:TRE-AP'!N48)</f>
        <v>0</v>
      </c>
    </row>
    <row r="49" spans="2:14" ht="24.75" customHeight="1">
      <c r="B49" s="84"/>
      <c r="C49" s="31"/>
      <c r="D49" s="93" t="s">
        <v>88</v>
      </c>
      <c r="E49" s="92">
        <v>2</v>
      </c>
      <c r="F49" s="87">
        <f>SUM('TSE:TRE-AP'!F49)</f>
        <v>0</v>
      </c>
      <c r="G49" s="87">
        <f>SUM('TSE:TRE-AP'!G49)</f>
        <v>0</v>
      </c>
      <c r="H49" s="87">
        <f t="shared" si="8"/>
        <v>0</v>
      </c>
      <c r="I49" s="88"/>
      <c r="J49" s="89">
        <f t="shared" si="9"/>
        <v>0</v>
      </c>
      <c r="K49" s="87">
        <f>SUM('TSE:TRE-AP'!K49)</f>
        <v>0</v>
      </c>
      <c r="L49" s="87">
        <f>SUM('TSE:TRE-AP'!L49)</f>
        <v>0</v>
      </c>
      <c r="M49" s="90">
        <f t="shared" si="10"/>
        <v>0</v>
      </c>
      <c r="N49" s="91">
        <f>SUM('TSE:TRE-AP'!N49)</f>
        <v>0</v>
      </c>
    </row>
    <row r="50" spans="2:14" ht="24.75" customHeight="1">
      <c r="B50" s="84"/>
      <c r="C50" s="21"/>
      <c r="D50" s="85"/>
      <c r="E50" s="94">
        <v>1</v>
      </c>
      <c r="F50" s="87">
        <f>SUM('TSE:TRE-AP'!F50)</f>
        <v>0</v>
      </c>
      <c r="G50" s="87">
        <f>SUM('TSE:TRE-AP'!G50)</f>
        <v>0</v>
      </c>
      <c r="H50" s="87">
        <f t="shared" si="8"/>
        <v>0</v>
      </c>
      <c r="I50" s="88"/>
      <c r="J50" s="89">
        <f t="shared" si="9"/>
        <v>0</v>
      </c>
      <c r="K50" s="87">
        <f>SUM('TSE:TRE-AP'!K50)</f>
        <v>0</v>
      </c>
      <c r="L50" s="87">
        <f>SUM('TSE:TRE-AP'!L50)</f>
        <v>0</v>
      </c>
      <c r="M50" s="90">
        <f t="shared" si="10"/>
        <v>0</v>
      </c>
      <c r="N50" s="91">
        <f>SUM('TSE:TRE-AP'!N50)</f>
        <v>0</v>
      </c>
    </row>
    <row r="51" spans="2:14" s="78" customFormat="1" ht="24.75" customHeight="1">
      <c r="B51" s="18" t="s">
        <v>101</v>
      </c>
      <c r="C51" s="10"/>
      <c r="D51" s="10"/>
      <c r="E51" s="10"/>
      <c r="F51" s="95">
        <f t="shared" ref="F51:N51" si="11">SUM(F38:F50)</f>
        <v>7</v>
      </c>
      <c r="G51" s="95">
        <f t="shared" si="11"/>
        <v>0</v>
      </c>
      <c r="H51" s="95">
        <f t="shared" si="11"/>
        <v>7</v>
      </c>
      <c r="I51" s="95">
        <f t="shared" si="11"/>
        <v>0</v>
      </c>
      <c r="J51" s="95">
        <f t="shared" si="11"/>
        <v>7</v>
      </c>
      <c r="K51" s="95">
        <f t="shared" si="11"/>
        <v>2</v>
      </c>
      <c r="L51" s="95">
        <f t="shared" si="11"/>
        <v>1</v>
      </c>
      <c r="M51" s="95">
        <f t="shared" si="11"/>
        <v>3</v>
      </c>
      <c r="N51" s="96">
        <f t="shared" si="11"/>
        <v>1</v>
      </c>
    </row>
    <row r="52" spans="2:14" ht="24.75" customHeight="1">
      <c r="B52" s="18" t="s">
        <v>102</v>
      </c>
      <c r="C52" s="10"/>
      <c r="D52" s="10"/>
      <c r="E52" s="10"/>
      <c r="F52" s="106"/>
      <c r="G52" s="106"/>
      <c r="H52" s="106"/>
      <c r="I52" s="88"/>
      <c r="J52" s="89"/>
      <c r="K52" s="87">
        <f>SUM('TSE:TRE-AP'!K52)</f>
        <v>14</v>
      </c>
      <c r="L52" s="87">
        <f>SUM('TSE:TRE-AP'!L52)</f>
        <v>47</v>
      </c>
      <c r="M52" s="90">
        <f>K52+L52</f>
        <v>61</v>
      </c>
      <c r="N52" s="91">
        <f>SUM('TSE:TRE-AP'!N52)</f>
        <v>52</v>
      </c>
    </row>
    <row r="53" spans="2:14" s="78" customFormat="1" ht="24.75" customHeight="1">
      <c r="B53" s="19" t="s">
        <v>103</v>
      </c>
      <c r="C53" s="11"/>
      <c r="D53" s="11"/>
      <c r="E53" s="26"/>
      <c r="F53" s="76">
        <f t="shared" ref="F53:N53" si="12">+F23+F37+F51+F52</f>
        <v>14480</v>
      </c>
      <c r="G53" s="76">
        <f t="shared" si="12"/>
        <v>1074</v>
      </c>
      <c r="H53" s="76">
        <f t="shared" si="12"/>
        <v>15554</v>
      </c>
      <c r="I53" s="76">
        <f t="shared" si="12"/>
        <v>539</v>
      </c>
      <c r="J53" s="76">
        <f t="shared" si="12"/>
        <v>16093</v>
      </c>
      <c r="K53" s="76">
        <f t="shared" si="12"/>
        <v>3433</v>
      </c>
      <c r="L53" s="76">
        <f t="shared" si="12"/>
        <v>1206</v>
      </c>
      <c r="M53" s="76">
        <f t="shared" si="12"/>
        <v>4639</v>
      </c>
      <c r="N53" s="107">
        <f t="shared" si="12"/>
        <v>1475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55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138</v>
      </c>
      <c r="G10" s="87">
        <v>0</v>
      </c>
      <c r="H10" s="87">
        <f t="shared" ref="H10:H22" si="0">F10+G10</f>
        <v>138</v>
      </c>
      <c r="I10" s="88">
        <v>0</v>
      </c>
      <c r="J10" s="89">
        <f t="shared" ref="J10:J22" si="1">H10+I10</f>
        <v>138</v>
      </c>
      <c r="K10" s="87">
        <v>33</v>
      </c>
      <c r="L10" s="87">
        <v>11</v>
      </c>
      <c r="M10" s="90">
        <f t="shared" ref="M10:M22" si="2">K10+L10</f>
        <v>44</v>
      </c>
      <c r="N10" s="91">
        <v>12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6</v>
      </c>
      <c r="G11" s="87">
        <v>0</v>
      </c>
      <c r="H11" s="87">
        <f t="shared" si="0"/>
        <v>6</v>
      </c>
      <c r="I11" s="88">
        <v>0</v>
      </c>
      <c r="J11" s="89">
        <f t="shared" si="1"/>
        <v>6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5</v>
      </c>
      <c r="G12" s="87">
        <v>0</v>
      </c>
      <c r="H12" s="87">
        <f t="shared" si="0"/>
        <v>5</v>
      </c>
      <c r="I12" s="88">
        <v>0</v>
      </c>
      <c r="J12" s="89">
        <f t="shared" si="1"/>
        <v>5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3</v>
      </c>
      <c r="G13" s="87">
        <v>0</v>
      </c>
      <c r="H13" s="87">
        <f t="shared" si="0"/>
        <v>3</v>
      </c>
      <c r="I13" s="88">
        <v>0</v>
      </c>
      <c r="J13" s="89">
        <f t="shared" si="1"/>
        <v>3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2</v>
      </c>
      <c r="G14" s="87">
        <v>0</v>
      </c>
      <c r="H14" s="87">
        <f t="shared" si="0"/>
        <v>2</v>
      </c>
      <c r="I14" s="88">
        <v>0</v>
      </c>
      <c r="J14" s="89">
        <f t="shared" si="1"/>
        <v>2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0</v>
      </c>
      <c r="G15" s="87">
        <v>0</v>
      </c>
      <c r="H15" s="87">
        <f t="shared" si="0"/>
        <v>0</v>
      </c>
      <c r="I15" s="88">
        <v>0</v>
      </c>
      <c r="J15" s="89">
        <f t="shared" si="1"/>
        <v>0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6</v>
      </c>
      <c r="G16" s="87">
        <v>0</v>
      </c>
      <c r="H16" s="87">
        <f t="shared" si="0"/>
        <v>6</v>
      </c>
      <c r="I16" s="88">
        <v>0</v>
      </c>
      <c r="J16" s="89">
        <f t="shared" si="1"/>
        <v>6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7</v>
      </c>
      <c r="G17" s="87">
        <v>0</v>
      </c>
      <c r="H17" s="87">
        <f t="shared" si="0"/>
        <v>7</v>
      </c>
      <c r="I17" s="88">
        <v>0</v>
      </c>
      <c r="J17" s="89">
        <f t="shared" si="1"/>
        <v>7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0</v>
      </c>
      <c r="H21" s="87">
        <f t="shared" si="0"/>
        <v>0</v>
      </c>
      <c r="I21" s="88">
        <v>0</v>
      </c>
      <c r="J21" s="89">
        <f t="shared" si="1"/>
        <v>0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5</v>
      </c>
      <c r="J22" s="89">
        <f t="shared" si="1"/>
        <v>5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168</v>
      </c>
      <c r="G23" s="95">
        <f t="shared" si="3"/>
        <v>0</v>
      </c>
      <c r="H23" s="95">
        <f t="shared" si="3"/>
        <v>168</v>
      </c>
      <c r="I23" s="95">
        <f t="shared" si="3"/>
        <v>5</v>
      </c>
      <c r="J23" s="95">
        <f t="shared" si="3"/>
        <v>173</v>
      </c>
      <c r="K23" s="95">
        <f t="shared" si="3"/>
        <v>33</v>
      </c>
      <c r="L23" s="95">
        <f t="shared" si="3"/>
        <v>11</v>
      </c>
      <c r="M23" s="95">
        <f t="shared" si="3"/>
        <v>44</v>
      </c>
      <c r="N23" s="96">
        <f t="shared" si="3"/>
        <v>12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188</v>
      </c>
      <c r="G24" s="87">
        <v>0</v>
      </c>
      <c r="H24" s="87">
        <f t="shared" ref="H24:H36" si="4">F24+G24</f>
        <v>188</v>
      </c>
      <c r="I24" s="88">
        <v>0</v>
      </c>
      <c r="J24" s="89">
        <f t="shared" ref="J24:J36" si="5">H24+I24</f>
        <v>188</v>
      </c>
      <c r="K24" s="87">
        <v>39</v>
      </c>
      <c r="L24" s="87">
        <v>13</v>
      </c>
      <c r="M24" s="90">
        <f t="shared" ref="M24:M36" si="6">K24+L24</f>
        <v>52</v>
      </c>
      <c r="N24" s="91">
        <v>18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3</v>
      </c>
      <c r="G25" s="87">
        <v>0</v>
      </c>
      <c r="H25" s="87">
        <f t="shared" si="4"/>
        <v>3</v>
      </c>
      <c r="I25" s="88">
        <v>0</v>
      </c>
      <c r="J25" s="89">
        <f t="shared" si="5"/>
        <v>3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5</v>
      </c>
      <c r="G26" s="87">
        <v>0</v>
      </c>
      <c r="H26" s="87">
        <f t="shared" si="4"/>
        <v>5</v>
      </c>
      <c r="I26" s="88">
        <v>0</v>
      </c>
      <c r="J26" s="89">
        <f t="shared" si="5"/>
        <v>5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2</v>
      </c>
      <c r="G27" s="87">
        <v>0</v>
      </c>
      <c r="H27" s="87">
        <f t="shared" si="4"/>
        <v>2</v>
      </c>
      <c r="I27" s="88">
        <v>0</v>
      </c>
      <c r="J27" s="89">
        <f t="shared" si="5"/>
        <v>2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</v>
      </c>
      <c r="G28" s="87">
        <v>0</v>
      </c>
      <c r="H28" s="87">
        <f t="shared" si="4"/>
        <v>1</v>
      </c>
      <c r="I28" s="88">
        <v>0</v>
      </c>
      <c r="J28" s="89">
        <f t="shared" si="5"/>
        <v>1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3</v>
      </c>
      <c r="G29" s="87">
        <v>0</v>
      </c>
      <c r="H29" s="87">
        <f t="shared" si="4"/>
        <v>3</v>
      </c>
      <c r="I29" s="88">
        <v>0</v>
      </c>
      <c r="J29" s="89">
        <f t="shared" si="5"/>
        <v>3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9</v>
      </c>
      <c r="G30" s="87">
        <v>0</v>
      </c>
      <c r="H30" s="87">
        <f t="shared" si="4"/>
        <v>9</v>
      </c>
      <c r="I30" s="88">
        <v>0</v>
      </c>
      <c r="J30" s="89">
        <f t="shared" si="5"/>
        <v>9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7</v>
      </c>
      <c r="G31" s="87">
        <v>0</v>
      </c>
      <c r="H31" s="87">
        <f t="shared" si="4"/>
        <v>7</v>
      </c>
      <c r="I31" s="88">
        <v>0</v>
      </c>
      <c r="J31" s="89">
        <f t="shared" si="5"/>
        <v>7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2</v>
      </c>
      <c r="G32" s="87">
        <v>0</v>
      </c>
      <c r="H32" s="87">
        <f t="shared" si="4"/>
        <v>2</v>
      </c>
      <c r="I32" s="88">
        <v>0</v>
      </c>
      <c r="J32" s="89">
        <f t="shared" si="5"/>
        <v>2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7</v>
      </c>
      <c r="G33" s="87">
        <v>0</v>
      </c>
      <c r="H33" s="87">
        <f t="shared" si="4"/>
        <v>7</v>
      </c>
      <c r="I33" s="88">
        <v>0</v>
      </c>
      <c r="J33" s="89">
        <f t="shared" si="5"/>
        <v>7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4</v>
      </c>
      <c r="H34" s="87">
        <f t="shared" si="4"/>
        <v>4</v>
      </c>
      <c r="I34" s="88">
        <v>0</v>
      </c>
      <c r="J34" s="89">
        <f t="shared" si="5"/>
        <v>4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0</v>
      </c>
      <c r="H35" s="87">
        <f t="shared" si="4"/>
        <v>0</v>
      </c>
      <c r="I35" s="88">
        <v>0</v>
      </c>
      <c r="J35" s="89">
        <f t="shared" si="5"/>
        <v>0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7</v>
      </c>
      <c r="J36" s="98">
        <f t="shared" si="5"/>
        <v>7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227</v>
      </c>
      <c r="G37" s="95">
        <f t="shared" si="7"/>
        <v>4</v>
      </c>
      <c r="H37" s="95">
        <f t="shared" si="7"/>
        <v>231</v>
      </c>
      <c r="I37" s="95">
        <f t="shared" si="7"/>
        <v>7</v>
      </c>
      <c r="J37" s="95">
        <f t="shared" si="7"/>
        <v>238</v>
      </c>
      <c r="K37" s="95">
        <f t="shared" si="7"/>
        <v>39</v>
      </c>
      <c r="L37" s="95">
        <f t="shared" si="7"/>
        <v>13</v>
      </c>
      <c r="M37" s="95">
        <f t="shared" si="7"/>
        <v>52</v>
      </c>
      <c r="N37" s="96">
        <f t="shared" si="7"/>
        <v>18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395</v>
      </c>
      <c r="G53" s="76">
        <f t="shared" si="12"/>
        <v>4</v>
      </c>
      <c r="H53" s="76">
        <f t="shared" si="12"/>
        <v>399</v>
      </c>
      <c r="I53" s="76">
        <f t="shared" si="12"/>
        <v>12</v>
      </c>
      <c r="J53" s="76">
        <f t="shared" si="12"/>
        <v>411</v>
      </c>
      <c r="K53" s="76">
        <f t="shared" si="12"/>
        <v>72</v>
      </c>
      <c r="L53" s="76">
        <f t="shared" si="12"/>
        <v>24</v>
      </c>
      <c r="M53" s="76">
        <f t="shared" si="12"/>
        <v>96</v>
      </c>
      <c r="N53" s="107">
        <f t="shared" si="12"/>
        <v>30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178"/>
      <c r="B1" s="30" t="s">
        <v>0</v>
      </c>
      <c r="C1" s="30"/>
      <c r="D1" s="30"/>
      <c r="E1" s="30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5" ht="30" customHeight="1">
      <c r="A2" s="179"/>
      <c r="B2" s="29" t="s">
        <v>1</v>
      </c>
      <c r="C2" s="29"/>
      <c r="D2" s="29"/>
      <c r="E2" s="29"/>
      <c r="F2" s="180" t="s">
        <v>2</v>
      </c>
      <c r="G2" s="179"/>
      <c r="H2" s="179"/>
      <c r="I2" s="179"/>
      <c r="J2" s="179"/>
      <c r="K2" s="179"/>
      <c r="L2" s="179"/>
      <c r="M2" s="179"/>
      <c r="N2" s="179"/>
      <c r="O2" s="179"/>
    </row>
    <row r="3" spans="1:15" ht="30" customHeight="1">
      <c r="A3" s="179"/>
      <c r="B3" s="29" t="s">
        <v>3</v>
      </c>
      <c r="C3" s="29"/>
      <c r="D3" s="29"/>
      <c r="E3" s="29"/>
      <c r="F3" s="181" t="s">
        <v>57</v>
      </c>
      <c r="G3" s="181"/>
      <c r="H3" s="179"/>
      <c r="I3" s="179"/>
      <c r="J3" s="179"/>
      <c r="K3" s="179"/>
      <c r="L3" s="179"/>
      <c r="M3" s="179"/>
      <c r="N3" s="179"/>
      <c r="O3" s="179"/>
    </row>
    <row r="4" spans="1:15" ht="30" customHeight="1">
      <c r="A4" s="179"/>
      <c r="B4" s="29" t="s">
        <v>5</v>
      </c>
      <c r="C4" s="29"/>
      <c r="D4" s="29"/>
      <c r="E4" s="29"/>
      <c r="F4" s="182" t="s">
        <v>77</v>
      </c>
      <c r="G4" s="183">
        <v>2023</v>
      </c>
      <c r="H4" s="179"/>
      <c r="I4" s="179"/>
      <c r="J4" s="179"/>
      <c r="K4" s="179"/>
      <c r="L4" s="179"/>
      <c r="M4" s="179"/>
      <c r="N4" s="179"/>
      <c r="O4" s="179"/>
    </row>
    <row r="5" spans="1:15" ht="49.5" customHeight="1">
      <c r="A5" s="179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79"/>
    </row>
    <row r="6" spans="1:15" ht="49.5" customHeight="1">
      <c r="A6" s="179"/>
      <c r="B6" s="180" t="s">
        <v>7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1:15" ht="30" customHeight="1">
      <c r="A7" s="184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84"/>
    </row>
    <row r="8" spans="1:15" ht="30" customHeight="1">
      <c r="A8" s="184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84"/>
    </row>
    <row r="9" spans="1:15" ht="30" customHeight="1">
      <c r="A9" s="184"/>
      <c r="B9" s="18"/>
      <c r="C9" s="10"/>
      <c r="D9" s="10"/>
      <c r="E9" s="10"/>
      <c r="F9" s="185" t="s">
        <v>17</v>
      </c>
      <c r="G9" s="185" t="s">
        <v>18</v>
      </c>
      <c r="H9" s="185" t="s">
        <v>19</v>
      </c>
      <c r="I9" s="11"/>
      <c r="J9" s="11"/>
      <c r="K9" s="11"/>
      <c r="L9" s="11"/>
      <c r="M9" s="11"/>
      <c r="N9" s="26"/>
      <c r="O9" s="184"/>
    </row>
    <row r="10" spans="1:15" ht="24.75" customHeight="1">
      <c r="A10" s="184"/>
      <c r="B10" s="186"/>
      <c r="C10" s="16" t="s">
        <v>81</v>
      </c>
      <c r="D10" s="187"/>
      <c r="E10" s="188">
        <v>13</v>
      </c>
      <c r="F10" s="189">
        <v>386</v>
      </c>
      <c r="G10" s="189">
        <v>0</v>
      </c>
      <c r="H10" s="189">
        <f t="shared" ref="H10:H22" si="0">F10+G10</f>
        <v>386</v>
      </c>
      <c r="I10" s="190">
        <v>0</v>
      </c>
      <c r="J10" s="191">
        <f t="shared" ref="J10:J22" si="1">H10+I10</f>
        <v>386</v>
      </c>
      <c r="K10" s="189">
        <v>192</v>
      </c>
      <c r="L10" s="189">
        <v>98</v>
      </c>
      <c r="M10" s="192">
        <f t="shared" ref="M10:M22" si="2">K10+L10</f>
        <v>290</v>
      </c>
      <c r="N10" s="193">
        <v>109</v>
      </c>
      <c r="O10" s="184"/>
    </row>
    <row r="11" spans="1:15" ht="24.75" customHeight="1">
      <c r="A11" s="184"/>
      <c r="B11" s="186"/>
      <c r="C11" s="31"/>
      <c r="D11" s="187"/>
      <c r="E11" s="194">
        <v>12</v>
      </c>
      <c r="F11" s="189">
        <v>3</v>
      </c>
      <c r="G11" s="189">
        <v>0</v>
      </c>
      <c r="H11" s="189">
        <f t="shared" si="0"/>
        <v>3</v>
      </c>
      <c r="I11" s="190">
        <v>0</v>
      </c>
      <c r="J11" s="191">
        <f t="shared" si="1"/>
        <v>3</v>
      </c>
      <c r="K11" s="189">
        <v>1</v>
      </c>
      <c r="L11" s="189">
        <v>0</v>
      </c>
      <c r="M11" s="192">
        <f t="shared" si="2"/>
        <v>1</v>
      </c>
      <c r="N11" s="193">
        <v>0</v>
      </c>
      <c r="O11" s="184"/>
    </row>
    <row r="12" spans="1:15" ht="24.75" customHeight="1">
      <c r="A12" s="184"/>
      <c r="B12" s="186" t="s">
        <v>82</v>
      </c>
      <c r="C12" s="31"/>
      <c r="D12" s="195" t="s">
        <v>83</v>
      </c>
      <c r="E12" s="194">
        <v>11</v>
      </c>
      <c r="F12" s="189">
        <v>11</v>
      </c>
      <c r="G12" s="189">
        <v>0</v>
      </c>
      <c r="H12" s="189">
        <f t="shared" si="0"/>
        <v>11</v>
      </c>
      <c r="I12" s="190">
        <v>0</v>
      </c>
      <c r="J12" s="191">
        <f t="shared" si="1"/>
        <v>11</v>
      </c>
      <c r="K12" s="189">
        <v>1</v>
      </c>
      <c r="L12" s="189">
        <v>0</v>
      </c>
      <c r="M12" s="192">
        <f t="shared" si="2"/>
        <v>1</v>
      </c>
      <c r="N12" s="193">
        <v>0</v>
      </c>
      <c r="O12" s="184"/>
    </row>
    <row r="13" spans="1:15" ht="24.75" customHeight="1">
      <c r="A13" s="184"/>
      <c r="B13" s="186" t="s">
        <v>84</v>
      </c>
      <c r="C13" s="31" t="s">
        <v>85</v>
      </c>
      <c r="D13" s="195" t="s">
        <v>86</v>
      </c>
      <c r="E13" s="194">
        <v>10</v>
      </c>
      <c r="F13" s="189">
        <v>7</v>
      </c>
      <c r="G13" s="189">
        <v>0</v>
      </c>
      <c r="H13" s="189">
        <f t="shared" si="0"/>
        <v>7</v>
      </c>
      <c r="I13" s="190">
        <v>0</v>
      </c>
      <c r="J13" s="191">
        <f t="shared" si="1"/>
        <v>7</v>
      </c>
      <c r="K13" s="189">
        <v>0</v>
      </c>
      <c r="L13" s="189">
        <v>0</v>
      </c>
      <c r="M13" s="192">
        <f t="shared" si="2"/>
        <v>0</v>
      </c>
      <c r="N13" s="193">
        <v>0</v>
      </c>
      <c r="O13" s="184"/>
    </row>
    <row r="14" spans="1:15" ht="24.75" customHeight="1">
      <c r="A14" s="184"/>
      <c r="B14" s="186" t="s">
        <v>82</v>
      </c>
      <c r="C14" s="31"/>
      <c r="D14" s="195" t="s">
        <v>87</v>
      </c>
      <c r="E14" s="194">
        <v>9</v>
      </c>
      <c r="F14" s="189">
        <v>8</v>
      </c>
      <c r="G14" s="189">
        <v>0</v>
      </c>
      <c r="H14" s="189">
        <f t="shared" si="0"/>
        <v>8</v>
      </c>
      <c r="I14" s="190">
        <v>0</v>
      </c>
      <c r="J14" s="191">
        <f t="shared" si="1"/>
        <v>8</v>
      </c>
      <c r="K14" s="189">
        <v>0</v>
      </c>
      <c r="L14" s="189">
        <v>0</v>
      </c>
      <c r="M14" s="192">
        <f t="shared" si="2"/>
        <v>0</v>
      </c>
      <c r="N14" s="193">
        <v>0</v>
      </c>
      <c r="O14" s="184"/>
    </row>
    <row r="15" spans="1:15" ht="24.75" customHeight="1">
      <c r="A15" s="184"/>
      <c r="B15" s="186" t="s">
        <v>88</v>
      </c>
      <c r="C15" s="31"/>
      <c r="D15" s="195" t="s">
        <v>89</v>
      </c>
      <c r="E15" s="194">
        <v>8</v>
      </c>
      <c r="F15" s="189">
        <v>17</v>
      </c>
      <c r="G15" s="189">
        <v>0</v>
      </c>
      <c r="H15" s="189">
        <f t="shared" si="0"/>
        <v>17</v>
      </c>
      <c r="I15" s="190">
        <v>0</v>
      </c>
      <c r="J15" s="191">
        <f t="shared" si="1"/>
        <v>17</v>
      </c>
      <c r="K15" s="189">
        <v>0</v>
      </c>
      <c r="L15" s="189">
        <v>0</v>
      </c>
      <c r="M15" s="192">
        <f t="shared" si="2"/>
        <v>0</v>
      </c>
      <c r="N15" s="193">
        <v>0</v>
      </c>
      <c r="O15" s="184"/>
    </row>
    <row r="16" spans="1:15" ht="24.75" customHeight="1">
      <c r="A16" s="184"/>
      <c r="B16" s="186" t="s">
        <v>90</v>
      </c>
      <c r="C16" s="31"/>
      <c r="D16" s="195" t="s">
        <v>91</v>
      </c>
      <c r="E16" s="194">
        <v>7</v>
      </c>
      <c r="F16" s="189">
        <v>19</v>
      </c>
      <c r="G16" s="189">
        <v>0</v>
      </c>
      <c r="H16" s="189">
        <f t="shared" si="0"/>
        <v>19</v>
      </c>
      <c r="I16" s="190">
        <v>0</v>
      </c>
      <c r="J16" s="191">
        <f t="shared" si="1"/>
        <v>19</v>
      </c>
      <c r="K16" s="189">
        <v>0</v>
      </c>
      <c r="L16" s="189">
        <v>0</v>
      </c>
      <c r="M16" s="192">
        <f t="shared" si="2"/>
        <v>0</v>
      </c>
      <c r="N16" s="193">
        <v>0</v>
      </c>
      <c r="O16" s="184"/>
    </row>
    <row r="17" spans="1:15" ht="24.75" customHeight="1">
      <c r="A17" s="184"/>
      <c r="B17" s="186" t="s">
        <v>83</v>
      </c>
      <c r="C17" s="31"/>
      <c r="D17" s="195" t="s">
        <v>90</v>
      </c>
      <c r="E17" s="194">
        <v>6</v>
      </c>
      <c r="F17" s="189">
        <v>1</v>
      </c>
      <c r="G17" s="189">
        <v>0</v>
      </c>
      <c r="H17" s="189">
        <f t="shared" si="0"/>
        <v>1</v>
      </c>
      <c r="I17" s="190">
        <v>0</v>
      </c>
      <c r="J17" s="191">
        <f t="shared" si="1"/>
        <v>1</v>
      </c>
      <c r="K17" s="189">
        <v>0</v>
      </c>
      <c r="L17" s="189">
        <v>0</v>
      </c>
      <c r="M17" s="192">
        <f t="shared" si="2"/>
        <v>0</v>
      </c>
      <c r="N17" s="193">
        <v>0</v>
      </c>
      <c r="O17" s="184"/>
    </row>
    <row r="18" spans="1:15" ht="24.75" customHeight="1">
      <c r="A18" s="184"/>
      <c r="B18" s="186" t="s">
        <v>92</v>
      </c>
      <c r="C18" s="31" t="s">
        <v>82</v>
      </c>
      <c r="D18" s="195" t="s">
        <v>93</v>
      </c>
      <c r="E18" s="194">
        <v>5</v>
      </c>
      <c r="F18" s="189">
        <v>6</v>
      </c>
      <c r="G18" s="189">
        <v>0</v>
      </c>
      <c r="H18" s="189">
        <f t="shared" si="0"/>
        <v>6</v>
      </c>
      <c r="I18" s="190">
        <v>0</v>
      </c>
      <c r="J18" s="191">
        <f t="shared" si="1"/>
        <v>6</v>
      </c>
      <c r="K18" s="189">
        <v>0</v>
      </c>
      <c r="L18" s="189">
        <v>0</v>
      </c>
      <c r="M18" s="192">
        <f t="shared" si="2"/>
        <v>0</v>
      </c>
      <c r="N18" s="193">
        <v>0</v>
      </c>
      <c r="O18" s="184"/>
    </row>
    <row r="19" spans="1:15" ht="24.75" customHeight="1">
      <c r="A19" s="184"/>
      <c r="B19" s="186" t="s">
        <v>82</v>
      </c>
      <c r="C19" s="31"/>
      <c r="D19" s="195" t="s">
        <v>91</v>
      </c>
      <c r="E19" s="194">
        <v>4</v>
      </c>
      <c r="F19" s="189">
        <v>3</v>
      </c>
      <c r="G19" s="189">
        <v>0</v>
      </c>
      <c r="H19" s="189">
        <f t="shared" si="0"/>
        <v>3</v>
      </c>
      <c r="I19" s="190">
        <v>0</v>
      </c>
      <c r="J19" s="191">
        <f t="shared" si="1"/>
        <v>3</v>
      </c>
      <c r="K19" s="189">
        <v>0</v>
      </c>
      <c r="L19" s="189">
        <v>0</v>
      </c>
      <c r="M19" s="192">
        <f t="shared" si="2"/>
        <v>0</v>
      </c>
      <c r="N19" s="193">
        <v>0</v>
      </c>
      <c r="O19" s="184"/>
    </row>
    <row r="20" spans="1:15" ht="24.75" customHeight="1">
      <c r="A20" s="184"/>
      <c r="B20" s="186"/>
      <c r="C20" s="31"/>
      <c r="D20" s="187"/>
      <c r="E20" s="194">
        <v>3</v>
      </c>
      <c r="F20" s="189">
        <v>0</v>
      </c>
      <c r="G20" s="189">
        <v>15</v>
      </c>
      <c r="H20" s="189">
        <f t="shared" si="0"/>
        <v>15</v>
      </c>
      <c r="I20" s="190">
        <v>0</v>
      </c>
      <c r="J20" s="191">
        <f t="shared" si="1"/>
        <v>15</v>
      </c>
      <c r="K20" s="189">
        <v>0</v>
      </c>
      <c r="L20" s="189">
        <v>1</v>
      </c>
      <c r="M20" s="192">
        <f t="shared" si="2"/>
        <v>1</v>
      </c>
      <c r="N20" s="193">
        <v>1</v>
      </c>
      <c r="O20" s="184"/>
    </row>
    <row r="21" spans="1:15" ht="24.75" customHeight="1">
      <c r="A21" s="184"/>
      <c r="B21" s="186"/>
      <c r="C21" s="31"/>
      <c r="D21" s="187"/>
      <c r="E21" s="194">
        <v>2</v>
      </c>
      <c r="F21" s="189">
        <v>0</v>
      </c>
      <c r="G21" s="189">
        <v>10</v>
      </c>
      <c r="H21" s="189">
        <f t="shared" si="0"/>
        <v>10</v>
      </c>
      <c r="I21" s="190">
        <v>0</v>
      </c>
      <c r="J21" s="191">
        <f t="shared" si="1"/>
        <v>10</v>
      </c>
      <c r="K21" s="189">
        <v>0</v>
      </c>
      <c r="L21" s="189">
        <v>1</v>
      </c>
      <c r="M21" s="192">
        <f t="shared" si="2"/>
        <v>1</v>
      </c>
      <c r="N21" s="193">
        <v>1</v>
      </c>
      <c r="O21" s="184"/>
    </row>
    <row r="22" spans="1:15" ht="24.75" customHeight="1">
      <c r="A22" s="184"/>
      <c r="B22" s="186"/>
      <c r="C22" s="21"/>
      <c r="D22" s="187"/>
      <c r="E22" s="196">
        <v>1</v>
      </c>
      <c r="F22" s="189">
        <v>0</v>
      </c>
      <c r="G22" s="189">
        <v>21</v>
      </c>
      <c r="H22" s="189">
        <f t="shared" si="0"/>
        <v>21</v>
      </c>
      <c r="I22" s="189">
        <v>4</v>
      </c>
      <c r="J22" s="191">
        <f t="shared" si="1"/>
        <v>25</v>
      </c>
      <c r="K22" s="189">
        <v>0</v>
      </c>
      <c r="L22" s="189">
        <v>0</v>
      </c>
      <c r="M22" s="192">
        <f t="shared" si="2"/>
        <v>0</v>
      </c>
      <c r="N22" s="193">
        <v>0</v>
      </c>
      <c r="O22" s="184"/>
    </row>
    <row r="23" spans="1:15" ht="24.75" customHeight="1">
      <c r="A23" s="197"/>
      <c r="B23" s="18" t="s">
        <v>94</v>
      </c>
      <c r="C23" s="10"/>
      <c r="D23" s="10"/>
      <c r="E23" s="10"/>
      <c r="F23" s="198">
        <f t="shared" ref="F23:N23" si="3">SUM(F10:F22)</f>
        <v>461</v>
      </c>
      <c r="G23" s="198">
        <f t="shared" si="3"/>
        <v>46</v>
      </c>
      <c r="H23" s="198">
        <f t="shared" si="3"/>
        <v>507</v>
      </c>
      <c r="I23" s="198">
        <f t="shared" si="3"/>
        <v>4</v>
      </c>
      <c r="J23" s="198">
        <f t="shared" si="3"/>
        <v>511</v>
      </c>
      <c r="K23" s="198">
        <f t="shared" si="3"/>
        <v>194</v>
      </c>
      <c r="L23" s="198">
        <f t="shared" si="3"/>
        <v>100</v>
      </c>
      <c r="M23" s="198">
        <f t="shared" si="3"/>
        <v>294</v>
      </c>
      <c r="N23" s="199">
        <f t="shared" si="3"/>
        <v>111</v>
      </c>
      <c r="O23" s="197"/>
    </row>
    <row r="24" spans="1:15" ht="24.75" customHeight="1">
      <c r="A24" s="184"/>
      <c r="B24" s="186"/>
      <c r="C24" s="16" t="s">
        <v>81</v>
      </c>
      <c r="D24" s="187"/>
      <c r="E24" s="188">
        <v>13</v>
      </c>
      <c r="F24" s="189">
        <v>588</v>
      </c>
      <c r="G24" s="189">
        <v>0</v>
      </c>
      <c r="H24" s="189">
        <f t="shared" ref="H24:H36" si="4">F24+G24</f>
        <v>588</v>
      </c>
      <c r="I24" s="190">
        <v>0</v>
      </c>
      <c r="J24" s="191">
        <f t="shared" ref="J24:J36" si="5">H24+I24</f>
        <v>588</v>
      </c>
      <c r="K24" s="189">
        <v>143</v>
      </c>
      <c r="L24" s="189">
        <v>110</v>
      </c>
      <c r="M24" s="192">
        <f t="shared" ref="M24:M36" si="6">K24+L24</f>
        <v>253</v>
      </c>
      <c r="N24" s="193">
        <v>134</v>
      </c>
      <c r="O24" s="184"/>
    </row>
    <row r="25" spans="1:15" ht="24.75" customHeight="1">
      <c r="A25" s="184"/>
      <c r="B25" s="186"/>
      <c r="C25" s="31"/>
      <c r="D25" s="187"/>
      <c r="E25" s="194">
        <v>12</v>
      </c>
      <c r="F25" s="189">
        <v>5</v>
      </c>
      <c r="G25" s="189">
        <v>0</v>
      </c>
      <c r="H25" s="189">
        <f t="shared" si="4"/>
        <v>5</v>
      </c>
      <c r="I25" s="190">
        <v>0</v>
      </c>
      <c r="J25" s="191">
        <f t="shared" si="5"/>
        <v>5</v>
      </c>
      <c r="K25" s="189">
        <v>0</v>
      </c>
      <c r="L25" s="189">
        <v>0</v>
      </c>
      <c r="M25" s="192">
        <f t="shared" si="6"/>
        <v>0</v>
      </c>
      <c r="N25" s="193">
        <v>0</v>
      </c>
      <c r="O25" s="184"/>
    </row>
    <row r="26" spans="1:15" ht="24.75" customHeight="1">
      <c r="A26" s="184"/>
      <c r="B26" s="186" t="s">
        <v>92</v>
      </c>
      <c r="C26" s="31"/>
      <c r="D26" s="195"/>
      <c r="E26" s="194">
        <v>11</v>
      </c>
      <c r="F26" s="189">
        <v>12</v>
      </c>
      <c r="G26" s="189">
        <v>0</v>
      </c>
      <c r="H26" s="189">
        <f t="shared" si="4"/>
        <v>12</v>
      </c>
      <c r="I26" s="190">
        <v>0</v>
      </c>
      <c r="J26" s="191">
        <f t="shared" si="5"/>
        <v>12</v>
      </c>
      <c r="K26" s="189">
        <v>3</v>
      </c>
      <c r="L26" s="189">
        <v>1</v>
      </c>
      <c r="M26" s="192">
        <f t="shared" si="6"/>
        <v>4</v>
      </c>
      <c r="N26" s="193">
        <v>2</v>
      </c>
      <c r="O26" s="184"/>
    </row>
    <row r="27" spans="1:15" ht="24.75" customHeight="1">
      <c r="A27" s="184"/>
      <c r="B27" s="186" t="s">
        <v>95</v>
      </c>
      <c r="C27" s="31" t="s">
        <v>85</v>
      </c>
      <c r="D27" s="195" t="s">
        <v>96</v>
      </c>
      <c r="E27" s="194">
        <v>10</v>
      </c>
      <c r="F27" s="189">
        <v>14</v>
      </c>
      <c r="G27" s="189">
        <v>0</v>
      </c>
      <c r="H27" s="189">
        <f t="shared" si="4"/>
        <v>14</v>
      </c>
      <c r="I27" s="190">
        <v>0</v>
      </c>
      <c r="J27" s="191">
        <f t="shared" si="5"/>
        <v>14</v>
      </c>
      <c r="K27" s="189">
        <v>1</v>
      </c>
      <c r="L27" s="189">
        <v>0</v>
      </c>
      <c r="M27" s="192">
        <f t="shared" si="6"/>
        <v>1</v>
      </c>
      <c r="N27" s="193">
        <v>0</v>
      </c>
      <c r="O27" s="184"/>
    </row>
    <row r="28" spans="1:15" ht="24.75" customHeight="1">
      <c r="A28" s="184"/>
      <c r="B28" s="186" t="s">
        <v>81</v>
      </c>
      <c r="C28" s="31"/>
      <c r="D28" s="195" t="s">
        <v>95</v>
      </c>
      <c r="E28" s="194">
        <v>9</v>
      </c>
      <c r="F28" s="189">
        <v>10</v>
      </c>
      <c r="G28" s="189">
        <v>0</v>
      </c>
      <c r="H28" s="189">
        <f t="shared" si="4"/>
        <v>10</v>
      </c>
      <c r="I28" s="190">
        <v>0</v>
      </c>
      <c r="J28" s="191">
        <f t="shared" si="5"/>
        <v>10</v>
      </c>
      <c r="K28" s="189">
        <v>2</v>
      </c>
      <c r="L28" s="189">
        <v>0</v>
      </c>
      <c r="M28" s="192">
        <f t="shared" si="6"/>
        <v>2</v>
      </c>
      <c r="N28" s="193">
        <v>0</v>
      </c>
      <c r="O28" s="184"/>
    </row>
    <row r="29" spans="1:15" ht="24.75" customHeight="1">
      <c r="A29" s="184"/>
      <c r="B29" s="186" t="s">
        <v>84</v>
      </c>
      <c r="C29" s="31"/>
      <c r="D29" s="195" t="s">
        <v>97</v>
      </c>
      <c r="E29" s="194">
        <v>8</v>
      </c>
      <c r="F29" s="189">
        <v>31</v>
      </c>
      <c r="G29" s="189">
        <v>0</v>
      </c>
      <c r="H29" s="189">
        <f t="shared" si="4"/>
        <v>31</v>
      </c>
      <c r="I29" s="190">
        <v>0</v>
      </c>
      <c r="J29" s="191">
        <f t="shared" si="5"/>
        <v>31</v>
      </c>
      <c r="K29" s="189">
        <v>0</v>
      </c>
      <c r="L29" s="189">
        <v>0</v>
      </c>
      <c r="M29" s="192">
        <f t="shared" si="6"/>
        <v>0</v>
      </c>
      <c r="N29" s="193">
        <v>0</v>
      </c>
      <c r="O29" s="184"/>
    </row>
    <row r="30" spans="1:15" ht="24.75" customHeight="1">
      <c r="A30" s="184"/>
      <c r="B30" s="186" t="s">
        <v>90</v>
      </c>
      <c r="C30" s="31"/>
      <c r="D30" s="195" t="s">
        <v>90</v>
      </c>
      <c r="E30" s="194">
        <v>7</v>
      </c>
      <c r="F30" s="189">
        <v>13</v>
      </c>
      <c r="G30" s="189">
        <v>0</v>
      </c>
      <c r="H30" s="189">
        <f t="shared" si="4"/>
        <v>13</v>
      </c>
      <c r="I30" s="190">
        <v>0</v>
      </c>
      <c r="J30" s="191">
        <f t="shared" si="5"/>
        <v>13</v>
      </c>
      <c r="K30" s="189">
        <v>0</v>
      </c>
      <c r="L30" s="189">
        <v>0</v>
      </c>
      <c r="M30" s="192">
        <f t="shared" si="6"/>
        <v>0</v>
      </c>
      <c r="N30" s="193">
        <v>0</v>
      </c>
      <c r="O30" s="184"/>
    </row>
    <row r="31" spans="1:15" ht="24.75" customHeight="1">
      <c r="A31" s="184"/>
      <c r="B31" s="186" t="s">
        <v>81</v>
      </c>
      <c r="C31" s="31"/>
      <c r="D31" s="195" t="s">
        <v>93</v>
      </c>
      <c r="E31" s="194">
        <v>6</v>
      </c>
      <c r="F31" s="189">
        <v>0</v>
      </c>
      <c r="G31" s="189">
        <v>0</v>
      </c>
      <c r="H31" s="189">
        <f t="shared" si="4"/>
        <v>0</v>
      </c>
      <c r="I31" s="190">
        <v>0</v>
      </c>
      <c r="J31" s="191">
        <f t="shared" si="5"/>
        <v>0</v>
      </c>
      <c r="K31" s="189">
        <v>0</v>
      </c>
      <c r="L31" s="189">
        <v>0</v>
      </c>
      <c r="M31" s="192">
        <f t="shared" si="6"/>
        <v>0</v>
      </c>
      <c r="N31" s="193">
        <v>0</v>
      </c>
      <c r="O31" s="184"/>
    </row>
    <row r="32" spans="1:15" ht="24.75" customHeight="1">
      <c r="A32" s="184"/>
      <c r="B32" s="186" t="s">
        <v>93</v>
      </c>
      <c r="C32" s="31" t="s">
        <v>82</v>
      </c>
      <c r="D32" s="195"/>
      <c r="E32" s="194">
        <v>5</v>
      </c>
      <c r="F32" s="189">
        <v>8</v>
      </c>
      <c r="G32" s="189">
        <v>0</v>
      </c>
      <c r="H32" s="189">
        <f t="shared" si="4"/>
        <v>8</v>
      </c>
      <c r="I32" s="190">
        <v>0</v>
      </c>
      <c r="J32" s="191">
        <f t="shared" si="5"/>
        <v>8</v>
      </c>
      <c r="K32" s="189">
        <v>0</v>
      </c>
      <c r="L32" s="189">
        <v>0</v>
      </c>
      <c r="M32" s="192">
        <f t="shared" si="6"/>
        <v>0</v>
      </c>
      <c r="N32" s="193">
        <v>0</v>
      </c>
      <c r="O32" s="184"/>
    </row>
    <row r="33" spans="1:15" ht="24.75" customHeight="1">
      <c r="A33" s="184"/>
      <c r="B33" s="186"/>
      <c r="C33" s="31"/>
      <c r="D33" s="195"/>
      <c r="E33" s="194">
        <v>4</v>
      </c>
      <c r="F33" s="189">
        <v>9</v>
      </c>
      <c r="G33" s="189">
        <v>0</v>
      </c>
      <c r="H33" s="189">
        <f t="shared" si="4"/>
        <v>9</v>
      </c>
      <c r="I33" s="190">
        <v>0</v>
      </c>
      <c r="J33" s="191">
        <f t="shared" si="5"/>
        <v>9</v>
      </c>
      <c r="K33" s="189">
        <v>0</v>
      </c>
      <c r="L33" s="189">
        <v>0</v>
      </c>
      <c r="M33" s="192">
        <f t="shared" si="6"/>
        <v>0</v>
      </c>
      <c r="N33" s="193">
        <v>0</v>
      </c>
      <c r="O33" s="184"/>
    </row>
    <row r="34" spans="1:15" ht="24.75" customHeight="1">
      <c r="A34" s="184"/>
      <c r="B34" s="186"/>
      <c r="C34" s="31"/>
      <c r="D34" s="187"/>
      <c r="E34" s="194">
        <v>3</v>
      </c>
      <c r="F34" s="189">
        <v>0</v>
      </c>
      <c r="G34" s="189">
        <v>34</v>
      </c>
      <c r="H34" s="189">
        <f t="shared" si="4"/>
        <v>34</v>
      </c>
      <c r="I34" s="190">
        <v>0</v>
      </c>
      <c r="J34" s="191">
        <f t="shared" si="5"/>
        <v>34</v>
      </c>
      <c r="K34" s="189">
        <v>0</v>
      </c>
      <c r="L34" s="189">
        <v>0</v>
      </c>
      <c r="M34" s="192">
        <f t="shared" si="6"/>
        <v>0</v>
      </c>
      <c r="N34" s="193">
        <v>0</v>
      </c>
      <c r="O34" s="184"/>
    </row>
    <row r="35" spans="1:15" ht="24.75" customHeight="1">
      <c r="A35" s="184"/>
      <c r="B35" s="186"/>
      <c r="C35" s="31"/>
      <c r="D35" s="187"/>
      <c r="E35" s="194">
        <v>2</v>
      </c>
      <c r="F35" s="189">
        <v>0</v>
      </c>
      <c r="G35" s="189">
        <v>15</v>
      </c>
      <c r="H35" s="189">
        <f t="shared" si="4"/>
        <v>15</v>
      </c>
      <c r="I35" s="190">
        <v>0</v>
      </c>
      <c r="J35" s="191">
        <f t="shared" si="5"/>
        <v>15</v>
      </c>
      <c r="K35" s="189">
        <v>0</v>
      </c>
      <c r="L35" s="189">
        <v>1</v>
      </c>
      <c r="M35" s="192">
        <f t="shared" si="6"/>
        <v>1</v>
      </c>
      <c r="N35" s="193">
        <v>1</v>
      </c>
      <c r="O35" s="184"/>
    </row>
    <row r="36" spans="1:15" ht="24.75" customHeight="1">
      <c r="A36" s="184"/>
      <c r="B36" s="186"/>
      <c r="C36" s="21"/>
      <c r="D36" s="187"/>
      <c r="E36" s="196">
        <v>1</v>
      </c>
      <c r="F36" s="200">
        <v>0</v>
      </c>
      <c r="G36" s="200">
        <v>32</v>
      </c>
      <c r="H36" s="200">
        <f t="shared" si="4"/>
        <v>32</v>
      </c>
      <c r="I36" s="200">
        <v>10</v>
      </c>
      <c r="J36" s="201">
        <f t="shared" si="5"/>
        <v>42</v>
      </c>
      <c r="K36" s="200">
        <v>0</v>
      </c>
      <c r="L36" s="200">
        <v>0</v>
      </c>
      <c r="M36" s="202">
        <f t="shared" si="6"/>
        <v>0</v>
      </c>
      <c r="N36" s="203">
        <v>0</v>
      </c>
      <c r="O36" s="184"/>
    </row>
    <row r="37" spans="1:15" ht="24.75" customHeight="1">
      <c r="A37" s="197"/>
      <c r="B37" s="18" t="s">
        <v>98</v>
      </c>
      <c r="C37" s="10"/>
      <c r="D37" s="10"/>
      <c r="E37" s="10"/>
      <c r="F37" s="198">
        <f t="shared" ref="F37:N37" si="7">SUM(F24:F36)</f>
        <v>690</v>
      </c>
      <c r="G37" s="198">
        <f t="shared" si="7"/>
        <v>81</v>
      </c>
      <c r="H37" s="198">
        <f t="shared" si="7"/>
        <v>771</v>
      </c>
      <c r="I37" s="198">
        <f t="shared" si="7"/>
        <v>10</v>
      </c>
      <c r="J37" s="198">
        <f t="shared" si="7"/>
        <v>781</v>
      </c>
      <c r="K37" s="198">
        <f t="shared" si="7"/>
        <v>149</v>
      </c>
      <c r="L37" s="198">
        <f t="shared" si="7"/>
        <v>112</v>
      </c>
      <c r="M37" s="198">
        <f t="shared" si="7"/>
        <v>261</v>
      </c>
      <c r="N37" s="199">
        <f t="shared" si="7"/>
        <v>137</v>
      </c>
      <c r="O37" s="197"/>
    </row>
    <row r="38" spans="1:15" ht="24.75" customHeight="1">
      <c r="A38" s="184"/>
      <c r="B38" s="186"/>
      <c r="C38" s="16" t="s">
        <v>81</v>
      </c>
      <c r="D38" s="187"/>
      <c r="E38" s="188">
        <v>13</v>
      </c>
      <c r="F38" s="204">
        <v>7</v>
      </c>
      <c r="G38" s="204">
        <v>0</v>
      </c>
      <c r="H38" s="204">
        <f t="shared" ref="H38:H50" si="8">F38+G38</f>
        <v>7</v>
      </c>
      <c r="I38" s="205">
        <v>0</v>
      </c>
      <c r="J38" s="206">
        <f t="shared" ref="J38:J50" si="9">H38+I38</f>
        <v>7</v>
      </c>
      <c r="K38" s="204">
        <v>1</v>
      </c>
      <c r="L38" s="204">
        <v>0</v>
      </c>
      <c r="M38" s="207">
        <f t="shared" ref="M38:M50" si="10">K38+L38</f>
        <v>1</v>
      </c>
      <c r="N38" s="208">
        <v>0</v>
      </c>
      <c r="O38" s="184"/>
    </row>
    <row r="39" spans="1:15" ht="24.75" customHeight="1">
      <c r="A39" s="184"/>
      <c r="B39" s="186"/>
      <c r="C39" s="31"/>
      <c r="D39" s="195" t="s">
        <v>99</v>
      </c>
      <c r="E39" s="194">
        <v>12</v>
      </c>
      <c r="F39" s="189">
        <v>0</v>
      </c>
      <c r="G39" s="189">
        <v>0</v>
      </c>
      <c r="H39" s="189">
        <f t="shared" si="8"/>
        <v>0</v>
      </c>
      <c r="I39" s="190">
        <v>0</v>
      </c>
      <c r="J39" s="191">
        <f t="shared" si="9"/>
        <v>0</v>
      </c>
      <c r="K39" s="189">
        <v>0</v>
      </c>
      <c r="L39" s="189">
        <v>0</v>
      </c>
      <c r="M39" s="192">
        <f t="shared" si="10"/>
        <v>0</v>
      </c>
      <c r="N39" s="193">
        <v>0</v>
      </c>
      <c r="O39" s="184"/>
    </row>
    <row r="40" spans="1:15" ht="24.75" customHeight="1">
      <c r="A40" s="184"/>
      <c r="B40" s="186" t="s">
        <v>82</v>
      </c>
      <c r="C40" s="31"/>
      <c r="D40" s="195" t="s">
        <v>86</v>
      </c>
      <c r="E40" s="194">
        <v>11</v>
      </c>
      <c r="F40" s="189">
        <v>0</v>
      </c>
      <c r="G40" s="189">
        <v>0</v>
      </c>
      <c r="H40" s="189">
        <f t="shared" si="8"/>
        <v>0</v>
      </c>
      <c r="I40" s="190">
        <v>0</v>
      </c>
      <c r="J40" s="191">
        <f t="shared" si="9"/>
        <v>0</v>
      </c>
      <c r="K40" s="189">
        <v>0</v>
      </c>
      <c r="L40" s="189">
        <v>0</v>
      </c>
      <c r="M40" s="192">
        <f t="shared" si="10"/>
        <v>0</v>
      </c>
      <c r="N40" s="193">
        <v>0</v>
      </c>
      <c r="O40" s="184"/>
    </row>
    <row r="41" spans="1:15" ht="24.75" customHeight="1">
      <c r="A41" s="184"/>
      <c r="B41" s="186" t="s">
        <v>86</v>
      </c>
      <c r="C41" s="31" t="s">
        <v>85</v>
      </c>
      <c r="D41" s="195" t="s">
        <v>84</v>
      </c>
      <c r="E41" s="194">
        <v>10</v>
      </c>
      <c r="F41" s="189">
        <v>0</v>
      </c>
      <c r="G41" s="189">
        <v>0</v>
      </c>
      <c r="H41" s="189">
        <f t="shared" si="8"/>
        <v>0</v>
      </c>
      <c r="I41" s="190">
        <v>0</v>
      </c>
      <c r="J41" s="191">
        <f t="shared" si="9"/>
        <v>0</v>
      </c>
      <c r="K41" s="189">
        <v>0</v>
      </c>
      <c r="L41" s="189">
        <v>0</v>
      </c>
      <c r="M41" s="192">
        <f t="shared" si="10"/>
        <v>0</v>
      </c>
      <c r="N41" s="193">
        <v>0</v>
      </c>
      <c r="O41" s="184"/>
    </row>
    <row r="42" spans="1:15" ht="24.75" customHeight="1">
      <c r="A42" s="184"/>
      <c r="B42" s="186" t="s">
        <v>100</v>
      </c>
      <c r="C42" s="31"/>
      <c r="D42" s="195" t="s">
        <v>97</v>
      </c>
      <c r="E42" s="194">
        <v>9</v>
      </c>
      <c r="F42" s="189">
        <v>0</v>
      </c>
      <c r="G42" s="189">
        <v>0</v>
      </c>
      <c r="H42" s="189">
        <f t="shared" si="8"/>
        <v>0</v>
      </c>
      <c r="I42" s="190">
        <v>0</v>
      </c>
      <c r="J42" s="191">
        <f t="shared" si="9"/>
        <v>0</v>
      </c>
      <c r="K42" s="189">
        <v>0</v>
      </c>
      <c r="L42" s="189">
        <v>0</v>
      </c>
      <c r="M42" s="192">
        <f t="shared" si="10"/>
        <v>0</v>
      </c>
      <c r="N42" s="193">
        <v>0</v>
      </c>
      <c r="O42" s="184"/>
    </row>
    <row r="43" spans="1:15" ht="24.75" customHeight="1">
      <c r="A43" s="184"/>
      <c r="B43" s="186" t="s">
        <v>90</v>
      </c>
      <c r="C43" s="31"/>
      <c r="D43" s="195" t="s">
        <v>82</v>
      </c>
      <c r="E43" s="194">
        <v>8</v>
      </c>
      <c r="F43" s="189">
        <v>0</v>
      </c>
      <c r="G43" s="189">
        <v>0</v>
      </c>
      <c r="H43" s="189">
        <f t="shared" si="8"/>
        <v>0</v>
      </c>
      <c r="I43" s="190">
        <v>0</v>
      </c>
      <c r="J43" s="191">
        <f t="shared" si="9"/>
        <v>0</v>
      </c>
      <c r="K43" s="189">
        <v>0</v>
      </c>
      <c r="L43" s="189">
        <v>0</v>
      </c>
      <c r="M43" s="192">
        <f t="shared" si="10"/>
        <v>0</v>
      </c>
      <c r="N43" s="193">
        <v>0</v>
      </c>
      <c r="O43" s="184"/>
    </row>
    <row r="44" spans="1:15" ht="24.75" customHeight="1">
      <c r="A44" s="184"/>
      <c r="B44" s="186" t="s">
        <v>88</v>
      </c>
      <c r="C44" s="31"/>
      <c r="D44" s="195" t="s">
        <v>96</v>
      </c>
      <c r="E44" s="194">
        <v>7</v>
      </c>
      <c r="F44" s="189">
        <v>0</v>
      </c>
      <c r="G44" s="189">
        <v>0</v>
      </c>
      <c r="H44" s="189">
        <f t="shared" si="8"/>
        <v>0</v>
      </c>
      <c r="I44" s="190">
        <v>0</v>
      </c>
      <c r="J44" s="191">
        <f t="shared" si="9"/>
        <v>0</v>
      </c>
      <c r="K44" s="189">
        <v>0</v>
      </c>
      <c r="L44" s="189">
        <v>0</v>
      </c>
      <c r="M44" s="192">
        <f t="shared" si="10"/>
        <v>0</v>
      </c>
      <c r="N44" s="193">
        <v>0</v>
      </c>
      <c r="O44" s="184"/>
    </row>
    <row r="45" spans="1:15" ht="24.75" customHeight="1">
      <c r="A45" s="184"/>
      <c r="B45" s="186" t="s">
        <v>90</v>
      </c>
      <c r="C45" s="31"/>
      <c r="D45" s="195" t="s">
        <v>89</v>
      </c>
      <c r="E45" s="194">
        <v>6</v>
      </c>
      <c r="F45" s="189">
        <v>0</v>
      </c>
      <c r="G45" s="189">
        <v>0</v>
      </c>
      <c r="H45" s="189">
        <f t="shared" si="8"/>
        <v>0</v>
      </c>
      <c r="I45" s="190">
        <v>0</v>
      </c>
      <c r="J45" s="191">
        <f t="shared" si="9"/>
        <v>0</v>
      </c>
      <c r="K45" s="189">
        <v>0</v>
      </c>
      <c r="L45" s="189">
        <v>0</v>
      </c>
      <c r="M45" s="192">
        <f t="shared" si="10"/>
        <v>0</v>
      </c>
      <c r="N45" s="193">
        <v>0</v>
      </c>
      <c r="O45" s="184"/>
    </row>
    <row r="46" spans="1:15" ht="24.75" customHeight="1">
      <c r="A46" s="184"/>
      <c r="B46" s="186" t="s">
        <v>82</v>
      </c>
      <c r="C46" s="31" t="s">
        <v>82</v>
      </c>
      <c r="D46" s="195" t="s">
        <v>84</v>
      </c>
      <c r="E46" s="194">
        <v>5</v>
      </c>
      <c r="F46" s="189">
        <v>0</v>
      </c>
      <c r="G46" s="189">
        <v>0</v>
      </c>
      <c r="H46" s="189">
        <f t="shared" si="8"/>
        <v>0</v>
      </c>
      <c r="I46" s="190">
        <v>0</v>
      </c>
      <c r="J46" s="191">
        <f t="shared" si="9"/>
        <v>0</v>
      </c>
      <c r="K46" s="189">
        <v>0</v>
      </c>
      <c r="L46" s="189">
        <v>0</v>
      </c>
      <c r="M46" s="192">
        <f t="shared" si="10"/>
        <v>0</v>
      </c>
      <c r="N46" s="193">
        <v>0</v>
      </c>
      <c r="O46" s="184"/>
    </row>
    <row r="47" spans="1:15" ht="24.75" customHeight="1">
      <c r="A47" s="184"/>
      <c r="B47" s="186" t="s">
        <v>91</v>
      </c>
      <c r="C47" s="31"/>
      <c r="D47" s="195" t="s">
        <v>92</v>
      </c>
      <c r="E47" s="194">
        <v>4</v>
      </c>
      <c r="F47" s="189">
        <v>0</v>
      </c>
      <c r="G47" s="189">
        <v>0</v>
      </c>
      <c r="H47" s="189">
        <f t="shared" si="8"/>
        <v>0</v>
      </c>
      <c r="I47" s="190">
        <v>0</v>
      </c>
      <c r="J47" s="191">
        <f t="shared" si="9"/>
        <v>0</v>
      </c>
      <c r="K47" s="189">
        <v>0</v>
      </c>
      <c r="L47" s="189">
        <v>0</v>
      </c>
      <c r="M47" s="192">
        <f t="shared" si="10"/>
        <v>0</v>
      </c>
      <c r="N47" s="193">
        <v>0</v>
      </c>
      <c r="O47" s="184"/>
    </row>
    <row r="48" spans="1:15" ht="24.75" customHeight="1">
      <c r="A48" s="184"/>
      <c r="B48" s="186"/>
      <c r="C48" s="31"/>
      <c r="D48" s="195" t="s">
        <v>82</v>
      </c>
      <c r="E48" s="194">
        <v>3</v>
      </c>
      <c r="F48" s="189">
        <v>0</v>
      </c>
      <c r="G48" s="189">
        <v>0</v>
      </c>
      <c r="H48" s="189">
        <f t="shared" si="8"/>
        <v>0</v>
      </c>
      <c r="I48" s="190">
        <v>0</v>
      </c>
      <c r="J48" s="191">
        <f t="shared" si="9"/>
        <v>0</v>
      </c>
      <c r="K48" s="189">
        <v>0</v>
      </c>
      <c r="L48" s="189">
        <v>0</v>
      </c>
      <c r="M48" s="192">
        <f t="shared" si="10"/>
        <v>0</v>
      </c>
      <c r="N48" s="193">
        <v>0</v>
      </c>
      <c r="O48" s="184"/>
    </row>
    <row r="49" spans="1:15" ht="24.75" customHeight="1">
      <c r="A49" s="184"/>
      <c r="B49" s="186"/>
      <c r="C49" s="31"/>
      <c r="D49" s="195" t="s">
        <v>88</v>
      </c>
      <c r="E49" s="194">
        <v>2</v>
      </c>
      <c r="F49" s="189">
        <v>0</v>
      </c>
      <c r="G49" s="189">
        <v>0</v>
      </c>
      <c r="H49" s="189">
        <f t="shared" si="8"/>
        <v>0</v>
      </c>
      <c r="I49" s="190">
        <v>0</v>
      </c>
      <c r="J49" s="191">
        <f t="shared" si="9"/>
        <v>0</v>
      </c>
      <c r="K49" s="189">
        <v>0</v>
      </c>
      <c r="L49" s="189">
        <v>0</v>
      </c>
      <c r="M49" s="192">
        <f t="shared" si="10"/>
        <v>0</v>
      </c>
      <c r="N49" s="193">
        <v>0</v>
      </c>
      <c r="O49" s="184"/>
    </row>
    <row r="50" spans="1:15" ht="24.75" customHeight="1">
      <c r="A50" s="184"/>
      <c r="B50" s="186"/>
      <c r="C50" s="21"/>
      <c r="D50" s="187"/>
      <c r="E50" s="196">
        <v>1</v>
      </c>
      <c r="F50" s="189">
        <v>0</v>
      </c>
      <c r="G50" s="189">
        <v>0</v>
      </c>
      <c r="H50" s="189">
        <f t="shared" si="8"/>
        <v>0</v>
      </c>
      <c r="I50" s="190">
        <v>0</v>
      </c>
      <c r="J50" s="191">
        <f t="shared" si="9"/>
        <v>0</v>
      </c>
      <c r="K50" s="189">
        <v>0</v>
      </c>
      <c r="L50" s="189">
        <v>0</v>
      </c>
      <c r="M50" s="192">
        <f t="shared" si="10"/>
        <v>0</v>
      </c>
      <c r="N50" s="193">
        <v>0</v>
      </c>
      <c r="O50" s="184"/>
    </row>
    <row r="51" spans="1:15" ht="24.75" customHeight="1">
      <c r="A51" s="197"/>
      <c r="B51" s="18" t="s">
        <v>101</v>
      </c>
      <c r="C51" s="10"/>
      <c r="D51" s="10"/>
      <c r="E51" s="10"/>
      <c r="F51" s="198">
        <f t="shared" ref="F51:N51" si="11">SUM(F38:F50)</f>
        <v>7</v>
      </c>
      <c r="G51" s="198">
        <f t="shared" si="11"/>
        <v>0</v>
      </c>
      <c r="H51" s="198">
        <f t="shared" si="11"/>
        <v>7</v>
      </c>
      <c r="I51" s="198">
        <f t="shared" si="11"/>
        <v>0</v>
      </c>
      <c r="J51" s="198">
        <f t="shared" si="11"/>
        <v>7</v>
      </c>
      <c r="K51" s="198">
        <f t="shared" si="11"/>
        <v>1</v>
      </c>
      <c r="L51" s="198">
        <f t="shared" si="11"/>
        <v>0</v>
      </c>
      <c r="M51" s="198">
        <f t="shared" si="11"/>
        <v>1</v>
      </c>
      <c r="N51" s="199">
        <f t="shared" si="11"/>
        <v>0</v>
      </c>
      <c r="O51" s="197"/>
    </row>
    <row r="52" spans="1:15" ht="24.75" customHeight="1">
      <c r="A52" s="184"/>
      <c r="B52" s="18" t="s">
        <v>102</v>
      </c>
      <c r="C52" s="10"/>
      <c r="D52" s="10"/>
      <c r="E52" s="10"/>
      <c r="F52" s="209">
        <v>0</v>
      </c>
      <c r="G52" s="209">
        <v>0</v>
      </c>
      <c r="H52" s="209">
        <f>F52+G52</f>
        <v>0</v>
      </c>
      <c r="I52" s="190">
        <v>0</v>
      </c>
      <c r="J52" s="191">
        <f>H52+I52</f>
        <v>0</v>
      </c>
      <c r="K52" s="189">
        <v>1</v>
      </c>
      <c r="L52" s="189">
        <v>7</v>
      </c>
      <c r="M52" s="192">
        <f>K52+L52</f>
        <v>8</v>
      </c>
      <c r="N52" s="193">
        <v>8</v>
      </c>
      <c r="O52" s="184"/>
    </row>
    <row r="53" spans="1:15" ht="24.75" customHeight="1">
      <c r="A53" s="197"/>
      <c r="B53" s="19" t="s">
        <v>103</v>
      </c>
      <c r="C53" s="11"/>
      <c r="D53" s="11"/>
      <c r="E53" s="26"/>
      <c r="F53" s="210">
        <f t="shared" ref="F53:N53" si="12">+F23+F37+F51+F52</f>
        <v>1158</v>
      </c>
      <c r="G53" s="210">
        <f t="shared" si="12"/>
        <v>127</v>
      </c>
      <c r="H53" s="210">
        <f t="shared" si="12"/>
        <v>1285</v>
      </c>
      <c r="I53" s="210">
        <f t="shared" si="12"/>
        <v>14</v>
      </c>
      <c r="J53" s="210">
        <f t="shared" si="12"/>
        <v>1299</v>
      </c>
      <c r="K53" s="210">
        <f t="shared" si="12"/>
        <v>345</v>
      </c>
      <c r="L53" s="210">
        <f t="shared" si="12"/>
        <v>219</v>
      </c>
      <c r="M53" s="210">
        <f t="shared" si="12"/>
        <v>564</v>
      </c>
      <c r="N53" s="211">
        <f t="shared" si="12"/>
        <v>256</v>
      </c>
      <c r="O53" s="197"/>
    </row>
    <row r="54" spans="1:15" ht="24.75" customHeight="1">
      <c r="A54" s="184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</row>
    <row r="55" spans="1:15" ht="24.75" customHeight="1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59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121</v>
      </c>
      <c r="G10" s="87">
        <v>0</v>
      </c>
      <c r="H10" s="87">
        <f t="shared" ref="H10:H22" si="0">F10+G10</f>
        <v>121</v>
      </c>
      <c r="I10" s="88">
        <v>0</v>
      </c>
      <c r="J10" s="89">
        <f t="shared" ref="J10:J22" si="1">H10+I10</f>
        <v>121</v>
      </c>
      <c r="K10" s="87">
        <v>37</v>
      </c>
      <c r="L10" s="87">
        <v>15</v>
      </c>
      <c r="M10" s="90">
        <f t="shared" ref="M10:M22" si="2">K10+L10</f>
        <v>52</v>
      </c>
      <c r="N10" s="91">
        <v>15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0</v>
      </c>
      <c r="G11" s="87">
        <v>0</v>
      </c>
      <c r="H11" s="87">
        <f t="shared" si="0"/>
        <v>0</v>
      </c>
      <c r="I11" s="88">
        <v>0</v>
      </c>
      <c r="J11" s="89">
        <f t="shared" si="1"/>
        <v>0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3</v>
      </c>
      <c r="G12" s="87">
        <v>0</v>
      </c>
      <c r="H12" s="87">
        <f t="shared" si="0"/>
        <v>3</v>
      </c>
      <c r="I12" s="88">
        <v>0</v>
      </c>
      <c r="J12" s="89">
        <f t="shared" si="1"/>
        <v>3</v>
      </c>
      <c r="K12" s="87">
        <v>1</v>
      </c>
      <c r="L12" s="87">
        <v>0</v>
      </c>
      <c r="M12" s="90">
        <f t="shared" si="2"/>
        <v>1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2</v>
      </c>
      <c r="G13" s="87">
        <v>0</v>
      </c>
      <c r="H13" s="87">
        <f t="shared" si="0"/>
        <v>2</v>
      </c>
      <c r="I13" s="88">
        <v>0</v>
      </c>
      <c r="J13" s="89">
        <f t="shared" si="1"/>
        <v>2</v>
      </c>
      <c r="K13" s="87">
        <v>1</v>
      </c>
      <c r="L13" s="87">
        <v>0</v>
      </c>
      <c r="M13" s="90">
        <f t="shared" si="2"/>
        <v>1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3</v>
      </c>
      <c r="G14" s="87">
        <v>0</v>
      </c>
      <c r="H14" s="87">
        <f t="shared" si="0"/>
        <v>3</v>
      </c>
      <c r="I14" s="88">
        <v>0</v>
      </c>
      <c r="J14" s="89">
        <f t="shared" si="1"/>
        <v>3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3</v>
      </c>
      <c r="G15" s="87">
        <v>0</v>
      </c>
      <c r="H15" s="87">
        <f t="shared" si="0"/>
        <v>3</v>
      </c>
      <c r="I15" s="88">
        <v>0</v>
      </c>
      <c r="J15" s="89">
        <f t="shared" si="1"/>
        <v>3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3</v>
      </c>
      <c r="G16" s="87">
        <v>0</v>
      </c>
      <c r="H16" s="87">
        <f t="shared" si="0"/>
        <v>3</v>
      </c>
      <c r="I16" s="88">
        <v>0</v>
      </c>
      <c r="J16" s="89">
        <f t="shared" si="1"/>
        <v>3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</v>
      </c>
      <c r="G17" s="87">
        <v>0</v>
      </c>
      <c r="H17" s="87">
        <f t="shared" si="0"/>
        <v>1</v>
      </c>
      <c r="I17" s="88">
        <v>0</v>
      </c>
      <c r="J17" s="89">
        <f t="shared" si="1"/>
        <v>1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1</v>
      </c>
      <c r="H20" s="87">
        <f t="shared" si="0"/>
        <v>1</v>
      </c>
      <c r="I20" s="88">
        <v>0</v>
      </c>
      <c r="J20" s="89">
        <f t="shared" si="1"/>
        <v>1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2</v>
      </c>
      <c r="H22" s="87">
        <f t="shared" si="0"/>
        <v>2</v>
      </c>
      <c r="I22" s="87">
        <v>3</v>
      </c>
      <c r="J22" s="89">
        <f t="shared" si="1"/>
        <v>5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136</v>
      </c>
      <c r="G23" s="95">
        <f t="shared" si="3"/>
        <v>5</v>
      </c>
      <c r="H23" s="95">
        <f t="shared" si="3"/>
        <v>141</v>
      </c>
      <c r="I23" s="95">
        <f t="shared" si="3"/>
        <v>3</v>
      </c>
      <c r="J23" s="95">
        <f t="shared" si="3"/>
        <v>144</v>
      </c>
      <c r="K23" s="95">
        <f t="shared" si="3"/>
        <v>39</v>
      </c>
      <c r="L23" s="95">
        <f t="shared" si="3"/>
        <v>15</v>
      </c>
      <c r="M23" s="95">
        <f t="shared" si="3"/>
        <v>54</v>
      </c>
      <c r="N23" s="96">
        <f t="shared" si="3"/>
        <v>15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176</v>
      </c>
      <c r="G24" s="87">
        <v>0</v>
      </c>
      <c r="H24" s="87">
        <f t="shared" ref="H24:H36" si="4">F24+G24</f>
        <v>176</v>
      </c>
      <c r="I24" s="88">
        <v>0</v>
      </c>
      <c r="J24" s="89">
        <f t="shared" ref="J24:J36" si="5">H24+I24</f>
        <v>176</v>
      </c>
      <c r="K24" s="87">
        <v>23</v>
      </c>
      <c r="L24" s="87">
        <v>14</v>
      </c>
      <c r="M24" s="90">
        <f t="shared" ref="M24:M36" si="6">K24+L24</f>
        <v>37</v>
      </c>
      <c r="N24" s="91">
        <v>25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5</v>
      </c>
      <c r="G25" s="87">
        <v>0</v>
      </c>
      <c r="H25" s="87">
        <f t="shared" si="4"/>
        <v>5</v>
      </c>
      <c r="I25" s="88">
        <v>0</v>
      </c>
      <c r="J25" s="89">
        <f t="shared" si="5"/>
        <v>5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4</v>
      </c>
      <c r="G26" s="87">
        <v>0</v>
      </c>
      <c r="H26" s="87">
        <f t="shared" si="4"/>
        <v>4</v>
      </c>
      <c r="I26" s="88">
        <v>0</v>
      </c>
      <c r="J26" s="89">
        <f t="shared" si="5"/>
        <v>4</v>
      </c>
      <c r="K26" s="87">
        <v>0</v>
      </c>
      <c r="L26" s="87">
        <v>1</v>
      </c>
      <c r="M26" s="90">
        <f t="shared" si="6"/>
        <v>1</v>
      </c>
      <c r="N26" s="91">
        <v>3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4</v>
      </c>
      <c r="G27" s="87">
        <v>0</v>
      </c>
      <c r="H27" s="87">
        <f t="shared" si="4"/>
        <v>4</v>
      </c>
      <c r="I27" s="88">
        <v>0</v>
      </c>
      <c r="J27" s="89">
        <f t="shared" si="5"/>
        <v>4</v>
      </c>
      <c r="K27" s="87">
        <v>1</v>
      </c>
      <c r="L27" s="87">
        <v>0</v>
      </c>
      <c r="M27" s="90">
        <f t="shared" si="6"/>
        <v>1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3</v>
      </c>
      <c r="G28" s="87">
        <v>0</v>
      </c>
      <c r="H28" s="87">
        <f t="shared" si="4"/>
        <v>3</v>
      </c>
      <c r="I28" s="88">
        <v>0</v>
      </c>
      <c r="J28" s="89">
        <f t="shared" si="5"/>
        <v>3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4</v>
      </c>
      <c r="G29" s="87">
        <v>0</v>
      </c>
      <c r="H29" s="87">
        <f t="shared" si="4"/>
        <v>4</v>
      </c>
      <c r="I29" s="88">
        <v>0</v>
      </c>
      <c r="J29" s="89">
        <f t="shared" si="5"/>
        <v>4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1</v>
      </c>
      <c r="G30" s="87">
        <v>0</v>
      </c>
      <c r="H30" s="87">
        <f t="shared" si="4"/>
        <v>1</v>
      </c>
      <c r="I30" s="88">
        <v>0</v>
      </c>
      <c r="J30" s="89">
        <f t="shared" si="5"/>
        <v>1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0</v>
      </c>
      <c r="G31" s="87">
        <v>0</v>
      </c>
      <c r="H31" s="87">
        <f t="shared" si="4"/>
        <v>0</v>
      </c>
      <c r="I31" s="88">
        <v>0</v>
      </c>
      <c r="J31" s="89">
        <f t="shared" si="5"/>
        <v>0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4</v>
      </c>
      <c r="H35" s="87">
        <f t="shared" si="4"/>
        <v>4</v>
      </c>
      <c r="I35" s="88">
        <v>0</v>
      </c>
      <c r="J35" s="89">
        <f t="shared" si="5"/>
        <v>4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2</v>
      </c>
      <c r="H36" s="97">
        <f t="shared" si="4"/>
        <v>2</v>
      </c>
      <c r="I36" s="97">
        <v>6</v>
      </c>
      <c r="J36" s="98">
        <f t="shared" si="5"/>
        <v>8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197</v>
      </c>
      <c r="G37" s="95">
        <f t="shared" si="7"/>
        <v>6</v>
      </c>
      <c r="H37" s="95">
        <f t="shared" si="7"/>
        <v>203</v>
      </c>
      <c r="I37" s="95">
        <f t="shared" si="7"/>
        <v>6</v>
      </c>
      <c r="J37" s="95">
        <f t="shared" si="7"/>
        <v>209</v>
      </c>
      <c r="K37" s="95">
        <f t="shared" si="7"/>
        <v>24</v>
      </c>
      <c r="L37" s="95">
        <f t="shared" si="7"/>
        <v>15</v>
      </c>
      <c r="M37" s="95">
        <f t="shared" si="7"/>
        <v>39</v>
      </c>
      <c r="N37" s="96">
        <f t="shared" si="7"/>
        <v>28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1</v>
      </c>
      <c r="L52" s="87">
        <v>2</v>
      </c>
      <c r="M52" s="90">
        <f>K52+L52</f>
        <v>3</v>
      </c>
      <c r="N52" s="91">
        <v>2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333</v>
      </c>
      <c r="G53" s="76">
        <f t="shared" si="12"/>
        <v>11</v>
      </c>
      <c r="H53" s="76">
        <f t="shared" si="12"/>
        <v>344</v>
      </c>
      <c r="I53" s="76">
        <f t="shared" si="12"/>
        <v>9</v>
      </c>
      <c r="J53" s="76">
        <f t="shared" si="12"/>
        <v>353</v>
      </c>
      <c r="K53" s="76">
        <f t="shared" si="12"/>
        <v>64</v>
      </c>
      <c r="L53" s="76">
        <f t="shared" si="12"/>
        <v>32</v>
      </c>
      <c r="M53" s="76">
        <f t="shared" si="12"/>
        <v>96</v>
      </c>
      <c r="N53" s="107">
        <f t="shared" si="12"/>
        <v>45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212"/>
      <c r="B1" s="30" t="s">
        <v>0</v>
      </c>
      <c r="C1" s="30"/>
      <c r="D1" s="30"/>
      <c r="E1" s="30"/>
      <c r="F1" s="212"/>
      <c r="G1" s="212"/>
      <c r="H1" s="212"/>
      <c r="I1" s="212"/>
      <c r="J1" s="212"/>
      <c r="K1" s="212"/>
      <c r="L1" s="212"/>
      <c r="M1" s="212"/>
      <c r="N1" s="212"/>
      <c r="O1" s="212"/>
    </row>
    <row r="2" spans="1:15" ht="30" customHeight="1">
      <c r="A2" s="213"/>
      <c r="B2" s="29" t="s">
        <v>1</v>
      </c>
      <c r="C2" s="29"/>
      <c r="D2" s="29"/>
      <c r="E2" s="29"/>
      <c r="F2" s="214" t="s">
        <v>2</v>
      </c>
      <c r="G2" s="213"/>
      <c r="H2" s="213"/>
      <c r="I2" s="213"/>
      <c r="J2" s="213"/>
      <c r="K2" s="213"/>
      <c r="L2" s="213"/>
      <c r="M2" s="213"/>
      <c r="N2" s="213"/>
      <c r="O2" s="213"/>
    </row>
    <row r="3" spans="1:15" ht="30" customHeight="1">
      <c r="A3" s="213"/>
      <c r="B3" s="29" t="s">
        <v>3</v>
      </c>
      <c r="C3" s="29"/>
      <c r="D3" s="29"/>
      <c r="E3" s="29"/>
      <c r="F3" s="215" t="s">
        <v>61</v>
      </c>
      <c r="G3" s="215"/>
      <c r="H3" s="213"/>
      <c r="I3" s="213"/>
      <c r="J3" s="213"/>
      <c r="K3" s="213"/>
      <c r="L3" s="213"/>
      <c r="M3" s="213"/>
      <c r="N3" s="213"/>
      <c r="O3" s="213"/>
    </row>
    <row r="4" spans="1:15" ht="30" customHeight="1">
      <c r="A4" s="213"/>
      <c r="B4" s="29" t="s">
        <v>5</v>
      </c>
      <c r="C4" s="29"/>
      <c r="D4" s="29"/>
      <c r="E4" s="29"/>
      <c r="F4" s="216" t="s">
        <v>77</v>
      </c>
      <c r="G4" s="217">
        <v>2023</v>
      </c>
      <c r="H4" s="213"/>
      <c r="I4" s="213"/>
      <c r="J4" s="213"/>
      <c r="K4" s="213"/>
      <c r="L4" s="213"/>
      <c r="M4" s="213"/>
      <c r="N4" s="213"/>
      <c r="O4" s="213"/>
    </row>
    <row r="5" spans="1:15" ht="49.5" customHeight="1">
      <c r="A5" s="213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13"/>
    </row>
    <row r="6" spans="1:15" ht="49.5" customHeight="1">
      <c r="A6" s="213"/>
      <c r="B6" s="214" t="s">
        <v>7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</row>
    <row r="7" spans="1:15" ht="30" customHeight="1">
      <c r="A7" s="21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218"/>
    </row>
    <row r="8" spans="1:15" ht="30" customHeight="1">
      <c r="A8" s="21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218"/>
    </row>
    <row r="9" spans="1:15" ht="30" customHeight="1">
      <c r="A9" s="218"/>
      <c r="B9" s="18"/>
      <c r="C9" s="10"/>
      <c r="D9" s="10"/>
      <c r="E9" s="10"/>
      <c r="F9" s="219" t="s">
        <v>17</v>
      </c>
      <c r="G9" s="219" t="s">
        <v>18</v>
      </c>
      <c r="H9" s="219" t="s">
        <v>19</v>
      </c>
      <c r="I9" s="11"/>
      <c r="J9" s="11"/>
      <c r="K9" s="11"/>
      <c r="L9" s="11"/>
      <c r="M9" s="11"/>
      <c r="N9" s="26"/>
      <c r="O9" s="218"/>
    </row>
    <row r="10" spans="1:15" ht="24.75" customHeight="1">
      <c r="A10" s="218"/>
      <c r="B10" s="220"/>
      <c r="C10" s="16" t="s">
        <v>81</v>
      </c>
      <c r="D10" s="221"/>
      <c r="E10" s="222">
        <v>13</v>
      </c>
      <c r="F10" s="223">
        <v>244</v>
      </c>
      <c r="G10" s="223">
        <v>0</v>
      </c>
      <c r="H10" s="223">
        <f t="shared" ref="H10:H22" si="0">F10+G10</f>
        <v>244</v>
      </c>
      <c r="I10" s="224">
        <v>0</v>
      </c>
      <c r="J10" s="225">
        <f t="shared" ref="J10:J22" si="1">H10+I10</f>
        <v>244</v>
      </c>
      <c r="K10" s="223">
        <v>99</v>
      </c>
      <c r="L10" s="223">
        <v>20</v>
      </c>
      <c r="M10" s="226">
        <f t="shared" ref="M10:M22" si="2">K10+L10</f>
        <v>119</v>
      </c>
      <c r="N10" s="227">
        <v>20</v>
      </c>
      <c r="O10" s="218"/>
    </row>
    <row r="11" spans="1:15" ht="24.75" customHeight="1">
      <c r="A11" s="218"/>
      <c r="B11" s="220"/>
      <c r="C11" s="31"/>
      <c r="D11" s="221"/>
      <c r="E11" s="228">
        <v>12</v>
      </c>
      <c r="F11" s="223">
        <v>7</v>
      </c>
      <c r="G11" s="223">
        <v>0</v>
      </c>
      <c r="H11" s="223">
        <f t="shared" si="0"/>
        <v>7</v>
      </c>
      <c r="I11" s="224">
        <v>0</v>
      </c>
      <c r="J11" s="225">
        <f t="shared" si="1"/>
        <v>7</v>
      </c>
      <c r="K11" s="223">
        <v>2</v>
      </c>
      <c r="L11" s="223">
        <v>0</v>
      </c>
      <c r="M11" s="226">
        <f t="shared" si="2"/>
        <v>2</v>
      </c>
      <c r="N11" s="227">
        <v>0</v>
      </c>
      <c r="O11" s="218"/>
    </row>
    <row r="12" spans="1:15" ht="24.75" customHeight="1">
      <c r="A12" s="218"/>
      <c r="B12" s="220" t="s">
        <v>82</v>
      </c>
      <c r="C12" s="31"/>
      <c r="D12" s="229" t="s">
        <v>83</v>
      </c>
      <c r="E12" s="228">
        <v>11</v>
      </c>
      <c r="F12" s="223">
        <v>1</v>
      </c>
      <c r="G12" s="223">
        <v>0</v>
      </c>
      <c r="H12" s="223">
        <f t="shared" si="0"/>
        <v>1</v>
      </c>
      <c r="I12" s="224">
        <v>0</v>
      </c>
      <c r="J12" s="225">
        <f t="shared" si="1"/>
        <v>1</v>
      </c>
      <c r="K12" s="223">
        <v>2</v>
      </c>
      <c r="L12" s="223">
        <v>0</v>
      </c>
      <c r="M12" s="226">
        <f t="shared" si="2"/>
        <v>2</v>
      </c>
      <c r="N12" s="227">
        <v>0</v>
      </c>
      <c r="O12" s="218"/>
    </row>
    <row r="13" spans="1:15" ht="24.75" customHeight="1">
      <c r="A13" s="218"/>
      <c r="B13" s="220" t="s">
        <v>84</v>
      </c>
      <c r="C13" s="31" t="s">
        <v>85</v>
      </c>
      <c r="D13" s="229" t="s">
        <v>86</v>
      </c>
      <c r="E13" s="228">
        <v>10</v>
      </c>
      <c r="F13" s="223">
        <v>15</v>
      </c>
      <c r="G13" s="223">
        <v>0</v>
      </c>
      <c r="H13" s="223">
        <f t="shared" si="0"/>
        <v>15</v>
      </c>
      <c r="I13" s="224">
        <v>0</v>
      </c>
      <c r="J13" s="225">
        <f t="shared" si="1"/>
        <v>15</v>
      </c>
      <c r="K13" s="223">
        <v>0</v>
      </c>
      <c r="L13" s="223">
        <v>0</v>
      </c>
      <c r="M13" s="226">
        <f t="shared" si="2"/>
        <v>0</v>
      </c>
      <c r="N13" s="227">
        <v>0</v>
      </c>
      <c r="O13" s="218"/>
    </row>
    <row r="14" spans="1:15" ht="24.75" customHeight="1">
      <c r="A14" s="218"/>
      <c r="B14" s="220" t="s">
        <v>82</v>
      </c>
      <c r="C14" s="31"/>
      <c r="D14" s="229" t="s">
        <v>87</v>
      </c>
      <c r="E14" s="228">
        <v>9</v>
      </c>
      <c r="F14" s="223">
        <v>7</v>
      </c>
      <c r="G14" s="223">
        <v>0</v>
      </c>
      <c r="H14" s="223">
        <f t="shared" si="0"/>
        <v>7</v>
      </c>
      <c r="I14" s="224">
        <v>0</v>
      </c>
      <c r="J14" s="225">
        <f t="shared" si="1"/>
        <v>7</v>
      </c>
      <c r="K14" s="223">
        <v>0</v>
      </c>
      <c r="L14" s="223">
        <v>1</v>
      </c>
      <c r="M14" s="226">
        <f t="shared" si="2"/>
        <v>1</v>
      </c>
      <c r="N14" s="227">
        <v>1</v>
      </c>
      <c r="O14" s="218"/>
    </row>
    <row r="15" spans="1:15" ht="24.75" customHeight="1">
      <c r="A15" s="218"/>
      <c r="B15" s="220" t="s">
        <v>88</v>
      </c>
      <c r="C15" s="31"/>
      <c r="D15" s="229" t="s">
        <v>89</v>
      </c>
      <c r="E15" s="228">
        <v>8</v>
      </c>
      <c r="F15" s="223">
        <v>7</v>
      </c>
      <c r="G15" s="223">
        <v>0</v>
      </c>
      <c r="H15" s="223">
        <f t="shared" si="0"/>
        <v>7</v>
      </c>
      <c r="I15" s="224">
        <v>0</v>
      </c>
      <c r="J15" s="225">
        <f t="shared" si="1"/>
        <v>7</v>
      </c>
      <c r="K15" s="223">
        <v>1</v>
      </c>
      <c r="L15" s="223">
        <v>0</v>
      </c>
      <c r="M15" s="226">
        <f t="shared" si="2"/>
        <v>1</v>
      </c>
      <c r="N15" s="227">
        <v>0</v>
      </c>
      <c r="O15" s="218"/>
    </row>
    <row r="16" spans="1:15" ht="24.75" customHeight="1">
      <c r="A16" s="218"/>
      <c r="B16" s="220" t="s">
        <v>90</v>
      </c>
      <c r="C16" s="31"/>
      <c r="D16" s="229" t="s">
        <v>91</v>
      </c>
      <c r="E16" s="228">
        <v>7</v>
      </c>
      <c r="F16" s="223">
        <v>4</v>
      </c>
      <c r="G16" s="223">
        <v>0</v>
      </c>
      <c r="H16" s="223">
        <f t="shared" si="0"/>
        <v>4</v>
      </c>
      <c r="I16" s="224">
        <v>0</v>
      </c>
      <c r="J16" s="225">
        <f t="shared" si="1"/>
        <v>4</v>
      </c>
      <c r="K16" s="223">
        <v>0</v>
      </c>
      <c r="L16" s="223">
        <v>1</v>
      </c>
      <c r="M16" s="226">
        <f t="shared" si="2"/>
        <v>1</v>
      </c>
      <c r="N16" s="227">
        <v>1</v>
      </c>
      <c r="O16" s="218"/>
    </row>
    <row r="17" spans="1:15" ht="24.75" customHeight="1">
      <c r="A17" s="218"/>
      <c r="B17" s="220" t="s">
        <v>83</v>
      </c>
      <c r="C17" s="31"/>
      <c r="D17" s="229" t="s">
        <v>90</v>
      </c>
      <c r="E17" s="228">
        <v>6</v>
      </c>
      <c r="F17" s="223">
        <v>9</v>
      </c>
      <c r="G17" s="223">
        <v>0</v>
      </c>
      <c r="H17" s="223">
        <f t="shared" si="0"/>
        <v>9</v>
      </c>
      <c r="I17" s="224">
        <v>0</v>
      </c>
      <c r="J17" s="225">
        <f t="shared" si="1"/>
        <v>9</v>
      </c>
      <c r="K17" s="223">
        <v>0</v>
      </c>
      <c r="L17" s="223">
        <v>0</v>
      </c>
      <c r="M17" s="226">
        <f t="shared" si="2"/>
        <v>0</v>
      </c>
      <c r="N17" s="227">
        <v>0</v>
      </c>
      <c r="O17" s="218"/>
    </row>
    <row r="18" spans="1:15" ht="24.75" customHeight="1">
      <c r="A18" s="218"/>
      <c r="B18" s="220" t="s">
        <v>92</v>
      </c>
      <c r="C18" s="31" t="s">
        <v>82</v>
      </c>
      <c r="D18" s="229" t="s">
        <v>93</v>
      </c>
      <c r="E18" s="228">
        <v>5</v>
      </c>
      <c r="F18" s="223">
        <v>1</v>
      </c>
      <c r="G18" s="223">
        <v>0</v>
      </c>
      <c r="H18" s="223">
        <f t="shared" si="0"/>
        <v>1</v>
      </c>
      <c r="I18" s="224">
        <v>0</v>
      </c>
      <c r="J18" s="225">
        <f t="shared" si="1"/>
        <v>1</v>
      </c>
      <c r="K18" s="223">
        <v>0</v>
      </c>
      <c r="L18" s="223">
        <v>0</v>
      </c>
      <c r="M18" s="226">
        <f t="shared" si="2"/>
        <v>0</v>
      </c>
      <c r="N18" s="227">
        <v>0</v>
      </c>
      <c r="O18" s="218"/>
    </row>
    <row r="19" spans="1:15" ht="24.75" customHeight="1">
      <c r="A19" s="218"/>
      <c r="B19" s="220" t="s">
        <v>82</v>
      </c>
      <c r="C19" s="31"/>
      <c r="D19" s="229" t="s">
        <v>91</v>
      </c>
      <c r="E19" s="228">
        <v>4</v>
      </c>
      <c r="F19" s="223">
        <v>10</v>
      </c>
      <c r="G19" s="223">
        <v>0</v>
      </c>
      <c r="H19" s="223">
        <f t="shared" si="0"/>
        <v>10</v>
      </c>
      <c r="I19" s="224">
        <v>0</v>
      </c>
      <c r="J19" s="225">
        <f t="shared" si="1"/>
        <v>10</v>
      </c>
      <c r="K19" s="223">
        <v>0</v>
      </c>
      <c r="L19" s="223">
        <v>1</v>
      </c>
      <c r="M19" s="226">
        <f t="shared" si="2"/>
        <v>1</v>
      </c>
      <c r="N19" s="227">
        <v>1</v>
      </c>
      <c r="O19" s="218"/>
    </row>
    <row r="20" spans="1:15" ht="24.75" customHeight="1">
      <c r="A20" s="218"/>
      <c r="B20" s="220"/>
      <c r="C20" s="31"/>
      <c r="D20" s="221"/>
      <c r="E20" s="228">
        <v>3</v>
      </c>
      <c r="F20" s="223">
        <v>0</v>
      </c>
      <c r="G20" s="223">
        <v>0</v>
      </c>
      <c r="H20" s="223">
        <f t="shared" si="0"/>
        <v>0</v>
      </c>
      <c r="I20" s="224">
        <v>0</v>
      </c>
      <c r="J20" s="225">
        <f t="shared" si="1"/>
        <v>0</v>
      </c>
      <c r="K20" s="223">
        <v>0</v>
      </c>
      <c r="L20" s="223">
        <v>2</v>
      </c>
      <c r="M20" s="226">
        <f t="shared" si="2"/>
        <v>2</v>
      </c>
      <c r="N20" s="227">
        <v>2</v>
      </c>
      <c r="O20" s="218"/>
    </row>
    <row r="21" spans="1:15" ht="24.75" customHeight="1">
      <c r="A21" s="218"/>
      <c r="B21" s="220"/>
      <c r="C21" s="31"/>
      <c r="D21" s="221"/>
      <c r="E21" s="228">
        <v>2</v>
      </c>
      <c r="F21" s="223">
        <v>0</v>
      </c>
      <c r="G21" s="223">
        <v>8</v>
      </c>
      <c r="H21" s="223">
        <f t="shared" si="0"/>
        <v>8</v>
      </c>
      <c r="I21" s="224">
        <v>0</v>
      </c>
      <c r="J21" s="225">
        <f t="shared" si="1"/>
        <v>8</v>
      </c>
      <c r="K21" s="223">
        <v>0</v>
      </c>
      <c r="L21" s="223">
        <v>0</v>
      </c>
      <c r="M21" s="226">
        <f t="shared" si="2"/>
        <v>0</v>
      </c>
      <c r="N21" s="227">
        <v>0</v>
      </c>
      <c r="O21" s="218"/>
    </row>
    <row r="22" spans="1:15" ht="24.75" customHeight="1">
      <c r="A22" s="218"/>
      <c r="B22" s="220"/>
      <c r="C22" s="21"/>
      <c r="D22" s="221"/>
      <c r="E22" s="230">
        <v>1</v>
      </c>
      <c r="F22" s="223">
        <v>0</v>
      </c>
      <c r="G22" s="223">
        <v>11</v>
      </c>
      <c r="H22" s="223">
        <f t="shared" si="0"/>
        <v>11</v>
      </c>
      <c r="I22" s="223">
        <v>9</v>
      </c>
      <c r="J22" s="225">
        <f t="shared" si="1"/>
        <v>20</v>
      </c>
      <c r="K22" s="223">
        <v>0</v>
      </c>
      <c r="L22" s="223">
        <v>0</v>
      </c>
      <c r="M22" s="226">
        <f t="shared" si="2"/>
        <v>0</v>
      </c>
      <c r="N22" s="227">
        <v>0</v>
      </c>
      <c r="O22" s="218"/>
    </row>
    <row r="23" spans="1:15" ht="24.75" customHeight="1">
      <c r="A23" s="231"/>
      <c r="B23" s="18" t="s">
        <v>94</v>
      </c>
      <c r="C23" s="10"/>
      <c r="D23" s="10"/>
      <c r="E23" s="10"/>
      <c r="F23" s="232">
        <f t="shared" ref="F23:N23" si="3">SUM(F10:F22)</f>
        <v>305</v>
      </c>
      <c r="G23" s="232">
        <f t="shared" si="3"/>
        <v>19</v>
      </c>
      <c r="H23" s="232">
        <f t="shared" si="3"/>
        <v>324</v>
      </c>
      <c r="I23" s="232">
        <f t="shared" si="3"/>
        <v>9</v>
      </c>
      <c r="J23" s="232">
        <f t="shared" si="3"/>
        <v>333</v>
      </c>
      <c r="K23" s="232">
        <f t="shared" si="3"/>
        <v>104</v>
      </c>
      <c r="L23" s="232">
        <f t="shared" si="3"/>
        <v>25</v>
      </c>
      <c r="M23" s="232">
        <f t="shared" si="3"/>
        <v>129</v>
      </c>
      <c r="N23" s="233">
        <f t="shared" si="3"/>
        <v>25</v>
      </c>
      <c r="O23" s="231"/>
    </row>
    <row r="24" spans="1:15" ht="24.75" customHeight="1">
      <c r="A24" s="218"/>
      <c r="B24" s="220"/>
      <c r="C24" s="16" t="s">
        <v>81</v>
      </c>
      <c r="D24" s="221"/>
      <c r="E24" s="222">
        <v>13</v>
      </c>
      <c r="F24" s="223">
        <v>340</v>
      </c>
      <c r="G24" s="223">
        <v>0</v>
      </c>
      <c r="H24" s="223">
        <f t="shared" ref="H24:H36" si="4">F24+G24</f>
        <v>340</v>
      </c>
      <c r="I24" s="224">
        <v>0</v>
      </c>
      <c r="J24" s="225">
        <f t="shared" ref="J24:J36" si="5">H24+I24</f>
        <v>340</v>
      </c>
      <c r="K24" s="223">
        <v>96</v>
      </c>
      <c r="L24" s="223">
        <v>28</v>
      </c>
      <c r="M24" s="226">
        <f t="shared" ref="M24:M36" si="6">K24+L24</f>
        <v>124</v>
      </c>
      <c r="N24" s="227">
        <v>36</v>
      </c>
      <c r="O24" s="218"/>
    </row>
    <row r="25" spans="1:15" ht="24.75" customHeight="1">
      <c r="A25" s="218"/>
      <c r="B25" s="220"/>
      <c r="C25" s="31"/>
      <c r="D25" s="221"/>
      <c r="E25" s="228">
        <v>12</v>
      </c>
      <c r="F25" s="223">
        <v>9</v>
      </c>
      <c r="G25" s="223">
        <v>0</v>
      </c>
      <c r="H25" s="223">
        <f t="shared" si="4"/>
        <v>9</v>
      </c>
      <c r="I25" s="224">
        <v>0</v>
      </c>
      <c r="J25" s="225">
        <f t="shared" si="5"/>
        <v>9</v>
      </c>
      <c r="K25" s="223">
        <v>1</v>
      </c>
      <c r="L25" s="223">
        <v>0</v>
      </c>
      <c r="M25" s="226">
        <f t="shared" si="6"/>
        <v>1</v>
      </c>
      <c r="N25" s="227">
        <v>0</v>
      </c>
      <c r="O25" s="218"/>
    </row>
    <row r="26" spans="1:15" ht="24.75" customHeight="1">
      <c r="A26" s="218"/>
      <c r="B26" s="220" t="s">
        <v>92</v>
      </c>
      <c r="C26" s="31"/>
      <c r="D26" s="229"/>
      <c r="E26" s="228">
        <v>11</v>
      </c>
      <c r="F26" s="223">
        <v>2</v>
      </c>
      <c r="G26" s="223">
        <v>0</v>
      </c>
      <c r="H26" s="223">
        <f t="shared" si="4"/>
        <v>2</v>
      </c>
      <c r="I26" s="224">
        <v>0</v>
      </c>
      <c r="J26" s="225">
        <f t="shared" si="5"/>
        <v>2</v>
      </c>
      <c r="K26" s="223">
        <v>1</v>
      </c>
      <c r="L26" s="223">
        <v>0</v>
      </c>
      <c r="M26" s="226">
        <f t="shared" si="6"/>
        <v>1</v>
      </c>
      <c r="N26" s="227">
        <v>0</v>
      </c>
      <c r="O26" s="218"/>
    </row>
    <row r="27" spans="1:15" ht="24.75" customHeight="1">
      <c r="A27" s="218"/>
      <c r="B27" s="220" t="s">
        <v>95</v>
      </c>
      <c r="C27" s="31" t="s">
        <v>85</v>
      </c>
      <c r="D27" s="229" t="s">
        <v>96</v>
      </c>
      <c r="E27" s="228">
        <v>10</v>
      </c>
      <c r="F27" s="223">
        <v>12</v>
      </c>
      <c r="G27" s="223">
        <v>0</v>
      </c>
      <c r="H27" s="223">
        <f t="shared" si="4"/>
        <v>12</v>
      </c>
      <c r="I27" s="224">
        <v>0</v>
      </c>
      <c r="J27" s="225">
        <f t="shared" si="5"/>
        <v>12</v>
      </c>
      <c r="K27" s="223">
        <v>1</v>
      </c>
      <c r="L27" s="223">
        <v>0</v>
      </c>
      <c r="M27" s="226">
        <f t="shared" si="6"/>
        <v>1</v>
      </c>
      <c r="N27" s="227">
        <v>0</v>
      </c>
      <c r="O27" s="218"/>
    </row>
    <row r="28" spans="1:15" ht="24.75" customHeight="1">
      <c r="A28" s="218"/>
      <c r="B28" s="220" t="s">
        <v>81</v>
      </c>
      <c r="C28" s="31"/>
      <c r="D28" s="229" t="s">
        <v>95</v>
      </c>
      <c r="E28" s="228">
        <v>9</v>
      </c>
      <c r="F28" s="223">
        <v>7</v>
      </c>
      <c r="G28" s="223">
        <v>0</v>
      </c>
      <c r="H28" s="223">
        <f t="shared" si="4"/>
        <v>7</v>
      </c>
      <c r="I28" s="224">
        <v>0</v>
      </c>
      <c r="J28" s="225">
        <f t="shared" si="5"/>
        <v>7</v>
      </c>
      <c r="K28" s="223">
        <v>1</v>
      </c>
      <c r="L28" s="223">
        <v>0</v>
      </c>
      <c r="M28" s="226">
        <f t="shared" si="6"/>
        <v>1</v>
      </c>
      <c r="N28" s="227">
        <v>0</v>
      </c>
      <c r="O28" s="218"/>
    </row>
    <row r="29" spans="1:15" ht="24.75" customHeight="1">
      <c r="A29" s="218"/>
      <c r="B29" s="220" t="s">
        <v>84</v>
      </c>
      <c r="C29" s="31"/>
      <c r="D29" s="229" t="s">
        <v>97</v>
      </c>
      <c r="E29" s="228">
        <v>8</v>
      </c>
      <c r="F29" s="223">
        <v>11</v>
      </c>
      <c r="G29" s="223">
        <v>0</v>
      </c>
      <c r="H29" s="223">
        <f t="shared" si="4"/>
        <v>11</v>
      </c>
      <c r="I29" s="224">
        <v>0</v>
      </c>
      <c r="J29" s="225">
        <f t="shared" si="5"/>
        <v>11</v>
      </c>
      <c r="K29" s="223">
        <v>1</v>
      </c>
      <c r="L29" s="223">
        <v>0</v>
      </c>
      <c r="M29" s="226">
        <f t="shared" si="6"/>
        <v>1</v>
      </c>
      <c r="N29" s="227">
        <v>0</v>
      </c>
      <c r="O29" s="218"/>
    </row>
    <row r="30" spans="1:15" ht="24.75" customHeight="1">
      <c r="A30" s="218"/>
      <c r="B30" s="220" t="s">
        <v>90</v>
      </c>
      <c r="C30" s="31"/>
      <c r="D30" s="229" t="s">
        <v>90</v>
      </c>
      <c r="E30" s="228">
        <v>7</v>
      </c>
      <c r="F30" s="223">
        <v>2</v>
      </c>
      <c r="G30" s="223">
        <v>0</v>
      </c>
      <c r="H30" s="223">
        <f t="shared" si="4"/>
        <v>2</v>
      </c>
      <c r="I30" s="224">
        <v>0</v>
      </c>
      <c r="J30" s="225">
        <f t="shared" si="5"/>
        <v>2</v>
      </c>
      <c r="K30" s="223">
        <v>1</v>
      </c>
      <c r="L30" s="223">
        <v>0</v>
      </c>
      <c r="M30" s="226">
        <f t="shared" si="6"/>
        <v>1</v>
      </c>
      <c r="N30" s="227">
        <v>0</v>
      </c>
      <c r="O30" s="218"/>
    </row>
    <row r="31" spans="1:15" ht="24.75" customHeight="1">
      <c r="A31" s="218"/>
      <c r="B31" s="220" t="s">
        <v>81</v>
      </c>
      <c r="C31" s="31"/>
      <c r="D31" s="229" t="s">
        <v>93</v>
      </c>
      <c r="E31" s="228">
        <v>6</v>
      </c>
      <c r="F31" s="223">
        <v>21</v>
      </c>
      <c r="G31" s="223">
        <v>0</v>
      </c>
      <c r="H31" s="223">
        <f t="shared" si="4"/>
        <v>21</v>
      </c>
      <c r="I31" s="224">
        <v>0</v>
      </c>
      <c r="J31" s="225">
        <f t="shared" si="5"/>
        <v>21</v>
      </c>
      <c r="K31" s="223">
        <v>0</v>
      </c>
      <c r="L31" s="223">
        <v>0</v>
      </c>
      <c r="M31" s="226">
        <f t="shared" si="6"/>
        <v>0</v>
      </c>
      <c r="N31" s="227">
        <v>0</v>
      </c>
      <c r="O31" s="218"/>
    </row>
    <row r="32" spans="1:15" ht="24.75" customHeight="1">
      <c r="A32" s="218"/>
      <c r="B32" s="220" t="s">
        <v>93</v>
      </c>
      <c r="C32" s="31" t="s">
        <v>82</v>
      </c>
      <c r="D32" s="229"/>
      <c r="E32" s="228">
        <v>5</v>
      </c>
      <c r="F32" s="223">
        <v>5</v>
      </c>
      <c r="G32" s="223">
        <v>0</v>
      </c>
      <c r="H32" s="223">
        <f t="shared" si="4"/>
        <v>5</v>
      </c>
      <c r="I32" s="224">
        <v>0</v>
      </c>
      <c r="J32" s="225">
        <f t="shared" si="5"/>
        <v>5</v>
      </c>
      <c r="K32" s="223">
        <v>0</v>
      </c>
      <c r="L32" s="223">
        <v>0</v>
      </c>
      <c r="M32" s="226">
        <f t="shared" si="6"/>
        <v>0</v>
      </c>
      <c r="N32" s="227">
        <v>0</v>
      </c>
      <c r="O32" s="218"/>
    </row>
    <row r="33" spans="1:15" ht="24.75" customHeight="1">
      <c r="A33" s="218"/>
      <c r="B33" s="220"/>
      <c r="C33" s="31"/>
      <c r="D33" s="229"/>
      <c r="E33" s="228">
        <v>4</v>
      </c>
      <c r="F33" s="223">
        <v>15</v>
      </c>
      <c r="G33" s="223">
        <v>0</v>
      </c>
      <c r="H33" s="223">
        <f t="shared" si="4"/>
        <v>15</v>
      </c>
      <c r="I33" s="224">
        <v>0</v>
      </c>
      <c r="J33" s="225">
        <f t="shared" si="5"/>
        <v>15</v>
      </c>
      <c r="K33" s="223">
        <v>1</v>
      </c>
      <c r="L33" s="223">
        <v>0</v>
      </c>
      <c r="M33" s="226">
        <f t="shared" si="6"/>
        <v>1</v>
      </c>
      <c r="N33" s="227">
        <v>0</v>
      </c>
      <c r="O33" s="218"/>
    </row>
    <row r="34" spans="1:15" ht="24.75" customHeight="1">
      <c r="A34" s="218"/>
      <c r="B34" s="220"/>
      <c r="C34" s="31"/>
      <c r="D34" s="221"/>
      <c r="E34" s="228">
        <v>3</v>
      </c>
      <c r="F34" s="223">
        <v>0</v>
      </c>
      <c r="G34" s="223">
        <v>0</v>
      </c>
      <c r="H34" s="223">
        <f t="shared" si="4"/>
        <v>0</v>
      </c>
      <c r="I34" s="224">
        <v>0</v>
      </c>
      <c r="J34" s="225">
        <f t="shared" si="5"/>
        <v>0</v>
      </c>
      <c r="K34" s="223">
        <v>0</v>
      </c>
      <c r="L34" s="223">
        <v>0</v>
      </c>
      <c r="M34" s="226">
        <f t="shared" si="6"/>
        <v>0</v>
      </c>
      <c r="N34" s="227">
        <v>0</v>
      </c>
      <c r="O34" s="218"/>
    </row>
    <row r="35" spans="1:15" ht="24.75" customHeight="1">
      <c r="A35" s="218"/>
      <c r="B35" s="220"/>
      <c r="C35" s="31"/>
      <c r="D35" s="221"/>
      <c r="E35" s="228">
        <v>2</v>
      </c>
      <c r="F35" s="223">
        <v>0</v>
      </c>
      <c r="G35" s="223">
        <v>11</v>
      </c>
      <c r="H35" s="223">
        <f t="shared" si="4"/>
        <v>11</v>
      </c>
      <c r="I35" s="224">
        <v>0</v>
      </c>
      <c r="J35" s="225">
        <f t="shared" si="5"/>
        <v>11</v>
      </c>
      <c r="K35" s="223">
        <v>0</v>
      </c>
      <c r="L35" s="223">
        <v>1</v>
      </c>
      <c r="M35" s="226">
        <f t="shared" si="6"/>
        <v>1</v>
      </c>
      <c r="N35" s="227">
        <v>1</v>
      </c>
      <c r="O35" s="218"/>
    </row>
    <row r="36" spans="1:15" ht="24.75" customHeight="1">
      <c r="A36" s="218"/>
      <c r="B36" s="220"/>
      <c r="C36" s="21"/>
      <c r="D36" s="221"/>
      <c r="E36" s="230">
        <v>1</v>
      </c>
      <c r="F36" s="234">
        <v>0</v>
      </c>
      <c r="G36" s="234">
        <v>9</v>
      </c>
      <c r="H36" s="234">
        <f t="shared" si="4"/>
        <v>9</v>
      </c>
      <c r="I36" s="234">
        <v>18</v>
      </c>
      <c r="J36" s="235">
        <f t="shared" si="5"/>
        <v>27</v>
      </c>
      <c r="K36" s="234">
        <v>0</v>
      </c>
      <c r="L36" s="234">
        <v>1</v>
      </c>
      <c r="M36" s="236">
        <f t="shared" si="6"/>
        <v>1</v>
      </c>
      <c r="N36" s="237">
        <v>1</v>
      </c>
      <c r="O36" s="218"/>
    </row>
    <row r="37" spans="1:15" ht="24.75" customHeight="1">
      <c r="A37" s="231"/>
      <c r="B37" s="18" t="s">
        <v>98</v>
      </c>
      <c r="C37" s="10"/>
      <c r="D37" s="10"/>
      <c r="E37" s="10"/>
      <c r="F37" s="232">
        <f t="shared" ref="F37:N37" si="7">SUM(F24:F36)</f>
        <v>424</v>
      </c>
      <c r="G37" s="232">
        <f t="shared" si="7"/>
        <v>20</v>
      </c>
      <c r="H37" s="232">
        <f t="shared" si="7"/>
        <v>444</v>
      </c>
      <c r="I37" s="232">
        <f t="shared" si="7"/>
        <v>18</v>
      </c>
      <c r="J37" s="232">
        <f t="shared" si="7"/>
        <v>462</v>
      </c>
      <c r="K37" s="232">
        <f t="shared" si="7"/>
        <v>103</v>
      </c>
      <c r="L37" s="232">
        <f t="shared" si="7"/>
        <v>30</v>
      </c>
      <c r="M37" s="232">
        <f t="shared" si="7"/>
        <v>133</v>
      </c>
      <c r="N37" s="233">
        <f t="shared" si="7"/>
        <v>38</v>
      </c>
      <c r="O37" s="231"/>
    </row>
    <row r="38" spans="1:15" ht="24.75" customHeight="1">
      <c r="A38" s="218"/>
      <c r="B38" s="220"/>
      <c r="C38" s="16" t="s">
        <v>81</v>
      </c>
      <c r="D38" s="221"/>
      <c r="E38" s="222">
        <v>13</v>
      </c>
      <c r="F38" s="238">
        <v>0</v>
      </c>
      <c r="G38" s="238">
        <v>0</v>
      </c>
      <c r="H38" s="238">
        <f t="shared" ref="H38:H50" si="8">F38+G38</f>
        <v>0</v>
      </c>
      <c r="I38" s="239">
        <v>0</v>
      </c>
      <c r="J38" s="240">
        <f t="shared" ref="J38:J50" si="9">H38+I38</f>
        <v>0</v>
      </c>
      <c r="K38" s="238">
        <v>1</v>
      </c>
      <c r="L38" s="238">
        <v>0</v>
      </c>
      <c r="M38" s="241">
        <f t="shared" ref="M38:M50" si="10">K38+L38</f>
        <v>1</v>
      </c>
      <c r="N38" s="242">
        <v>0</v>
      </c>
      <c r="O38" s="218"/>
    </row>
    <row r="39" spans="1:15" ht="24.75" customHeight="1">
      <c r="A39" s="218"/>
      <c r="B39" s="220"/>
      <c r="C39" s="31"/>
      <c r="D39" s="229" t="s">
        <v>99</v>
      </c>
      <c r="E39" s="228">
        <v>12</v>
      </c>
      <c r="F39" s="223">
        <v>0</v>
      </c>
      <c r="G39" s="223">
        <v>0</v>
      </c>
      <c r="H39" s="223">
        <f t="shared" si="8"/>
        <v>0</v>
      </c>
      <c r="I39" s="224">
        <v>0</v>
      </c>
      <c r="J39" s="225">
        <f t="shared" si="9"/>
        <v>0</v>
      </c>
      <c r="K39" s="223">
        <v>0</v>
      </c>
      <c r="L39" s="223">
        <v>0</v>
      </c>
      <c r="M39" s="226">
        <f t="shared" si="10"/>
        <v>0</v>
      </c>
      <c r="N39" s="227">
        <v>0</v>
      </c>
      <c r="O39" s="218"/>
    </row>
    <row r="40" spans="1:15" ht="24.75" customHeight="1">
      <c r="A40" s="218"/>
      <c r="B40" s="220" t="s">
        <v>82</v>
      </c>
      <c r="C40" s="31"/>
      <c r="D40" s="229" t="s">
        <v>86</v>
      </c>
      <c r="E40" s="228">
        <v>11</v>
      </c>
      <c r="F40" s="223">
        <v>0</v>
      </c>
      <c r="G40" s="223">
        <v>0</v>
      </c>
      <c r="H40" s="223">
        <f t="shared" si="8"/>
        <v>0</v>
      </c>
      <c r="I40" s="224">
        <v>0</v>
      </c>
      <c r="J40" s="225">
        <f t="shared" si="9"/>
        <v>0</v>
      </c>
      <c r="K40" s="223">
        <v>0</v>
      </c>
      <c r="L40" s="223">
        <v>0</v>
      </c>
      <c r="M40" s="226">
        <f t="shared" si="10"/>
        <v>0</v>
      </c>
      <c r="N40" s="227">
        <v>0</v>
      </c>
      <c r="O40" s="218"/>
    </row>
    <row r="41" spans="1:15" ht="24.75" customHeight="1">
      <c r="A41" s="218"/>
      <c r="B41" s="220" t="s">
        <v>86</v>
      </c>
      <c r="C41" s="31" t="s">
        <v>85</v>
      </c>
      <c r="D41" s="229" t="s">
        <v>84</v>
      </c>
      <c r="E41" s="228">
        <v>10</v>
      </c>
      <c r="F41" s="223">
        <v>0</v>
      </c>
      <c r="G41" s="223">
        <v>0</v>
      </c>
      <c r="H41" s="223">
        <f t="shared" si="8"/>
        <v>0</v>
      </c>
      <c r="I41" s="224">
        <v>0</v>
      </c>
      <c r="J41" s="225">
        <f t="shared" si="9"/>
        <v>0</v>
      </c>
      <c r="K41" s="223">
        <v>0</v>
      </c>
      <c r="L41" s="223">
        <v>0</v>
      </c>
      <c r="M41" s="226">
        <f t="shared" si="10"/>
        <v>0</v>
      </c>
      <c r="N41" s="227">
        <v>0</v>
      </c>
      <c r="O41" s="218"/>
    </row>
    <row r="42" spans="1:15" ht="24.75" customHeight="1">
      <c r="A42" s="218"/>
      <c r="B42" s="220" t="s">
        <v>100</v>
      </c>
      <c r="C42" s="31"/>
      <c r="D42" s="229" t="s">
        <v>97</v>
      </c>
      <c r="E42" s="228">
        <v>9</v>
      </c>
      <c r="F42" s="223">
        <v>0</v>
      </c>
      <c r="G42" s="223">
        <v>0</v>
      </c>
      <c r="H42" s="223">
        <f t="shared" si="8"/>
        <v>0</v>
      </c>
      <c r="I42" s="224">
        <v>0</v>
      </c>
      <c r="J42" s="225">
        <f t="shared" si="9"/>
        <v>0</v>
      </c>
      <c r="K42" s="223">
        <v>0</v>
      </c>
      <c r="L42" s="223">
        <v>0</v>
      </c>
      <c r="M42" s="226">
        <f t="shared" si="10"/>
        <v>0</v>
      </c>
      <c r="N42" s="227">
        <v>0</v>
      </c>
      <c r="O42" s="218"/>
    </row>
    <row r="43" spans="1:15" ht="24.75" customHeight="1">
      <c r="A43" s="218"/>
      <c r="B43" s="220" t="s">
        <v>90</v>
      </c>
      <c r="C43" s="31"/>
      <c r="D43" s="229" t="s">
        <v>82</v>
      </c>
      <c r="E43" s="228">
        <v>8</v>
      </c>
      <c r="F43" s="223">
        <v>0</v>
      </c>
      <c r="G43" s="223">
        <v>0</v>
      </c>
      <c r="H43" s="223">
        <f t="shared" si="8"/>
        <v>0</v>
      </c>
      <c r="I43" s="224">
        <v>0</v>
      </c>
      <c r="J43" s="225">
        <f t="shared" si="9"/>
        <v>0</v>
      </c>
      <c r="K43" s="223">
        <v>0</v>
      </c>
      <c r="L43" s="223">
        <v>0</v>
      </c>
      <c r="M43" s="226">
        <f t="shared" si="10"/>
        <v>0</v>
      </c>
      <c r="N43" s="227">
        <v>0</v>
      </c>
      <c r="O43" s="218"/>
    </row>
    <row r="44" spans="1:15" ht="24.75" customHeight="1">
      <c r="A44" s="218"/>
      <c r="B44" s="220" t="s">
        <v>88</v>
      </c>
      <c r="C44" s="31"/>
      <c r="D44" s="229" t="s">
        <v>96</v>
      </c>
      <c r="E44" s="228">
        <v>7</v>
      </c>
      <c r="F44" s="223">
        <v>0</v>
      </c>
      <c r="G44" s="223">
        <v>0</v>
      </c>
      <c r="H44" s="223">
        <f t="shared" si="8"/>
        <v>0</v>
      </c>
      <c r="I44" s="224">
        <v>0</v>
      </c>
      <c r="J44" s="225">
        <f t="shared" si="9"/>
        <v>0</v>
      </c>
      <c r="K44" s="223">
        <v>0</v>
      </c>
      <c r="L44" s="223">
        <v>0</v>
      </c>
      <c r="M44" s="226">
        <f t="shared" si="10"/>
        <v>0</v>
      </c>
      <c r="N44" s="227">
        <v>0</v>
      </c>
      <c r="O44" s="218"/>
    </row>
    <row r="45" spans="1:15" ht="24.75" customHeight="1">
      <c r="A45" s="218"/>
      <c r="B45" s="220" t="s">
        <v>90</v>
      </c>
      <c r="C45" s="31"/>
      <c r="D45" s="229" t="s">
        <v>89</v>
      </c>
      <c r="E45" s="228">
        <v>6</v>
      </c>
      <c r="F45" s="223">
        <v>0</v>
      </c>
      <c r="G45" s="223">
        <v>0</v>
      </c>
      <c r="H45" s="223">
        <f t="shared" si="8"/>
        <v>0</v>
      </c>
      <c r="I45" s="224">
        <v>0</v>
      </c>
      <c r="J45" s="225">
        <f t="shared" si="9"/>
        <v>0</v>
      </c>
      <c r="K45" s="223">
        <v>0</v>
      </c>
      <c r="L45" s="223">
        <v>0</v>
      </c>
      <c r="M45" s="226">
        <f t="shared" si="10"/>
        <v>0</v>
      </c>
      <c r="N45" s="227">
        <v>0</v>
      </c>
      <c r="O45" s="218"/>
    </row>
    <row r="46" spans="1:15" ht="24.75" customHeight="1">
      <c r="A46" s="218"/>
      <c r="B46" s="220" t="s">
        <v>82</v>
      </c>
      <c r="C46" s="31" t="s">
        <v>82</v>
      </c>
      <c r="D46" s="229" t="s">
        <v>84</v>
      </c>
      <c r="E46" s="228">
        <v>5</v>
      </c>
      <c r="F46" s="223">
        <v>0</v>
      </c>
      <c r="G46" s="223">
        <v>0</v>
      </c>
      <c r="H46" s="223">
        <f t="shared" si="8"/>
        <v>0</v>
      </c>
      <c r="I46" s="224">
        <v>0</v>
      </c>
      <c r="J46" s="225">
        <f t="shared" si="9"/>
        <v>0</v>
      </c>
      <c r="K46" s="223">
        <v>0</v>
      </c>
      <c r="L46" s="223">
        <v>0</v>
      </c>
      <c r="M46" s="226">
        <f t="shared" si="10"/>
        <v>0</v>
      </c>
      <c r="N46" s="227">
        <v>0</v>
      </c>
      <c r="O46" s="218"/>
    </row>
    <row r="47" spans="1:15" ht="24.75" customHeight="1">
      <c r="A47" s="218"/>
      <c r="B47" s="220" t="s">
        <v>91</v>
      </c>
      <c r="C47" s="31"/>
      <c r="D47" s="229" t="s">
        <v>92</v>
      </c>
      <c r="E47" s="228">
        <v>4</v>
      </c>
      <c r="F47" s="223">
        <v>0</v>
      </c>
      <c r="G47" s="223">
        <v>0</v>
      </c>
      <c r="H47" s="223">
        <f t="shared" si="8"/>
        <v>0</v>
      </c>
      <c r="I47" s="224">
        <v>0</v>
      </c>
      <c r="J47" s="225">
        <f t="shared" si="9"/>
        <v>0</v>
      </c>
      <c r="K47" s="223">
        <v>0</v>
      </c>
      <c r="L47" s="223">
        <v>0</v>
      </c>
      <c r="M47" s="226">
        <f t="shared" si="10"/>
        <v>0</v>
      </c>
      <c r="N47" s="227">
        <v>0</v>
      </c>
      <c r="O47" s="218"/>
    </row>
    <row r="48" spans="1:15" ht="24.75" customHeight="1">
      <c r="A48" s="218"/>
      <c r="B48" s="220"/>
      <c r="C48" s="31"/>
      <c r="D48" s="229" t="s">
        <v>82</v>
      </c>
      <c r="E48" s="228">
        <v>3</v>
      </c>
      <c r="F48" s="223">
        <v>0</v>
      </c>
      <c r="G48" s="223">
        <v>0</v>
      </c>
      <c r="H48" s="223">
        <f t="shared" si="8"/>
        <v>0</v>
      </c>
      <c r="I48" s="224">
        <v>0</v>
      </c>
      <c r="J48" s="225">
        <f t="shared" si="9"/>
        <v>0</v>
      </c>
      <c r="K48" s="223">
        <v>0</v>
      </c>
      <c r="L48" s="223">
        <v>0</v>
      </c>
      <c r="M48" s="226">
        <f t="shared" si="10"/>
        <v>0</v>
      </c>
      <c r="N48" s="227">
        <v>0</v>
      </c>
      <c r="O48" s="218"/>
    </row>
    <row r="49" spans="1:15" ht="24.75" customHeight="1">
      <c r="A49" s="218"/>
      <c r="B49" s="220"/>
      <c r="C49" s="31"/>
      <c r="D49" s="229" t="s">
        <v>88</v>
      </c>
      <c r="E49" s="228">
        <v>2</v>
      </c>
      <c r="F49" s="223">
        <v>0</v>
      </c>
      <c r="G49" s="223">
        <v>0</v>
      </c>
      <c r="H49" s="223">
        <f t="shared" si="8"/>
        <v>0</v>
      </c>
      <c r="I49" s="224">
        <v>0</v>
      </c>
      <c r="J49" s="225">
        <f t="shared" si="9"/>
        <v>0</v>
      </c>
      <c r="K49" s="223">
        <v>0</v>
      </c>
      <c r="L49" s="223">
        <v>0</v>
      </c>
      <c r="M49" s="226">
        <f t="shared" si="10"/>
        <v>0</v>
      </c>
      <c r="N49" s="227">
        <v>0</v>
      </c>
      <c r="O49" s="218"/>
    </row>
    <row r="50" spans="1:15" ht="24.75" customHeight="1">
      <c r="A50" s="218"/>
      <c r="B50" s="220"/>
      <c r="C50" s="21"/>
      <c r="D50" s="221"/>
      <c r="E50" s="230">
        <v>1</v>
      </c>
      <c r="F50" s="223">
        <v>0</v>
      </c>
      <c r="G50" s="223">
        <v>0</v>
      </c>
      <c r="H50" s="223">
        <f t="shared" si="8"/>
        <v>0</v>
      </c>
      <c r="I50" s="224">
        <v>0</v>
      </c>
      <c r="J50" s="225">
        <f t="shared" si="9"/>
        <v>0</v>
      </c>
      <c r="K50" s="223">
        <v>0</v>
      </c>
      <c r="L50" s="223">
        <v>0</v>
      </c>
      <c r="M50" s="226">
        <f t="shared" si="10"/>
        <v>0</v>
      </c>
      <c r="N50" s="227">
        <v>0</v>
      </c>
      <c r="O50" s="218"/>
    </row>
    <row r="51" spans="1:15" ht="24.75" customHeight="1">
      <c r="A51" s="231"/>
      <c r="B51" s="18" t="s">
        <v>101</v>
      </c>
      <c r="C51" s="10"/>
      <c r="D51" s="10"/>
      <c r="E51" s="10"/>
      <c r="F51" s="232">
        <f t="shared" ref="F51:N51" si="11">SUM(F38:F50)</f>
        <v>0</v>
      </c>
      <c r="G51" s="232">
        <f t="shared" si="11"/>
        <v>0</v>
      </c>
      <c r="H51" s="232">
        <f t="shared" si="11"/>
        <v>0</v>
      </c>
      <c r="I51" s="232">
        <f t="shared" si="11"/>
        <v>0</v>
      </c>
      <c r="J51" s="232">
        <f t="shared" si="11"/>
        <v>0</v>
      </c>
      <c r="K51" s="232">
        <f t="shared" si="11"/>
        <v>1</v>
      </c>
      <c r="L51" s="232">
        <f t="shared" si="11"/>
        <v>0</v>
      </c>
      <c r="M51" s="232">
        <f t="shared" si="11"/>
        <v>1</v>
      </c>
      <c r="N51" s="233">
        <f t="shared" si="11"/>
        <v>0</v>
      </c>
      <c r="O51" s="231"/>
    </row>
    <row r="52" spans="1:15" ht="24.75" customHeight="1">
      <c r="A52" s="218"/>
      <c r="B52" s="18" t="s">
        <v>102</v>
      </c>
      <c r="C52" s="10"/>
      <c r="D52" s="10"/>
      <c r="E52" s="10"/>
      <c r="F52" s="243">
        <v>0</v>
      </c>
      <c r="G52" s="243">
        <v>0</v>
      </c>
      <c r="H52" s="243">
        <f>F52+G52</f>
        <v>0</v>
      </c>
      <c r="I52" s="224">
        <v>0</v>
      </c>
      <c r="J52" s="225">
        <f>H52+I52</f>
        <v>0</v>
      </c>
      <c r="K52" s="223">
        <v>0</v>
      </c>
      <c r="L52" s="223">
        <v>2</v>
      </c>
      <c r="M52" s="226">
        <f>K52+L52</f>
        <v>2</v>
      </c>
      <c r="N52" s="227">
        <v>2</v>
      </c>
      <c r="O52" s="218"/>
    </row>
    <row r="53" spans="1:15" ht="24.75" customHeight="1">
      <c r="A53" s="231"/>
      <c r="B53" s="19" t="s">
        <v>103</v>
      </c>
      <c r="C53" s="11"/>
      <c r="D53" s="11"/>
      <c r="E53" s="26"/>
      <c r="F53" s="244">
        <f t="shared" ref="F53:N53" si="12">+F23+F37+F51+F52</f>
        <v>729</v>
      </c>
      <c r="G53" s="244">
        <f t="shared" si="12"/>
        <v>39</v>
      </c>
      <c r="H53" s="244">
        <f t="shared" si="12"/>
        <v>768</v>
      </c>
      <c r="I53" s="244">
        <f t="shared" si="12"/>
        <v>27</v>
      </c>
      <c r="J53" s="244">
        <f t="shared" si="12"/>
        <v>795</v>
      </c>
      <c r="K53" s="244">
        <f t="shared" si="12"/>
        <v>208</v>
      </c>
      <c r="L53" s="244">
        <f t="shared" si="12"/>
        <v>57</v>
      </c>
      <c r="M53" s="244">
        <f t="shared" si="12"/>
        <v>265</v>
      </c>
      <c r="N53" s="245">
        <f t="shared" si="12"/>
        <v>65</v>
      </c>
      <c r="O53" s="231"/>
    </row>
    <row r="54" spans="1:15" ht="24.75" customHeight="1">
      <c r="A54" s="218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</row>
    <row r="55" spans="1:15" ht="24.75" customHeight="1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63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52</v>
      </c>
      <c r="G10" s="87">
        <v>0</v>
      </c>
      <c r="H10" s="87">
        <f t="shared" ref="H10:H22" si="0">F10+G10</f>
        <v>52</v>
      </c>
      <c r="I10" s="88">
        <v>0</v>
      </c>
      <c r="J10" s="89">
        <f t="shared" ref="J10:J22" si="1">H10+I10</f>
        <v>52</v>
      </c>
      <c r="K10" s="87">
        <v>13</v>
      </c>
      <c r="L10" s="87">
        <v>3</v>
      </c>
      <c r="M10" s="90">
        <f t="shared" ref="M10:M22" si="2">K10+L10</f>
        <v>16</v>
      </c>
      <c r="N10" s="91">
        <v>3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0</v>
      </c>
      <c r="G11" s="87">
        <v>0</v>
      </c>
      <c r="H11" s="87">
        <f t="shared" si="0"/>
        <v>0</v>
      </c>
      <c r="I11" s="88">
        <v>0</v>
      </c>
      <c r="J11" s="89">
        <f t="shared" si="1"/>
        <v>0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0</v>
      </c>
      <c r="G12" s="87">
        <v>0</v>
      </c>
      <c r="H12" s="87">
        <f t="shared" si="0"/>
        <v>0</v>
      </c>
      <c r="I12" s="88">
        <v>0</v>
      </c>
      <c r="J12" s="89">
        <f t="shared" si="1"/>
        <v>0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0</v>
      </c>
      <c r="G13" s="87">
        <v>0</v>
      </c>
      <c r="H13" s="87">
        <f t="shared" si="0"/>
        <v>0</v>
      </c>
      <c r="I13" s="88">
        <v>0</v>
      </c>
      <c r="J13" s="89">
        <f t="shared" si="1"/>
        <v>0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4</v>
      </c>
      <c r="G14" s="87">
        <v>0</v>
      </c>
      <c r="H14" s="87">
        <f t="shared" si="0"/>
        <v>4</v>
      </c>
      <c r="I14" s="88">
        <v>0</v>
      </c>
      <c r="J14" s="89">
        <f t="shared" si="1"/>
        <v>4</v>
      </c>
      <c r="K14" s="87">
        <v>1</v>
      </c>
      <c r="L14" s="87">
        <v>0</v>
      </c>
      <c r="M14" s="90">
        <f t="shared" si="2"/>
        <v>1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5</v>
      </c>
      <c r="G15" s="87">
        <v>0</v>
      </c>
      <c r="H15" s="87">
        <f t="shared" si="0"/>
        <v>5</v>
      </c>
      <c r="I15" s="88">
        <v>0</v>
      </c>
      <c r="J15" s="89">
        <f t="shared" si="1"/>
        <v>5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4</v>
      </c>
      <c r="G16" s="87">
        <v>0</v>
      </c>
      <c r="H16" s="87">
        <f t="shared" si="0"/>
        <v>4</v>
      </c>
      <c r="I16" s="88">
        <v>0</v>
      </c>
      <c r="J16" s="89">
        <f t="shared" si="1"/>
        <v>4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3</v>
      </c>
      <c r="G17" s="87">
        <v>0</v>
      </c>
      <c r="H17" s="87">
        <f t="shared" si="0"/>
        <v>3</v>
      </c>
      <c r="I17" s="88">
        <v>0</v>
      </c>
      <c r="J17" s="89">
        <f t="shared" si="1"/>
        <v>3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2</v>
      </c>
      <c r="H20" s="87">
        <f t="shared" si="0"/>
        <v>2</v>
      </c>
      <c r="I20" s="88">
        <v>0</v>
      </c>
      <c r="J20" s="89">
        <f t="shared" si="1"/>
        <v>2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3</v>
      </c>
      <c r="H21" s="87">
        <f t="shared" si="0"/>
        <v>3</v>
      </c>
      <c r="I21" s="88">
        <v>0</v>
      </c>
      <c r="J21" s="89">
        <f t="shared" si="1"/>
        <v>3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1</v>
      </c>
      <c r="H22" s="87">
        <f t="shared" si="0"/>
        <v>1</v>
      </c>
      <c r="I22" s="87">
        <v>5</v>
      </c>
      <c r="J22" s="89">
        <f t="shared" si="1"/>
        <v>6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69</v>
      </c>
      <c r="G23" s="95">
        <f t="shared" si="3"/>
        <v>6</v>
      </c>
      <c r="H23" s="95">
        <f t="shared" si="3"/>
        <v>75</v>
      </c>
      <c r="I23" s="95">
        <f t="shared" si="3"/>
        <v>5</v>
      </c>
      <c r="J23" s="95">
        <f t="shared" si="3"/>
        <v>80</v>
      </c>
      <c r="K23" s="95">
        <f t="shared" si="3"/>
        <v>14</v>
      </c>
      <c r="L23" s="95">
        <f t="shared" si="3"/>
        <v>3</v>
      </c>
      <c r="M23" s="95">
        <f t="shared" si="3"/>
        <v>17</v>
      </c>
      <c r="N23" s="96">
        <f t="shared" si="3"/>
        <v>3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64</v>
      </c>
      <c r="G24" s="87">
        <v>0</v>
      </c>
      <c r="H24" s="87">
        <f t="shared" ref="H24:H36" si="4">F24+G24</f>
        <v>64</v>
      </c>
      <c r="I24" s="88">
        <v>0</v>
      </c>
      <c r="J24" s="89">
        <f t="shared" ref="J24:J36" si="5">H24+I24</f>
        <v>64</v>
      </c>
      <c r="K24" s="87">
        <v>22</v>
      </c>
      <c r="L24" s="87">
        <v>4</v>
      </c>
      <c r="M24" s="90">
        <f t="shared" ref="M24:M36" si="6">K24+L24</f>
        <v>26</v>
      </c>
      <c r="N24" s="91">
        <v>4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4</v>
      </c>
      <c r="G25" s="87">
        <v>0</v>
      </c>
      <c r="H25" s="87">
        <f t="shared" si="4"/>
        <v>4</v>
      </c>
      <c r="I25" s="88">
        <v>0</v>
      </c>
      <c r="J25" s="89">
        <f t="shared" si="5"/>
        <v>4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</v>
      </c>
      <c r="G26" s="87">
        <v>0</v>
      </c>
      <c r="H26" s="87">
        <f t="shared" si="4"/>
        <v>1</v>
      </c>
      <c r="I26" s="88">
        <v>0</v>
      </c>
      <c r="J26" s="89">
        <f t="shared" si="5"/>
        <v>1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2</v>
      </c>
      <c r="G27" s="87">
        <v>0</v>
      </c>
      <c r="H27" s="87">
        <f t="shared" si="4"/>
        <v>2</v>
      </c>
      <c r="I27" s="88">
        <v>0</v>
      </c>
      <c r="J27" s="89">
        <f t="shared" si="5"/>
        <v>2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9</v>
      </c>
      <c r="G28" s="87">
        <v>0</v>
      </c>
      <c r="H28" s="87">
        <f t="shared" si="4"/>
        <v>9</v>
      </c>
      <c r="I28" s="88">
        <v>0</v>
      </c>
      <c r="J28" s="89">
        <f t="shared" si="5"/>
        <v>9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7</v>
      </c>
      <c r="G29" s="87">
        <v>0</v>
      </c>
      <c r="H29" s="87">
        <f t="shared" si="4"/>
        <v>7</v>
      </c>
      <c r="I29" s="88">
        <v>0</v>
      </c>
      <c r="J29" s="89">
        <f t="shared" si="5"/>
        <v>7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4</v>
      </c>
      <c r="G30" s="87">
        <v>0</v>
      </c>
      <c r="H30" s="87">
        <f t="shared" si="4"/>
        <v>4</v>
      </c>
      <c r="I30" s="88">
        <v>0</v>
      </c>
      <c r="J30" s="89">
        <f t="shared" si="5"/>
        <v>4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8</v>
      </c>
      <c r="G31" s="87">
        <v>0</v>
      </c>
      <c r="H31" s="87">
        <f t="shared" si="4"/>
        <v>8</v>
      </c>
      <c r="I31" s="88">
        <v>0</v>
      </c>
      <c r="J31" s="89">
        <f t="shared" si="5"/>
        <v>8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1</v>
      </c>
      <c r="G32" s="87">
        <v>0</v>
      </c>
      <c r="H32" s="87">
        <f t="shared" si="4"/>
        <v>1</v>
      </c>
      <c r="I32" s="88">
        <v>0</v>
      </c>
      <c r="J32" s="89">
        <f t="shared" si="5"/>
        <v>1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1</v>
      </c>
      <c r="L33" s="87">
        <v>0</v>
      </c>
      <c r="M33" s="90">
        <f t="shared" si="6"/>
        <v>1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3</v>
      </c>
      <c r="H34" s="87">
        <f t="shared" si="4"/>
        <v>3</v>
      </c>
      <c r="I34" s="88">
        <v>0</v>
      </c>
      <c r="J34" s="89">
        <f t="shared" si="5"/>
        <v>3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4</v>
      </c>
      <c r="H35" s="87">
        <f t="shared" si="4"/>
        <v>4</v>
      </c>
      <c r="I35" s="88">
        <v>0</v>
      </c>
      <c r="J35" s="89">
        <f t="shared" si="5"/>
        <v>4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1</v>
      </c>
      <c r="H36" s="97">
        <f t="shared" si="4"/>
        <v>1</v>
      </c>
      <c r="I36" s="97">
        <v>17</v>
      </c>
      <c r="J36" s="98">
        <f t="shared" si="5"/>
        <v>18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100</v>
      </c>
      <c r="G37" s="95">
        <f t="shared" si="7"/>
        <v>8</v>
      </c>
      <c r="H37" s="95">
        <f t="shared" si="7"/>
        <v>108</v>
      </c>
      <c r="I37" s="95">
        <f t="shared" si="7"/>
        <v>17</v>
      </c>
      <c r="J37" s="95">
        <f t="shared" si="7"/>
        <v>125</v>
      </c>
      <c r="K37" s="95">
        <f t="shared" si="7"/>
        <v>23</v>
      </c>
      <c r="L37" s="95">
        <f t="shared" si="7"/>
        <v>4</v>
      </c>
      <c r="M37" s="95">
        <f t="shared" si="7"/>
        <v>27</v>
      </c>
      <c r="N37" s="96">
        <f t="shared" si="7"/>
        <v>4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169</v>
      </c>
      <c r="G53" s="76">
        <f t="shared" si="12"/>
        <v>14</v>
      </c>
      <c r="H53" s="76">
        <f t="shared" si="12"/>
        <v>183</v>
      </c>
      <c r="I53" s="76">
        <f t="shared" si="12"/>
        <v>22</v>
      </c>
      <c r="J53" s="76">
        <f t="shared" si="12"/>
        <v>205</v>
      </c>
      <c r="K53" s="76">
        <f t="shared" si="12"/>
        <v>37</v>
      </c>
      <c r="L53" s="76">
        <f t="shared" si="12"/>
        <v>7</v>
      </c>
      <c r="M53" s="76">
        <f t="shared" si="12"/>
        <v>44</v>
      </c>
      <c r="N53" s="107">
        <f t="shared" si="12"/>
        <v>7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246"/>
      <c r="B1" s="30" t="s">
        <v>0</v>
      </c>
      <c r="C1" s="30"/>
      <c r="D1" s="30"/>
      <c r="E1" s="30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5" ht="30" customHeight="1">
      <c r="A2" s="247"/>
      <c r="B2" s="29" t="s">
        <v>1</v>
      </c>
      <c r="C2" s="29"/>
      <c r="D2" s="29"/>
      <c r="E2" s="29"/>
      <c r="F2" s="248" t="s">
        <v>2</v>
      </c>
      <c r="G2" s="247"/>
      <c r="H2" s="247"/>
      <c r="I2" s="247"/>
      <c r="J2" s="247"/>
      <c r="K2" s="247"/>
      <c r="L2" s="247"/>
      <c r="M2" s="247"/>
      <c r="N2" s="247"/>
      <c r="O2" s="247"/>
    </row>
    <row r="3" spans="1:15" ht="30" customHeight="1">
      <c r="A3" s="247"/>
      <c r="B3" s="29" t="s">
        <v>3</v>
      </c>
      <c r="C3" s="29"/>
      <c r="D3" s="29"/>
      <c r="E3" s="29"/>
      <c r="F3" s="249" t="s">
        <v>65</v>
      </c>
      <c r="G3" s="249"/>
      <c r="H3" s="247"/>
      <c r="I3" s="247"/>
      <c r="J3" s="247"/>
      <c r="K3" s="247"/>
      <c r="L3" s="247"/>
      <c r="M3" s="247"/>
      <c r="N3" s="247"/>
      <c r="O3" s="247"/>
    </row>
    <row r="4" spans="1:15" ht="30" customHeight="1">
      <c r="A4" s="247"/>
      <c r="B4" s="29" t="s">
        <v>5</v>
      </c>
      <c r="C4" s="29"/>
      <c r="D4" s="29"/>
      <c r="E4" s="29"/>
      <c r="F4" s="250" t="s">
        <v>77</v>
      </c>
      <c r="G4" s="251">
        <v>2023</v>
      </c>
      <c r="H4" s="247"/>
      <c r="I4" s="247"/>
      <c r="J4" s="247"/>
      <c r="K4" s="247"/>
      <c r="L4" s="247"/>
      <c r="M4" s="247"/>
      <c r="N4" s="247"/>
      <c r="O4" s="247"/>
    </row>
    <row r="5" spans="1:15" ht="49.5" customHeight="1">
      <c r="A5" s="247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47"/>
    </row>
    <row r="6" spans="1:15" ht="49.5" customHeight="1">
      <c r="A6" s="247"/>
      <c r="B6" s="248" t="s">
        <v>7</v>
      </c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</row>
    <row r="7" spans="1:15" ht="30" customHeight="1">
      <c r="A7" s="252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252"/>
    </row>
    <row r="8" spans="1:15" ht="30" customHeight="1">
      <c r="A8" s="252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252"/>
    </row>
    <row r="9" spans="1:15" ht="30" customHeight="1">
      <c r="A9" s="252"/>
      <c r="B9" s="18"/>
      <c r="C9" s="10"/>
      <c r="D9" s="10"/>
      <c r="E9" s="10"/>
      <c r="F9" s="253" t="s">
        <v>17</v>
      </c>
      <c r="G9" s="253" t="s">
        <v>18</v>
      </c>
      <c r="H9" s="253" t="s">
        <v>19</v>
      </c>
      <c r="I9" s="11"/>
      <c r="J9" s="11"/>
      <c r="K9" s="11"/>
      <c r="L9" s="11"/>
      <c r="M9" s="11"/>
      <c r="N9" s="26"/>
      <c r="O9" s="252"/>
    </row>
    <row r="10" spans="1:15" ht="24.75" customHeight="1">
      <c r="A10" s="252"/>
      <c r="B10" s="254"/>
      <c r="C10" s="16" t="s">
        <v>81</v>
      </c>
      <c r="D10" s="255"/>
      <c r="E10" s="256">
        <v>13</v>
      </c>
      <c r="F10" s="257">
        <v>154</v>
      </c>
      <c r="G10" s="257">
        <v>0</v>
      </c>
      <c r="H10" s="257">
        <f t="shared" ref="H10:H22" si="0">F10+G10</f>
        <v>154</v>
      </c>
      <c r="I10" s="258">
        <v>0</v>
      </c>
      <c r="J10" s="259">
        <f t="shared" ref="J10:J22" si="1">H10+I10</f>
        <v>154</v>
      </c>
      <c r="K10" s="257">
        <v>47</v>
      </c>
      <c r="L10" s="257">
        <v>12</v>
      </c>
      <c r="M10" s="260">
        <f t="shared" ref="M10:M22" si="2">K10+L10</f>
        <v>59</v>
      </c>
      <c r="N10" s="261">
        <v>14</v>
      </c>
      <c r="O10" s="252"/>
    </row>
    <row r="11" spans="1:15" ht="24.75" customHeight="1">
      <c r="A11" s="252"/>
      <c r="B11" s="254"/>
      <c r="C11" s="31"/>
      <c r="D11" s="255"/>
      <c r="E11" s="262">
        <v>12</v>
      </c>
      <c r="F11" s="257">
        <v>11</v>
      </c>
      <c r="G11" s="257">
        <v>0</v>
      </c>
      <c r="H11" s="257">
        <f t="shared" si="0"/>
        <v>11</v>
      </c>
      <c r="I11" s="258">
        <v>0</v>
      </c>
      <c r="J11" s="259">
        <f t="shared" si="1"/>
        <v>11</v>
      </c>
      <c r="K11" s="257">
        <v>1</v>
      </c>
      <c r="L11" s="257">
        <v>0</v>
      </c>
      <c r="M11" s="260">
        <f t="shared" si="2"/>
        <v>1</v>
      </c>
      <c r="N11" s="261">
        <v>0</v>
      </c>
      <c r="O11" s="252"/>
    </row>
    <row r="12" spans="1:15" ht="24.75" customHeight="1">
      <c r="A12" s="252"/>
      <c r="B12" s="254" t="s">
        <v>82</v>
      </c>
      <c r="C12" s="31"/>
      <c r="D12" s="263" t="s">
        <v>83</v>
      </c>
      <c r="E12" s="262">
        <v>11</v>
      </c>
      <c r="F12" s="257">
        <v>1</v>
      </c>
      <c r="G12" s="257">
        <v>0</v>
      </c>
      <c r="H12" s="257">
        <f t="shared" si="0"/>
        <v>1</v>
      </c>
      <c r="I12" s="258">
        <v>0</v>
      </c>
      <c r="J12" s="259">
        <f t="shared" si="1"/>
        <v>1</v>
      </c>
      <c r="K12" s="257">
        <v>1</v>
      </c>
      <c r="L12" s="257">
        <v>1</v>
      </c>
      <c r="M12" s="260">
        <f t="shared" si="2"/>
        <v>2</v>
      </c>
      <c r="N12" s="261">
        <v>1</v>
      </c>
      <c r="O12" s="252"/>
    </row>
    <row r="13" spans="1:15" ht="24.75" customHeight="1">
      <c r="A13" s="252"/>
      <c r="B13" s="254" t="s">
        <v>84</v>
      </c>
      <c r="C13" s="31" t="s">
        <v>85</v>
      </c>
      <c r="D13" s="263" t="s">
        <v>86</v>
      </c>
      <c r="E13" s="262">
        <v>10</v>
      </c>
      <c r="F13" s="257">
        <v>6</v>
      </c>
      <c r="G13" s="257">
        <v>0</v>
      </c>
      <c r="H13" s="257">
        <f t="shared" si="0"/>
        <v>6</v>
      </c>
      <c r="I13" s="258">
        <v>0</v>
      </c>
      <c r="J13" s="259">
        <f t="shared" si="1"/>
        <v>6</v>
      </c>
      <c r="K13" s="257">
        <v>0</v>
      </c>
      <c r="L13" s="257">
        <v>0</v>
      </c>
      <c r="M13" s="260">
        <f t="shared" si="2"/>
        <v>0</v>
      </c>
      <c r="N13" s="261">
        <v>0</v>
      </c>
      <c r="O13" s="252"/>
    </row>
    <row r="14" spans="1:15" ht="24.75" customHeight="1">
      <c r="A14" s="252"/>
      <c r="B14" s="254" t="s">
        <v>82</v>
      </c>
      <c r="C14" s="31"/>
      <c r="D14" s="263" t="s">
        <v>87</v>
      </c>
      <c r="E14" s="262">
        <v>9</v>
      </c>
      <c r="F14" s="257">
        <v>4</v>
      </c>
      <c r="G14" s="257">
        <v>0</v>
      </c>
      <c r="H14" s="257">
        <f t="shared" si="0"/>
        <v>4</v>
      </c>
      <c r="I14" s="258">
        <v>0</v>
      </c>
      <c r="J14" s="259">
        <f t="shared" si="1"/>
        <v>4</v>
      </c>
      <c r="K14" s="257">
        <v>0</v>
      </c>
      <c r="L14" s="257">
        <v>1</v>
      </c>
      <c r="M14" s="260">
        <f t="shared" si="2"/>
        <v>1</v>
      </c>
      <c r="N14" s="261">
        <v>1</v>
      </c>
      <c r="O14" s="252"/>
    </row>
    <row r="15" spans="1:15" ht="24.75" customHeight="1">
      <c r="A15" s="252"/>
      <c r="B15" s="254" t="s">
        <v>88</v>
      </c>
      <c r="C15" s="31"/>
      <c r="D15" s="263" t="s">
        <v>89</v>
      </c>
      <c r="E15" s="262">
        <v>8</v>
      </c>
      <c r="F15" s="257">
        <v>3</v>
      </c>
      <c r="G15" s="257">
        <v>0</v>
      </c>
      <c r="H15" s="257">
        <f t="shared" si="0"/>
        <v>3</v>
      </c>
      <c r="I15" s="258">
        <v>0</v>
      </c>
      <c r="J15" s="259">
        <f t="shared" si="1"/>
        <v>3</v>
      </c>
      <c r="K15" s="257">
        <v>0</v>
      </c>
      <c r="L15" s="257">
        <v>1</v>
      </c>
      <c r="M15" s="260">
        <f t="shared" si="2"/>
        <v>1</v>
      </c>
      <c r="N15" s="261">
        <v>1</v>
      </c>
      <c r="O15" s="252"/>
    </row>
    <row r="16" spans="1:15" ht="24.75" customHeight="1">
      <c r="A16" s="252"/>
      <c r="B16" s="254" t="s">
        <v>90</v>
      </c>
      <c r="C16" s="31"/>
      <c r="D16" s="263" t="s">
        <v>91</v>
      </c>
      <c r="E16" s="262">
        <v>7</v>
      </c>
      <c r="F16" s="257">
        <v>5</v>
      </c>
      <c r="G16" s="257">
        <v>0</v>
      </c>
      <c r="H16" s="257">
        <f t="shared" si="0"/>
        <v>5</v>
      </c>
      <c r="I16" s="258">
        <v>0</v>
      </c>
      <c r="J16" s="259">
        <f t="shared" si="1"/>
        <v>5</v>
      </c>
      <c r="K16" s="257">
        <v>0</v>
      </c>
      <c r="L16" s="257">
        <v>0</v>
      </c>
      <c r="M16" s="260">
        <f t="shared" si="2"/>
        <v>0</v>
      </c>
      <c r="N16" s="261">
        <v>0</v>
      </c>
      <c r="O16" s="252"/>
    </row>
    <row r="17" spans="1:15" ht="24.75" customHeight="1">
      <c r="A17" s="252"/>
      <c r="B17" s="254" t="s">
        <v>83</v>
      </c>
      <c r="C17" s="31"/>
      <c r="D17" s="263" t="s">
        <v>90</v>
      </c>
      <c r="E17" s="262">
        <v>6</v>
      </c>
      <c r="F17" s="257">
        <v>4</v>
      </c>
      <c r="G17" s="257">
        <v>0</v>
      </c>
      <c r="H17" s="257">
        <f t="shared" si="0"/>
        <v>4</v>
      </c>
      <c r="I17" s="258">
        <v>0</v>
      </c>
      <c r="J17" s="259">
        <f t="shared" si="1"/>
        <v>4</v>
      </c>
      <c r="K17" s="257">
        <v>0</v>
      </c>
      <c r="L17" s="257">
        <v>0</v>
      </c>
      <c r="M17" s="260">
        <f t="shared" si="2"/>
        <v>0</v>
      </c>
      <c r="N17" s="261">
        <v>0</v>
      </c>
      <c r="O17" s="252"/>
    </row>
    <row r="18" spans="1:15" ht="24.75" customHeight="1">
      <c r="A18" s="252"/>
      <c r="B18" s="254" t="s">
        <v>92</v>
      </c>
      <c r="C18" s="31" t="s">
        <v>82</v>
      </c>
      <c r="D18" s="263" t="s">
        <v>93</v>
      </c>
      <c r="E18" s="262">
        <v>5</v>
      </c>
      <c r="F18" s="257">
        <v>1</v>
      </c>
      <c r="G18" s="257">
        <v>0</v>
      </c>
      <c r="H18" s="257">
        <f t="shared" si="0"/>
        <v>1</v>
      </c>
      <c r="I18" s="258">
        <v>0</v>
      </c>
      <c r="J18" s="259">
        <f t="shared" si="1"/>
        <v>1</v>
      </c>
      <c r="K18" s="257">
        <v>0</v>
      </c>
      <c r="L18" s="257">
        <v>0</v>
      </c>
      <c r="M18" s="260">
        <f t="shared" si="2"/>
        <v>0</v>
      </c>
      <c r="N18" s="261">
        <v>0</v>
      </c>
      <c r="O18" s="252"/>
    </row>
    <row r="19" spans="1:15" ht="24.75" customHeight="1">
      <c r="A19" s="252"/>
      <c r="B19" s="254" t="s">
        <v>82</v>
      </c>
      <c r="C19" s="31"/>
      <c r="D19" s="263" t="s">
        <v>91</v>
      </c>
      <c r="E19" s="262">
        <v>4</v>
      </c>
      <c r="F19" s="257">
        <v>0</v>
      </c>
      <c r="G19" s="257">
        <v>0</v>
      </c>
      <c r="H19" s="257">
        <f t="shared" si="0"/>
        <v>0</v>
      </c>
      <c r="I19" s="258">
        <v>0</v>
      </c>
      <c r="J19" s="259">
        <f t="shared" si="1"/>
        <v>0</v>
      </c>
      <c r="K19" s="257">
        <v>0</v>
      </c>
      <c r="L19" s="257">
        <v>0</v>
      </c>
      <c r="M19" s="260">
        <f t="shared" si="2"/>
        <v>0</v>
      </c>
      <c r="N19" s="261">
        <v>0</v>
      </c>
      <c r="O19" s="252"/>
    </row>
    <row r="20" spans="1:15" ht="24.75" customHeight="1">
      <c r="A20" s="252"/>
      <c r="B20" s="254"/>
      <c r="C20" s="31"/>
      <c r="D20" s="255"/>
      <c r="E20" s="262">
        <v>3</v>
      </c>
      <c r="F20" s="257">
        <v>0</v>
      </c>
      <c r="G20" s="257">
        <v>4</v>
      </c>
      <c r="H20" s="257">
        <f t="shared" si="0"/>
        <v>4</v>
      </c>
      <c r="I20" s="258">
        <v>0</v>
      </c>
      <c r="J20" s="259">
        <f t="shared" si="1"/>
        <v>4</v>
      </c>
      <c r="K20" s="257">
        <v>0</v>
      </c>
      <c r="L20" s="257">
        <v>0</v>
      </c>
      <c r="M20" s="260">
        <f t="shared" si="2"/>
        <v>0</v>
      </c>
      <c r="N20" s="261">
        <v>0</v>
      </c>
      <c r="O20" s="252"/>
    </row>
    <row r="21" spans="1:15" ht="24.75" customHeight="1">
      <c r="A21" s="252"/>
      <c r="B21" s="254"/>
      <c r="C21" s="31"/>
      <c r="D21" s="255"/>
      <c r="E21" s="262">
        <v>2</v>
      </c>
      <c r="F21" s="257">
        <v>0</v>
      </c>
      <c r="G21" s="257">
        <v>1</v>
      </c>
      <c r="H21" s="257">
        <f t="shared" si="0"/>
        <v>1</v>
      </c>
      <c r="I21" s="258">
        <v>0</v>
      </c>
      <c r="J21" s="259">
        <f t="shared" si="1"/>
        <v>1</v>
      </c>
      <c r="K21" s="257">
        <v>0</v>
      </c>
      <c r="L21" s="257">
        <v>0</v>
      </c>
      <c r="M21" s="260">
        <f t="shared" si="2"/>
        <v>0</v>
      </c>
      <c r="N21" s="261">
        <v>0</v>
      </c>
      <c r="O21" s="252"/>
    </row>
    <row r="22" spans="1:15" ht="24.75" customHeight="1">
      <c r="A22" s="252"/>
      <c r="B22" s="254"/>
      <c r="C22" s="21"/>
      <c r="D22" s="255"/>
      <c r="E22" s="264">
        <v>1</v>
      </c>
      <c r="F22" s="257">
        <v>0</v>
      </c>
      <c r="G22" s="257">
        <v>0</v>
      </c>
      <c r="H22" s="257">
        <f t="shared" si="0"/>
        <v>0</v>
      </c>
      <c r="I22" s="257">
        <v>5</v>
      </c>
      <c r="J22" s="259">
        <f t="shared" si="1"/>
        <v>5</v>
      </c>
      <c r="K22" s="257">
        <v>0</v>
      </c>
      <c r="L22" s="257">
        <v>0</v>
      </c>
      <c r="M22" s="260">
        <f t="shared" si="2"/>
        <v>0</v>
      </c>
      <c r="N22" s="261">
        <v>0</v>
      </c>
      <c r="O22" s="252"/>
    </row>
    <row r="23" spans="1:15" ht="24.75" customHeight="1">
      <c r="A23" s="265"/>
      <c r="B23" s="18" t="s">
        <v>94</v>
      </c>
      <c r="C23" s="10"/>
      <c r="D23" s="10"/>
      <c r="E23" s="10"/>
      <c r="F23" s="266">
        <f t="shared" ref="F23:N23" si="3">SUM(F10:F22)</f>
        <v>189</v>
      </c>
      <c r="G23" s="266">
        <f t="shared" si="3"/>
        <v>5</v>
      </c>
      <c r="H23" s="266">
        <f t="shared" si="3"/>
        <v>194</v>
      </c>
      <c r="I23" s="266">
        <f t="shared" si="3"/>
        <v>5</v>
      </c>
      <c r="J23" s="266">
        <f t="shared" si="3"/>
        <v>199</v>
      </c>
      <c r="K23" s="266">
        <f t="shared" si="3"/>
        <v>49</v>
      </c>
      <c r="L23" s="266">
        <f t="shared" si="3"/>
        <v>15</v>
      </c>
      <c r="M23" s="266">
        <f t="shared" si="3"/>
        <v>64</v>
      </c>
      <c r="N23" s="267">
        <f t="shared" si="3"/>
        <v>17</v>
      </c>
      <c r="O23" s="265"/>
    </row>
    <row r="24" spans="1:15" ht="24.75" customHeight="1">
      <c r="A24" s="252"/>
      <c r="B24" s="254"/>
      <c r="C24" s="16" t="s">
        <v>81</v>
      </c>
      <c r="D24" s="255"/>
      <c r="E24" s="256">
        <v>13</v>
      </c>
      <c r="F24" s="257">
        <v>220</v>
      </c>
      <c r="G24" s="257">
        <v>0</v>
      </c>
      <c r="H24" s="257">
        <f t="shared" ref="H24:H36" si="4">F24+G24</f>
        <v>220</v>
      </c>
      <c r="I24" s="258">
        <v>0</v>
      </c>
      <c r="J24" s="259">
        <f t="shared" ref="J24:J36" si="5">H24+I24</f>
        <v>220</v>
      </c>
      <c r="K24" s="257">
        <v>54</v>
      </c>
      <c r="L24" s="257">
        <v>16</v>
      </c>
      <c r="M24" s="260">
        <f t="shared" ref="M24:M36" si="6">K24+L24</f>
        <v>70</v>
      </c>
      <c r="N24" s="261">
        <v>20</v>
      </c>
      <c r="O24" s="252"/>
    </row>
    <row r="25" spans="1:15" ht="24.75" customHeight="1">
      <c r="A25" s="252"/>
      <c r="B25" s="254"/>
      <c r="C25" s="31"/>
      <c r="D25" s="255"/>
      <c r="E25" s="262">
        <v>12</v>
      </c>
      <c r="F25" s="257">
        <v>12</v>
      </c>
      <c r="G25" s="257">
        <v>0</v>
      </c>
      <c r="H25" s="257">
        <f t="shared" si="4"/>
        <v>12</v>
      </c>
      <c r="I25" s="258">
        <v>0</v>
      </c>
      <c r="J25" s="259">
        <f t="shared" si="5"/>
        <v>12</v>
      </c>
      <c r="K25" s="257">
        <v>0</v>
      </c>
      <c r="L25" s="257">
        <v>0</v>
      </c>
      <c r="M25" s="260">
        <f t="shared" si="6"/>
        <v>0</v>
      </c>
      <c r="N25" s="261">
        <v>0</v>
      </c>
      <c r="O25" s="252"/>
    </row>
    <row r="26" spans="1:15" ht="24.75" customHeight="1">
      <c r="A26" s="252"/>
      <c r="B26" s="254" t="s">
        <v>92</v>
      </c>
      <c r="C26" s="31"/>
      <c r="D26" s="263"/>
      <c r="E26" s="262">
        <v>11</v>
      </c>
      <c r="F26" s="257">
        <v>6</v>
      </c>
      <c r="G26" s="257">
        <v>0</v>
      </c>
      <c r="H26" s="257">
        <f t="shared" si="4"/>
        <v>6</v>
      </c>
      <c r="I26" s="258">
        <v>0</v>
      </c>
      <c r="J26" s="259">
        <f t="shared" si="5"/>
        <v>6</v>
      </c>
      <c r="K26" s="257">
        <v>0</v>
      </c>
      <c r="L26" s="257">
        <v>1</v>
      </c>
      <c r="M26" s="260">
        <f t="shared" si="6"/>
        <v>1</v>
      </c>
      <c r="N26" s="261">
        <v>3</v>
      </c>
      <c r="O26" s="252"/>
    </row>
    <row r="27" spans="1:15" ht="24.75" customHeight="1">
      <c r="A27" s="252"/>
      <c r="B27" s="254" t="s">
        <v>95</v>
      </c>
      <c r="C27" s="31" t="s">
        <v>85</v>
      </c>
      <c r="D27" s="263" t="s">
        <v>96</v>
      </c>
      <c r="E27" s="262">
        <v>10</v>
      </c>
      <c r="F27" s="257">
        <v>11</v>
      </c>
      <c r="G27" s="257">
        <v>0</v>
      </c>
      <c r="H27" s="257">
        <f t="shared" si="4"/>
        <v>11</v>
      </c>
      <c r="I27" s="258">
        <v>0</v>
      </c>
      <c r="J27" s="259">
        <f t="shared" si="5"/>
        <v>11</v>
      </c>
      <c r="K27" s="257">
        <v>1</v>
      </c>
      <c r="L27" s="257">
        <v>0</v>
      </c>
      <c r="M27" s="260">
        <f t="shared" si="6"/>
        <v>1</v>
      </c>
      <c r="N27" s="261">
        <v>0</v>
      </c>
      <c r="O27" s="252"/>
    </row>
    <row r="28" spans="1:15" ht="24.75" customHeight="1">
      <c r="A28" s="252"/>
      <c r="B28" s="254" t="s">
        <v>81</v>
      </c>
      <c r="C28" s="31"/>
      <c r="D28" s="263" t="s">
        <v>95</v>
      </c>
      <c r="E28" s="262">
        <v>9</v>
      </c>
      <c r="F28" s="257">
        <v>3</v>
      </c>
      <c r="G28" s="257">
        <v>0</v>
      </c>
      <c r="H28" s="257">
        <f t="shared" si="4"/>
        <v>3</v>
      </c>
      <c r="I28" s="258">
        <v>0</v>
      </c>
      <c r="J28" s="259">
        <f t="shared" si="5"/>
        <v>3</v>
      </c>
      <c r="K28" s="257">
        <v>0</v>
      </c>
      <c r="L28" s="257">
        <v>0</v>
      </c>
      <c r="M28" s="260">
        <f t="shared" si="6"/>
        <v>0</v>
      </c>
      <c r="N28" s="261">
        <v>0</v>
      </c>
      <c r="O28" s="252"/>
    </row>
    <row r="29" spans="1:15" ht="24.75" customHeight="1">
      <c r="A29" s="252"/>
      <c r="B29" s="254" t="s">
        <v>84</v>
      </c>
      <c r="C29" s="31"/>
      <c r="D29" s="263" t="s">
        <v>97</v>
      </c>
      <c r="E29" s="262">
        <v>8</v>
      </c>
      <c r="F29" s="257">
        <v>10</v>
      </c>
      <c r="G29" s="257">
        <v>0</v>
      </c>
      <c r="H29" s="257">
        <f t="shared" si="4"/>
        <v>10</v>
      </c>
      <c r="I29" s="258">
        <v>0</v>
      </c>
      <c r="J29" s="259">
        <f t="shared" si="5"/>
        <v>10</v>
      </c>
      <c r="K29" s="257">
        <v>0</v>
      </c>
      <c r="L29" s="257">
        <v>0</v>
      </c>
      <c r="M29" s="260">
        <f t="shared" si="6"/>
        <v>0</v>
      </c>
      <c r="N29" s="261">
        <v>0</v>
      </c>
      <c r="O29" s="252"/>
    </row>
    <row r="30" spans="1:15" ht="24.75" customHeight="1">
      <c r="A30" s="252"/>
      <c r="B30" s="254" t="s">
        <v>90</v>
      </c>
      <c r="C30" s="31"/>
      <c r="D30" s="263" t="s">
        <v>90</v>
      </c>
      <c r="E30" s="262">
        <v>7</v>
      </c>
      <c r="F30" s="257">
        <v>14</v>
      </c>
      <c r="G30" s="257">
        <v>0</v>
      </c>
      <c r="H30" s="257">
        <f t="shared" si="4"/>
        <v>14</v>
      </c>
      <c r="I30" s="258">
        <v>0</v>
      </c>
      <c r="J30" s="259">
        <f t="shared" si="5"/>
        <v>14</v>
      </c>
      <c r="K30" s="257">
        <v>0</v>
      </c>
      <c r="L30" s="257">
        <v>0</v>
      </c>
      <c r="M30" s="260">
        <f t="shared" si="6"/>
        <v>0</v>
      </c>
      <c r="N30" s="261">
        <v>0</v>
      </c>
      <c r="O30" s="252"/>
    </row>
    <row r="31" spans="1:15" ht="24.75" customHeight="1">
      <c r="A31" s="252"/>
      <c r="B31" s="254" t="s">
        <v>81</v>
      </c>
      <c r="C31" s="31"/>
      <c r="D31" s="263" t="s">
        <v>93</v>
      </c>
      <c r="E31" s="262">
        <v>6</v>
      </c>
      <c r="F31" s="257">
        <v>8</v>
      </c>
      <c r="G31" s="257">
        <v>0</v>
      </c>
      <c r="H31" s="257">
        <f t="shared" si="4"/>
        <v>8</v>
      </c>
      <c r="I31" s="258">
        <v>0</v>
      </c>
      <c r="J31" s="259">
        <f t="shared" si="5"/>
        <v>8</v>
      </c>
      <c r="K31" s="257">
        <v>0</v>
      </c>
      <c r="L31" s="257">
        <v>0</v>
      </c>
      <c r="M31" s="260">
        <f t="shared" si="6"/>
        <v>0</v>
      </c>
      <c r="N31" s="261">
        <v>0</v>
      </c>
      <c r="O31" s="252"/>
    </row>
    <row r="32" spans="1:15" ht="24.75" customHeight="1">
      <c r="A32" s="252"/>
      <c r="B32" s="254" t="s">
        <v>93</v>
      </c>
      <c r="C32" s="31" t="s">
        <v>82</v>
      </c>
      <c r="D32" s="263"/>
      <c r="E32" s="262">
        <v>5</v>
      </c>
      <c r="F32" s="257">
        <v>3</v>
      </c>
      <c r="G32" s="257">
        <v>0</v>
      </c>
      <c r="H32" s="257">
        <f t="shared" si="4"/>
        <v>3</v>
      </c>
      <c r="I32" s="258">
        <v>0</v>
      </c>
      <c r="J32" s="259">
        <f t="shared" si="5"/>
        <v>3</v>
      </c>
      <c r="K32" s="257">
        <v>0</v>
      </c>
      <c r="L32" s="257">
        <v>0</v>
      </c>
      <c r="M32" s="260">
        <f t="shared" si="6"/>
        <v>0</v>
      </c>
      <c r="N32" s="261">
        <v>0</v>
      </c>
      <c r="O32" s="252"/>
    </row>
    <row r="33" spans="1:15" ht="24.75" customHeight="1">
      <c r="A33" s="252"/>
      <c r="B33" s="254"/>
      <c r="C33" s="31"/>
      <c r="D33" s="263"/>
      <c r="E33" s="262">
        <v>4</v>
      </c>
      <c r="F33" s="257">
        <v>1</v>
      </c>
      <c r="G33" s="257">
        <v>0</v>
      </c>
      <c r="H33" s="257">
        <f t="shared" si="4"/>
        <v>1</v>
      </c>
      <c r="I33" s="258">
        <v>0</v>
      </c>
      <c r="J33" s="259">
        <f t="shared" si="5"/>
        <v>1</v>
      </c>
      <c r="K33" s="257">
        <v>0</v>
      </c>
      <c r="L33" s="257">
        <v>0</v>
      </c>
      <c r="M33" s="260">
        <f t="shared" si="6"/>
        <v>0</v>
      </c>
      <c r="N33" s="261">
        <v>0</v>
      </c>
      <c r="O33" s="252"/>
    </row>
    <row r="34" spans="1:15" ht="24.75" customHeight="1">
      <c r="A34" s="252"/>
      <c r="B34" s="254"/>
      <c r="C34" s="31"/>
      <c r="D34" s="255"/>
      <c r="E34" s="262">
        <v>3</v>
      </c>
      <c r="F34" s="257">
        <v>0</v>
      </c>
      <c r="G34" s="257">
        <v>0</v>
      </c>
      <c r="H34" s="257">
        <f t="shared" si="4"/>
        <v>0</v>
      </c>
      <c r="I34" s="258">
        <v>0</v>
      </c>
      <c r="J34" s="259">
        <f t="shared" si="5"/>
        <v>0</v>
      </c>
      <c r="K34" s="257">
        <v>1</v>
      </c>
      <c r="L34" s="257">
        <v>0</v>
      </c>
      <c r="M34" s="260">
        <f t="shared" si="6"/>
        <v>1</v>
      </c>
      <c r="N34" s="261">
        <v>0</v>
      </c>
      <c r="O34" s="252"/>
    </row>
    <row r="35" spans="1:15" ht="24.75" customHeight="1">
      <c r="A35" s="252"/>
      <c r="B35" s="254"/>
      <c r="C35" s="31"/>
      <c r="D35" s="255"/>
      <c r="E35" s="262">
        <v>2</v>
      </c>
      <c r="F35" s="257">
        <v>0</v>
      </c>
      <c r="G35" s="257">
        <v>3</v>
      </c>
      <c r="H35" s="257">
        <f t="shared" si="4"/>
        <v>3</v>
      </c>
      <c r="I35" s="258">
        <v>0</v>
      </c>
      <c r="J35" s="259">
        <f t="shared" si="5"/>
        <v>3</v>
      </c>
      <c r="K35" s="257">
        <v>0</v>
      </c>
      <c r="L35" s="257">
        <v>0</v>
      </c>
      <c r="M35" s="260">
        <f t="shared" si="6"/>
        <v>0</v>
      </c>
      <c r="N35" s="261">
        <v>0</v>
      </c>
      <c r="O35" s="252"/>
    </row>
    <row r="36" spans="1:15" ht="24.75" customHeight="1">
      <c r="A36" s="252"/>
      <c r="B36" s="254"/>
      <c r="C36" s="21"/>
      <c r="D36" s="255"/>
      <c r="E36" s="264">
        <v>1</v>
      </c>
      <c r="F36" s="268">
        <v>0</v>
      </c>
      <c r="G36" s="268">
        <v>2</v>
      </c>
      <c r="H36" s="268">
        <f t="shared" si="4"/>
        <v>2</v>
      </c>
      <c r="I36" s="268">
        <v>1</v>
      </c>
      <c r="J36" s="269">
        <f t="shared" si="5"/>
        <v>3</v>
      </c>
      <c r="K36" s="268">
        <v>0</v>
      </c>
      <c r="L36" s="268">
        <v>0</v>
      </c>
      <c r="M36" s="270">
        <f t="shared" si="6"/>
        <v>0</v>
      </c>
      <c r="N36" s="271">
        <v>0</v>
      </c>
      <c r="O36" s="252"/>
    </row>
    <row r="37" spans="1:15" ht="24.75" customHeight="1">
      <c r="A37" s="265"/>
      <c r="B37" s="18" t="s">
        <v>98</v>
      </c>
      <c r="C37" s="10"/>
      <c r="D37" s="10"/>
      <c r="E37" s="10"/>
      <c r="F37" s="266">
        <f t="shared" ref="F37:N37" si="7">SUM(F24:F36)</f>
        <v>288</v>
      </c>
      <c r="G37" s="266">
        <f t="shared" si="7"/>
        <v>5</v>
      </c>
      <c r="H37" s="266">
        <f t="shared" si="7"/>
        <v>293</v>
      </c>
      <c r="I37" s="266">
        <f t="shared" si="7"/>
        <v>1</v>
      </c>
      <c r="J37" s="266">
        <f t="shared" si="7"/>
        <v>294</v>
      </c>
      <c r="K37" s="266">
        <f t="shared" si="7"/>
        <v>56</v>
      </c>
      <c r="L37" s="266">
        <f t="shared" si="7"/>
        <v>17</v>
      </c>
      <c r="M37" s="266">
        <f t="shared" si="7"/>
        <v>73</v>
      </c>
      <c r="N37" s="267">
        <f t="shared" si="7"/>
        <v>23</v>
      </c>
      <c r="O37" s="265"/>
    </row>
    <row r="38" spans="1:15" ht="24.75" customHeight="1">
      <c r="A38" s="252"/>
      <c r="B38" s="254"/>
      <c r="C38" s="16" t="s">
        <v>81</v>
      </c>
      <c r="D38" s="255"/>
      <c r="E38" s="256">
        <v>13</v>
      </c>
      <c r="F38" s="272">
        <v>0</v>
      </c>
      <c r="G38" s="272">
        <v>0</v>
      </c>
      <c r="H38" s="272">
        <f t="shared" ref="H38:H50" si="8">F38+G38</f>
        <v>0</v>
      </c>
      <c r="I38" s="273">
        <v>0</v>
      </c>
      <c r="J38" s="274">
        <f t="shared" ref="J38:J50" si="9">H38+I38</f>
        <v>0</v>
      </c>
      <c r="K38" s="272">
        <v>0</v>
      </c>
      <c r="L38" s="272">
        <v>0</v>
      </c>
      <c r="M38" s="275">
        <f t="shared" ref="M38:M50" si="10">K38+L38</f>
        <v>0</v>
      </c>
      <c r="N38" s="276">
        <v>0</v>
      </c>
      <c r="O38" s="252"/>
    </row>
    <row r="39" spans="1:15" ht="24.75" customHeight="1">
      <c r="A39" s="252"/>
      <c r="B39" s="254"/>
      <c r="C39" s="31"/>
      <c r="D39" s="263" t="s">
        <v>99</v>
      </c>
      <c r="E39" s="262">
        <v>12</v>
      </c>
      <c r="F39" s="257">
        <v>0</v>
      </c>
      <c r="G39" s="257">
        <v>0</v>
      </c>
      <c r="H39" s="257">
        <f t="shared" si="8"/>
        <v>0</v>
      </c>
      <c r="I39" s="258">
        <v>0</v>
      </c>
      <c r="J39" s="259">
        <f t="shared" si="9"/>
        <v>0</v>
      </c>
      <c r="K39" s="257">
        <v>0</v>
      </c>
      <c r="L39" s="257">
        <v>0</v>
      </c>
      <c r="M39" s="260">
        <f t="shared" si="10"/>
        <v>0</v>
      </c>
      <c r="N39" s="261">
        <v>0</v>
      </c>
      <c r="O39" s="252"/>
    </row>
    <row r="40" spans="1:15" ht="24.75" customHeight="1">
      <c r="A40" s="252"/>
      <c r="B40" s="254" t="s">
        <v>82</v>
      </c>
      <c r="C40" s="31"/>
      <c r="D40" s="263" t="s">
        <v>86</v>
      </c>
      <c r="E40" s="262">
        <v>11</v>
      </c>
      <c r="F40" s="257">
        <v>0</v>
      </c>
      <c r="G40" s="257">
        <v>0</v>
      </c>
      <c r="H40" s="257">
        <f t="shared" si="8"/>
        <v>0</v>
      </c>
      <c r="I40" s="258">
        <v>0</v>
      </c>
      <c r="J40" s="259">
        <f t="shared" si="9"/>
        <v>0</v>
      </c>
      <c r="K40" s="257">
        <v>0</v>
      </c>
      <c r="L40" s="257">
        <v>0</v>
      </c>
      <c r="M40" s="260">
        <f t="shared" si="10"/>
        <v>0</v>
      </c>
      <c r="N40" s="261">
        <v>0</v>
      </c>
      <c r="O40" s="252"/>
    </row>
    <row r="41" spans="1:15" ht="24.75" customHeight="1">
      <c r="A41" s="252"/>
      <c r="B41" s="254" t="s">
        <v>86</v>
      </c>
      <c r="C41" s="31" t="s">
        <v>85</v>
      </c>
      <c r="D41" s="263" t="s">
        <v>84</v>
      </c>
      <c r="E41" s="262">
        <v>10</v>
      </c>
      <c r="F41" s="257">
        <v>0</v>
      </c>
      <c r="G41" s="257">
        <v>0</v>
      </c>
      <c r="H41" s="257">
        <f t="shared" si="8"/>
        <v>0</v>
      </c>
      <c r="I41" s="258">
        <v>0</v>
      </c>
      <c r="J41" s="259">
        <f t="shared" si="9"/>
        <v>0</v>
      </c>
      <c r="K41" s="257">
        <v>0</v>
      </c>
      <c r="L41" s="257">
        <v>0</v>
      </c>
      <c r="M41" s="260">
        <f t="shared" si="10"/>
        <v>0</v>
      </c>
      <c r="N41" s="261">
        <v>0</v>
      </c>
      <c r="O41" s="252"/>
    </row>
    <row r="42" spans="1:15" ht="24.75" customHeight="1">
      <c r="A42" s="252"/>
      <c r="B42" s="254" t="s">
        <v>100</v>
      </c>
      <c r="C42" s="31"/>
      <c r="D42" s="263" t="s">
        <v>97</v>
      </c>
      <c r="E42" s="262">
        <v>9</v>
      </c>
      <c r="F42" s="257">
        <v>0</v>
      </c>
      <c r="G42" s="257">
        <v>0</v>
      </c>
      <c r="H42" s="257">
        <f t="shared" si="8"/>
        <v>0</v>
      </c>
      <c r="I42" s="258">
        <v>0</v>
      </c>
      <c r="J42" s="259">
        <f t="shared" si="9"/>
        <v>0</v>
      </c>
      <c r="K42" s="257">
        <v>0</v>
      </c>
      <c r="L42" s="257">
        <v>0</v>
      </c>
      <c r="M42" s="260">
        <f t="shared" si="10"/>
        <v>0</v>
      </c>
      <c r="N42" s="261">
        <v>0</v>
      </c>
      <c r="O42" s="252"/>
    </row>
    <row r="43" spans="1:15" ht="24.75" customHeight="1">
      <c r="A43" s="252"/>
      <c r="B43" s="254" t="s">
        <v>90</v>
      </c>
      <c r="C43" s="31"/>
      <c r="D43" s="263" t="s">
        <v>82</v>
      </c>
      <c r="E43" s="262">
        <v>8</v>
      </c>
      <c r="F43" s="257">
        <v>0</v>
      </c>
      <c r="G43" s="257">
        <v>0</v>
      </c>
      <c r="H43" s="257">
        <f t="shared" si="8"/>
        <v>0</v>
      </c>
      <c r="I43" s="258">
        <v>0</v>
      </c>
      <c r="J43" s="259">
        <f t="shared" si="9"/>
        <v>0</v>
      </c>
      <c r="K43" s="257">
        <v>0</v>
      </c>
      <c r="L43" s="257">
        <v>0</v>
      </c>
      <c r="M43" s="260">
        <f t="shared" si="10"/>
        <v>0</v>
      </c>
      <c r="N43" s="261">
        <v>0</v>
      </c>
      <c r="O43" s="252"/>
    </row>
    <row r="44" spans="1:15" ht="24.75" customHeight="1">
      <c r="A44" s="252"/>
      <c r="B44" s="254" t="s">
        <v>88</v>
      </c>
      <c r="C44" s="31"/>
      <c r="D44" s="263" t="s">
        <v>96</v>
      </c>
      <c r="E44" s="262">
        <v>7</v>
      </c>
      <c r="F44" s="257">
        <v>0</v>
      </c>
      <c r="G44" s="257">
        <v>0</v>
      </c>
      <c r="H44" s="257">
        <f t="shared" si="8"/>
        <v>0</v>
      </c>
      <c r="I44" s="258">
        <v>0</v>
      </c>
      <c r="J44" s="259">
        <f t="shared" si="9"/>
        <v>0</v>
      </c>
      <c r="K44" s="257">
        <v>0</v>
      </c>
      <c r="L44" s="257">
        <v>0</v>
      </c>
      <c r="M44" s="260">
        <f t="shared" si="10"/>
        <v>0</v>
      </c>
      <c r="N44" s="261">
        <v>0</v>
      </c>
      <c r="O44" s="252"/>
    </row>
    <row r="45" spans="1:15" ht="24.75" customHeight="1">
      <c r="A45" s="252"/>
      <c r="B45" s="254" t="s">
        <v>90</v>
      </c>
      <c r="C45" s="31"/>
      <c r="D45" s="263" t="s">
        <v>89</v>
      </c>
      <c r="E45" s="262">
        <v>6</v>
      </c>
      <c r="F45" s="257">
        <v>0</v>
      </c>
      <c r="G45" s="257">
        <v>0</v>
      </c>
      <c r="H45" s="257">
        <f t="shared" si="8"/>
        <v>0</v>
      </c>
      <c r="I45" s="258">
        <v>0</v>
      </c>
      <c r="J45" s="259">
        <f t="shared" si="9"/>
        <v>0</v>
      </c>
      <c r="K45" s="257">
        <v>0</v>
      </c>
      <c r="L45" s="257">
        <v>0</v>
      </c>
      <c r="M45" s="260">
        <f t="shared" si="10"/>
        <v>0</v>
      </c>
      <c r="N45" s="261">
        <v>0</v>
      </c>
      <c r="O45" s="252"/>
    </row>
    <row r="46" spans="1:15" ht="24.75" customHeight="1">
      <c r="A46" s="252"/>
      <c r="B46" s="254" t="s">
        <v>82</v>
      </c>
      <c r="C46" s="31" t="s">
        <v>82</v>
      </c>
      <c r="D46" s="263" t="s">
        <v>84</v>
      </c>
      <c r="E46" s="262">
        <v>5</v>
      </c>
      <c r="F46" s="257">
        <v>0</v>
      </c>
      <c r="G46" s="257">
        <v>0</v>
      </c>
      <c r="H46" s="257">
        <f t="shared" si="8"/>
        <v>0</v>
      </c>
      <c r="I46" s="258">
        <v>0</v>
      </c>
      <c r="J46" s="259">
        <f t="shared" si="9"/>
        <v>0</v>
      </c>
      <c r="K46" s="257">
        <v>0</v>
      </c>
      <c r="L46" s="257">
        <v>0</v>
      </c>
      <c r="M46" s="260">
        <f t="shared" si="10"/>
        <v>0</v>
      </c>
      <c r="N46" s="261">
        <v>0</v>
      </c>
      <c r="O46" s="252"/>
    </row>
    <row r="47" spans="1:15" ht="24.75" customHeight="1">
      <c r="A47" s="252"/>
      <c r="B47" s="254" t="s">
        <v>91</v>
      </c>
      <c r="C47" s="31"/>
      <c r="D47" s="263" t="s">
        <v>92</v>
      </c>
      <c r="E47" s="262">
        <v>4</v>
      </c>
      <c r="F47" s="257">
        <v>0</v>
      </c>
      <c r="G47" s="257">
        <v>0</v>
      </c>
      <c r="H47" s="257">
        <f t="shared" si="8"/>
        <v>0</v>
      </c>
      <c r="I47" s="258">
        <v>0</v>
      </c>
      <c r="J47" s="259">
        <f t="shared" si="9"/>
        <v>0</v>
      </c>
      <c r="K47" s="257">
        <v>0</v>
      </c>
      <c r="L47" s="257">
        <v>0</v>
      </c>
      <c r="M47" s="260">
        <f t="shared" si="10"/>
        <v>0</v>
      </c>
      <c r="N47" s="261">
        <v>0</v>
      </c>
      <c r="O47" s="252"/>
    </row>
    <row r="48" spans="1:15" ht="24.75" customHeight="1">
      <c r="A48" s="252"/>
      <c r="B48" s="254"/>
      <c r="C48" s="31"/>
      <c r="D48" s="263" t="s">
        <v>82</v>
      </c>
      <c r="E48" s="262">
        <v>3</v>
      </c>
      <c r="F48" s="257">
        <v>0</v>
      </c>
      <c r="G48" s="257">
        <v>0</v>
      </c>
      <c r="H48" s="257">
        <f t="shared" si="8"/>
        <v>0</v>
      </c>
      <c r="I48" s="258">
        <v>0</v>
      </c>
      <c r="J48" s="259">
        <f t="shared" si="9"/>
        <v>0</v>
      </c>
      <c r="K48" s="257">
        <v>0</v>
      </c>
      <c r="L48" s="257">
        <v>0</v>
      </c>
      <c r="M48" s="260">
        <f t="shared" si="10"/>
        <v>0</v>
      </c>
      <c r="N48" s="261">
        <v>0</v>
      </c>
      <c r="O48" s="252"/>
    </row>
    <row r="49" spans="1:15" ht="24.75" customHeight="1">
      <c r="A49" s="252"/>
      <c r="B49" s="254"/>
      <c r="C49" s="31"/>
      <c r="D49" s="263" t="s">
        <v>88</v>
      </c>
      <c r="E49" s="262">
        <v>2</v>
      </c>
      <c r="F49" s="257">
        <v>0</v>
      </c>
      <c r="G49" s="257">
        <v>0</v>
      </c>
      <c r="H49" s="257">
        <f t="shared" si="8"/>
        <v>0</v>
      </c>
      <c r="I49" s="258">
        <v>0</v>
      </c>
      <c r="J49" s="259">
        <f t="shared" si="9"/>
        <v>0</v>
      </c>
      <c r="K49" s="257">
        <v>0</v>
      </c>
      <c r="L49" s="257">
        <v>0</v>
      </c>
      <c r="M49" s="260">
        <f t="shared" si="10"/>
        <v>0</v>
      </c>
      <c r="N49" s="261">
        <v>0</v>
      </c>
      <c r="O49" s="252"/>
    </row>
    <row r="50" spans="1:15" ht="24.75" customHeight="1">
      <c r="A50" s="252"/>
      <c r="B50" s="254"/>
      <c r="C50" s="21"/>
      <c r="D50" s="255"/>
      <c r="E50" s="264">
        <v>1</v>
      </c>
      <c r="F50" s="257">
        <v>0</v>
      </c>
      <c r="G50" s="257">
        <v>0</v>
      </c>
      <c r="H50" s="257">
        <f t="shared" si="8"/>
        <v>0</v>
      </c>
      <c r="I50" s="258">
        <v>0</v>
      </c>
      <c r="J50" s="259">
        <f t="shared" si="9"/>
        <v>0</v>
      </c>
      <c r="K50" s="257">
        <v>0</v>
      </c>
      <c r="L50" s="257">
        <v>0</v>
      </c>
      <c r="M50" s="260">
        <f t="shared" si="10"/>
        <v>0</v>
      </c>
      <c r="N50" s="261">
        <v>0</v>
      </c>
      <c r="O50" s="252"/>
    </row>
    <row r="51" spans="1:15" ht="24.75" customHeight="1">
      <c r="A51" s="265"/>
      <c r="B51" s="18" t="s">
        <v>101</v>
      </c>
      <c r="C51" s="10"/>
      <c r="D51" s="10"/>
      <c r="E51" s="10"/>
      <c r="F51" s="266">
        <f t="shared" ref="F51:N51" si="11">SUM(F38:F50)</f>
        <v>0</v>
      </c>
      <c r="G51" s="266">
        <f t="shared" si="11"/>
        <v>0</v>
      </c>
      <c r="H51" s="266">
        <f t="shared" si="11"/>
        <v>0</v>
      </c>
      <c r="I51" s="266">
        <f t="shared" si="11"/>
        <v>0</v>
      </c>
      <c r="J51" s="266">
        <f t="shared" si="11"/>
        <v>0</v>
      </c>
      <c r="K51" s="266">
        <f t="shared" si="11"/>
        <v>0</v>
      </c>
      <c r="L51" s="266">
        <f t="shared" si="11"/>
        <v>0</v>
      </c>
      <c r="M51" s="266">
        <f t="shared" si="11"/>
        <v>0</v>
      </c>
      <c r="N51" s="267">
        <f t="shared" si="11"/>
        <v>0</v>
      </c>
      <c r="O51" s="265"/>
    </row>
    <row r="52" spans="1:15" ht="24.75" customHeight="1">
      <c r="A52" s="252"/>
      <c r="B52" s="18" t="s">
        <v>102</v>
      </c>
      <c r="C52" s="10"/>
      <c r="D52" s="10"/>
      <c r="E52" s="10"/>
      <c r="F52" s="277">
        <v>0</v>
      </c>
      <c r="G52" s="277">
        <v>0</v>
      </c>
      <c r="H52" s="277">
        <f>F52+G52</f>
        <v>0</v>
      </c>
      <c r="I52" s="258">
        <v>0</v>
      </c>
      <c r="J52" s="259">
        <f>H52+I52</f>
        <v>0</v>
      </c>
      <c r="K52" s="257">
        <v>1</v>
      </c>
      <c r="L52" s="257">
        <v>2</v>
      </c>
      <c r="M52" s="260">
        <f>K52+L52</f>
        <v>3</v>
      </c>
      <c r="N52" s="261">
        <v>2</v>
      </c>
      <c r="O52" s="252"/>
    </row>
    <row r="53" spans="1:15" ht="24.75" customHeight="1">
      <c r="A53" s="265"/>
      <c r="B53" s="19" t="s">
        <v>103</v>
      </c>
      <c r="C53" s="11"/>
      <c r="D53" s="11"/>
      <c r="E53" s="26"/>
      <c r="F53" s="278">
        <f t="shared" ref="F53:N53" si="12">+F23+F37+F51+F52</f>
        <v>477</v>
      </c>
      <c r="G53" s="278">
        <f t="shared" si="12"/>
        <v>10</v>
      </c>
      <c r="H53" s="278">
        <f t="shared" si="12"/>
        <v>487</v>
      </c>
      <c r="I53" s="278">
        <f t="shared" si="12"/>
        <v>6</v>
      </c>
      <c r="J53" s="278">
        <f t="shared" si="12"/>
        <v>493</v>
      </c>
      <c r="K53" s="278">
        <f t="shared" si="12"/>
        <v>106</v>
      </c>
      <c r="L53" s="278">
        <f t="shared" si="12"/>
        <v>34</v>
      </c>
      <c r="M53" s="278">
        <f t="shared" si="12"/>
        <v>140</v>
      </c>
      <c r="N53" s="279">
        <f t="shared" si="12"/>
        <v>42</v>
      </c>
      <c r="O53" s="265"/>
    </row>
    <row r="54" spans="1:15" ht="24.75" customHeight="1">
      <c r="A54" s="252"/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</row>
    <row r="55" spans="1:15" ht="24.75" customHeight="1">
      <c r="A55" s="252"/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280"/>
      <c r="B1" s="30" t="s">
        <v>0</v>
      </c>
      <c r="C1" s="30"/>
      <c r="D1" s="30"/>
      <c r="E1" s="3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5" ht="30" customHeight="1">
      <c r="A2" s="281"/>
      <c r="B2" s="29" t="s">
        <v>1</v>
      </c>
      <c r="C2" s="29"/>
      <c r="D2" s="29"/>
      <c r="E2" s="29"/>
      <c r="F2" s="282" t="s">
        <v>2</v>
      </c>
      <c r="G2" s="281"/>
      <c r="H2" s="281"/>
      <c r="I2" s="281"/>
      <c r="J2" s="281"/>
      <c r="K2" s="281"/>
      <c r="L2" s="281"/>
      <c r="M2" s="281"/>
      <c r="N2" s="281"/>
      <c r="O2" s="281"/>
    </row>
    <row r="3" spans="1:15" ht="30" customHeight="1">
      <c r="A3" s="281"/>
      <c r="B3" s="29" t="s">
        <v>3</v>
      </c>
      <c r="C3" s="29"/>
      <c r="D3" s="29"/>
      <c r="E3" s="29"/>
      <c r="F3" s="283" t="s">
        <v>67</v>
      </c>
      <c r="G3" s="283"/>
      <c r="H3" s="281"/>
      <c r="I3" s="281"/>
      <c r="J3" s="281"/>
      <c r="K3" s="281"/>
      <c r="L3" s="281"/>
      <c r="M3" s="281"/>
      <c r="N3" s="281"/>
      <c r="O3" s="281"/>
    </row>
    <row r="4" spans="1:15" ht="30" customHeight="1">
      <c r="A4" s="281"/>
      <c r="B4" s="29" t="s">
        <v>5</v>
      </c>
      <c r="C4" s="29"/>
      <c r="D4" s="29"/>
      <c r="E4" s="29"/>
      <c r="F4" s="284" t="s">
        <v>77</v>
      </c>
      <c r="G4" s="285">
        <v>2023</v>
      </c>
      <c r="H4" s="281"/>
      <c r="I4" s="281"/>
      <c r="J4" s="281"/>
      <c r="K4" s="281"/>
      <c r="L4" s="281"/>
      <c r="M4" s="281"/>
      <c r="N4" s="281"/>
      <c r="O4" s="281"/>
    </row>
    <row r="5" spans="1:15" ht="49.5" customHeight="1">
      <c r="A5" s="281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81"/>
    </row>
    <row r="6" spans="1:15" ht="49.5" customHeight="1">
      <c r="A6" s="281"/>
      <c r="B6" s="282" t="s">
        <v>7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</row>
    <row r="7" spans="1:15" ht="30" customHeight="1">
      <c r="A7" s="286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286"/>
    </row>
    <row r="8" spans="1:15" ht="30" customHeight="1">
      <c r="A8" s="286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286"/>
    </row>
    <row r="9" spans="1:15" ht="30" customHeight="1">
      <c r="A9" s="286"/>
      <c r="B9" s="18"/>
      <c r="C9" s="10"/>
      <c r="D9" s="10"/>
      <c r="E9" s="10"/>
      <c r="F9" s="287" t="s">
        <v>17</v>
      </c>
      <c r="G9" s="287" t="s">
        <v>18</v>
      </c>
      <c r="H9" s="287" t="s">
        <v>19</v>
      </c>
      <c r="I9" s="11"/>
      <c r="J9" s="11"/>
      <c r="K9" s="11"/>
      <c r="L9" s="11"/>
      <c r="M9" s="11"/>
      <c r="N9" s="26"/>
      <c r="O9" s="286"/>
    </row>
    <row r="10" spans="1:15" ht="24.75" customHeight="1">
      <c r="A10" s="286"/>
      <c r="B10" s="288"/>
      <c r="C10" s="16" t="s">
        <v>81</v>
      </c>
      <c r="D10" s="289"/>
      <c r="E10" s="290">
        <v>13</v>
      </c>
      <c r="F10" s="291">
        <v>547</v>
      </c>
      <c r="G10" s="291">
        <v>0</v>
      </c>
      <c r="H10" s="291">
        <f t="shared" ref="H10:H22" si="0">F10+G10</f>
        <v>547</v>
      </c>
      <c r="I10" s="292">
        <v>0</v>
      </c>
      <c r="J10" s="293">
        <f t="shared" ref="J10:J22" si="1">H10+I10</f>
        <v>547</v>
      </c>
      <c r="K10" s="291">
        <v>289</v>
      </c>
      <c r="L10" s="291">
        <v>67</v>
      </c>
      <c r="M10" s="294">
        <f t="shared" ref="M10:M22" si="2">K10+L10</f>
        <v>356</v>
      </c>
      <c r="N10" s="295">
        <v>76</v>
      </c>
      <c r="O10" s="286"/>
    </row>
    <row r="11" spans="1:15" ht="24.75" customHeight="1">
      <c r="A11" s="286"/>
      <c r="B11" s="288"/>
      <c r="C11" s="31"/>
      <c r="D11" s="289"/>
      <c r="E11" s="296">
        <v>12</v>
      </c>
      <c r="F11" s="291">
        <v>5</v>
      </c>
      <c r="G11" s="291">
        <v>0</v>
      </c>
      <c r="H11" s="291">
        <f t="shared" si="0"/>
        <v>5</v>
      </c>
      <c r="I11" s="292">
        <v>0</v>
      </c>
      <c r="J11" s="293">
        <f t="shared" si="1"/>
        <v>5</v>
      </c>
      <c r="K11" s="291">
        <v>1</v>
      </c>
      <c r="L11" s="291">
        <v>0</v>
      </c>
      <c r="M11" s="294">
        <f t="shared" si="2"/>
        <v>1</v>
      </c>
      <c r="N11" s="295">
        <v>0</v>
      </c>
      <c r="O11" s="286"/>
    </row>
    <row r="12" spans="1:15" ht="24.75" customHeight="1">
      <c r="A12" s="286"/>
      <c r="B12" s="288" t="s">
        <v>82</v>
      </c>
      <c r="C12" s="31"/>
      <c r="D12" s="297" t="s">
        <v>83</v>
      </c>
      <c r="E12" s="296">
        <v>11</v>
      </c>
      <c r="F12" s="291">
        <v>40</v>
      </c>
      <c r="G12" s="291">
        <v>0</v>
      </c>
      <c r="H12" s="291">
        <f t="shared" si="0"/>
        <v>40</v>
      </c>
      <c r="I12" s="292">
        <v>0</v>
      </c>
      <c r="J12" s="293">
        <f t="shared" si="1"/>
        <v>40</v>
      </c>
      <c r="K12" s="291">
        <v>2</v>
      </c>
      <c r="L12" s="291">
        <v>0</v>
      </c>
      <c r="M12" s="294">
        <f t="shared" si="2"/>
        <v>2</v>
      </c>
      <c r="N12" s="295">
        <v>0</v>
      </c>
      <c r="O12" s="286"/>
    </row>
    <row r="13" spans="1:15" ht="24.75" customHeight="1">
      <c r="A13" s="286"/>
      <c r="B13" s="288" t="s">
        <v>84</v>
      </c>
      <c r="C13" s="31" t="s">
        <v>85</v>
      </c>
      <c r="D13" s="297" t="s">
        <v>86</v>
      </c>
      <c r="E13" s="296">
        <v>10</v>
      </c>
      <c r="F13" s="291">
        <v>9</v>
      </c>
      <c r="G13" s="291">
        <v>0</v>
      </c>
      <c r="H13" s="291">
        <f t="shared" si="0"/>
        <v>9</v>
      </c>
      <c r="I13" s="292">
        <v>0</v>
      </c>
      <c r="J13" s="293">
        <f t="shared" si="1"/>
        <v>9</v>
      </c>
      <c r="K13" s="291">
        <v>2</v>
      </c>
      <c r="L13" s="291">
        <v>1</v>
      </c>
      <c r="M13" s="294">
        <f t="shared" si="2"/>
        <v>3</v>
      </c>
      <c r="N13" s="295">
        <v>1</v>
      </c>
      <c r="O13" s="286"/>
    </row>
    <row r="14" spans="1:15" ht="24.75" customHeight="1">
      <c r="A14" s="286"/>
      <c r="B14" s="288" t="s">
        <v>82</v>
      </c>
      <c r="C14" s="31"/>
      <c r="D14" s="297" t="s">
        <v>87</v>
      </c>
      <c r="E14" s="296">
        <v>9</v>
      </c>
      <c r="F14" s="291">
        <v>34</v>
      </c>
      <c r="G14" s="291">
        <v>0</v>
      </c>
      <c r="H14" s="291">
        <f t="shared" si="0"/>
        <v>34</v>
      </c>
      <c r="I14" s="292">
        <v>0</v>
      </c>
      <c r="J14" s="293">
        <f t="shared" si="1"/>
        <v>34</v>
      </c>
      <c r="K14" s="291">
        <v>1</v>
      </c>
      <c r="L14" s="291">
        <v>1</v>
      </c>
      <c r="M14" s="294">
        <f t="shared" si="2"/>
        <v>2</v>
      </c>
      <c r="N14" s="295">
        <v>2</v>
      </c>
      <c r="O14" s="286"/>
    </row>
    <row r="15" spans="1:15" ht="24.75" customHeight="1">
      <c r="A15" s="286"/>
      <c r="B15" s="288" t="s">
        <v>88</v>
      </c>
      <c r="C15" s="31"/>
      <c r="D15" s="297" t="s">
        <v>89</v>
      </c>
      <c r="E15" s="296">
        <v>8</v>
      </c>
      <c r="F15" s="291">
        <v>35</v>
      </c>
      <c r="G15" s="291">
        <v>0</v>
      </c>
      <c r="H15" s="291">
        <f t="shared" si="0"/>
        <v>35</v>
      </c>
      <c r="I15" s="292">
        <v>0</v>
      </c>
      <c r="J15" s="293">
        <f t="shared" si="1"/>
        <v>35</v>
      </c>
      <c r="K15" s="291">
        <v>0</v>
      </c>
      <c r="L15" s="291">
        <v>0</v>
      </c>
      <c r="M15" s="294">
        <f t="shared" si="2"/>
        <v>0</v>
      </c>
      <c r="N15" s="295">
        <v>0</v>
      </c>
      <c r="O15" s="286"/>
    </row>
    <row r="16" spans="1:15" ht="24.75" customHeight="1">
      <c r="A16" s="286"/>
      <c r="B16" s="288" t="s">
        <v>90</v>
      </c>
      <c r="C16" s="31"/>
      <c r="D16" s="297" t="s">
        <v>91</v>
      </c>
      <c r="E16" s="296">
        <v>7</v>
      </c>
      <c r="F16" s="291">
        <v>3</v>
      </c>
      <c r="G16" s="291">
        <v>0</v>
      </c>
      <c r="H16" s="291">
        <f t="shared" si="0"/>
        <v>3</v>
      </c>
      <c r="I16" s="292">
        <v>0</v>
      </c>
      <c r="J16" s="293">
        <f t="shared" si="1"/>
        <v>3</v>
      </c>
      <c r="K16" s="291">
        <v>1</v>
      </c>
      <c r="L16" s="291">
        <v>0</v>
      </c>
      <c r="M16" s="294">
        <f t="shared" si="2"/>
        <v>1</v>
      </c>
      <c r="N16" s="295">
        <v>0</v>
      </c>
      <c r="O16" s="286"/>
    </row>
    <row r="17" spans="1:15" ht="24.75" customHeight="1">
      <c r="A17" s="286"/>
      <c r="B17" s="288" t="s">
        <v>83</v>
      </c>
      <c r="C17" s="31"/>
      <c r="D17" s="297" t="s">
        <v>90</v>
      </c>
      <c r="E17" s="296">
        <v>6</v>
      </c>
      <c r="F17" s="291">
        <v>46</v>
      </c>
      <c r="G17" s="291">
        <v>0</v>
      </c>
      <c r="H17" s="291">
        <f t="shared" si="0"/>
        <v>46</v>
      </c>
      <c r="I17" s="292">
        <v>0</v>
      </c>
      <c r="J17" s="293">
        <f t="shared" si="1"/>
        <v>46</v>
      </c>
      <c r="K17" s="291">
        <v>0</v>
      </c>
      <c r="L17" s="291">
        <v>0</v>
      </c>
      <c r="M17" s="294">
        <f t="shared" si="2"/>
        <v>0</v>
      </c>
      <c r="N17" s="295">
        <v>0</v>
      </c>
      <c r="O17" s="286"/>
    </row>
    <row r="18" spans="1:15" ht="24.75" customHeight="1">
      <c r="A18" s="286"/>
      <c r="B18" s="288" t="s">
        <v>92</v>
      </c>
      <c r="C18" s="31" t="s">
        <v>82</v>
      </c>
      <c r="D18" s="297" t="s">
        <v>93</v>
      </c>
      <c r="E18" s="296">
        <v>5</v>
      </c>
      <c r="F18" s="291">
        <v>14</v>
      </c>
      <c r="G18" s="291">
        <v>0</v>
      </c>
      <c r="H18" s="291">
        <f t="shared" si="0"/>
        <v>14</v>
      </c>
      <c r="I18" s="292">
        <v>0</v>
      </c>
      <c r="J18" s="293">
        <f t="shared" si="1"/>
        <v>14</v>
      </c>
      <c r="K18" s="291">
        <v>0</v>
      </c>
      <c r="L18" s="291">
        <v>0</v>
      </c>
      <c r="M18" s="294">
        <f t="shared" si="2"/>
        <v>0</v>
      </c>
      <c r="N18" s="295">
        <v>0</v>
      </c>
      <c r="O18" s="286"/>
    </row>
    <row r="19" spans="1:15" ht="24.75" customHeight="1">
      <c r="A19" s="286"/>
      <c r="B19" s="288" t="s">
        <v>82</v>
      </c>
      <c r="C19" s="31"/>
      <c r="D19" s="297" t="s">
        <v>91</v>
      </c>
      <c r="E19" s="296">
        <v>4</v>
      </c>
      <c r="F19" s="291">
        <v>7</v>
      </c>
      <c r="G19" s="291">
        <v>0</v>
      </c>
      <c r="H19" s="291">
        <f t="shared" si="0"/>
        <v>7</v>
      </c>
      <c r="I19" s="292">
        <v>0</v>
      </c>
      <c r="J19" s="293">
        <f t="shared" si="1"/>
        <v>7</v>
      </c>
      <c r="K19" s="291">
        <v>0</v>
      </c>
      <c r="L19" s="291">
        <v>0</v>
      </c>
      <c r="M19" s="294">
        <f t="shared" si="2"/>
        <v>0</v>
      </c>
      <c r="N19" s="295">
        <v>0</v>
      </c>
      <c r="O19" s="286"/>
    </row>
    <row r="20" spans="1:15" ht="24.75" customHeight="1">
      <c r="A20" s="286"/>
      <c r="B20" s="288"/>
      <c r="C20" s="31"/>
      <c r="D20" s="289"/>
      <c r="E20" s="296">
        <v>3</v>
      </c>
      <c r="F20" s="291">
        <v>0</v>
      </c>
      <c r="G20" s="291">
        <v>32</v>
      </c>
      <c r="H20" s="291">
        <f t="shared" si="0"/>
        <v>32</v>
      </c>
      <c r="I20" s="292">
        <v>0</v>
      </c>
      <c r="J20" s="293">
        <f t="shared" si="1"/>
        <v>32</v>
      </c>
      <c r="K20" s="291">
        <v>0</v>
      </c>
      <c r="L20" s="291">
        <v>1</v>
      </c>
      <c r="M20" s="294">
        <f t="shared" si="2"/>
        <v>1</v>
      </c>
      <c r="N20" s="295">
        <v>1</v>
      </c>
      <c r="O20" s="286"/>
    </row>
    <row r="21" spans="1:15" ht="24.75" customHeight="1">
      <c r="A21" s="286"/>
      <c r="B21" s="288"/>
      <c r="C21" s="31"/>
      <c r="D21" s="289"/>
      <c r="E21" s="296">
        <v>2</v>
      </c>
      <c r="F21" s="291">
        <v>0</v>
      </c>
      <c r="G21" s="291">
        <v>21</v>
      </c>
      <c r="H21" s="291">
        <f t="shared" si="0"/>
        <v>21</v>
      </c>
      <c r="I21" s="292">
        <v>0</v>
      </c>
      <c r="J21" s="293">
        <f t="shared" si="1"/>
        <v>21</v>
      </c>
      <c r="K21" s="291">
        <v>0</v>
      </c>
      <c r="L21" s="291">
        <v>0</v>
      </c>
      <c r="M21" s="294">
        <f t="shared" si="2"/>
        <v>0</v>
      </c>
      <c r="N21" s="295">
        <v>0</v>
      </c>
      <c r="O21" s="286"/>
    </row>
    <row r="22" spans="1:15" ht="24.75" customHeight="1">
      <c r="A22" s="286"/>
      <c r="B22" s="288"/>
      <c r="C22" s="21"/>
      <c r="D22" s="289"/>
      <c r="E22" s="298">
        <v>1</v>
      </c>
      <c r="F22" s="291">
        <v>0</v>
      </c>
      <c r="G22" s="291">
        <v>91</v>
      </c>
      <c r="H22" s="291">
        <f t="shared" si="0"/>
        <v>91</v>
      </c>
      <c r="I22" s="291">
        <v>37</v>
      </c>
      <c r="J22" s="293">
        <f t="shared" si="1"/>
        <v>128</v>
      </c>
      <c r="K22" s="291">
        <v>0</v>
      </c>
      <c r="L22" s="291">
        <v>0</v>
      </c>
      <c r="M22" s="294">
        <f t="shared" si="2"/>
        <v>0</v>
      </c>
      <c r="N22" s="295">
        <v>0</v>
      </c>
      <c r="O22" s="286"/>
    </row>
    <row r="23" spans="1:15" ht="24.75" customHeight="1">
      <c r="A23" s="299"/>
      <c r="B23" s="18" t="s">
        <v>94</v>
      </c>
      <c r="C23" s="10"/>
      <c r="D23" s="10"/>
      <c r="E23" s="10"/>
      <c r="F23" s="300">
        <f t="shared" ref="F23:N23" si="3">SUM(F10:F22)</f>
        <v>740</v>
      </c>
      <c r="G23" s="300">
        <f t="shared" si="3"/>
        <v>144</v>
      </c>
      <c r="H23" s="300">
        <f t="shared" si="3"/>
        <v>884</v>
      </c>
      <c r="I23" s="300">
        <f t="shared" si="3"/>
        <v>37</v>
      </c>
      <c r="J23" s="300">
        <f t="shared" si="3"/>
        <v>921</v>
      </c>
      <c r="K23" s="300">
        <f t="shared" si="3"/>
        <v>296</v>
      </c>
      <c r="L23" s="300">
        <f t="shared" si="3"/>
        <v>70</v>
      </c>
      <c r="M23" s="300">
        <f t="shared" si="3"/>
        <v>366</v>
      </c>
      <c r="N23" s="301">
        <f t="shared" si="3"/>
        <v>80</v>
      </c>
      <c r="O23" s="299"/>
    </row>
    <row r="24" spans="1:15" ht="24.75" customHeight="1">
      <c r="A24" s="286"/>
      <c r="B24" s="288"/>
      <c r="C24" s="16" t="s">
        <v>81</v>
      </c>
      <c r="D24" s="289"/>
      <c r="E24" s="290">
        <v>13</v>
      </c>
      <c r="F24" s="291">
        <v>843</v>
      </c>
      <c r="G24" s="291">
        <v>0</v>
      </c>
      <c r="H24" s="291">
        <f t="shared" ref="H24:H36" si="4">F24+G24</f>
        <v>843</v>
      </c>
      <c r="I24" s="292">
        <v>0</v>
      </c>
      <c r="J24" s="293">
        <f t="shared" ref="J24:J36" si="5">H24+I24</f>
        <v>843</v>
      </c>
      <c r="K24" s="291">
        <v>373</v>
      </c>
      <c r="L24" s="291">
        <v>115</v>
      </c>
      <c r="M24" s="294">
        <f t="shared" ref="M24:M36" si="6">K24+L24</f>
        <v>488</v>
      </c>
      <c r="N24" s="295">
        <v>132</v>
      </c>
      <c r="O24" s="286"/>
    </row>
    <row r="25" spans="1:15" ht="24.75" customHeight="1">
      <c r="A25" s="286"/>
      <c r="B25" s="288"/>
      <c r="C25" s="31"/>
      <c r="D25" s="289"/>
      <c r="E25" s="296">
        <v>12</v>
      </c>
      <c r="F25" s="291">
        <v>5</v>
      </c>
      <c r="G25" s="291">
        <v>0</v>
      </c>
      <c r="H25" s="291">
        <f t="shared" si="4"/>
        <v>5</v>
      </c>
      <c r="I25" s="292">
        <v>0</v>
      </c>
      <c r="J25" s="293">
        <f t="shared" si="5"/>
        <v>5</v>
      </c>
      <c r="K25" s="291">
        <v>6</v>
      </c>
      <c r="L25" s="291">
        <v>0</v>
      </c>
      <c r="M25" s="294">
        <f t="shared" si="6"/>
        <v>6</v>
      </c>
      <c r="N25" s="295">
        <v>0</v>
      </c>
      <c r="O25" s="286"/>
    </row>
    <row r="26" spans="1:15" ht="24.75" customHeight="1">
      <c r="A26" s="286"/>
      <c r="B26" s="288" t="s">
        <v>92</v>
      </c>
      <c r="C26" s="31"/>
      <c r="D26" s="297"/>
      <c r="E26" s="296">
        <v>11</v>
      </c>
      <c r="F26" s="291">
        <v>51</v>
      </c>
      <c r="G26" s="291">
        <v>0</v>
      </c>
      <c r="H26" s="291">
        <f t="shared" si="4"/>
        <v>51</v>
      </c>
      <c r="I26" s="292">
        <v>0</v>
      </c>
      <c r="J26" s="293">
        <f t="shared" si="5"/>
        <v>51</v>
      </c>
      <c r="K26" s="291">
        <v>6</v>
      </c>
      <c r="L26" s="291">
        <v>1</v>
      </c>
      <c r="M26" s="294">
        <f t="shared" si="6"/>
        <v>7</v>
      </c>
      <c r="N26" s="295">
        <v>1</v>
      </c>
      <c r="O26" s="286"/>
    </row>
    <row r="27" spans="1:15" ht="24.75" customHeight="1">
      <c r="A27" s="286"/>
      <c r="B27" s="288" t="s">
        <v>95</v>
      </c>
      <c r="C27" s="31" t="s">
        <v>85</v>
      </c>
      <c r="D27" s="297" t="s">
        <v>96</v>
      </c>
      <c r="E27" s="296">
        <v>10</v>
      </c>
      <c r="F27" s="291">
        <v>16</v>
      </c>
      <c r="G27" s="291">
        <v>0</v>
      </c>
      <c r="H27" s="291">
        <f t="shared" si="4"/>
        <v>16</v>
      </c>
      <c r="I27" s="292">
        <v>0</v>
      </c>
      <c r="J27" s="293">
        <f t="shared" si="5"/>
        <v>16</v>
      </c>
      <c r="K27" s="291">
        <v>2</v>
      </c>
      <c r="L27" s="291">
        <v>1</v>
      </c>
      <c r="M27" s="294">
        <f t="shared" si="6"/>
        <v>3</v>
      </c>
      <c r="N27" s="295">
        <v>4</v>
      </c>
      <c r="O27" s="286"/>
    </row>
    <row r="28" spans="1:15" ht="24.75" customHeight="1">
      <c r="A28" s="286"/>
      <c r="B28" s="288" t="s">
        <v>81</v>
      </c>
      <c r="C28" s="31"/>
      <c r="D28" s="297" t="s">
        <v>95</v>
      </c>
      <c r="E28" s="296">
        <v>9</v>
      </c>
      <c r="F28" s="291">
        <v>38</v>
      </c>
      <c r="G28" s="291">
        <v>0</v>
      </c>
      <c r="H28" s="291">
        <f t="shared" si="4"/>
        <v>38</v>
      </c>
      <c r="I28" s="292">
        <v>0</v>
      </c>
      <c r="J28" s="293">
        <f t="shared" si="5"/>
        <v>38</v>
      </c>
      <c r="K28" s="291">
        <v>3</v>
      </c>
      <c r="L28" s="291">
        <v>0</v>
      </c>
      <c r="M28" s="294">
        <f t="shared" si="6"/>
        <v>3</v>
      </c>
      <c r="N28" s="295">
        <v>0</v>
      </c>
      <c r="O28" s="286"/>
    </row>
    <row r="29" spans="1:15" ht="24.75" customHeight="1">
      <c r="A29" s="286"/>
      <c r="B29" s="288" t="s">
        <v>84</v>
      </c>
      <c r="C29" s="31"/>
      <c r="D29" s="297" t="s">
        <v>97</v>
      </c>
      <c r="E29" s="296">
        <v>8</v>
      </c>
      <c r="F29" s="291">
        <v>72</v>
      </c>
      <c r="G29" s="291">
        <v>0</v>
      </c>
      <c r="H29" s="291">
        <f t="shared" si="4"/>
        <v>72</v>
      </c>
      <c r="I29" s="292">
        <v>0</v>
      </c>
      <c r="J29" s="293">
        <f t="shared" si="5"/>
        <v>72</v>
      </c>
      <c r="K29" s="291">
        <v>1</v>
      </c>
      <c r="L29" s="291">
        <v>0</v>
      </c>
      <c r="M29" s="294">
        <f t="shared" si="6"/>
        <v>1</v>
      </c>
      <c r="N29" s="295">
        <v>0</v>
      </c>
      <c r="O29" s="286"/>
    </row>
    <row r="30" spans="1:15" ht="24.75" customHeight="1">
      <c r="A30" s="286"/>
      <c r="B30" s="288" t="s">
        <v>90</v>
      </c>
      <c r="C30" s="31"/>
      <c r="D30" s="297" t="s">
        <v>90</v>
      </c>
      <c r="E30" s="296">
        <v>7</v>
      </c>
      <c r="F30" s="291">
        <v>2</v>
      </c>
      <c r="G30" s="291">
        <v>0</v>
      </c>
      <c r="H30" s="291">
        <f t="shared" si="4"/>
        <v>2</v>
      </c>
      <c r="I30" s="292">
        <v>0</v>
      </c>
      <c r="J30" s="293">
        <f t="shared" si="5"/>
        <v>2</v>
      </c>
      <c r="K30" s="291">
        <v>0</v>
      </c>
      <c r="L30" s="291">
        <v>1</v>
      </c>
      <c r="M30" s="294">
        <f t="shared" si="6"/>
        <v>1</v>
      </c>
      <c r="N30" s="295">
        <v>1</v>
      </c>
      <c r="O30" s="286"/>
    </row>
    <row r="31" spans="1:15" ht="24.75" customHeight="1">
      <c r="A31" s="286"/>
      <c r="B31" s="288" t="s">
        <v>81</v>
      </c>
      <c r="C31" s="31"/>
      <c r="D31" s="297" t="s">
        <v>93</v>
      </c>
      <c r="E31" s="296">
        <v>6</v>
      </c>
      <c r="F31" s="291">
        <v>46</v>
      </c>
      <c r="G31" s="291">
        <v>0</v>
      </c>
      <c r="H31" s="291">
        <f t="shared" si="4"/>
        <v>46</v>
      </c>
      <c r="I31" s="292">
        <v>0</v>
      </c>
      <c r="J31" s="293">
        <f t="shared" si="5"/>
        <v>46</v>
      </c>
      <c r="K31" s="291">
        <v>0</v>
      </c>
      <c r="L31" s="291">
        <v>0</v>
      </c>
      <c r="M31" s="294">
        <f t="shared" si="6"/>
        <v>0</v>
      </c>
      <c r="N31" s="295">
        <v>0</v>
      </c>
      <c r="O31" s="286"/>
    </row>
    <row r="32" spans="1:15" ht="24.75" customHeight="1">
      <c r="A32" s="286"/>
      <c r="B32" s="288" t="s">
        <v>93</v>
      </c>
      <c r="C32" s="31" t="s">
        <v>82</v>
      </c>
      <c r="D32" s="297"/>
      <c r="E32" s="296">
        <v>5</v>
      </c>
      <c r="F32" s="291">
        <v>8</v>
      </c>
      <c r="G32" s="291">
        <v>0</v>
      </c>
      <c r="H32" s="291">
        <f t="shared" si="4"/>
        <v>8</v>
      </c>
      <c r="I32" s="292">
        <v>0</v>
      </c>
      <c r="J32" s="293">
        <f t="shared" si="5"/>
        <v>8</v>
      </c>
      <c r="K32" s="291">
        <v>0</v>
      </c>
      <c r="L32" s="291">
        <v>1</v>
      </c>
      <c r="M32" s="294">
        <f t="shared" si="6"/>
        <v>1</v>
      </c>
      <c r="N32" s="295">
        <v>1</v>
      </c>
      <c r="O32" s="286"/>
    </row>
    <row r="33" spans="1:15" ht="24.75" customHeight="1">
      <c r="A33" s="286"/>
      <c r="B33" s="288"/>
      <c r="C33" s="31"/>
      <c r="D33" s="297"/>
      <c r="E33" s="296">
        <v>4</v>
      </c>
      <c r="F33" s="291">
        <v>11</v>
      </c>
      <c r="G33" s="291">
        <v>0</v>
      </c>
      <c r="H33" s="291">
        <f t="shared" si="4"/>
        <v>11</v>
      </c>
      <c r="I33" s="292">
        <v>0</v>
      </c>
      <c r="J33" s="293">
        <f t="shared" si="5"/>
        <v>11</v>
      </c>
      <c r="K33" s="291">
        <v>1</v>
      </c>
      <c r="L33" s="291">
        <v>1</v>
      </c>
      <c r="M33" s="294">
        <f t="shared" si="6"/>
        <v>2</v>
      </c>
      <c r="N33" s="295">
        <v>1</v>
      </c>
      <c r="O33" s="286"/>
    </row>
    <row r="34" spans="1:15" ht="24.75" customHeight="1">
      <c r="A34" s="286"/>
      <c r="B34" s="288"/>
      <c r="C34" s="31"/>
      <c r="D34" s="289"/>
      <c r="E34" s="296">
        <v>3</v>
      </c>
      <c r="F34" s="291">
        <v>0</v>
      </c>
      <c r="G34" s="291">
        <v>52</v>
      </c>
      <c r="H34" s="291">
        <f t="shared" si="4"/>
        <v>52</v>
      </c>
      <c r="I34" s="292">
        <v>0</v>
      </c>
      <c r="J34" s="293">
        <f t="shared" si="5"/>
        <v>52</v>
      </c>
      <c r="K34" s="291">
        <v>0</v>
      </c>
      <c r="L34" s="291">
        <v>0</v>
      </c>
      <c r="M34" s="294">
        <f t="shared" si="6"/>
        <v>0</v>
      </c>
      <c r="N34" s="295">
        <v>0</v>
      </c>
      <c r="O34" s="286"/>
    </row>
    <row r="35" spans="1:15" ht="24.75" customHeight="1">
      <c r="A35" s="286"/>
      <c r="B35" s="288"/>
      <c r="C35" s="31"/>
      <c r="D35" s="289"/>
      <c r="E35" s="296">
        <v>2</v>
      </c>
      <c r="F35" s="291">
        <v>0</v>
      </c>
      <c r="G35" s="291">
        <v>62</v>
      </c>
      <c r="H35" s="291">
        <f t="shared" si="4"/>
        <v>62</v>
      </c>
      <c r="I35" s="292">
        <v>0</v>
      </c>
      <c r="J35" s="293">
        <f t="shared" si="5"/>
        <v>62</v>
      </c>
      <c r="K35" s="291">
        <v>0</v>
      </c>
      <c r="L35" s="291">
        <v>0</v>
      </c>
      <c r="M35" s="294">
        <f t="shared" si="6"/>
        <v>0</v>
      </c>
      <c r="N35" s="295">
        <v>0</v>
      </c>
      <c r="O35" s="286"/>
    </row>
    <row r="36" spans="1:15" ht="24.75" customHeight="1">
      <c r="A36" s="286"/>
      <c r="B36" s="288"/>
      <c r="C36" s="21"/>
      <c r="D36" s="289"/>
      <c r="E36" s="298">
        <v>1</v>
      </c>
      <c r="F36" s="302">
        <v>0</v>
      </c>
      <c r="G36" s="302">
        <v>140</v>
      </c>
      <c r="H36" s="302">
        <f t="shared" si="4"/>
        <v>140</v>
      </c>
      <c r="I36" s="302">
        <v>58</v>
      </c>
      <c r="J36" s="303">
        <f t="shared" si="5"/>
        <v>198</v>
      </c>
      <c r="K36" s="302">
        <v>0</v>
      </c>
      <c r="L36" s="302">
        <v>0</v>
      </c>
      <c r="M36" s="304">
        <f t="shared" si="6"/>
        <v>0</v>
      </c>
      <c r="N36" s="305">
        <v>0</v>
      </c>
      <c r="O36" s="286"/>
    </row>
    <row r="37" spans="1:15" ht="24.75" customHeight="1">
      <c r="A37" s="299"/>
      <c r="B37" s="18" t="s">
        <v>98</v>
      </c>
      <c r="C37" s="10"/>
      <c r="D37" s="10"/>
      <c r="E37" s="10"/>
      <c r="F37" s="300">
        <f t="shared" ref="F37:N37" si="7">SUM(F24:F36)</f>
        <v>1092</v>
      </c>
      <c r="G37" s="300">
        <f t="shared" si="7"/>
        <v>254</v>
      </c>
      <c r="H37" s="300">
        <f t="shared" si="7"/>
        <v>1346</v>
      </c>
      <c r="I37" s="300">
        <f t="shared" si="7"/>
        <v>58</v>
      </c>
      <c r="J37" s="300">
        <f t="shared" si="7"/>
        <v>1404</v>
      </c>
      <c r="K37" s="300">
        <f t="shared" si="7"/>
        <v>392</v>
      </c>
      <c r="L37" s="300">
        <f t="shared" si="7"/>
        <v>120</v>
      </c>
      <c r="M37" s="300">
        <f t="shared" si="7"/>
        <v>512</v>
      </c>
      <c r="N37" s="301">
        <f t="shared" si="7"/>
        <v>140</v>
      </c>
      <c r="O37" s="299"/>
    </row>
    <row r="38" spans="1:15" ht="24.75" customHeight="1">
      <c r="A38" s="286"/>
      <c r="B38" s="288"/>
      <c r="C38" s="16" t="s">
        <v>81</v>
      </c>
      <c r="D38" s="289"/>
      <c r="E38" s="290">
        <v>13</v>
      </c>
      <c r="F38" s="306">
        <v>0</v>
      </c>
      <c r="G38" s="306">
        <v>0</v>
      </c>
      <c r="H38" s="306">
        <f t="shared" ref="H38:H50" si="8">F38+G38</f>
        <v>0</v>
      </c>
      <c r="I38" s="307">
        <v>0</v>
      </c>
      <c r="J38" s="308">
        <f t="shared" ref="J38:J50" si="9">H38+I38</f>
        <v>0</v>
      </c>
      <c r="K38" s="306">
        <v>0</v>
      </c>
      <c r="L38" s="306">
        <v>0</v>
      </c>
      <c r="M38" s="309">
        <f t="shared" ref="M38:M50" si="10">K38+L38</f>
        <v>0</v>
      </c>
      <c r="N38" s="310">
        <v>0</v>
      </c>
      <c r="O38" s="286"/>
    </row>
    <row r="39" spans="1:15" ht="24.75" customHeight="1">
      <c r="A39" s="286"/>
      <c r="B39" s="288"/>
      <c r="C39" s="31"/>
      <c r="D39" s="297" t="s">
        <v>99</v>
      </c>
      <c r="E39" s="296">
        <v>12</v>
      </c>
      <c r="F39" s="291">
        <v>0</v>
      </c>
      <c r="G39" s="291">
        <v>0</v>
      </c>
      <c r="H39" s="291">
        <f t="shared" si="8"/>
        <v>0</v>
      </c>
      <c r="I39" s="292">
        <v>0</v>
      </c>
      <c r="J39" s="293">
        <f t="shared" si="9"/>
        <v>0</v>
      </c>
      <c r="K39" s="291">
        <v>0</v>
      </c>
      <c r="L39" s="291">
        <v>0</v>
      </c>
      <c r="M39" s="294">
        <f t="shared" si="10"/>
        <v>0</v>
      </c>
      <c r="N39" s="295">
        <v>0</v>
      </c>
      <c r="O39" s="286"/>
    </row>
    <row r="40" spans="1:15" ht="24.75" customHeight="1">
      <c r="A40" s="286"/>
      <c r="B40" s="288" t="s">
        <v>82</v>
      </c>
      <c r="C40" s="31"/>
      <c r="D40" s="297" t="s">
        <v>86</v>
      </c>
      <c r="E40" s="296">
        <v>11</v>
      </c>
      <c r="F40" s="291">
        <v>0</v>
      </c>
      <c r="G40" s="291">
        <v>0</v>
      </c>
      <c r="H40" s="291">
        <f t="shared" si="8"/>
        <v>0</v>
      </c>
      <c r="I40" s="292">
        <v>0</v>
      </c>
      <c r="J40" s="293">
        <f t="shared" si="9"/>
        <v>0</v>
      </c>
      <c r="K40" s="291">
        <v>0</v>
      </c>
      <c r="L40" s="291">
        <v>0</v>
      </c>
      <c r="M40" s="294">
        <f t="shared" si="10"/>
        <v>0</v>
      </c>
      <c r="N40" s="295">
        <v>0</v>
      </c>
      <c r="O40" s="286"/>
    </row>
    <row r="41" spans="1:15" ht="24.75" customHeight="1">
      <c r="A41" s="286"/>
      <c r="B41" s="288" t="s">
        <v>86</v>
      </c>
      <c r="C41" s="31" t="s">
        <v>85</v>
      </c>
      <c r="D41" s="297" t="s">
        <v>84</v>
      </c>
      <c r="E41" s="296">
        <v>10</v>
      </c>
      <c r="F41" s="291">
        <v>0</v>
      </c>
      <c r="G41" s="291">
        <v>0</v>
      </c>
      <c r="H41" s="291">
        <f t="shared" si="8"/>
        <v>0</v>
      </c>
      <c r="I41" s="292">
        <v>0</v>
      </c>
      <c r="J41" s="293">
        <f t="shared" si="9"/>
        <v>0</v>
      </c>
      <c r="K41" s="291">
        <v>0</v>
      </c>
      <c r="L41" s="291">
        <v>0</v>
      </c>
      <c r="M41" s="294">
        <f t="shared" si="10"/>
        <v>0</v>
      </c>
      <c r="N41" s="295">
        <v>0</v>
      </c>
      <c r="O41" s="286"/>
    </row>
    <row r="42" spans="1:15" ht="24.75" customHeight="1">
      <c r="A42" s="286"/>
      <c r="B42" s="288" t="s">
        <v>100</v>
      </c>
      <c r="C42" s="31"/>
      <c r="D42" s="297" t="s">
        <v>97</v>
      </c>
      <c r="E42" s="296">
        <v>9</v>
      </c>
      <c r="F42" s="291">
        <v>0</v>
      </c>
      <c r="G42" s="291">
        <v>0</v>
      </c>
      <c r="H42" s="291">
        <f t="shared" si="8"/>
        <v>0</v>
      </c>
      <c r="I42" s="292">
        <v>0</v>
      </c>
      <c r="J42" s="293">
        <f t="shared" si="9"/>
        <v>0</v>
      </c>
      <c r="K42" s="291">
        <v>0</v>
      </c>
      <c r="L42" s="291">
        <v>0</v>
      </c>
      <c r="M42" s="294">
        <f t="shared" si="10"/>
        <v>0</v>
      </c>
      <c r="N42" s="295">
        <v>0</v>
      </c>
      <c r="O42" s="286"/>
    </row>
    <row r="43" spans="1:15" ht="24.75" customHeight="1">
      <c r="A43" s="286"/>
      <c r="B43" s="288" t="s">
        <v>90</v>
      </c>
      <c r="C43" s="31"/>
      <c r="D43" s="297" t="s">
        <v>82</v>
      </c>
      <c r="E43" s="296">
        <v>8</v>
      </c>
      <c r="F43" s="291">
        <v>0</v>
      </c>
      <c r="G43" s="291">
        <v>0</v>
      </c>
      <c r="H43" s="291">
        <f t="shared" si="8"/>
        <v>0</v>
      </c>
      <c r="I43" s="292">
        <v>0</v>
      </c>
      <c r="J43" s="293">
        <f t="shared" si="9"/>
        <v>0</v>
      </c>
      <c r="K43" s="291">
        <v>0</v>
      </c>
      <c r="L43" s="291">
        <v>0</v>
      </c>
      <c r="M43" s="294">
        <f t="shared" si="10"/>
        <v>0</v>
      </c>
      <c r="N43" s="295">
        <v>0</v>
      </c>
      <c r="O43" s="286"/>
    </row>
    <row r="44" spans="1:15" ht="24.75" customHeight="1">
      <c r="A44" s="286"/>
      <c r="B44" s="288" t="s">
        <v>88</v>
      </c>
      <c r="C44" s="31"/>
      <c r="D44" s="297" t="s">
        <v>96</v>
      </c>
      <c r="E44" s="296">
        <v>7</v>
      </c>
      <c r="F44" s="291">
        <v>0</v>
      </c>
      <c r="G44" s="291">
        <v>0</v>
      </c>
      <c r="H44" s="291">
        <f t="shared" si="8"/>
        <v>0</v>
      </c>
      <c r="I44" s="292">
        <v>0</v>
      </c>
      <c r="J44" s="293">
        <f t="shared" si="9"/>
        <v>0</v>
      </c>
      <c r="K44" s="291">
        <v>0</v>
      </c>
      <c r="L44" s="291">
        <v>0</v>
      </c>
      <c r="M44" s="294">
        <f t="shared" si="10"/>
        <v>0</v>
      </c>
      <c r="N44" s="295">
        <v>0</v>
      </c>
      <c r="O44" s="286"/>
    </row>
    <row r="45" spans="1:15" ht="24.75" customHeight="1">
      <c r="A45" s="286"/>
      <c r="B45" s="288" t="s">
        <v>90</v>
      </c>
      <c r="C45" s="31"/>
      <c r="D45" s="297" t="s">
        <v>89</v>
      </c>
      <c r="E45" s="296">
        <v>6</v>
      </c>
      <c r="F45" s="291">
        <v>0</v>
      </c>
      <c r="G45" s="291">
        <v>0</v>
      </c>
      <c r="H45" s="291">
        <f t="shared" si="8"/>
        <v>0</v>
      </c>
      <c r="I45" s="292">
        <v>0</v>
      </c>
      <c r="J45" s="293">
        <f t="shared" si="9"/>
        <v>0</v>
      </c>
      <c r="K45" s="291">
        <v>0</v>
      </c>
      <c r="L45" s="291">
        <v>0</v>
      </c>
      <c r="M45" s="294">
        <f t="shared" si="10"/>
        <v>0</v>
      </c>
      <c r="N45" s="295">
        <v>0</v>
      </c>
      <c r="O45" s="286"/>
    </row>
    <row r="46" spans="1:15" ht="24.75" customHeight="1">
      <c r="A46" s="286"/>
      <c r="B46" s="288" t="s">
        <v>82</v>
      </c>
      <c r="C46" s="31" t="s">
        <v>82</v>
      </c>
      <c r="D46" s="297" t="s">
        <v>84</v>
      </c>
      <c r="E46" s="296">
        <v>5</v>
      </c>
      <c r="F46" s="291">
        <v>0</v>
      </c>
      <c r="G46" s="291">
        <v>0</v>
      </c>
      <c r="H46" s="291">
        <f t="shared" si="8"/>
        <v>0</v>
      </c>
      <c r="I46" s="292">
        <v>0</v>
      </c>
      <c r="J46" s="293">
        <f t="shared" si="9"/>
        <v>0</v>
      </c>
      <c r="K46" s="291">
        <v>0</v>
      </c>
      <c r="L46" s="291">
        <v>0</v>
      </c>
      <c r="M46" s="294">
        <f t="shared" si="10"/>
        <v>0</v>
      </c>
      <c r="N46" s="295">
        <v>0</v>
      </c>
      <c r="O46" s="286"/>
    </row>
    <row r="47" spans="1:15" ht="24.75" customHeight="1">
      <c r="A47" s="286"/>
      <c r="B47" s="288" t="s">
        <v>91</v>
      </c>
      <c r="C47" s="31"/>
      <c r="D47" s="297" t="s">
        <v>92</v>
      </c>
      <c r="E47" s="296">
        <v>4</v>
      </c>
      <c r="F47" s="291">
        <v>0</v>
      </c>
      <c r="G47" s="291">
        <v>0</v>
      </c>
      <c r="H47" s="291">
        <f t="shared" si="8"/>
        <v>0</v>
      </c>
      <c r="I47" s="292">
        <v>0</v>
      </c>
      <c r="J47" s="293">
        <f t="shared" si="9"/>
        <v>0</v>
      </c>
      <c r="K47" s="291">
        <v>0</v>
      </c>
      <c r="L47" s="291">
        <v>0</v>
      </c>
      <c r="M47" s="294">
        <f t="shared" si="10"/>
        <v>0</v>
      </c>
      <c r="N47" s="295">
        <v>0</v>
      </c>
      <c r="O47" s="286"/>
    </row>
    <row r="48" spans="1:15" ht="24.75" customHeight="1">
      <c r="A48" s="286"/>
      <c r="B48" s="288"/>
      <c r="C48" s="31"/>
      <c r="D48" s="297" t="s">
        <v>82</v>
      </c>
      <c r="E48" s="296">
        <v>3</v>
      </c>
      <c r="F48" s="291">
        <v>0</v>
      </c>
      <c r="G48" s="291">
        <v>0</v>
      </c>
      <c r="H48" s="291">
        <f t="shared" si="8"/>
        <v>0</v>
      </c>
      <c r="I48" s="292">
        <v>0</v>
      </c>
      <c r="J48" s="293">
        <f t="shared" si="9"/>
        <v>0</v>
      </c>
      <c r="K48" s="291">
        <v>0</v>
      </c>
      <c r="L48" s="291">
        <v>0</v>
      </c>
      <c r="M48" s="294">
        <f t="shared" si="10"/>
        <v>0</v>
      </c>
      <c r="N48" s="295">
        <v>0</v>
      </c>
      <c r="O48" s="286"/>
    </row>
    <row r="49" spans="1:15" ht="24.75" customHeight="1">
      <c r="A49" s="286"/>
      <c r="B49" s="288"/>
      <c r="C49" s="31"/>
      <c r="D49" s="297" t="s">
        <v>88</v>
      </c>
      <c r="E49" s="296">
        <v>2</v>
      </c>
      <c r="F49" s="291">
        <v>0</v>
      </c>
      <c r="G49" s="291">
        <v>0</v>
      </c>
      <c r="H49" s="291">
        <f t="shared" si="8"/>
        <v>0</v>
      </c>
      <c r="I49" s="292">
        <v>0</v>
      </c>
      <c r="J49" s="293">
        <f t="shared" si="9"/>
        <v>0</v>
      </c>
      <c r="K49" s="291">
        <v>0</v>
      </c>
      <c r="L49" s="291">
        <v>0</v>
      </c>
      <c r="M49" s="294">
        <f t="shared" si="10"/>
        <v>0</v>
      </c>
      <c r="N49" s="295">
        <v>0</v>
      </c>
      <c r="O49" s="286"/>
    </row>
    <row r="50" spans="1:15" ht="24.75" customHeight="1">
      <c r="A50" s="286"/>
      <c r="B50" s="288"/>
      <c r="C50" s="21"/>
      <c r="D50" s="289"/>
      <c r="E50" s="298">
        <v>1</v>
      </c>
      <c r="F50" s="291">
        <v>0</v>
      </c>
      <c r="G50" s="291">
        <v>0</v>
      </c>
      <c r="H50" s="291">
        <f t="shared" si="8"/>
        <v>0</v>
      </c>
      <c r="I50" s="292">
        <v>0</v>
      </c>
      <c r="J50" s="293">
        <f t="shared" si="9"/>
        <v>0</v>
      </c>
      <c r="K50" s="291">
        <v>0</v>
      </c>
      <c r="L50" s="291">
        <v>0</v>
      </c>
      <c r="M50" s="294">
        <f t="shared" si="10"/>
        <v>0</v>
      </c>
      <c r="N50" s="295">
        <v>0</v>
      </c>
      <c r="O50" s="286"/>
    </row>
    <row r="51" spans="1:15" ht="24.75" customHeight="1">
      <c r="A51" s="299"/>
      <c r="B51" s="18" t="s">
        <v>101</v>
      </c>
      <c r="C51" s="10"/>
      <c r="D51" s="10"/>
      <c r="E51" s="10"/>
      <c r="F51" s="300">
        <f t="shared" ref="F51:N51" si="11">SUM(F38:F50)</f>
        <v>0</v>
      </c>
      <c r="G51" s="300">
        <f t="shared" si="11"/>
        <v>0</v>
      </c>
      <c r="H51" s="300">
        <f t="shared" si="11"/>
        <v>0</v>
      </c>
      <c r="I51" s="300">
        <f t="shared" si="11"/>
        <v>0</v>
      </c>
      <c r="J51" s="300">
        <f t="shared" si="11"/>
        <v>0</v>
      </c>
      <c r="K51" s="300">
        <f t="shared" si="11"/>
        <v>0</v>
      </c>
      <c r="L51" s="300">
        <f t="shared" si="11"/>
        <v>0</v>
      </c>
      <c r="M51" s="300">
        <f t="shared" si="11"/>
        <v>0</v>
      </c>
      <c r="N51" s="301">
        <f t="shared" si="11"/>
        <v>0</v>
      </c>
      <c r="O51" s="299"/>
    </row>
    <row r="52" spans="1:15" ht="24.75" customHeight="1">
      <c r="A52" s="286"/>
      <c r="B52" s="18" t="s">
        <v>102</v>
      </c>
      <c r="C52" s="10"/>
      <c r="D52" s="10"/>
      <c r="E52" s="10"/>
      <c r="F52" s="311">
        <v>0</v>
      </c>
      <c r="G52" s="311">
        <v>0</v>
      </c>
      <c r="H52" s="311">
        <f>F52+G52</f>
        <v>0</v>
      </c>
      <c r="I52" s="292">
        <v>0</v>
      </c>
      <c r="J52" s="293">
        <f>H52+I52</f>
        <v>0</v>
      </c>
      <c r="K52" s="291">
        <v>1</v>
      </c>
      <c r="L52" s="291">
        <v>6</v>
      </c>
      <c r="M52" s="294">
        <f>K52+L52</f>
        <v>7</v>
      </c>
      <c r="N52" s="295">
        <v>6</v>
      </c>
      <c r="O52" s="286"/>
    </row>
    <row r="53" spans="1:15" ht="24.75" customHeight="1">
      <c r="A53" s="299"/>
      <c r="B53" s="19" t="s">
        <v>103</v>
      </c>
      <c r="C53" s="11"/>
      <c r="D53" s="11"/>
      <c r="E53" s="26"/>
      <c r="F53" s="312">
        <f t="shared" ref="F53:N53" si="12">+F23+F37+F51+F52</f>
        <v>1832</v>
      </c>
      <c r="G53" s="312">
        <f t="shared" si="12"/>
        <v>398</v>
      </c>
      <c r="H53" s="312">
        <f t="shared" si="12"/>
        <v>2230</v>
      </c>
      <c r="I53" s="312">
        <f t="shared" si="12"/>
        <v>95</v>
      </c>
      <c r="J53" s="312">
        <f t="shared" si="12"/>
        <v>2325</v>
      </c>
      <c r="K53" s="312">
        <f t="shared" si="12"/>
        <v>689</v>
      </c>
      <c r="L53" s="312">
        <f t="shared" si="12"/>
        <v>196</v>
      </c>
      <c r="M53" s="312">
        <f t="shared" si="12"/>
        <v>885</v>
      </c>
      <c r="N53" s="313">
        <f t="shared" si="12"/>
        <v>226</v>
      </c>
      <c r="O53" s="299"/>
    </row>
    <row r="54" spans="1:15" ht="24.75" customHeight="1">
      <c r="A54" s="286"/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</row>
    <row r="55" spans="1:15" ht="24.75" customHeight="1">
      <c r="A55" s="286"/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14"/>
      <c r="B1" s="30" t="s">
        <v>0</v>
      </c>
      <c r="C1" s="30"/>
      <c r="D1" s="30"/>
      <c r="E1" s="30"/>
      <c r="F1" s="314"/>
      <c r="G1" s="314"/>
      <c r="H1" s="314"/>
      <c r="I1" s="314"/>
      <c r="J1" s="314"/>
      <c r="K1" s="314"/>
      <c r="L1" s="314"/>
      <c r="M1" s="314"/>
      <c r="N1" s="314"/>
      <c r="O1" s="314"/>
    </row>
    <row r="2" spans="1:15" ht="30" customHeight="1">
      <c r="A2" s="315"/>
      <c r="B2" s="29" t="s">
        <v>1</v>
      </c>
      <c r="C2" s="29"/>
      <c r="D2" s="29"/>
      <c r="E2" s="29"/>
      <c r="F2" s="316" t="s">
        <v>2</v>
      </c>
      <c r="G2" s="315"/>
      <c r="H2" s="315"/>
      <c r="I2" s="315"/>
      <c r="J2" s="315"/>
      <c r="K2" s="315"/>
      <c r="L2" s="315"/>
      <c r="M2" s="315"/>
      <c r="N2" s="315"/>
      <c r="O2" s="315"/>
    </row>
    <row r="3" spans="1:15" ht="30" customHeight="1">
      <c r="A3" s="315"/>
      <c r="B3" s="29" t="s">
        <v>3</v>
      </c>
      <c r="C3" s="29"/>
      <c r="D3" s="29"/>
      <c r="E3" s="29"/>
      <c r="F3" s="317" t="s">
        <v>69</v>
      </c>
      <c r="G3" s="317"/>
      <c r="H3" s="315"/>
      <c r="I3" s="315"/>
      <c r="J3" s="315"/>
      <c r="K3" s="315"/>
      <c r="L3" s="315"/>
      <c r="M3" s="315"/>
      <c r="N3" s="315"/>
      <c r="O3" s="315"/>
    </row>
    <row r="4" spans="1:15" ht="30" customHeight="1">
      <c r="A4" s="315"/>
      <c r="B4" s="29" t="s">
        <v>5</v>
      </c>
      <c r="C4" s="29"/>
      <c r="D4" s="29"/>
      <c r="E4" s="29"/>
      <c r="F4" s="318" t="s">
        <v>77</v>
      </c>
      <c r="G4" s="319">
        <v>2023</v>
      </c>
      <c r="H4" s="315"/>
      <c r="I4" s="315"/>
      <c r="J4" s="315"/>
      <c r="K4" s="315"/>
      <c r="L4" s="315"/>
      <c r="M4" s="315"/>
      <c r="N4" s="315"/>
      <c r="O4" s="315"/>
    </row>
    <row r="5" spans="1:15" ht="49.5" customHeight="1">
      <c r="A5" s="315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15"/>
    </row>
    <row r="6" spans="1:15" ht="49.5" customHeight="1">
      <c r="A6" s="315"/>
      <c r="B6" s="316" t="s">
        <v>7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</row>
    <row r="7" spans="1:15" ht="30" customHeight="1">
      <c r="A7" s="320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320"/>
    </row>
    <row r="8" spans="1:15" ht="30" customHeight="1">
      <c r="A8" s="320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320"/>
    </row>
    <row r="9" spans="1:15" ht="30" customHeight="1">
      <c r="A9" s="320"/>
      <c r="B9" s="18"/>
      <c r="C9" s="10"/>
      <c r="D9" s="10"/>
      <c r="E9" s="10"/>
      <c r="F9" s="321" t="s">
        <v>17</v>
      </c>
      <c r="G9" s="321" t="s">
        <v>18</v>
      </c>
      <c r="H9" s="321" t="s">
        <v>19</v>
      </c>
      <c r="I9" s="11"/>
      <c r="J9" s="11"/>
      <c r="K9" s="11"/>
      <c r="L9" s="11"/>
      <c r="M9" s="11"/>
      <c r="N9" s="26"/>
      <c r="O9" s="320"/>
    </row>
    <row r="10" spans="1:15" ht="24.75" customHeight="1">
      <c r="A10" s="320"/>
      <c r="B10" s="322"/>
      <c r="C10" s="16" t="s">
        <v>81</v>
      </c>
      <c r="D10" s="323"/>
      <c r="E10" s="324">
        <v>13</v>
      </c>
      <c r="F10" s="325">
        <v>74</v>
      </c>
      <c r="G10" s="325">
        <v>0</v>
      </c>
      <c r="H10" s="325">
        <f t="shared" ref="H10:H22" si="0">F10+G10</f>
        <v>74</v>
      </c>
      <c r="I10" s="326">
        <v>0</v>
      </c>
      <c r="J10" s="327">
        <f t="shared" ref="J10:J22" si="1">H10+I10</f>
        <v>74</v>
      </c>
      <c r="K10" s="325">
        <v>15</v>
      </c>
      <c r="L10" s="325">
        <v>10</v>
      </c>
      <c r="M10" s="328">
        <f t="shared" ref="M10:M22" si="2">K10+L10</f>
        <v>25</v>
      </c>
      <c r="N10" s="329">
        <v>14</v>
      </c>
      <c r="O10" s="320"/>
    </row>
    <row r="11" spans="1:15" ht="24.75" customHeight="1">
      <c r="A11" s="320"/>
      <c r="B11" s="322"/>
      <c r="C11" s="31"/>
      <c r="D11" s="323"/>
      <c r="E11" s="330">
        <v>12</v>
      </c>
      <c r="F11" s="325">
        <v>3</v>
      </c>
      <c r="G11" s="325">
        <v>0</v>
      </c>
      <c r="H11" s="325">
        <f t="shared" si="0"/>
        <v>3</v>
      </c>
      <c r="I11" s="326">
        <v>0</v>
      </c>
      <c r="J11" s="327">
        <f t="shared" si="1"/>
        <v>3</v>
      </c>
      <c r="K11" s="325">
        <v>0</v>
      </c>
      <c r="L11" s="325">
        <v>0</v>
      </c>
      <c r="M11" s="328">
        <f t="shared" si="2"/>
        <v>0</v>
      </c>
      <c r="N11" s="329">
        <v>0</v>
      </c>
      <c r="O11" s="320"/>
    </row>
    <row r="12" spans="1:15" ht="24.75" customHeight="1">
      <c r="A12" s="320"/>
      <c r="B12" s="322" t="s">
        <v>82</v>
      </c>
      <c r="C12" s="31"/>
      <c r="D12" s="331" t="s">
        <v>83</v>
      </c>
      <c r="E12" s="330">
        <v>11</v>
      </c>
      <c r="F12" s="325">
        <v>0</v>
      </c>
      <c r="G12" s="325">
        <v>0</v>
      </c>
      <c r="H12" s="325">
        <f t="shared" si="0"/>
        <v>0</v>
      </c>
      <c r="I12" s="326">
        <v>0</v>
      </c>
      <c r="J12" s="327">
        <f t="shared" si="1"/>
        <v>0</v>
      </c>
      <c r="K12" s="325">
        <v>0</v>
      </c>
      <c r="L12" s="325">
        <v>0</v>
      </c>
      <c r="M12" s="328">
        <f t="shared" si="2"/>
        <v>0</v>
      </c>
      <c r="N12" s="329">
        <v>0</v>
      </c>
      <c r="O12" s="320"/>
    </row>
    <row r="13" spans="1:15" ht="24.75" customHeight="1">
      <c r="A13" s="320"/>
      <c r="B13" s="322" t="s">
        <v>84</v>
      </c>
      <c r="C13" s="31" t="s">
        <v>85</v>
      </c>
      <c r="D13" s="331" t="s">
        <v>86</v>
      </c>
      <c r="E13" s="330">
        <v>10</v>
      </c>
      <c r="F13" s="325">
        <v>0</v>
      </c>
      <c r="G13" s="325">
        <v>0</v>
      </c>
      <c r="H13" s="325">
        <f t="shared" si="0"/>
        <v>0</v>
      </c>
      <c r="I13" s="326">
        <v>0</v>
      </c>
      <c r="J13" s="327">
        <f t="shared" si="1"/>
        <v>0</v>
      </c>
      <c r="K13" s="325">
        <v>1</v>
      </c>
      <c r="L13" s="325">
        <v>0</v>
      </c>
      <c r="M13" s="328">
        <f t="shared" si="2"/>
        <v>1</v>
      </c>
      <c r="N13" s="329">
        <v>0</v>
      </c>
      <c r="O13" s="320"/>
    </row>
    <row r="14" spans="1:15" ht="24.75" customHeight="1">
      <c r="A14" s="320"/>
      <c r="B14" s="322" t="s">
        <v>82</v>
      </c>
      <c r="C14" s="31"/>
      <c r="D14" s="331" t="s">
        <v>87</v>
      </c>
      <c r="E14" s="330">
        <v>9</v>
      </c>
      <c r="F14" s="325">
        <v>0</v>
      </c>
      <c r="G14" s="325">
        <v>0</v>
      </c>
      <c r="H14" s="325">
        <f t="shared" si="0"/>
        <v>0</v>
      </c>
      <c r="I14" s="326">
        <v>0</v>
      </c>
      <c r="J14" s="327">
        <f t="shared" si="1"/>
        <v>0</v>
      </c>
      <c r="K14" s="325">
        <v>0</v>
      </c>
      <c r="L14" s="325">
        <v>0</v>
      </c>
      <c r="M14" s="328">
        <f t="shared" si="2"/>
        <v>0</v>
      </c>
      <c r="N14" s="329">
        <v>0</v>
      </c>
      <c r="O14" s="320"/>
    </row>
    <row r="15" spans="1:15" ht="24.75" customHeight="1">
      <c r="A15" s="320"/>
      <c r="B15" s="322" t="s">
        <v>88</v>
      </c>
      <c r="C15" s="31"/>
      <c r="D15" s="331" t="s">
        <v>89</v>
      </c>
      <c r="E15" s="330">
        <v>8</v>
      </c>
      <c r="F15" s="325">
        <v>2</v>
      </c>
      <c r="G15" s="325">
        <v>0</v>
      </c>
      <c r="H15" s="325">
        <f t="shared" si="0"/>
        <v>2</v>
      </c>
      <c r="I15" s="326">
        <v>0</v>
      </c>
      <c r="J15" s="327">
        <f t="shared" si="1"/>
        <v>2</v>
      </c>
      <c r="K15" s="325">
        <v>0</v>
      </c>
      <c r="L15" s="325">
        <v>0</v>
      </c>
      <c r="M15" s="328">
        <f t="shared" si="2"/>
        <v>0</v>
      </c>
      <c r="N15" s="329">
        <v>0</v>
      </c>
      <c r="O15" s="320"/>
    </row>
    <row r="16" spans="1:15" ht="24.75" customHeight="1">
      <c r="A16" s="320"/>
      <c r="B16" s="322" t="s">
        <v>90</v>
      </c>
      <c r="C16" s="31"/>
      <c r="D16" s="331" t="s">
        <v>91</v>
      </c>
      <c r="E16" s="330">
        <v>7</v>
      </c>
      <c r="F16" s="325">
        <v>3</v>
      </c>
      <c r="G16" s="325">
        <v>0</v>
      </c>
      <c r="H16" s="325">
        <f t="shared" si="0"/>
        <v>3</v>
      </c>
      <c r="I16" s="326">
        <v>0</v>
      </c>
      <c r="J16" s="327">
        <f t="shared" si="1"/>
        <v>3</v>
      </c>
      <c r="K16" s="325">
        <v>0</v>
      </c>
      <c r="L16" s="325">
        <v>0</v>
      </c>
      <c r="M16" s="328">
        <f t="shared" si="2"/>
        <v>0</v>
      </c>
      <c r="N16" s="329">
        <v>0</v>
      </c>
      <c r="O16" s="320"/>
    </row>
    <row r="17" spans="1:15" ht="24.75" customHeight="1">
      <c r="A17" s="320"/>
      <c r="B17" s="322" t="s">
        <v>83</v>
      </c>
      <c r="C17" s="31"/>
      <c r="D17" s="331" t="s">
        <v>90</v>
      </c>
      <c r="E17" s="330">
        <v>6</v>
      </c>
      <c r="F17" s="325">
        <v>0</v>
      </c>
      <c r="G17" s="325">
        <v>0</v>
      </c>
      <c r="H17" s="325">
        <f t="shared" si="0"/>
        <v>0</v>
      </c>
      <c r="I17" s="326">
        <v>0</v>
      </c>
      <c r="J17" s="327">
        <f t="shared" si="1"/>
        <v>0</v>
      </c>
      <c r="K17" s="325">
        <v>0</v>
      </c>
      <c r="L17" s="325">
        <v>0</v>
      </c>
      <c r="M17" s="328">
        <f t="shared" si="2"/>
        <v>0</v>
      </c>
      <c r="N17" s="329">
        <v>0</v>
      </c>
      <c r="O17" s="320"/>
    </row>
    <row r="18" spans="1:15" ht="24.75" customHeight="1">
      <c r="A18" s="320"/>
      <c r="B18" s="322" t="s">
        <v>92</v>
      </c>
      <c r="C18" s="31" t="s">
        <v>82</v>
      </c>
      <c r="D18" s="331" t="s">
        <v>93</v>
      </c>
      <c r="E18" s="330">
        <v>5</v>
      </c>
      <c r="F18" s="325">
        <v>2</v>
      </c>
      <c r="G18" s="325">
        <v>0</v>
      </c>
      <c r="H18" s="325">
        <f t="shared" si="0"/>
        <v>2</v>
      </c>
      <c r="I18" s="326">
        <v>0</v>
      </c>
      <c r="J18" s="327">
        <f t="shared" si="1"/>
        <v>2</v>
      </c>
      <c r="K18" s="325">
        <v>0</v>
      </c>
      <c r="L18" s="325">
        <v>0</v>
      </c>
      <c r="M18" s="328">
        <f t="shared" si="2"/>
        <v>0</v>
      </c>
      <c r="N18" s="329">
        <v>0</v>
      </c>
      <c r="O18" s="320"/>
    </row>
    <row r="19" spans="1:15" ht="24.75" customHeight="1">
      <c r="A19" s="320"/>
      <c r="B19" s="322" t="s">
        <v>82</v>
      </c>
      <c r="C19" s="31"/>
      <c r="D19" s="331" t="s">
        <v>91</v>
      </c>
      <c r="E19" s="330">
        <v>4</v>
      </c>
      <c r="F19" s="325">
        <v>2</v>
      </c>
      <c r="G19" s="325">
        <v>0</v>
      </c>
      <c r="H19" s="325">
        <f t="shared" si="0"/>
        <v>2</v>
      </c>
      <c r="I19" s="326">
        <v>0</v>
      </c>
      <c r="J19" s="327">
        <f t="shared" si="1"/>
        <v>2</v>
      </c>
      <c r="K19" s="325">
        <v>0</v>
      </c>
      <c r="L19" s="325">
        <v>0</v>
      </c>
      <c r="M19" s="328">
        <f t="shared" si="2"/>
        <v>0</v>
      </c>
      <c r="N19" s="329">
        <v>0</v>
      </c>
      <c r="O19" s="320"/>
    </row>
    <row r="20" spans="1:15" ht="24.75" customHeight="1">
      <c r="A20" s="320"/>
      <c r="B20" s="322"/>
      <c r="C20" s="31"/>
      <c r="D20" s="323"/>
      <c r="E20" s="330">
        <v>3</v>
      </c>
      <c r="F20" s="325">
        <v>0</v>
      </c>
      <c r="G20" s="325">
        <v>0</v>
      </c>
      <c r="H20" s="325">
        <f t="shared" si="0"/>
        <v>0</v>
      </c>
      <c r="I20" s="326">
        <v>0</v>
      </c>
      <c r="J20" s="327">
        <f t="shared" si="1"/>
        <v>0</v>
      </c>
      <c r="K20" s="325">
        <v>0</v>
      </c>
      <c r="L20" s="325">
        <v>0</v>
      </c>
      <c r="M20" s="328">
        <f t="shared" si="2"/>
        <v>0</v>
      </c>
      <c r="N20" s="329">
        <v>0</v>
      </c>
      <c r="O20" s="320"/>
    </row>
    <row r="21" spans="1:15" ht="24.75" customHeight="1">
      <c r="A21" s="320"/>
      <c r="B21" s="322"/>
      <c r="C21" s="31"/>
      <c r="D21" s="323"/>
      <c r="E21" s="330">
        <v>2</v>
      </c>
      <c r="F21" s="325">
        <v>0</v>
      </c>
      <c r="G21" s="325">
        <v>0</v>
      </c>
      <c r="H21" s="325">
        <f t="shared" si="0"/>
        <v>0</v>
      </c>
      <c r="I21" s="326">
        <v>0</v>
      </c>
      <c r="J21" s="327">
        <f t="shared" si="1"/>
        <v>0</v>
      </c>
      <c r="K21" s="325">
        <v>0</v>
      </c>
      <c r="L21" s="325">
        <v>0</v>
      </c>
      <c r="M21" s="328">
        <f t="shared" si="2"/>
        <v>0</v>
      </c>
      <c r="N21" s="329">
        <v>0</v>
      </c>
      <c r="O21" s="320"/>
    </row>
    <row r="22" spans="1:15" ht="24.75" customHeight="1">
      <c r="A22" s="320"/>
      <c r="B22" s="322"/>
      <c r="C22" s="21"/>
      <c r="D22" s="323"/>
      <c r="E22" s="332">
        <v>1</v>
      </c>
      <c r="F22" s="325">
        <v>0</v>
      </c>
      <c r="G22" s="325">
        <v>0</v>
      </c>
      <c r="H22" s="325">
        <f t="shared" si="0"/>
        <v>0</v>
      </c>
      <c r="I22" s="325">
        <v>0</v>
      </c>
      <c r="J22" s="327">
        <f t="shared" si="1"/>
        <v>0</v>
      </c>
      <c r="K22" s="325">
        <v>0</v>
      </c>
      <c r="L22" s="325">
        <v>0</v>
      </c>
      <c r="M22" s="328">
        <f t="shared" si="2"/>
        <v>0</v>
      </c>
      <c r="N22" s="329">
        <v>0</v>
      </c>
      <c r="O22" s="320"/>
    </row>
    <row r="23" spans="1:15" ht="24.75" customHeight="1">
      <c r="A23" s="333"/>
      <c r="B23" s="18" t="s">
        <v>94</v>
      </c>
      <c r="C23" s="10"/>
      <c r="D23" s="10"/>
      <c r="E23" s="10"/>
      <c r="F23" s="334">
        <f t="shared" ref="F23:N23" si="3">SUM(F10:F22)</f>
        <v>86</v>
      </c>
      <c r="G23" s="334">
        <f t="shared" si="3"/>
        <v>0</v>
      </c>
      <c r="H23" s="334">
        <f t="shared" si="3"/>
        <v>86</v>
      </c>
      <c r="I23" s="334">
        <f t="shared" si="3"/>
        <v>0</v>
      </c>
      <c r="J23" s="334">
        <f t="shared" si="3"/>
        <v>86</v>
      </c>
      <c r="K23" s="334">
        <f t="shared" si="3"/>
        <v>16</v>
      </c>
      <c r="L23" s="334">
        <f t="shared" si="3"/>
        <v>10</v>
      </c>
      <c r="M23" s="334">
        <f t="shared" si="3"/>
        <v>26</v>
      </c>
      <c r="N23" s="335">
        <f t="shared" si="3"/>
        <v>14</v>
      </c>
      <c r="O23" s="333"/>
    </row>
    <row r="24" spans="1:15" ht="24.75" customHeight="1">
      <c r="A24" s="320"/>
      <c r="B24" s="322"/>
      <c r="C24" s="16" t="s">
        <v>81</v>
      </c>
      <c r="D24" s="323"/>
      <c r="E24" s="324">
        <v>13</v>
      </c>
      <c r="F24" s="325">
        <v>103</v>
      </c>
      <c r="G24" s="325">
        <v>0</v>
      </c>
      <c r="H24" s="325">
        <f t="shared" ref="H24:H36" si="4">F24+G24</f>
        <v>103</v>
      </c>
      <c r="I24" s="326">
        <v>0</v>
      </c>
      <c r="J24" s="327">
        <f t="shared" ref="J24:J36" si="5">H24+I24</f>
        <v>103</v>
      </c>
      <c r="K24" s="325">
        <v>22</v>
      </c>
      <c r="L24" s="325">
        <v>7</v>
      </c>
      <c r="M24" s="328">
        <f t="shared" ref="M24:M36" si="6">K24+L24</f>
        <v>29</v>
      </c>
      <c r="N24" s="329">
        <v>8</v>
      </c>
      <c r="O24" s="320"/>
    </row>
    <row r="25" spans="1:15" ht="24.75" customHeight="1">
      <c r="A25" s="320"/>
      <c r="B25" s="322"/>
      <c r="C25" s="31"/>
      <c r="D25" s="323"/>
      <c r="E25" s="330">
        <v>12</v>
      </c>
      <c r="F25" s="325">
        <v>2</v>
      </c>
      <c r="G25" s="325">
        <v>0</v>
      </c>
      <c r="H25" s="325">
        <f t="shared" si="4"/>
        <v>2</v>
      </c>
      <c r="I25" s="326">
        <v>0</v>
      </c>
      <c r="J25" s="327">
        <f t="shared" si="5"/>
        <v>2</v>
      </c>
      <c r="K25" s="325">
        <v>0</v>
      </c>
      <c r="L25" s="325">
        <v>0</v>
      </c>
      <c r="M25" s="328">
        <f t="shared" si="6"/>
        <v>0</v>
      </c>
      <c r="N25" s="329">
        <v>0</v>
      </c>
      <c r="O25" s="320"/>
    </row>
    <row r="26" spans="1:15" ht="24.75" customHeight="1">
      <c r="A26" s="320"/>
      <c r="B26" s="322" t="s">
        <v>92</v>
      </c>
      <c r="C26" s="31"/>
      <c r="D26" s="331"/>
      <c r="E26" s="330">
        <v>11</v>
      </c>
      <c r="F26" s="325">
        <v>1</v>
      </c>
      <c r="G26" s="325">
        <v>0</v>
      </c>
      <c r="H26" s="325">
        <f t="shared" si="4"/>
        <v>1</v>
      </c>
      <c r="I26" s="326">
        <v>0</v>
      </c>
      <c r="J26" s="327">
        <f t="shared" si="5"/>
        <v>1</v>
      </c>
      <c r="K26" s="325">
        <v>0</v>
      </c>
      <c r="L26" s="325">
        <v>0</v>
      </c>
      <c r="M26" s="328">
        <f t="shared" si="6"/>
        <v>0</v>
      </c>
      <c r="N26" s="329">
        <v>0</v>
      </c>
      <c r="O26" s="320"/>
    </row>
    <row r="27" spans="1:15" ht="24.75" customHeight="1">
      <c r="A27" s="320"/>
      <c r="B27" s="322" t="s">
        <v>95</v>
      </c>
      <c r="C27" s="31" t="s">
        <v>85</v>
      </c>
      <c r="D27" s="331" t="s">
        <v>96</v>
      </c>
      <c r="E27" s="330">
        <v>10</v>
      </c>
      <c r="F27" s="325">
        <v>0</v>
      </c>
      <c r="G27" s="325">
        <v>0</v>
      </c>
      <c r="H27" s="325">
        <f t="shared" si="4"/>
        <v>0</v>
      </c>
      <c r="I27" s="326">
        <v>0</v>
      </c>
      <c r="J27" s="327">
        <f t="shared" si="5"/>
        <v>0</v>
      </c>
      <c r="K27" s="325">
        <v>0</v>
      </c>
      <c r="L27" s="325">
        <v>0</v>
      </c>
      <c r="M27" s="328">
        <f t="shared" si="6"/>
        <v>0</v>
      </c>
      <c r="N27" s="329">
        <v>0</v>
      </c>
      <c r="O27" s="320"/>
    </row>
    <row r="28" spans="1:15" ht="24.75" customHeight="1">
      <c r="A28" s="320"/>
      <c r="B28" s="322" t="s">
        <v>81</v>
      </c>
      <c r="C28" s="31"/>
      <c r="D28" s="331" t="s">
        <v>95</v>
      </c>
      <c r="E28" s="330">
        <v>9</v>
      </c>
      <c r="F28" s="325">
        <v>1</v>
      </c>
      <c r="G28" s="325">
        <v>0</v>
      </c>
      <c r="H28" s="325">
        <f t="shared" si="4"/>
        <v>1</v>
      </c>
      <c r="I28" s="326">
        <v>0</v>
      </c>
      <c r="J28" s="327">
        <f t="shared" si="5"/>
        <v>1</v>
      </c>
      <c r="K28" s="325">
        <v>0</v>
      </c>
      <c r="L28" s="325">
        <v>0</v>
      </c>
      <c r="M28" s="328">
        <f t="shared" si="6"/>
        <v>0</v>
      </c>
      <c r="N28" s="329">
        <v>0</v>
      </c>
      <c r="O28" s="320"/>
    </row>
    <row r="29" spans="1:15" ht="24.75" customHeight="1">
      <c r="A29" s="320"/>
      <c r="B29" s="322" t="s">
        <v>84</v>
      </c>
      <c r="C29" s="31"/>
      <c r="D29" s="331" t="s">
        <v>97</v>
      </c>
      <c r="E29" s="330">
        <v>8</v>
      </c>
      <c r="F29" s="325">
        <v>12</v>
      </c>
      <c r="G29" s="325">
        <v>0</v>
      </c>
      <c r="H29" s="325">
        <f t="shared" si="4"/>
        <v>12</v>
      </c>
      <c r="I29" s="326">
        <v>0</v>
      </c>
      <c r="J29" s="327">
        <f t="shared" si="5"/>
        <v>12</v>
      </c>
      <c r="K29" s="325">
        <v>0</v>
      </c>
      <c r="L29" s="325">
        <v>1</v>
      </c>
      <c r="M29" s="328">
        <f t="shared" si="6"/>
        <v>1</v>
      </c>
      <c r="N29" s="329">
        <v>2</v>
      </c>
      <c r="O29" s="320"/>
    </row>
    <row r="30" spans="1:15" ht="24.75" customHeight="1">
      <c r="A30" s="320"/>
      <c r="B30" s="322" t="s">
        <v>90</v>
      </c>
      <c r="C30" s="31"/>
      <c r="D30" s="331" t="s">
        <v>90</v>
      </c>
      <c r="E30" s="330">
        <v>7</v>
      </c>
      <c r="F30" s="325">
        <v>4</v>
      </c>
      <c r="G30" s="325">
        <v>0</v>
      </c>
      <c r="H30" s="325">
        <f t="shared" si="4"/>
        <v>4</v>
      </c>
      <c r="I30" s="326">
        <v>0</v>
      </c>
      <c r="J30" s="327">
        <f t="shared" si="5"/>
        <v>4</v>
      </c>
      <c r="K30" s="325">
        <v>0</v>
      </c>
      <c r="L30" s="325">
        <v>0</v>
      </c>
      <c r="M30" s="328">
        <f t="shared" si="6"/>
        <v>0</v>
      </c>
      <c r="N30" s="329">
        <v>0</v>
      </c>
      <c r="O30" s="320"/>
    </row>
    <row r="31" spans="1:15" ht="24.75" customHeight="1">
      <c r="A31" s="320"/>
      <c r="B31" s="322" t="s">
        <v>81</v>
      </c>
      <c r="C31" s="31"/>
      <c r="D31" s="331" t="s">
        <v>93</v>
      </c>
      <c r="E31" s="330">
        <v>6</v>
      </c>
      <c r="F31" s="325">
        <v>2</v>
      </c>
      <c r="G31" s="325">
        <v>0</v>
      </c>
      <c r="H31" s="325">
        <f t="shared" si="4"/>
        <v>2</v>
      </c>
      <c r="I31" s="326">
        <v>0</v>
      </c>
      <c r="J31" s="327">
        <f t="shared" si="5"/>
        <v>2</v>
      </c>
      <c r="K31" s="325">
        <v>0</v>
      </c>
      <c r="L31" s="325">
        <v>0</v>
      </c>
      <c r="M31" s="328">
        <f t="shared" si="6"/>
        <v>0</v>
      </c>
      <c r="N31" s="329">
        <v>0</v>
      </c>
      <c r="O31" s="320"/>
    </row>
    <row r="32" spans="1:15" ht="24.75" customHeight="1">
      <c r="A32" s="320"/>
      <c r="B32" s="322" t="s">
        <v>93</v>
      </c>
      <c r="C32" s="31" t="s">
        <v>82</v>
      </c>
      <c r="D32" s="331"/>
      <c r="E32" s="330">
        <v>5</v>
      </c>
      <c r="F32" s="325">
        <v>1</v>
      </c>
      <c r="G32" s="325">
        <v>0</v>
      </c>
      <c r="H32" s="325">
        <f t="shared" si="4"/>
        <v>1</v>
      </c>
      <c r="I32" s="326">
        <v>0</v>
      </c>
      <c r="J32" s="327">
        <f t="shared" si="5"/>
        <v>1</v>
      </c>
      <c r="K32" s="325">
        <v>0</v>
      </c>
      <c r="L32" s="325">
        <v>0</v>
      </c>
      <c r="M32" s="328">
        <f t="shared" si="6"/>
        <v>0</v>
      </c>
      <c r="N32" s="329">
        <v>0</v>
      </c>
      <c r="O32" s="320"/>
    </row>
    <row r="33" spans="1:15" ht="24.75" customHeight="1">
      <c r="A33" s="320"/>
      <c r="B33" s="322"/>
      <c r="C33" s="31"/>
      <c r="D33" s="331"/>
      <c r="E33" s="330">
        <v>4</v>
      </c>
      <c r="F33" s="325">
        <v>1</v>
      </c>
      <c r="G33" s="325">
        <v>0</v>
      </c>
      <c r="H33" s="325">
        <f t="shared" si="4"/>
        <v>1</v>
      </c>
      <c r="I33" s="326">
        <v>0</v>
      </c>
      <c r="J33" s="327">
        <f t="shared" si="5"/>
        <v>1</v>
      </c>
      <c r="K33" s="325">
        <v>0</v>
      </c>
      <c r="L33" s="325">
        <v>0</v>
      </c>
      <c r="M33" s="328">
        <f t="shared" si="6"/>
        <v>0</v>
      </c>
      <c r="N33" s="329">
        <v>0</v>
      </c>
      <c r="O33" s="320"/>
    </row>
    <row r="34" spans="1:15" ht="24.75" customHeight="1">
      <c r="A34" s="320"/>
      <c r="B34" s="322"/>
      <c r="C34" s="31"/>
      <c r="D34" s="323"/>
      <c r="E34" s="330">
        <v>3</v>
      </c>
      <c r="F34" s="325">
        <v>0</v>
      </c>
      <c r="G34" s="325">
        <v>0</v>
      </c>
      <c r="H34" s="325">
        <f t="shared" si="4"/>
        <v>0</v>
      </c>
      <c r="I34" s="326">
        <v>0</v>
      </c>
      <c r="J34" s="327">
        <f t="shared" si="5"/>
        <v>0</v>
      </c>
      <c r="K34" s="325">
        <v>0</v>
      </c>
      <c r="L34" s="325">
        <v>0</v>
      </c>
      <c r="M34" s="328">
        <f t="shared" si="6"/>
        <v>0</v>
      </c>
      <c r="N34" s="329">
        <v>0</v>
      </c>
      <c r="O34" s="320"/>
    </row>
    <row r="35" spans="1:15" ht="24.75" customHeight="1">
      <c r="A35" s="320"/>
      <c r="B35" s="322"/>
      <c r="C35" s="31"/>
      <c r="D35" s="323"/>
      <c r="E35" s="330">
        <v>2</v>
      </c>
      <c r="F35" s="325">
        <v>0</v>
      </c>
      <c r="G35" s="325">
        <v>4</v>
      </c>
      <c r="H35" s="325">
        <f t="shared" si="4"/>
        <v>4</v>
      </c>
      <c r="I35" s="326">
        <v>0</v>
      </c>
      <c r="J35" s="327">
        <f t="shared" si="5"/>
        <v>4</v>
      </c>
      <c r="K35" s="325">
        <v>0</v>
      </c>
      <c r="L35" s="325">
        <v>0</v>
      </c>
      <c r="M35" s="328">
        <f t="shared" si="6"/>
        <v>0</v>
      </c>
      <c r="N35" s="329">
        <v>0</v>
      </c>
      <c r="O35" s="320"/>
    </row>
    <row r="36" spans="1:15" ht="24.75" customHeight="1">
      <c r="A36" s="320"/>
      <c r="B36" s="322"/>
      <c r="C36" s="21"/>
      <c r="D36" s="323"/>
      <c r="E36" s="332">
        <v>1</v>
      </c>
      <c r="F36" s="336">
        <v>0</v>
      </c>
      <c r="G36" s="336">
        <v>1</v>
      </c>
      <c r="H36" s="336">
        <f t="shared" si="4"/>
        <v>1</v>
      </c>
      <c r="I36" s="336">
        <v>4</v>
      </c>
      <c r="J36" s="337">
        <f t="shared" si="5"/>
        <v>5</v>
      </c>
      <c r="K36" s="336">
        <v>0</v>
      </c>
      <c r="L36" s="336">
        <v>0</v>
      </c>
      <c r="M36" s="338">
        <f t="shared" si="6"/>
        <v>0</v>
      </c>
      <c r="N36" s="339">
        <v>0</v>
      </c>
      <c r="O36" s="320"/>
    </row>
    <row r="37" spans="1:15" ht="24.75" customHeight="1">
      <c r="A37" s="333"/>
      <c r="B37" s="18" t="s">
        <v>98</v>
      </c>
      <c r="C37" s="10"/>
      <c r="D37" s="10"/>
      <c r="E37" s="10"/>
      <c r="F37" s="334">
        <f t="shared" ref="F37:N37" si="7">SUM(F24:F36)</f>
        <v>127</v>
      </c>
      <c r="G37" s="334">
        <f t="shared" si="7"/>
        <v>5</v>
      </c>
      <c r="H37" s="334">
        <f t="shared" si="7"/>
        <v>132</v>
      </c>
      <c r="I37" s="334">
        <f t="shared" si="7"/>
        <v>4</v>
      </c>
      <c r="J37" s="334">
        <f t="shared" si="7"/>
        <v>136</v>
      </c>
      <c r="K37" s="334">
        <f t="shared" si="7"/>
        <v>22</v>
      </c>
      <c r="L37" s="334">
        <f t="shared" si="7"/>
        <v>8</v>
      </c>
      <c r="M37" s="334">
        <f t="shared" si="7"/>
        <v>30</v>
      </c>
      <c r="N37" s="335">
        <f t="shared" si="7"/>
        <v>10</v>
      </c>
      <c r="O37" s="333"/>
    </row>
    <row r="38" spans="1:15" ht="24.75" customHeight="1">
      <c r="A38" s="320"/>
      <c r="B38" s="322"/>
      <c r="C38" s="16" t="s">
        <v>81</v>
      </c>
      <c r="D38" s="323"/>
      <c r="E38" s="324">
        <v>13</v>
      </c>
      <c r="F38" s="340">
        <v>0</v>
      </c>
      <c r="G38" s="340">
        <v>0</v>
      </c>
      <c r="H38" s="340">
        <f t="shared" ref="H38:H50" si="8">F38+G38</f>
        <v>0</v>
      </c>
      <c r="I38" s="341">
        <v>0</v>
      </c>
      <c r="J38" s="342">
        <f t="shared" ref="J38:J50" si="9">H38+I38</f>
        <v>0</v>
      </c>
      <c r="K38" s="340">
        <v>0</v>
      </c>
      <c r="L38" s="340">
        <v>0</v>
      </c>
      <c r="M38" s="343">
        <f t="shared" ref="M38:M50" si="10">K38+L38</f>
        <v>0</v>
      </c>
      <c r="N38" s="344">
        <v>0</v>
      </c>
      <c r="O38" s="320"/>
    </row>
    <row r="39" spans="1:15" ht="24.75" customHeight="1">
      <c r="A39" s="320"/>
      <c r="B39" s="322"/>
      <c r="C39" s="31"/>
      <c r="D39" s="331" t="s">
        <v>99</v>
      </c>
      <c r="E39" s="330">
        <v>12</v>
      </c>
      <c r="F39" s="325">
        <v>0</v>
      </c>
      <c r="G39" s="325">
        <v>0</v>
      </c>
      <c r="H39" s="325">
        <f t="shared" si="8"/>
        <v>0</v>
      </c>
      <c r="I39" s="326">
        <v>0</v>
      </c>
      <c r="J39" s="327">
        <f t="shared" si="9"/>
        <v>0</v>
      </c>
      <c r="K39" s="325">
        <v>0</v>
      </c>
      <c r="L39" s="325">
        <v>0</v>
      </c>
      <c r="M39" s="328">
        <f t="shared" si="10"/>
        <v>0</v>
      </c>
      <c r="N39" s="329">
        <v>0</v>
      </c>
      <c r="O39" s="320"/>
    </row>
    <row r="40" spans="1:15" ht="24.75" customHeight="1">
      <c r="A40" s="320"/>
      <c r="B40" s="322" t="s">
        <v>82</v>
      </c>
      <c r="C40" s="31"/>
      <c r="D40" s="331" t="s">
        <v>86</v>
      </c>
      <c r="E40" s="330">
        <v>11</v>
      </c>
      <c r="F40" s="325">
        <v>0</v>
      </c>
      <c r="G40" s="325">
        <v>0</v>
      </c>
      <c r="H40" s="325">
        <f t="shared" si="8"/>
        <v>0</v>
      </c>
      <c r="I40" s="326">
        <v>0</v>
      </c>
      <c r="J40" s="327">
        <f t="shared" si="9"/>
        <v>0</v>
      </c>
      <c r="K40" s="325">
        <v>0</v>
      </c>
      <c r="L40" s="325">
        <v>0</v>
      </c>
      <c r="M40" s="328">
        <f t="shared" si="10"/>
        <v>0</v>
      </c>
      <c r="N40" s="329">
        <v>0</v>
      </c>
      <c r="O40" s="320"/>
    </row>
    <row r="41" spans="1:15" ht="24.75" customHeight="1">
      <c r="A41" s="320"/>
      <c r="B41" s="322" t="s">
        <v>86</v>
      </c>
      <c r="C41" s="31" t="s">
        <v>85</v>
      </c>
      <c r="D41" s="331" t="s">
        <v>84</v>
      </c>
      <c r="E41" s="330">
        <v>10</v>
      </c>
      <c r="F41" s="325">
        <v>0</v>
      </c>
      <c r="G41" s="325">
        <v>0</v>
      </c>
      <c r="H41" s="325">
        <f t="shared" si="8"/>
        <v>0</v>
      </c>
      <c r="I41" s="326">
        <v>0</v>
      </c>
      <c r="J41" s="327">
        <f t="shared" si="9"/>
        <v>0</v>
      </c>
      <c r="K41" s="325">
        <v>0</v>
      </c>
      <c r="L41" s="325">
        <v>0</v>
      </c>
      <c r="M41" s="328">
        <f t="shared" si="10"/>
        <v>0</v>
      </c>
      <c r="N41" s="329">
        <v>0</v>
      </c>
      <c r="O41" s="320"/>
    </row>
    <row r="42" spans="1:15" ht="24.75" customHeight="1">
      <c r="A42" s="320"/>
      <c r="B42" s="322" t="s">
        <v>100</v>
      </c>
      <c r="C42" s="31"/>
      <c r="D42" s="331" t="s">
        <v>97</v>
      </c>
      <c r="E42" s="330">
        <v>9</v>
      </c>
      <c r="F42" s="325">
        <v>0</v>
      </c>
      <c r="G42" s="325">
        <v>0</v>
      </c>
      <c r="H42" s="325">
        <f t="shared" si="8"/>
        <v>0</v>
      </c>
      <c r="I42" s="326">
        <v>0</v>
      </c>
      <c r="J42" s="327">
        <f t="shared" si="9"/>
        <v>0</v>
      </c>
      <c r="K42" s="325">
        <v>0</v>
      </c>
      <c r="L42" s="325">
        <v>0</v>
      </c>
      <c r="M42" s="328">
        <f t="shared" si="10"/>
        <v>0</v>
      </c>
      <c r="N42" s="329">
        <v>0</v>
      </c>
      <c r="O42" s="320"/>
    </row>
    <row r="43" spans="1:15" ht="24.75" customHeight="1">
      <c r="A43" s="320"/>
      <c r="B43" s="322" t="s">
        <v>90</v>
      </c>
      <c r="C43" s="31"/>
      <c r="D43" s="331" t="s">
        <v>82</v>
      </c>
      <c r="E43" s="330">
        <v>8</v>
      </c>
      <c r="F43" s="325">
        <v>0</v>
      </c>
      <c r="G43" s="325">
        <v>0</v>
      </c>
      <c r="H43" s="325">
        <f t="shared" si="8"/>
        <v>0</v>
      </c>
      <c r="I43" s="326">
        <v>0</v>
      </c>
      <c r="J43" s="327">
        <f t="shared" si="9"/>
        <v>0</v>
      </c>
      <c r="K43" s="325">
        <v>0</v>
      </c>
      <c r="L43" s="325">
        <v>0</v>
      </c>
      <c r="M43" s="328">
        <f t="shared" si="10"/>
        <v>0</v>
      </c>
      <c r="N43" s="329">
        <v>0</v>
      </c>
      <c r="O43" s="320"/>
    </row>
    <row r="44" spans="1:15" ht="24.75" customHeight="1">
      <c r="A44" s="320"/>
      <c r="B44" s="322" t="s">
        <v>88</v>
      </c>
      <c r="C44" s="31"/>
      <c r="D44" s="331" t="s">
        <v>96</v>
      </c>
      <c r="E44" s="330">
        <v>7</v>
      </c>
      <c r="F44" s="325">
        <v>0</v>
      </c>
      <c r="G44" s="325">
        <v>0</v>
      </c>
      <c r="H44" s="325">
        <f t="shared" si="8"/>
        <v>0</v>
      </c>
      <c r="I44" s="326">
        <v>0</v>
      </c>
      <c r="J44" s="327">
        <f t="shared" si="9"/>
        <v>0</v>
      </c>
      <c r="K44" s="325">
        <v>0</v>
      </c>
      <c r="L44" s="325">
        <v>0</v>
      </c>
      <c r="M44" s="328">
        <f t="shared" si="10"/>
        <v>0</v>
      </c>
      <c r="N44" s="329">
        <v>0</v>
      </c>
      <c r="O44" s="320"/>
    </row>
    <row r="45" spans="1:15" ht="24.75" customHeight="1">
      <c r="A45" s="320"/>
      <c r="B45" s="322" t="s">
        <v>90</v>
      </c>
      <c r="C45" s="31"/>
      <c r="D45" s="331" t="s">
        <v>89</v>
      </c>
      <c r="E45" s="330">
        <v>6</v>
      </c>
      <c r="F45" s="325">
        <v>0</v>
      </c>
      <c r="G45" s="325">
        <v>0</v>
      </c>
      <c r="H45" s="325">
        <f t="shared" si="8"/>
        <v>0</v>
      </c>
      <c r="I45" s="326">
        <v>0</v>
      </c>
      <c r="J45" s="327">
        <f t="shared" si="9"/>
        <v>0</v>
      </c>
      <c r="K45" s="325">
        <v>0</v>
      </c>
      <c r="L45" s="325">
        <v>0</v>
      </c>
      <c r="M45" s="328">
        <f t="shared" si="10"/>
        <v>0</v>
      </c>
      <c r="N45" s="329">
        <v>0</v>
      </c>
      <c r="O45" s="320"/>
    </row>
    <row r="46" spans="1:15" ht="24.75" customHeight="1">
      <c r="A46" s="320"/>
      <c r="B46" s="322" t="s">
        <v>82</v>
      </c>
      <c r="C46" s="31" t="s">
        <v>82</v>
      </c>
      <c r="D46" s="331" t="s">
        <v>84</v>
      </c>
      <c r="E46" s="330">
        <v>5</v>
      </c>
      <c r="F46" s="325">
        <v>0</v>
      </c>
      <c r="G46" s="325">
        <v>0</v>
      </c>
      <c r="H46" s="325">
        <f t="shared" si="8"/>
        <v>0</v>
      </c>
      <c r="I46" s="326">
        <v>0</v>
      </c>
      <c r="J46" s="327">
        <f t="shared" si="9"/>
        <v>0</v>
      </c>
      <c r="K46" s="325">
        <v>0</v>
      </c>
      <c r="L46" s="325">
        <v>0</v>
      </c>
      <c r="M46" s="328">
        <f t="shared" si="10"/>
        <v>0</v>
      </c>
      <c r="N46" s="329">
        <v>0</v>
      </c>
      <c r="O46" s="320"/>
    </row>
    <row r="47" spans="1:15" ht="24.75" customHeight="1">
      <c r="A47" s="320"/>
      <c r="B47" s="322" t="s">
        <v>91</v>
      </c>
      <c r="C47" s="31"/>
      <c r="D47" s="331" t="s">
        <v>92</v>
      </c>
      <c r="E47" s="330">
        <v>4</v>
      </c>
      <c r="F47" s="325">
        <v>0</v>
      </c>
      <c r="G47" s="325">
        <v>0</v>
      </c>
      <c r="H47" s="325">
        <f t="shared" si="8"/>
        <v>0</v>
      </c>
      <c r="I47" s="326">
        <v>0</v>
      </c>
      <c r="J47" s="327">
        <f t="shared" si="9"/>
        <v>0</v>
      </c>
      <c r="K47" s="325">
        <v>0</v>
      </c>
      <c r="L47" s="325">
        <v>0</v>
      </c>
      <c r="M47" s="328">
        <f t="shared" si="10"/>
        <v>0</v>
      </c>
      <c r="N47" s="329">
        <v>0</v>
      </c>
      <c r="O47" s="320"/>
    </row>
    <row r="48" spans="1:15" ht="24.75" customHeight="1">
      <c r="A48" s="320"/>
      <c r="B48" s="322"/>
      <c r="C48" s="31"/>
      <c r="D48" s="331" t="s">
        <v>82</v>
      </c>
      <c r="E48" s="330">
        <v>3</v>
      </c>
      <c r="F48" s="325">
        <v>0</v>
      </c>
      <c r="G48" s="325">
        <v>0</v>
      </c>
      <c r="H48" s="325">
        <f t="shared" si="8"/>
        <v>0</v>
      </c>
      <c r="I48" s="326">
        <v>0</v>
      </c>
      <c r="J48" s="327">
        <f t="shared" si="9"/>
        <v>0</v>
      </c>
      <c r="K48" s="325">
        <v>0</v>
      </c>
      <c r="L48" s="325">
        <v>0</v>
      </c>
      <c r="M48" s="328">
        <f t="shared" si="10"/>
        <v>0</v>
      </c>
      <c r="N48" s="329">
        <v>0</v>
      </c>
      <c r="O48" s="320"/>
    </row>
    <row r="49" spans="1:15" ht="24.75" customHeight="1">
      <c r="A49" s="320"/>
      <c r="B49" s="322"/>
      <c r="C49" s="31"/>
      <c r="D49" s="331" t="s">
        <v>88</v>
      </c>
      <c r="E49" s="330">
        <v>2</v>
      </c>
      <c r="F49" s="325">
        <v>0</v>
      </c>
      <c r="G49" s="325">
        <v>0</v>
      </c>
      <c r="H49" s="325">
        <f t="shared" si="8"/>
        <v>0</v>
      </c>
      <c r="I49" s="326">
        <v>0</v>
      </c>
      <c r="J49" s="327">
        <f t="shared" si="9"/>
        <v>0</v>
      </c>
      <c r="K49" s="325">
        <v>0</v>
      </c>
      <c r="L49" s="325">
        <v>0</v>
      </c>
      <c r="M49" s="328">
        <f t="shared" si="10"/>
        <v>0</v>
      </c>
      <c r="N49" s="329">
        <v>0</v>
      </c>
      <c r="O49" s="320"/>
    </row>
    <row r="50" spans="1:15" ht="24.75" customHeight="1">
      <c r="A50" s="320"/>
      <c r="B50" s="322"/>
      <c r="C50" s="21"/>
      <c r="D50" s="323"/>
      <c r="E50" s="332">
        <v>1</v>
      </c>
      <c r="F50" s="325">
        <v>0</v>
      </c>
      <c r="G50" s="325">
        <v>0</v>
      </c>
      <c r="H50" s="325">
        <f t="shared" si="8"/>
        <v>0</v>
      </c>
      <c r="I50" s="326">
        <v>0</v>
      </c>
      <c r="J50" s="327">
        <f t="shared" si="9"/>
        <v>0</v>
      </c>
      <c r="K50" s="325">
        <v>0</v>
      </c>
      <c r="L50" s="325">
        <v>0</v>
      </c>
      <c r="M50" s="328">
        <f t="shared" si="10"/>
        <v>0</v>
      </c>
      <c r="N50" s="329">
        <v>0</v>
      </c>
      <c r="O50" s="320"/>
    </row>
    <row r="51" spans="1:15" ht="24.75" customHeight="1">
      <c r="A51" s="333"/>
      <c r="B51" s="18" t="s">
        <v>101</v>
      </c>
      <c r="C51" s="10"/>
      <c r="D51" s="10"/>
      <c r="E51" s="10"/>
      <c r="F51" s="334">
        <f t="shared" ref="F51:N51" si="11">SUM(F38:F50)</f>
        <v>0</v>
      </c>
      <c r="G51" s="334">
        <f t="shared" si="11"/>
        <v>0</v>
      </c>
      <c r="H51" s="334">
        <f t="shared" si="11"/>
        <v>0</v>
      </c>
      <c r="I51" s="334">
        <f t="shared" si="11"/>
        <v>0</v>
      </c>
      <c r="J51" s="334">
        <f t="shared" si="11"/>
        <v>0</v>
      </c>
      <c r="K51" s="334">
        <f t="shared" si="11"/>
        <v>0</v>
      </c>
      <c r="L51" s="334">
        <f t="shared" si="11"/>
        <v>0</v>
      </c>
      <c r="M51" s="334">
        <f t="shared" si="11"/>
        <v>0</v>
      </c>
      <c r="N51" s="335">
        <f t="shared" si="11"/>
        <v>0</v>
      </c>
      <c r="O51" s="333"/>
    </row>
    <row r="52" spans="1:15" ht="24.75" customHeight="1">
      <c r="A52" s="320"/>
      <c r="B52" s="18" t="s">
        <v>102</v>
      </c>
      <c r="C52" s="10"/>
      <c r="D52" s="10"/>
      <c r="E52" s="10"/>
      <c r="F52" s="345">
        <v>0</v>
      </c>
      <c r="G52" s="345">
        <v>0</v>
      </c>
      <c r="H52" s="345">
        <f>F52+G52</f>
        <v>0</v>
      </c>
      <c r="I52" s="326">
        <v>0</v>
      </c>
      <c r="J52" s="327">
        <f>H52+I52</f>
        <v>0</v>
      </c>
      <c r="K52" s="325">
        <v>0</v>
      </c>
      <c r="L52" s="325">
        <v>0</v>
      </c>
      <c r="M52" s="328">
        <f>K52+L52</f>
        <v>0</v>
      </c>
      <c r="N52" s="329">
        <v>0</v>
      </c>
      <c r="O52" s="320"/>
    </row>
    <row r="53" spans="1:15" ht="24.75" customHeight="1">
      <c r="A53" s="333"/>
      <c r="B53" s="19" t="s">
        <v>103</v>
      </c>
      <c r="C53" s="11"/>
      <c r="D53" s="11"/>
      <c r="E53" s="26"/>
      <c r="F53" s="346">
        <f t="shared" ref="F53:N53" si="12">+F23+F37+F51+F52</f>
        <v>213</v>
      </c>
      <c r="G53" s="346">
        <f t="shared" si="12"/>
        <v>5</v>
      </c>
      <c r="H53" s="346">
        <f t="shared" si="12"/>
        <v>218</v>
      </c>
      <c r="I53" s="346">
        <f t="shared" si="12"/>
        <v>4</v>
      </c>
      <c r="J53" s="346">
        <f t="shared" si="12"/>
        <v>222</v>
      </c>
      <c r="K53" s="346">
        <f t="shared" si="12"/>
        <v>38</v>
      </c>
      <c r="L53" s="346">
        <f t="shared" si="12"/>
        <v>18</v>
      </c>
      <c r="M53" s="346">
        <f t="shared" si="12"/>
        <v>56</v>
      </c>
      <c r="N53" s="347">
        <f t="shared" si="12"/>
        <v>24</v>
      </c>
      <c r="O53" s="333"/>
    </row>
    <row r="54" spans="1:15" ht="24.75" customHeight="1">
      <c r="A54" s="320"/>
      <c r="B54" s="320"/>
      <c r="C54" s="320"/>
      <c r="D54" s="320"/>
      <c r="E54" s="320"/>
      <c r="F54" s="320"/>
      <c r="G54" s="320"/>
      <c r="H54" s="320"/>
      <c r="I54" s="320"/>
      <c r="J54" s="320"/>
      <c r="K54" s="320"/>
      <c r="L54" s="320"/>
      <c r="M54" s="320"/>
      <c r="N54" s="320"/>
      <c r="O54" s="320"/>
    </row>
    <row r="55" spans="1:15" ht="24.75" customHeight="1">
      <c r="A55" s="320"/>
      <c r="B55" s="320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8"/>
      <c r="B1" s="30" t="s">
        <v>0</v>
      </c>
      <c r="C1" s="30"/>
      <c r="D1" s="30"/>
      <c r="E1" s="30"/>
      <c r="F1" s="348"/>
      <c r="G1" s="348"/>
      <c r="H1" s="348"/>
      <c r="I1" s="348"/>
      <c r="J1" s="348"/>
      <c r="K1" s="348"/>
      <c r="L1" s="348"/>
      <c r="M1" s="348"/>
      <c r="N1" s="348"/>
      <c r="O1" s="348"/>
    </row>
    <row r="2" spans="1:15" ht="30" customHeight="1">
      <c r="A2" s="349"/>
      <c r="B2" s="29" t="s">
        <v>1</v>
      </c>
      <c r="C2" s="29"/>
      <c r="D2" s="29"/>
      <c r="E2" s="29"/>
      <c r="F2" s="350" t="s">
        <v>2</v>
      </c>
      <c r="G2" s="349"/>
      <c r="H2" s="349"/>
      <c r="I2" s="349"/>
      <c r="J2" s="349"/>
      <c r="K2" s="349"/>
      <c r="L2" s="349"/>
      <c r="M2" s="349"/>
      <c r="N2" s="349"/>
      <c r="O2" s="349"/>
    </row>
    <row r="3" spans="1:15" ht="30" customHeight="1">
      <c r="A3" s="349"/>
      <c r="B3" s="29" t="s">
        <v>3</v>
      </c>
      <c r="C3" s="29"/>
      <c r="D3" s="29"/>
      <c r="E3" s="29"/>
      <c r="F3" s="351" t="s">
        <v>71</v>
      </c>
      <c r="G3" s="351"/>
      <c r="H3" s="349"/>
      <c r="I3" s="349"/>
      <c r="J3" s="349"/>
      <c r="K3" s="349"/>
      <c r="L3" s="349"/>
      <c r="M3" s="349"/>
      <c r="N3" s="349"/>
      <c r="O3" s="349"/>
    </row>
    <row r="4" spans="1:15" ht="30" customHeight="1">
      <c r="A4" s="349"/>
      <c r="B4" s="29" t="s">
        <v>5</v>
      </c>
      <c r="C4" s="29"/>
      <c r="D4" s="29"/>
      <c r="E4" s="29"/>
      <c r="F4" s="352" t="s">
        <v>77</v>
      </c>
      <c r="G4" s="353">
        <v>2023</v>
      </c>
      <c r="H4" s="349"/>
      <c r="I4" s="349"/>
      <c r="J4" s="349"/>
      <c r="K4" s="349"/>
      <c r="L4" s="349"/>
      <c r="M4" s="349"/>
      <c r="N4" s="349"/>
      <c r="O4" s="349"/>
    </row>
    <row r="5" spans="1:15" ht="49.5" customHeight="1">
      <c r="A5" s="349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49"/>
    </row>
    <row r="6" spans="1:15" ht="49.5" customHeight="1">
      <c r="A6" s="349"/>
      <c r="B6" s="350" t="s">
        <v>7</v>
      </c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</row>
    <row r="7" spans="1:15" ht="30" customHeight="1">
      <c r="A7" s="354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354"/>
    </row>
    <row r="8" spans="1:15" ht="30" customHeight="1">
      <c r="A8" s="354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354"/>
    </row>
    <row r="9" spans="1:15" ht="30" customHeight="1">
      <c r="A9" s="354"/>
      <c r="B9" s="18"/>
      <c r="C9" s="10"/>
      <c r="D9" s="10"/>
      <c r="E9" s="10"/>
      <c r="F9" s="355" t="s">
        <v>17</v>
      </c>
      <c r="G9" s="355" t="s">
        <v>18</v>
      </c>
      <c r="H9" s="355" t="s">
        <v>19</v>
      </c>
      <c r="I9" s="11"/>
      <c r="J9" s="11"/>
      <c r="K9" s="11"/>
      <c r="L9" s="11"/>
      <c r="M9" s="11"/>
      <c r="N9" s="26"/>
      <c r="O9" s="354"/>
    </row>
    <row r="10" spans="1:15" ht="24.75" customHeight="1">
      <c r="A10" s="354"/>
      <c r="B10" s="356"/>
      <c r="C10" s="16" t="s">
        <v>81</v>
      </c>
      <c r="D10" s="357"/>
      <c r="E10" s="358">
        <v>13</v>
      </c>
      <c r="F10" s="359">
        <v>53</v>
      </c>
      <c r="G10" s="359">
        <v>0</v>
      </c>
      <c r="H10" s="359">
        <f t="shared" ref="H10:H22" si="0">F10+G10</f>
        <v>53</v>
      </c>
      <c r="I10" s="360">
        <v>0</v>
      </c>
      <c r="J10" s="361">
        <f t="shared" ref="J10:J22" si="1">H10+I10</f>
        <v>53</v>
      </c>
      <c r="K10" s="359">
        <v>11</v>
      </c>
      <c r="L10" s="359">
        <v>1</v>
      </c>
      <c r="M10" s="362">
        <f t="shared" ref="M10:M22" si="2">K10+L10</f>
        <v>12</v>
      </c>
      <c r="N10" s="363">
        <v>2</v>
      </c>
      <c r="O10" s="354"/>
    </row>
    <row r="11" spans="1:15" ht="24.75" customHeight="1">
      <c r="A11" s="354"/>
      <c r="B11" s="356"/>
      <c r="C11" s="31"/>
      <c r="D11" s="357"/>
      <c r="E11" s="364">
        <v>12</v>
      </c>
      <c r="F11" s="359">
        <v>6</v>
      </c>
      <c r="G11" s="359">
        <v>0</v>
      </c>
      <c r="H11" s="359">
        <f t="shared" si="0"/>
        <v>6</v>
      </c>
      <c r="I11" s="360">
        <v>0</v>
      </c>
      <c r="J11" s="361">
        <f t="shared" si="1"/>
        <v>6</v>
      </c>
      <c r="K11" s="359">
        <v>0</v>
      </c>
      <c r="L11" s="359">
        <v>0</v>
      </c>
      <c r="M11" s="362">
        <f t="shared" si="2"/>
        <v>0</v>
      </c>
      <c r="N11" s="363">
        <v>0</v>
      </c>
      <c r="O11" s="354"/>
    </row>
    <row r="12" spans="1:15" ht="24.75" customHeight="1">
      <c r="A12" s="354"/>
      <c r="B12" s="356" t="s">
        <v>82</v>
      </c>
      <c r="C12" s="31"/>
      <c r="D12" s="365" t="s">
        <v>83</v>
      </c>
      <c r="E12" s="364">
        <v>11</v>
      </c>
      <c r="F12" s="359">
        <v>1</v>
      </c>
      <c r="G12" s="359">
        <v>0</v>
      </c>
      <c r="H12" s="359">
        <f t="shared" si="0"/>
        <v>1</v>
      </c>
      <c r="I12" s="360">
        <v>0</v>
      </c>
      <c r="J12" s="361">
        <f t="shared" si="1"/>
        <v>1</v>
      </c>
      <c r="K12" s="359">
        <v>0</v>
      </c>
      <c r="L12" s="359">
        <v>0</v>
      </c>
      <c r="M12" s="362">
        <f t="shared" si="2"/>
        <v>0</v>
      </c>
      <c r="N12" s="363">
        <v>0</v>
      </c>
      <c r="O12" s="354"/>
    </row>
    <row r="13" spans="1:15" ht="24.75" customHeight="1">
      <c r="A13" s="354"/>
      <c r="B13" s="356" t="s">
        <v>84</v>
      </c>
      <c r="C13" s="31" t="s">
        <v>85</v>
      </c>
      <c r="D13" s="365" t="s">
        <v>86</v>
      </c>
      <c r="E13" s="364">
        <v>10</v>
      </c>
      <c r="F13" s="359">
        <v>2</v>
      </c>
      <c r="G13" s="359">
        <v>0</v>
      </c>
      <c r="H13" s="359">
        <f t="shared" si="0"/>
        <v>2</v>
      </c>
      <c r="I13" s="360">
        <v>0</v>
      </c>
      <c r="J13" s="361">
        <f t="shared" si="1"/>
        <v>2</v>
      </c>
      <c r="K13" s="359">
        <v>0</v>
      </c>
      <c r="L13" s="359">
        <v>0</v>
      </c>
      <c r="M13" s="362">
        <f t="shared" si="2"/>
        <v>0</v>
      </c>
      <c r="N13" s="363">
        <v>0</v>
      </c>
      <c r="O13" s="354"/>
    </row>
    <row r="14" spans="1:15" ht="24.75" customHeight="1">
      <c r="A14" s="354"/>
      <c r="B14" s="356" t="s">
        <v>82</v>
      </c>
      <c r="C14" s="31"/>
      <c r="D14" s="365" t="s">
        <v>87</v>
      </c>
      <c r="E14" s="364">
        <v>9</v>
      </c>
      <c r="F14" s="359">
        <v>2</v>
      </c>
      <c r="G14" s="359">
        <v>0</v>
      </c>
      <c r="H14" s="359">
        <f t="shared" si="0"/>
        <v>2</v>
      </c>
      <c r="I14" s="360">
        <v>0</v>
      </c>
      <c r="J14" s="361">
        <f t="shared" si="1"/>
        <v>2</v>
      </c>
      <c r="K14" s="359">
        <v>0</v>
      </c>
      <c r="L14" s="359">
        <v>0</v>
      </c>
      <c r="M14" s="362">
        <f t="shared" si="2"/>
        <v>0</v>
      </c>
      <c r="N14" s="363">
        <v>0</v>
      </c>
      <c r="O14" s="354"/>
    </row>
    <row r="15" spans="1:15" ht="24.75" customHeight="1">
      <c r="A15" s="354"/>
      <c r="B15" s="356" t="s">
        <v>88</v>
      </c>
      <c r="C15" s="31"/>
      <c r="D15" s="365" t="s">
        <v>89</v>
      </c>
      <c r="E15" s="364">
        <v>8</v>
      </c>
      <c r="F15" s="359">
        <v>0</v>
      </c>
      <c r="G15" s="359">
        <v>0</v>
      </c>
      <c r="H15" s="359">
        <f t="shared" si="0"/>
        <v>0</v>
      </c>
      <c r="I15" s="360">
        <v>0</v>
      </c>
      <c r="J15" s="361">
        <f t="shared" si="1"/>
        <v>0</v>
      </c>
      <c r="K15" s="359">
        <v>0</v>
      </c>
      <c r="L15" s="359">
        <v>0</v>
      </c>
      <c r="M15" s="362">
        <f t="shared" si="2"/>
        <v>0</v>
      </c>
      <c r="N15" s="363">
        <v>0</v>
      </c>
      <c r="O15" s="354"/>
    </row>
    <row r="16" spans="1:15" ht="24.75" customHeight="1">
      <c r="A16" s="354"/>
      <c r="B16" s="356" t="s">
        <v>90</v>
      </c>
      <c r="C16" s="31"/>
      <c r="D16" s="365" t="s">
        <v>91</v>
      </c>
      <c r="E16" s="364">
        <v>7</v>
      </c>
      <c r="F16" s="359">
        <v>0</v>
      </c>
      <c r="G16" s="359">
        <v>0</v>
      </c>
      <c r="H16" s="359">
        <f t="shared" si="0"/>
        <v>0</v>
      </c>
      <c r="I16" s="360">
        <v>0</v>
      </c>
      <c r="J16" s="361">
        <f t="shared" si="1"/>
        <v>0</v>
      </c>
      <c r="K16" s="359">
        <v>0</v>
      </c>
      <c r="L16" s="359">
        <v>0</v>
      </c>
      <c r="M16" s="362">
        <f t="shared" si="2"/>
        <v>0</v>
      </c>
      <c r="N16" s="363">
        <v>0</v>
      </c>
      <c r="O16" s="354"/>
    </row>
    <row r="17" spans="1:15" ht="24.75" customHeight="1">
      <c r="A17" s="354"/>
      <c r="B17" s="356" t="s">
        <v>83</v>
      </c>
      <c r="C17" s="31"/>
      <c r="D17" s="365" t="s">
        <v>90</v>
      </c>
      <c r="E17" s="364">
        <v>6</v>
      </c>
      <c r="F17" s="359">
        <v>0</v>
      </c>
      <c r="G17" s="359">
        <v>0</v>
      </c>
      <c r="H17" s="359">
        <f t="shared" si="0"/>
        <v>0</v>
      </c>
      <c r="I17" s="360">
        <v>0</v>
      </c>
      <c r="J17" s="361">
        <f t="shared" si="1"/>
        <v>0</v>
      </c>
      <c r="K17" s="359">
        <v>0</v>
      </c>
      <c r="L17" s="359">
        <v>0</v>
      </c>
      <c r="M17" s="362">
        <f t="shared" si="2"/>
        <v>0</v>
      </c>
      <c r="N17" s="363">
        <v>0</v>
      </c>
      <c r="O17" s="354"/>
    </row>
    <row r="18" spans="1:15" ht="24.75" customHeight="1">
      <c r="A18" s="354"/>
      <c r="B18" s="356" t="s">
        <v>92</v>
      </c>
      <c r="C18" s="31" t="s">
        <v>82</v>
      </c>
      <c r="D18" s="365" t="s">
        <v>93</v>
      </c>
      <c r="E18" s="364">
        <v>5</v>
      </c>
      <c r="F18" s="359">
        <v>1</v>
      </c>
      <c r="G18" s="359">
        <v>0</v>
      </c>
      <c r="H18" s="359">
        <f t="shared" si="0"/>
        <v>1</v>
      </c>
      <c r="I18" s="360">
        <v>0</v>
      </c>
      <c r="J18" s="361">
        <f t="shared" si="1"/>
        <v>1</v>
      </c>
      <c r="K18" s="359">
        <v>0</v>
      </c>
      <c r="L18" s="359">
        <v>0</v>
      </c>
      <c r="M18" s="362">
        <f t="shared" si="2"/>
        <v>0</v>
      </c>
      <c r="N18" s="363">
        <v>0</v>
      </c>
      <c r="O18" s="354"/>
    </row>
    <row r="19" spans="1:15" ht="24.75" customHeight="1">
      <c r="A19" s="354"/>
      <c r="B19" s="356" t="s">
        <v>82</v>
      </c>
      <c r="C19" s="31"/>
      <c r="D19" s="365" t="s">
        <v>91</v>
      </c>
      <c r="E19" s="364">
        <v>4</v>
      </c>
      <c r="F19" s="359">
        <v>4</v>
      </c>
      <c r="G19" s="359">
        <v>0</v>
      </c>
      <c r="H19" s="359">
        <f t="shared" si="0"/>
        <v>4</v>
      </c>
      <c r="I19" s="360">
        <v>0</v>
      </c>
      <c r="J19" s="361">
        <f t="shared" si="1"/>
        <v>4</v>
      </c>
      <c r="K19" s="359">
        <v>0</v>
      </c>
      <c r="L19" s="359">
        <v>0</v>
      </c>
      <c r="M19" s="362">
        <f t="shared" si="2"/>
        <v>0</v>
      </c>
      <c r="N19" s="363">
        <v>0</v>
      </c>
      <c r="O19" s="354"/>
    </row>
    <row r="20" spans="1:15" ht="24.75" customHeight="1">
      <c r="A20" s="354"/>
      <c r="B20" s="356"/>
      <c r="C20" s="31"/>
      <c r="D20" s="357"/>
      <c r="E20" s="364">
        <v>3</v>
      </c>
      <c r="F20" s="359">
        <v>0</v>
      </c>
      <c r="G20" s="359">
        <v>3</v>
      </c>
      <c r="H20" s="359">
        <f t="shared" si="0"/>
        <v>3</v>
      </c>
      <c r="I20" s="360">
        <v>0</v>
      </c>
      <c r="J20" s="361">
        <f t="shared" si="1"/>
        <v>3</v>
      </c>
      <c r="K20" s="359">
        <v>0</v>
      </c>
      <c r="L20" s="359">
        <v>0</v>
      </c>
      <c r="M20" s="362">
        <f t="shared" si="2"/>
        <v>0</v>
      </c>
      <c r="N20" s="363">
        <v>0</v>
      </c>
      <c r="O20" s="354"/>
    </row>
    <row r="21" spans="1:15" ht="24.75" customHeight="1">
      <c r="A21" s="354"/>
      <c r="B21" s="356"/>
      <c r="C21" s="31"/>
      <c r="D21" s="357"/>
      <c r="E21" s="364">
        <v>2</v>
      </c>
      <c r="F21" s="359">
        <v>0</v>
      </c>
      <c r="G21" s="359">
        <v>1</v>
      </c>
      <c r="H21" s="359">
        <f t="shared" si="0"/>
        <v>1</v>
      </c>
      <c r="I21" s="360">
        <v>0</v>
      </c>
      <c r="J21" s="361">
        <f t="shared" si="1"/>
        <v>1</v>
      </c>
      <c r="K21" s="359">
        <v>0</v>
      </c>
      <c r="L21" s="359">
        <v>0</v>
      </c>
      <c r="M21" s="362">
        <f t="shared" si="2"/>
        <v>0</v>
      </c>
      <c r="N21" s="363">
        <v>0</v>
      </c>
      <c r="O21" s="354"/>
    </row>
    <row r="22" spans="1:15" ht="24.75" customHeight="1">
      <c r="A22" s="354"/>
      <c r="B22" s="356"/>
      <c r="C22" s="21"/>
      <c r="D22" s="357"/>
      <c r="E22" s="366">
        <v>1</v>
      </c>
      <c r="F22" s="359">
        <v>0</v>
      </c>
      <c r="G22" s="359">
        <v>6</v>
      </c>
      <c r="H22" s="359">
        <f t="shared" si="0"/>
        <v>6</v>
      </c>
      <c r="I22" s="359">
        <v>2</v>
      </c>
      <c r="J22" s="361">
        <f t="shared" si="1"/>
        <v>8</v>
      </c>
      <c r="K22" s="359">
        <v>0</v>
      </c>
      <c r="L22" s="359">
        <v>0</v>
      </c>
      <c r="M22" s="362">
        <f t="shared" si="2"/>
        <v>0</v>
      </c>
      <c r="N22" s="363">
        <v>0</v>
      </c>
      <c r="O22" s="354"/>
    </row>
    <row r="23" spans="1:15" ht="24.75" customHeight="1">
      <c r="A23" s="367"/>
      <c r="B23" s="18" t="s">
        <v>94</v>
      </c>
      <c r="C23" s="10"/>
      <c r="D23" s="10"/>
      <c r="E23" s="10"/>
      <c r="F23" s="368">
        <f t="shared" ref="F23:N23" si="3">SUM(F10:F22)</f>
        <v>69</v>
      </c>
      <c r="G23" s="368">
        <f t="shared" si="3"/>
        <v>10</v>
      </c>
      <c r="H23" s="368">
        <f t="shared" si="3"/>
        <v>79</v>
      </c>
      <c r="I23" s="368">
        <f t="shared" si="3"/>
        <v>2</v>
      </c>
      <c r="J23" s="368">
        <f t="shared" si="3"/>
        <v>81</v>
      </c>
      <c r="K23" s="368">
        <f t="shared" si="3"/>
        <v>11</v>
      </c>
      <c r="L23" s="368">
        <f t="shared" si="3"/>
        <v>1</v>
      </c>
      <c r="M23" s="368">
        <f t="shared" si="3"/>
        <v>12</v>
      </c>
      <c r="N23" s="369">
        <f t="shared" si="3"/>
        <v>2</v>
      </c>
      <c r="O23" s="367"/>
    </row>
    <row r="24" spans="1:15" ht="24.75" customHeight="1">
      <c r="A24" s="354"/>
      <c r="B24" s="356"/>
      <c r="C24" s="16" t="s">
        <v>81</v>
      </c>
      <c r="D24" s="357"/>
      <c r="E24" s="358">
        <v>13</v>
      </c>
      <c r="F24" s="359">
        <v>107</v>
      </c>
      <c r="G24" s="359">
        <v>0</v>
      </c>
      <c r="H24" s="359">
        <f t="shared" ref="H24:H36" si="4">F24+G24</f>
        <v>107</v>
      </c>
      <c r="I24" s="360">
        <v>0</v>
      </c>
      <c r="J24" s="361">
        <f t="shared" ref="J24:J36" si="5">H24+I24</f>
        <v>107</v>
      </c>
      <c r="K24" s="359">
        <v>15</v>
      </c>
      <c r="L24" s="359">
        <v>3</v>
      </c>
      <c r="M24" s="362">
        <f t="shared" ref="M24:M36" si="6">K24+L24</f>
        <v>18</v>
      </c>
      <c r="N24" s="363">
        <v>4</v>
      </c>
      <c r="O24" s="354"/>
    </row>
    <row r="25" spans="1:15" ht="24.75" customHeight="1">
      <c r="A25" s="354"/>
      <c r="B25" s="356"/>
      <c r="C25" s="31"/>
      <c r="D25" s="357"/>
      <c r="E25" s="364">
        <v>12</v>
      </c>
      <c r="F25" s="359">
        <v>0</v>
      </c>
      <c r="G25" s="359">
        <v>0</v>
      </c>
      <c r="H25" s="359">
        <f t="shared" si="4"/>
        <v>0</v>
      </c>
      <c r="I25" s="360">
        <v>0</v>
      </c>
      <c r="J25" s="361">
        <f t="shared" si="5"/>
        <v>0</v>
      </c>
      <c r="K25" s="359">
        <v>0</v>
      </c>
      <c r="L25" s="359">
        <v>0</v>
      </c>
      <c r="M25" s="362">
        <f t="shared" si="6"/>
        <v>0</v>
      </c>
      <c r="N25" s="363">
        <v>0</v>
      </c>
      <c r="O25" s="354"/>
    </row>
    <row r="26" spans="1:15" ht="24.75" customHeight="1">
      <c r="A26" s="354"/>
      <c r="B26" s="356" t="s">
        <v>92</v>
      </c>
      <c r="C26" s="31"/>
      <c r="D26" s="365"/>
      <c r="E26" s="364">
        <v>11</v>
      </c>
      <c r="F26" s="359">
        <v>2</v>
      </c>
      <c r="G26" s="359">
        <v>0</v>
      </c>
      <c r="H26" s="359">
        <f t="shared" si="4"/>
        <v>2</v>
      </c>
      <c r="I26" s="360">
        <v>0</v>
      </c>
      <c r="J26" s="361">
        <f t="shared" si="5"/>
        <v>2</v>
      </c>
      <c r="K26" s="359">
        <v>0</v>
      </c>
      <c r="L26" s="359">
        <v>0</v>
      </c>
      <c r="M26" s="362">
        <f t="shared" si="6"/>
        <v>0</v>
      </c>
      <c r="N26" s="363">
        <v>0</v>
      </c>
      <c r="O26" s="354"/>
    </row>
    <row r="27" spans="1:15" ht="24.75" customHeight="1">
      <c r="A27" s="354"/>
      <c r="B27" s="356" t="s">
        <v>95</v>
      </c>
      <c r="C27" s="31" t="s">
        <v>85</v>
      </c>
      <c r="D27" s="365" t="s">
        <v>96</v>
      </c>
      <c r="E27" s="364">
        <v>10</v>
      </c>
      <c r="F27" s="359">
        <v>1</v>
      </c>
      <c r="G27" s="359">
        <v>0</v>
      </c>
      <c r="H27" s="359">
        <f t="shared" si="4"/>
        <v>1</v>
      </c>
      <c r="I27" s="360">
        <v>0</v>
      </c>
      <c r="J27" s="361">
        <f t="shared" si="5"/>
        <v>1</v>
      </c>
      <c r="K27" s="359">
        <v>0</v>
      </c>
      <c r="L27" s="359">
        <v>0</v>
      </c>
      <c r="M27" s="362">
        <f t="shared" si="6"/>
        <v>0</v>
      </c>
      <c r="N27" s="363">
        <v>0</v>
      </c>
      <c r="O27" s="354"/>
    </row>
    <row r="28" spans="1:15" ht="24.75" customHeight="1">
      <c r="A28" s="354"/>
      <c r="B28" s="356" t="s">
        <v>81</v>
      </c>
      <c r="C28" s="31"/>
      <c r="D28" s="365" t="s">
        <v>95</v>
      </c>
      <c r="E28" s="364">
        <v>9</v>
      </c>
      <c r="F28" s="359">
        <v>3</v>
      </c>
      <c r="G28" s="359">
        <v>0</v>
      </c>
      <c r="H28" s="359">
        <f t="shared" si="4"/>
        <v>3</v>
      </c>
      <c r="I28" s="360">
        <v>0</v>
      </c>
      <c r="J28" s="361">
        <f t="shared" si="5"/>
        <v>3</v>
      </c>
      <c r="K28" s="359">
        <v>0</v>
      </c>
      <c r="L28" s="359">
        <v>0</v>
      </c>
      <c r="M28" s="362">
        <f t="shared" si="6"/>
        <v>0</v>
      </c>
      <c r="N28" s="363">
        <v>0</v>
      </c>
      <c r="O28" s="354"/>
    </row>
    <row r="29" spans="1:15" ht="24.75" customHeight="1">
      <c r="A29" s="354"/>
      <c r="B29" s="356" t="s">
        <v>84</v>
      </c>
      <c r="C29" s="31"/>
      <c r="D29" s="365" t="s">
        <v>97</v>
      </c>
      <c r="E29" s="364">
        <v>8</v>
      </c>
      <c r="F29" s="359">
        <v>0</v>
      </c>
      <c r="G29" s="359">
        <v>0</v>
      </c>
      <c r="H29" s="359">
        <f t="shared" si="4"/>
        <v>0</v>
      </c>
      <c r="I29" s="360">
        <v>0</v>
      </c>
      <c r="J29" s="361">
        <f t="shared" si="5"/>
        <v>0</v>
      </c>
      <c r="K29" s="359">
        <v>0</v>
      </c>
      <c r="L29" s="359">
        <v>0</v>
      </c>
      <c r="M29" s="362">
        <f t="shared" si="6"/>
        <v>0</v>
      </c>
      <c r="N29" s="363">
        <v>0</v>
      </c>
      <c r="O29" s="354"/>
    </row>
    <row r="30" spans="1:15" ht="24.75" customHeight="1">
      <c r="A30" s="354"/>
      <c r="B30" s="356" t="s">
        <v>90</v>
      </c>
      <c r="C30" s="31"/>
      <c r="D30" s="365" t="s">
        <v>90</v>
      </c>
      <c r="E30" s="364">
        <v>7</v>
      </c>
      <c r="F30" s="359">
        <v>0</v>
      </c>
      <c r="G30" s="359">
        <v>0</v>
      </c>
      <c r="H30" s="359">
        <f t="shared" si="4"/>
        <v>0</v>
      </c>
      <c r="I30" s="360">
        <v>0</v>
      </c>
      <c r="J30" s="361">
        <f t="shared" si="5"/>
        <v>0</v>
      </c>
      <c r="K30" s="359">
        <v>0</v>
      </c>
      <c r="L30" s="359">
        <v>0</v>
      </c>
      <c r="M30" s="362">
        <f t="shared" si="6"/>
        <v>0</v>
      </c>
      <c r="N30" s="363">
        <v>0</v>
      </c>
      <c r="O30" s="354"/>
    </row>
    <row r="31" spans="1:15" ht="24.75" customHeight="1">
      <c r="A31" s="354"/>
      <c r="B31" s="356" t="s">
        <v>81</v>
      </c>
      <c r="C31" s="31"/>
      <c r="D31" s="365" t="s">
        <v>93</v>
      </c>
      <c r="E31" s="364">
        <v>6</v>
      </c>
      <c r="F31" s="359">
        <v>0</v>
      </c>
      <c r="G31" s="359">
        <v>0</v>
      </c>
      <c r="H31" s="359">
        <f t="shared" si="4"/>
        <v>0</v>
      </c>
      <c r="I31" s="360">
        <v>0</v>
      </c>
      <c r="J31" s="361">
        <f t="shared" si="5"/>
        <v>0</v>
      </c>
      <c r="K31" s="359">
        <v>0</v>
      </c>
      <c r="L31" s="359">
        <v>0</v>
      </c>
      <c r="M31" s="362">
        <f t="shared" si="6"/>
        <v>0</v>
      </c>
      <c r="N31" s="363">
        <v>0</v>
      </c>
      <c r="O31" s="354"/>
    </row>
    <row r="32" spans="1:15" ht="24.75" customHeight="1">
      <c r="A32" s="354"/>
      <c r="B32" s="356" t="s">
        <v>93</v>
      </c>
      <c r="C32" s="31" t="s">
        <v>82</v>
      </c>
      <c r="D32" s="365"/>
      <c r="E32" s="364">
        <v>5</v>
      </c>
      <c r="F32" s="359">
        <v>1</v>
      </c>
      <c r="G32" s="359">
        <v>0</v>
      </c>
      <c r="H32" s="359">
        <f t="shared" si="4"/>
        <v>1</v>
      </c>
      <c r="I32" s="360">
        <v>0</v>
      </c>
      <c r="J32" s="361">
        <f t="shared" si="5"/>
        <v>1</v>
      </c>
      <c r="K32" s="359">
        <v>0</v>
      </c>
      <c r="L32" s="359">
        <v>0</v>
      </c>
      <c r="M32" s="362">
        <f t="shared" si="6"/>
        <v>0</v>
      </c>
      <c r="N32" s="363">
        <v>0</v>
      </c>
      <c r="O32" s="354"/>
    </row>
    <row r="33" spans="1:15" ht="24.75" customHeight="1">
      <c r="A33" s="354"/>
      <c r="B33" s="356"/>
      <c r="C33" s="31"/>
      <c r="D33" s="365"/>
      <c r="E33" s="364">
        <v>4</v>
      </c>
      <c r="F33" s="359">
        <v>2</v>
      </c>
      <c r="G33" s="359">
        <v>0</v>
      </c>
      <c r="H33" s="359">
        <f t="shared" si="4"/>
        <v>2</v>
      </c>
      <c r="I33" s="360">
        <v>0</v>
      </c>
      <c r="J33" s="361">
        <f t="shared" si="5"/>
        <v>2</v>
      </c>
      <c r="K33" s="359">
        <v>0</v>
      </c>
      <c r="L33" s="359">
        <v>0</v>
      </c>
      <c r="M33" s="362">
        <f t="shared" si="6"/>
        <v>0</v>
      </c>
      <c r="N33" s="363">
        <v>0</v>
      </c>
      <c r="O33" s="354"/>
    </row>
    <row r="34" spans="1:15" ht="24.75" customHeight="1">
      <c r="A34" s="354"/>
      <c r="B34" s="356"/>
      <c r="C34" s="31"/>
      <c r="D34" s="357"/>
      <c r="E34" s="364">
        <v>3</v>
      </c>
      <c r="F34" s="359">
        <v>0</v>
      </c>
      <c r="G34" s="359">
        <v>2</v>
      </c>
      <c r="H34" s="359">
        <f t="shared" si="4"/>
        <v>2</v>
      </c>
      <c r="I34" s="360">
        <v>0</v>
      </c>
      <c r="J34" s="361">
        <f t="shared" si="5"/>
        <v>2</v>
      </c>
      <c r="K34" s="359">
        <v>0</v>
      </c>
      <c r="L34" s="359">
        <v>1</v>
      </c>
      <c r="M34" s="362">
        <f t="shared" si="6"/>
        <v>1</v>
      </c>
      <c r="N34" s="363">
        <v>1</v>
      </c>
      <c r="O34" s="354"/>
    </row>
    <row r="35" spans="1:15" ht="24.75" customHeight="1">
      <c r="A35" s="354"/>
      <c r="B35" s="356"/>
      <c r="C35" s="31"/>
      <c r="D35" s="357"/>
      <c r="E35" s="364">
        <v>2</v>
      </c>
      <c r="F35" s="359">
        <v>0</v>
      </c>
      <c r="G35" s="359">
        <v>2</v>
      </c>
      <c r="H35" s="359">
        <f t="shared" si="4"/>
        <v>2</v>
      </c>
      <c r="I35" s="360">
        <v>0</v>
      </c>
      <c r="J35" s="361">
        <f t="shared" si="5"/>
        <v>2</v>
      </c>
      <c r="K35" s="359">
        <v>0</v>
      </c>
      <c r="L35" s="359">
        <v>0</v>
      </c>
      <c r="M35" s="362">
        <f t="shared" si="6"/>
        <v>0</v>
      </c>
      <c r="N35" s="363">
        <v>0</v>
      </c>
      <c r="O35" s="354"/>
    </row>
    <row r="36" spans="1:15" ht="24.75" customHeight="1">
      <c r="A36" s="354"/>
      <c r="B36" s="356"/>
      <c r="C36" s="21"/>
      <c r="D36" s="357"/>
      <c r="E36" s="366">
        <v>1</v>
      </c>
      <c r="F36" s="370">
        <v>0</v>
      </c>
      <c r="G36" s="370">
        <v>3</v>
      </c>
      <c r="H36" s="370">
        <f t="shared" si="4"/>
        <v>3</v>
      </c>
      <c r="I36" s="370">
        <v>2</v>
      </c>
      <c r="J36" s="371">
        <f t="shared" si="5"/>
        <v>5</v>
      </c>
      <c r="K36" s="370">
        <v>1</v>
      </c>
      <c r="L36" s="370">
        <v>0</v>
      </c>
      <c r="M36" s="372">
        <f t="shared" si="6"/>
        <v>1</v>
      </c>
      <c r="N36" s="373">
        <v>0</v>
      </c>
      <c r="O36" s="354"/>
    </row>
    <row r="37" spans="1:15" ht="24.75" customHeight="1">
      <c r="A37" s="367"/>
      <c r="B37" s="18" t="s">
        <v>98</v>
      </c>
      <c r="C37" s="10"/>
      <c r="D37" s="10"/>
      <c r="E37" s="10"/>
      <c r="F37" s="368">
        <f t="shared" ref="F37:N37" si="7">SUM(F24:F36)</f>
        <v>116</v>
      </c>
      <c r="G37" s="368">
        <f t="shared" si="7"/>
        <v>7</v>
      </c>
      <c r="H37" s="368">
        <f t="shared" si="7"/>
        <v>123</v>
      </c>
      <c r="I37" s="368">
        <f t="shared" si="7"/>
        <v>2</v>
      </c>
      <c r="J37" s="368">
        <f t="shared" si="7"/>
        <v>125</v>
      </c>
      <c r="K37" s="368">
        <f t="shared" si="7"/>
        <v>16</v>
      </c>
      <c r="L37" s="368">
        <f t="shared" si="7"/>
        <v>4</v>
      </c>
      <c r="M37" s="368">
        <f t="shared" si="7"/>
        <v>20</v>
      </c>
      <c r="N37" s="369">
        <f t="shared" si="7"/>
        <v>5</v>
      </c>
      <c r="O37" s="367"/>
    </row>
    <row r="38" spans="1:15" ht="24.75" customHeight="1">
      <c r="A38" s="354"/>
      <c r="B38" s="356"/>
      <c r="C38" s="16" t="s">
        <v>81</v>
      </c>
      <c r="D38" s="357"/>
      <c r="E38" s="358">
        <v>13</v>
      </c>
      <c r="F38" s="374">
        <v>0</v>
      </c>
      <c r="G38" s="374">
        <v>0</v>
      </c>
      <c r="H38" s="374">
        <f t="shared" ref="H38:H50" si="8">F38+G38</f>
        <v>0</v>
      </c>
      <c r="I38" s="375">
        <v>0</v>
      </c>
      <c r="J38" s="376">
        <f t="shared" ref="J38:J50" si="9">H38+I38</f>
        <v>0</v>
      </c>
      <c r="K38" s="374">
        <v>0</v>
      </c>
      <c r="L38" s="374">
        <v>0</v>
      </c>
      <c r="M38" s="377">
        <f t="shared" ref="M38:M50" si="10">K38+L38</f>
        <v>0</v>
      </c>
      <c r="N38" s="378">
        <v>0</v>
      </c>
      <c r="O38" s="354"/>
    </row>
    <row r="39" spans="1:15" ht="24.75" customHeight="1">
      <c r="A39" s="354"/>
      <c r="B39" s="356"/>
      <c r="C39" s="31"/>
      <c r="D39" s="365" t="s">
        <v>99</v>
      </c>
      <c r="E39" s="364">
        <v>12</v>
      </c>
      <c r="F39" s="359">
        <v>0</v>
      </c>
      <c r="G39" s="359">
        <v>0</v>
      </c>
      <c r="H39" s="359">
        <f t="shared" si="8"/>
        <v>0</v>
      </c>
      <c r="I39" s="360">
        <v>0</v>
      </c>
      <c r="J39" s="361">
        <f t="shared" si="9"/>
        <v>0</v>
      </c>
      <c r="K39" s="359">
        <v>0</v>
      </c>
      <c r="L39" s="359">
        <v>0</v>
      </c>
      <c r="M39" s="362">
        <f t="shared" si="10"/>
        <v>0</v>
      </c>
      <c r="N39" s="363">
        <v>0</v>
      </c>
      <c r="O39" s="354"/>
    </row>
    <row r="40" spans="1:15" ht="24.75" customHeight="1">
      <c r="A40" s="354"/>
      <c r="B40" s="356" t="s">
        <v>82</v>
      </c>
      <c r="C40" s="31"/>
      <c r="D40" s="365" t="s">
        <v>86</v>
      </c>
      <c r="E40" s="364">
        <v>11</v>
      </c>
      <c r="F40" s="359">
        <v>0</v>
      </c>
      <c r="G40" s="359">
        <v>0</v>
      </c>
      <c r="H40" s="359">
        <f t="shared" si="8"/>
        <v>0</v>
      </c>
      <c r="I40" s="360">
        <v>0</v>
      </c>
      <c r="J40" s="361">
        <f t="shared" si="9"/>
        <v>0</v>
      </c>
      <c r="K40" s="359">
        <v>0</v>
      </c>
      <c r="L40" s="359">
        <v>0</v>
      </c>
      <c r="M40" s="362">
        <f t="shared" si="10"/>
        <v>0</v>
      </c>
      <c r="N40" s="363">
        <v>0</v>
      </c>
      <c r="O40" s="354"/>
    </row>
    <row r="41" spans="1:15" ht="24.75" customHeight="1">
      <c r="A41" s="354"/>
      <c r="B41" s="356" t="s">
        <v>86</v>
      </c>
      <c r="C41" s="31" t="s">
        <v>85</v>
      </c>
      <c r="D41" s="365" t="s">
        <v>84</v>
      </c>
      <c r="E41" s="364">
        <v>10</v>
      </c>
      <c r="F41" s="359">
        <v>0</v>
      </c>
      <c r="G41" s="359">
        <v>0</v>
      </c>
      <c r="H41" s="359">
        <f t="shared" si="8"/>
        <v>0</v>
      </c>
      <c r="I41" s="360">
        <v>0</v>
      </c>
      <c r="J41" s="361">
        <f t="shared" si="9"/>
        <v>0</v>
      </c>
      <c r="K41" s="359">
        <v>0</v>
      </c>
      <c r="L41" s="359">
        <v>0</v>
      </c>
      <c r="M41" s="362">
        <f t="shared" si="10"/>
        <v>0</v>
      </c>
      <c r="N41" s="363">
        <v>0</v>
      </c>
      <c r="O41" s="354"/>
    </row>
    <row r="42" spans="1:15" ht="24.75" customHeight="1">
      <c r="A42" s="354"/>
      <c r="B42" s="356" t="s">
        <v>100</v>
      </c>
      <c r="C42" s="31"/>
      <c r="D42" s="365" t="s">
        <v>97</v>
      </c>
      <c r="E42" s="364">
        <v>9</v>
      </c>
      <c r="F42" s="359">
        <v>0</v>
      </c>
      <c r="G42" s="359">
        <v>0</v>
      </c>
      <c r="H42" s="359">
        <f t="shared" si="8"/>
        <v>0</v>
      </c>
      <c r="I42" s="360">
        <v>0</v>
      </c>
      <c r="J42" s="361">
        <f t="shared" si="9"/>
        <v>0</v>
      </c>
      <c r="K42" s="359">
        <v>0</v>
      </c>
      <c r="L42" s="359">
        <v>0</v>
      </c>
      <c r="M42" s="362">
        <f t="shared" si="10"/>
        <v>0</v>
      </c>
      <c r="N42" s="363">
        <v>0</v>
      </c>
      <c r="O42" s="354"/>
    </row>
    <row r="43" spans="1:15" ht="24.75" customHeight="1">
      <c r="A43" s="354"/>
      <c r="B43" s="356" t="s">
        <v>90</v>
      </c>
      <c r="C43" s="31"/>
      <c r="D43" s="365" t="s">
        <v>82</v>
      </c>
      <c r="E43" s="364">
        <v>8</v>
      </c>
      <c r="F43" s="359">
        <v>0</v>
      </c>
      <c r="G43" s="359">
        <v>0</v>
      </c>
      <c r="H43" s="359">
        <f t="shared" si="8"/>
        <v>0</v>
      </c>
      <c r="I43" s="360">
        <v>0</v>
      </c>
      <c r="J43" s="361">
        <f t="shared" si="9"/>
        <v>0</v>
      </c>
      <c r="K43" s="359">
        <v>0</v>
      </c>
      <c r="L43" s="359">
        <v>0</v>
      </c>
      <c r="M43" s="362">
        <f t="shared" si="10"/>
        <v>0</v>
      </c>
      <c r="N43" s="363">
        <v>0</v>
      </c>
      <c r="O43" s="354"/>
    </row>
    <row r="44" spans="1:15" ht="24.75" customHeight="1">
      <c r="A44" s="354"/>
      <c r="B44" s="356" t="s">
        <v>88</v>
      </c>
      <c r="C44" s="31"/>
      <c r="D44" s="365" t="s">
        <v>96</v>
      </c>
      <c r="E44" s="364">
        <v>7</v>
      </c>
      <c r="F44" s="359">
        <v>0</v>
      </c>
      <c r="G44" s="359">
        <v>0</v>
      </c>
      <c r="H44" s="359">
        <f t="shared" si="8"/>
        <v>0</v>
      </c>
      <c r="I44" s="360">
        <v>0</v>
      </c>
      <c r="J44" s="361">
        <f t="shared" si="9"/>
        <v>0</v>
      </c>
      <c r="K44" s="359">
        <v>0</v>
      </c>
      <c r="L44" s="359">
        <v>0</v>
      </c>
      <c r="M44" s="362">
        <f t="shared" si="10"/>
        <v>0</v>
      </c>
      <c r="N44" s="363">
        <v>0</v>
      </c>
      <c r="O44" s="354"/>
    </row>
    <row r="45" spans="1:15" ht="24.75" customHeight="1">
      <c r="A45" s="354"/>
      <c r="B45" s="356" t="s">
        <v>90</v>
      </c>
      <c r="C45" s="31"/>
      <c r="D45" s="365" t="s">
        <v>89</v>
      </c>
      <c r="E45" s="364">
        <v>6</v>
      </c>
      <c r="F45" s="359">
        <v>0</v>
      </c>
      <c r="G45" s="359">
        <v>0</v>
      </c>
      <c r="H45" s="359">
        <f t="shared" si="8"/>
        <v>0</v>
      </c>
      <c r="I45" s="360">
        <v>0</v>
      </c>
      <c r="J45" s="361">
        <f t="shared" si="9"/>
        <v>0</v>
      </c>
      <c r="K45" s="359">
        <v>0</v>
      </c>
      <c r="L45" s="359">
        <v>0</v>
      </c>
      <c r="M45" s="362">
        <f t="shared" si="10"/>
        <v>0</v>
      </c>
      <c r="N45" s="363">
        <v>0</v>
      </c>
      <c r="O45" s="354"/>
    </row>
    <row r="46" spans="1:15" ht="24.75" customHeight="1">
      <c r="A46" s="354"/>
      <c r="B46" s="356" t="s">
        <v>82</v>
      </c>
      <c r="C46" s="31" t="s">
        <v>82</v>
      </c>
      <c r="D46" s="365" t="s">
        <v>84</v>
      </c>
      <c r="E46" s="364">
        <v>5</v>
      </c>
      <c r="F46" s="359">
        <v>0</v>
      </c>
      <c r="G46" s="359">
        <v>0</v>
      </c>
      <c r="H46" s="359">
        <f t="shared" si="8"/>
        <v>0</v>
      </c>
      <c r="I46" s="360">
        <v>0</v>
      </c>
      <c r="J46" s="361">
        <f t="shared" si="9"/>
        <v>0</v>
      </c>
      <c r="K46" s="359">
        <v>0</v>
      </c>
      <c r="L46" s="359">
        <v>0</v>
      </c>
      <c r="M46" s="362">
        <f t="shared" si="10"/>
        <v>0</v>
      </c>
      <c r="N46" s="363">
        <v>0</v>
      </c>
      <c r="O46" s="354"/>
    </row>
    <row r="47" spans="1:15" ht="24.75" customHeight="1">
      <c r="A47" s="354"/>
      <c r="B47" s="356" t="s">
        <v>91</v>
      </c>
      <c r="C47" s="31"/>
      <c r="D47" s="365" t="s">
        <v>92</v>
      </c>
      <c r="E47" s="364">
        <v>4</v>
      </c>
      <c r="F47" s="359">
        <v>0</v>
      </c>
      <c r="G47" s="359">
        <v>0</v>
      </c>
      <c r="H47" s="359">
        <f t="shared" si="8"/>
        <v>0</v>
      </c>
      <c r="I47" s="360">
        <v>0</v>
      </c>
      <c r="J47" s="361">
        <f t="shared" si="9"/>
        <v>0</v>
      </c>
      <c r="K47" s="359">
        <v>0</v>
      </c>
      <c r="L47" s="359">
        <v>0</v>
      </c>
      <c r="M47" s="362">
        <f t="shared" si="10"/>
        <v>0</v>
      </c>
      <c r="N47" s="363">
        <v>0</v>
      </c>
      <c r="O47" s="354"/>
    </row>
    <row r="48" spans="1:15" ht="24.75" customHeight="1">
      <c r="A48" s="354"/>
      <c r="B48" s="356"/>
      <c r="C48" s="31"/>
      <c r="D48" s="365" t="s">
        <v>82</v>
      </c>
      <c r="E48" s="364">
        <v>3</v>
      </c>
      <c r="F48" s="359">
        <v>0</v>
      </c>
      <c r="G48" s="359">
        <v>0</v>
      </c>
      <c r="H48" s="359">
        <f t="shared" si="8"/>
        <v>0</v>
      </c>
      <c r="I48" s="360">
        <v>0</v>
      </c>
      <c r="J48" s="361">
        <f t="shared" si="9"/>
        <v>0</v>
      </c>
      <c r="K48" s="359">
        <v>0</v>
      </c>
      <c r="L48" s="359">
        <v>0</v>
      </c>
      <c r="M48" s="362">
        <f t="shared" si="10"/>
        <v>0</v>
      </c>
      <c r="N48" s="363">
        <v>0</v>
      </c>
      <c r="O48" s="354"/>
    </row>
    <row r="49" spans="1:15" ht="24.75" customHeight="1">
      <c r="A49" s="354"/>
      <c r="B49" s="356"/>
      <c r="C49" s="31"/>
      <c r="D49" s="365" t="s">
        <v>88</v>
      </c>
      <c r="E49" s="364">
        <v>2</v>
      </c>
      <c r="F49" s="359">
        <v>0</v>
      </c>
      <c r="G49" s="359">
        <v>0</v>
      </c>
      <c r="H49" s="359">
        <f t="shared" si="8"/>
        <v>0</v>
      </c>
      <c r="I49" s="360">
        <v>0</v>
      </c>
      <c r="J49" s="361">
        <f t="shared" si="9"/>
        <v>0</v>
      </c>
      <c r="K49" s="359">
        <v>0</v>
      </c>
      <c r="L49" s="359">
        <v>0</v>
      </c>
      <c r="M49" s="362">
        <f t="shared" si="10"/>
        <v>0</v>
      </c>
      <c r="N49" s="363">
        <v>0</v>
      </c>
      <c r="O49" s="354"/>
    </row>
    <row r="50" spans="1:15" ht="24.75" customHeight="1">
      <c r="A50" s="354"/>
      <c r="B50" s="356"/>
      <c r="C50" s="21"/>
      <c r="D50" s="357"/>
      <c r="E50" s="366">
        <v>1</v>
      </c>
      <c r="F50" s="359">
        <v>0</v>
      </c>
      <c r="G50" s="359">
        <v>0</v>
      </c>
      <c r="H50" s="359">
        <f t="shared" si="8"/>
        <v>0</v>
      </c>
      <c r="I50" s="360">
        <v>0</v>
      </c>
      <c r="J50" s="361">
        <f t="shared" si="9"/>
        <v>0</v>
      </c>
      <c r="K50" s="359">
        <v>0</v>
      </c>
      <c r="L50" s="359">
        <v>0</v>
      </c>
      <c r="M50" s="362">
        <f t="shared" si="10"/>
        <v>0</v>
      </c>
      <c r="N50" s="363">
        <v>0</v>
      </c>
      <c r="O50" s="354"/>
    </row>
    <row r="51" spans="1:15" ht="24.75" customHeight="1">
      <c r="A51" s="367"/>
      <c r="B51" s="18" t="s">
        <v>101</v>
      </c>
      <c r="C51" s="10"/>
      <c r="D51" s="10"/>
      <c r="E51" s="10"/>
      <c r="F51" s="368">
        <f t="shared" ref="F51:N51" si="11">SUM(F38:F50)</f>
        <v>0</v>
      </c>
      <c r="G51" s="368">
        <f t="shared" si="11"/>
        <v>0</v>
      </c>
      <c r="H51" s="368">
        <f t="shared" si="11"/>
        <v>0</v>
      </c>
      <c r="I51" s="368">
        <f t="shared" si="11"/>
        <v>0</v>
      </c>
      <c r="J51" s="368">
        <f t="shared" si="11"/>
        <v>0</v>
      </c>
      <c r="K51" s="368">
        <f t="shared" si="11"/>
        <v>0</v>
      </c>
      <c r="L51" s="368">
        <f t="shared" si="11"/>
        <v>0</v>
      </c>
      <c r="M51" s="368">
        <f t="shared" si="11"/>
        <v>0</v>
      </c>
      <c r="N51" s="369">
        <f t="shared" si="11"/>
        <v>0</v>
      </c>
      <c r="O51" s="367"/>
    </row>
    <row r="52" spans="1:15" ht="24.75" customHeight="1">
      <c r="A52" s="354"/>
      <c r="B52" s="18" t="s">
        <v>102</v>
      </c>
      <c r="C52" s="10"/>
      <c r="D52" s="10"/>
      <c r="E52" s="10"/>
      <c r="F52" s="379">
        <v>0</v>
      </c>
      <c r="G52" s="379">
        <v>0</v>
      </c>
      <c r="H52" s="379">
        <f>F52+G52</f>
        <v>0</v>
      </c>
      <c r="I52" s="360">
        <v>0</v>
      </c>
      <c r="J52" s="361">
        <f>H52+I52</f>
        <v>0</v>
      </c>
      <c r="K52" s="359">
        <v>0</v>
      </c>
      <c r="L52" s="359">
        <v>0</v>
      </c>
      <c r="M52" s="362">
        <f>K52+L52</f>
        <v>0</v>
      </c>
      <c r="N52" s="363">
        <v>0</v>
      </c>
      <c r="O52" s="354"/>
    </row>
    <row r="53" spans="1:15" ht="24.75" customHeight="1">
      <c r="A53" s="367"/>
      <c r="B53" s="19" t="s">
        <v>103</v>
      </c>
      <c r="C53" s="11"/>
      <c r="D53" s="11"/>
      <c r="E53" s="26"/>
      <c r="F53" s="380">
        <f t="shared" ref="F53:N53" si="12">+F23+F37+F51+F52</f>
        <v>185</v>
      </c>
      <c r="G53" s="380">
        <f t="shared" si="12"/>
        <v>17</v>
      </c>
      <c r="H53" s="380">
        <f t="shared" si="12"/>
        <v>202</v>
      </c>
      <c r="I53" s="380">
        <f t="shared" si="12"/>
        <v>4</v>
      </c>
      <c r="J53" s="380">
        <f t="shared" si="12"/>
        <v>206</v>
      </c>
      <c r="K53" s="380">
        <f t="shared" si="12"/>
        <v>27</v>
      </c>
      <c r="L53" s="380">
        <f t="shared" si="12"/>
        <v>5</v>
      </c>
      <c r="M53" s="380">
        <f t="shared" si="12"/>
        <v>32</v>
      </c>
      <c r="N53" s="381">
        <f t="shared" si="12"/>
        <v>7</v>
      </c>
      <c r="O53" s="367"/>
    </row>
    <row r="54" spans="1:15" ht="24.75" customHeight="1">
      <c r="A54" s="354"/>
      <c r="B54" s="354"/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</row>
    <row r="55" spans="1:15" ht="24.75" customHeight="1">
      <c r="A55" s="354"/>
      <c r="B55" s="354"/>
      <c r="C55" s="354"/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73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26</v>
      </c>
      <c r="G10" s="87">
        <v>0</v>
      </c>
      <c r="H10" s="87">
        <f t="shared" ref="H10:H22" si="0">F10+G10</f>
        <v>26</v>
      </c>
      <c r="I10" s="88">
        <v>0</v>
      </c>
      <c r="J10" s="89">
        <f t="shared" ref="J10:J22" si="1">H10+I10</f>
        <v>26</v>
      </c>
      <c r="K10" s="87">
        <v>9</v>
      </c>
      <c r="L10" s="87">
        <v>0</v>
      </c>
      <c r="M10" s="90">
        <f t="shared" ref="M10:M22" si="2">K10+L10</f>
        <v>9</v>
      </c>
      <c r="N10" s="91">
        <v>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0</v>
      </c>
      <c r="G11" s="87">
        <v>0</v>
      </c>
      <c r="H11" s="87">
        <f t="shared" si="0"/>
        <v>0</v>
      </c>
      <c r="I11" s="88">
        <v>0</v>
      </c>
      <c r="J11" s="89">
        <f t="shared" si="1"/>
        <v>0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0</v>
      </c>
      <c r="G12" s="87">
        <v>0</v>
      </c>
      <c r="H12" s="87">
        <f t="shared" si="0"/>
        <v>0</v>
      </c>
      <c r="I12" s="88">
        <v>0</v>
      </c>
      <c r="J12" s="89">
        <f t="shared" si="1"/>
        <v>0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0</v>
      </c>
      <c r="G13" s="87">
        <v>0</v>
      </c>
      <c r="H13" s="87">
        <f t="shared" si="0"/>
        <v>0</v>
      </c>
      <c r="I13" s="88">
        <v>0</v>
      </c>
      <c r="J13" s="89">
        <f t="shared" si="1"/>
        <v>0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1</v>
      </c>
      <c r="G15" s="87">
        <v>0</v>
      </c>
      <c r="H15" s="87">
        <f t="shared" si="0"/>
        <v>1</v>
      </c>
      <c r="I15" s="88">
        <v>0</v>
      </c>
      <c r="J15" s="89">
        <f t="shared" si="1"/>
        <v>1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5</v>
      </c>
      <c r="G16" s="87">
        <v>0</v>
      </c>
      <c r="H16" s="87">
        <f t="shared" si="0"/>
        <v>5</v>
      </c>
      <c r="I16" s="88">
        <v>0</v>
      </c>
      <c r="J16" s="89">
        <f t="shared" si="1"/>
        <v>5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4</v>
      </c>
      <c r="G17" s="87">
        <v>0</v>
      </c>
      <c r="H17" s="87">
        <f t="shared" si="0"/>
        <v>4</v>
      </c>
      <c r="I17" s="88">
        <v>0</v>
      </c>
      <c r="J17" s="89">
        <f t="shared" si="1"/>
        <v>4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1</v>
      </c>
      <c r="H21" s="87">
        <f t="shared" si="0"/>
        <v>1</v>
      </c>
      <c r="I21" s="88">
        <v>0</v>
      </c>
      <c r="J21" s="89">
        <f t="shared" si="1"/>
        <v>1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2</v>
      </c>
      <c r="H22" s="87">
        <f t="shared" si="0"/>
        <v>2</v>
      </c>
      <c r="I22" s="87">
        <v>2</v>
      </c>
      <c r="J22" s="89">
        <f t="shared" si="1"/>
        <v>4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37</v>
      </c>
      <c r="G23" s="95">
        <f t="shared" si="3"/>
        <v>3</v>
      </c>
      <c r="H23" s="95">
        <f t="shared" si="3"/>
        <v>40</v>
      </c>
      <c r="I23" s="95">
        <f t="shared" si="3"/>
        <v>2</v>
      </c>
      <c r="J23" s="95">
        <f t="shared" si="3"/>
        <v>42</v>
      </c>
      <c r="K23" s="95">
        <f t="shared" si="3"/>
        <v>9</v>
      </c>
      <c r="L23" s="95">
        <f t="shared" si="3"/>
        <v>0</v>
      </c>
      <c r="M23" s="95">
        <f t="shared" si="3"/>
        <v>9</v>
      </c>
      <c r="N23" s="96">
        <f t="shared" si="3"/>
        <v>0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44</v>
      </c>
      <c r="G24" s="87">
        <v>0</v>
      </c>
      <c r="H24" s="87">
        <f t="shared" ref="H24:H36" si="4">F24+G24</f>
        <v>44</v>
      </c>
      <c r="I24" s="88">
        <v>0</v>
      </c>
      <c r="J24" s="89">
        <f t="shared" ref="J24:J36" si="5">H24+I24</f>
        <v>44</v>
      </c>
      <c r="K24" s="87">
        <v>15</v>
      </c>
      <c r="L24" s="87">
        <v>5</v>
      </c>
      <c r="M24" s="90">
        <f t="shared" ref="M24:M36" si="6">K24+L24</f>
        <v>20</v>
      </c>
      <c r="N24" s="91">
        <v>5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0</v>
      </c>
      <c r="G25" s="87">
        <v>0</v>
      </c>
      <c r="H25" s="87">
        <f t="shared" si="4"/>
        <v>0</v>
      </c>
      <c r="I25" s="88">
        <v>0</v>
      </c>
      <c r="J25" s="89">
        <f t="shared" si="5"/>
        <v>0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0</v>
      </c>
      <c r="G26" s="87">
        <v>0</v>
      </c>
      <c r="H26" s="87">
        <f t="shared" si="4"/>
        <v>0</v>
      </c>
      <c r="I26" s="88">
        <v>0</v>
      </c>
      <c r="J26" s="89">
        <f t="shared" si="5"/>
        <v>0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</v>
      </c>
      <c r="G27" s="87">
        <v>0</v>
      </c>
      <c r="H27" s="87">
        <f t="shared" si="4"/>
        <v>1</v>
      </c>
      <c r="I27" s="88">
        <v>0</v>
      </c>
      <c r="J27" s="89">
        <f t="shared" si="5"/>
        <v>1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0</v>
      </c>
      <c r="G28" s="87">
        <v>0</v>
      </c>
      <c r="H28" s="87">
        <f t="shared" si="4"/>
        <v>0</v>
      </c>
      <c r="I28" s="88">
        <v>0</v>
      </c>
      <c r="J28" s="89">
        <f t="shared" si="5"/>
        <v>0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5</v>
      </c>
      <c r="G29" s="87">
        <v>0</v>
      </c>
      <c r="H29" s="87">
        <f t="shared" si="4"/>
        <v>5</v>
      </c>
      <c r="I29" s="88">
        <v>0</v>
      </c>
      <c r="J29" s="89">
        <f t="shared" si="5"/>
        <v>5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2</v>
      </c>
      <c r="G30" s="87">
        <v>0</v>
      </c>
      <c r="H30" s="87">
        <f t="shared" si="4"/>
        <v>2</v>
      </c>
      <c r="I30" s="88">
        <v>0</v>
      </c>
      <c r="J30" s="89">
        <f t="shared" si="5"/>
        <v>2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3</v>
      </c>
      <c r="G31" s="87">
        <v>0</v>
      </c>
      <c r="H31" s="87">
        <f t="shared" si="4"/>
        <v>3</v>
      </c>
      <c r="I31" s="88">
        <v>0</v>
      </c>
      <c r="J31" s="89">
        <f t="shared" si="5"/>
        <v>3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3</v>
      </c>
      <c r="G33" s="87">
        <v>0</v>
      </c>
      <c r="H33" s="87">
        <f t="shared" si="4"/>
        <v>3</v>
      </c>
      <c r="I33" s="88">
        <v>0</v>
      </c>
      <c r="J33" s="89">
        <f t="shared" si="5"/>
        <v>3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3</v>
      </c>
      <c r="H34" s="87">
        <f t="shared" si="4"/>
        <v>3</v>
      </c>
      <c r="I34" s="88">
        <v>0</v>
      </c>
      <c r="J34" s="89">
        <f t="shared" si="5"/>
        <v>3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5</v>
      </c>
      <c r="H35" s="87">
        <f t="shared" si="4"/>
        <v>5</v>
      </c>
      <c r="I35" s="88">
        <v>0</v>
      </c>
      <c r="J35" s="89">
        <f t="shared" si="5"/>
        <v>5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2</v>
      </c>
      <c r="H36" s="97">
        <f t="shared" si="4"/>
        <v>2</v>
      </c>
      <c r="I36" s="97">
        <v>5</v>
      </c>
      <c r="J36" s="98">
        <f t="shared" si="5"/>
        <v>7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58</v>
      </c>
      <c r="G37" s="95">
        <f t="shared" si="7"/>
        <v>10</v>
      </c>
      <c r="H37" s="95">
        <f t="shared" si="7"/>
        <v>68</v>
      </c>
      <c r="I37" s="95">
        <f t="shared" si="7"/>
        <v>5</v>
      </c>
      <c r="J37" s="95">
        <f t="shared" si="7"/>
        <v>73</v>
      </c>
      <c r="K37" s="95">
        <f t="shared" si="7"/>
        <v>15</v>
      </c>
      <c r="L37" s="95">
        <f t="shared" si="7"/>
        <v>5</v>
      </c>
      <c r="M37" s="95">
        <f t="shared" si="7"/>
        <v>20</v>
      </c>
      <c r="N37" s="96">
        <f t="shared" si="7"/>
        <v>5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95</v>
      </c>
      <c r="G53" s="76">
        <f t="shared" si="12"/>
        <v>13</v>
      </c>
      <c r="H53" s="76">
        <f t="shared" si="12"/>
        <v>108</v>
      </c>
      <c r="I53" s="76">
        <f t="shared" si="12"/>
        <v>7</v>
      </c>
      <c r="J53" s="76">
        <f t="shared" si="12"/>
        <v>115</v>
      </c>
      <c r="K53" s="76">
        <f t="shared" si="12"/>
        <v>24</v>
      </c>
      <c r="L53" s="76">
        <f t="shared" si="12"/>
        <v>5</v>
      </c>
      <c r="M53" s="76">
        <f t="shared" si="12"/>
        <v>29</v>
      </c>
      <c r="N53" s="107">
        <f t="shared" si="12"/>
        <v>5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109"/>
      <c r="B1" s="30" t="s">
        <v>0</v>
      </c>
      <c r="C1" s="30"/>
      <c r="D1" s="30"/>
      <c r="E1" s="30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ht="30" customHeight="1">
      <c r="A2" s="110"/>
      <c r="B2" s="29" t="s">
        <v>1</v>
      </c>
      <c r="C2" s="29"/>
      <c r="D2" s="29"/>
      <c r="E2" s="29"/>
      <c r="F2" s="111" t="s">
        <v>2</v>
      </c>
      <c r="G2" s="110"/>
      <c r="H2" s="110"/>
      <c r="I2" s="110"/>
      <c r="J2" s="110"/>
      <c r="K2" s="110"/>
      <c r="L2" s="110"/>
      <c r="M2" s="110"/>
      <c r="N2" s="110"/>
      <c r="O2" s="110"/>
    </row>
    <row r="3" spans="1:15" ht="30" customHeight="1">
      <c r="A3" s="110"/>
      <c r="B3" s="29" t="s">
        <v>3</v>
      </c>
      <c r="C3" s="29"/>
      <c r="D3" s="29"/>
      <c r="E3" s="29"/>
      <c r="F3" s="112" t="s">
        <v>21</v>
      </c>
      <c r="G3" s="112"/>
      <c r="H3" s="110"/>
      <c r="I3" s="110"/>
      <c r="J3" s="110"/>
      <c r="K3" s="110"/>
      <c r="L3" s="110"/>
      <c r="M3" s="110"/>
      <c r="N3" s="110"/>
      <c r="O3" s="110"/>
    </row>
    <row r="4" spans="1:15" ht="30" customHeight="1">
      <c r="A4" s="110"/>
      <c r="B4" s="29" t="s">
        <v>5</v>
      </c>
      <c r="C4" s="29"/>
      <c r="D4" s="29"/>
      <c r="E4" s="29"/>
      <c r="F4" s="113" t="s">
        <v>77</v>
      </c>
      <c r="G4" s="114">
        <v>2023</v>
      </c>
      <c r="H4" s="110"/>
      <c r="I4" s="110"/>
      <c r="J4" s="110"/>
      <c r="K4" s="110"/>
      <c r="L4" s="110"/>
      <c r="M4" s="110"/>
      <c r="N4" s="110"/>
      <c r="O4" s="110"/>
    </row>
    <row r="5" spans="1:15" ht="49.5" customHeight="1">
      <c r="A5" s="110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10"/>
    </row>
    <row r="6" spans="1:15" ht="49.5" customHeight="1">
      <c r="A6" s="110"/>
      <c r="B6" s="111" t="s">
        <v>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30" customHeight="1">
      <c r="A7" s="115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15"/>
    </row>
    <row r="8" spans="1:15" ht="30" customHeight="1">
      <c r="A8" s="115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15"/>
    </row>
    <row r="9" spans="1:15" ht="30" customHeight="1">
      <c r="A9" s="115"/>
      <c r="B9" s="18"/>
      <c r="C9" s="10"/>
      <c r="D9" s="10"/>
      <c r="E9" s="10"/>
      <c r="F9" s="116" t="s">
        <v>17</v>
      </c>
      <c r="G9" s="116" t="s">
        <v>18</v>
      </c>
      <c r="H9" s="116" t="s">
        <v>19</v>
      </c>
      <c r="I9" s="11"/>
      <c r="J9" s="11"/>
      <c r="K9" s="11"/>
      <c r="L9" s="11"/>
      <c r="M9" s="11"/>
      <c r="N9" s="26"/>
      <c r="O9" s="115"/>
    </row>
    <row r="10" spans="1:15" ht="24.75" customHeight="1">
      <c r="A10" s="115"/>
      <c r="B10" s="117"/>
      <c r="C10" s="16" t="s">
        <v>81</v>
      </c>
      <c r="D10" s="118"/>
      <c r="E10" s="119">
        <v>13</v>
      </c>
      <c r="F10" s="120">
        <v>251</v>
      </c>
      <c r="G10" s="120">
        <v>0</v>
      </c>
      <c r="H10" s="120">
        <f t="shared" ref="H10:H22" si="0">F10+G10</f>
        <v>251</v>
      </c>
      <c r="I10" s="121">
        <v>0</v>
      </c>
      <c r="J10" s="122">
        <f t="shared" ref="J10:J22" si="1">H10+I10</f>
        <v>251</v>
      </c>
      <c r="K10" s="120">
        <v>109</v>
      </c>
      <c r="L10" s="120">
        <v>36</v>
      </c>
      <c r="M10" s="123">
        <f t="shared" ref="M10:M22" si="2">K10+L10</f>
        <v>145</v>
      </c>
      <c r="N10" s="124">
        <v>45</v>
      </c>
      <c r="O10" s="115"/>
    </row>
    <row r="11" spans="1:15" ht="24.75" customHeight="1">
      <c r="A11" s="115"/>
      <c r="B11" s="117"/>
      <c r="C11" s="31"/>
      <c r="D11" s="118"/>
      <c r="E11" s="125">
        <v>12</v>
      </c>
      <c r="F11" s="120">
        <v>4</v>
      </c>
      <c r="G11" s="120">
        <v>0</v>
      </c>
      <c r="H11" s="120">
        <f t="shared" si="0"/>
        <v>4</v>
      </c>
      <c r="I11" s="121">
        <v>0</v>
      </c>
      <c r="J11" s="122">
        <f t="shared" si="1"/>
        <v>4</v>
      </c>
      <c r="K11" s="120">
        <v>0</v>
      </c>
      <c r="L11" s="120">
        <v>0</v>
      </c>
      <c r="M11" s="123">
        <f t="shared" si="2"/>
        <v>0</v>
      </c>
      <c r="N11" s="124">
        <v>0</v>
      </c>
      <c r="O11" s="115"/>
    </row>
    <row r="12" spans="1:15" ht="24.75" customHeight="1">
      <c r="A12" s="115"/>
      <c r="B12" s="117" t="s">
        <v>82</v>
      </c>
      <c r="C12" s="31"/>
      <c r="D12" s="126" t="s">
        <v>83</v>
      </c>
      <c r="E12" s="125">
        <v>11</v>
      </c>
      <c r="F12" s="120">
        <v>11</v>
      </c>
      <c r="G12" s="120">
        <v>0</v>
      </c>
      <c r="H12" s="120">
        <f t="shared" si="0"/>
        <v>11</v>
      </c>
      <c r="I12" s="121">
        <v>0</v>
      </c>
      <c r="J12" s="122">
        <f t="shared" si="1"/>
        <v>11</v>
      </c>
      <c r="K12" s="120">
        <v>1</v>
      </c>
      <c r="L12" s="120">
        <v>0</v>
      </c>
      <c r="M12" s="123">
        <f t="shared" si="2"/>
        <v>1</v>
      </c>
      <c r="N12" s="124">
        <v>0</v>
      </c>
      <c r="O12" s="115"/>
    </row>
    <row r="13" spans="1:15" ht="24.75" customHeight="1">
      <c r="A13" s="115"/>
      <c r="B13" s="117" t="s">
        <v>84</v>
      </c>
      <c r="C13" s="31" t="s">
        <v>85</v>
      </c>
      <c r="D13" s="126" t="s">
        <v>86</v>
      </c>
      <c r="E13" s="125">
        <v>10</v>
      </c>
      <c r="F13" s="120">
        <v>9</v>
      </c>
      <c r="G13" s="120">
        <v>0</v>
      </c>
      <c r="H13" s="120">
        <f t="shared" si="0"/>
        <v>9</v>
      </c>
      <c r="I13" s="121">
        <v>0</v>
      </c>
      <c r="J13" s="122">
        <f t="shared" si="1"/>
        <v>9</v>
      </c>
      <c r="K13" s="120">
        <v>2</v>
      </c>
      <c r="L13" s="120">
        <v>0</v>
      </c>
      <c r="M13" s="123">
        <f t="shared" si="2"/>
        <v>2</v>
      </c>
      <c r="N13" s="124">
        <v>0</v>
      </c>
      <c r="O13" s="115"/>
    </row>
    <row r="14" spans="1:15" ht="24.75" customHeight="1">
      <c r="A14" s="115"/>
      <c r="B14" s="117" t="s">
        <v>82</v>
      </c>
      <c r="C14" s="31"/>
      <c r="D14" s="126" t="s">
        <v>87</v>
      </c>
      <c r="E14" s="125">
        <v>9</v>
      </c>
      <c r="F14" s="120">
        <v>11</v>
      </c>
      <c r="G14" s="120">
        <v>0</v>
      </c>
      <c r="H14" s="120">
        <f t="shared" si="0"/>
        <v>11</v>
      </c>
      <c r="I14" s="121">
        <v>0</v>
      </c>
      <c r="J14" s="122">
        <f t="shared" si="1"/>
        <v>11</v>
      </c>
      <c r="K14" s="120">
        <v>0</v>
      </c>
      <c r="L14" s="120">
        <v>0</v>
      </c>
      <c r="M14" s="123">
        <f t="shared" si="2"/>
        <v>0</v>
      </c>
      <c r="N14" s="124">
        <v>0</v>
      </c>
      <c r="O14" s="115"/>
    </row>
    <row r="15" spans="1:15" ht="24.75" customHeight="1">
      <c r="A15" s="115"/>
      <c r="B15" s="117" t="s">
        <v>88</v>
      </c>
      <c r="C15" s="31"/>
      <c r="D15" s="126" t="s">
        <v>89</v>
      </c>
      <c r="E15" s="125">
        <v>8</v>
      </c>
      <c r="F15" s="120">
        <v>81</v>
      </c>
      <c r="G15" s="120">
        <v>0</v>
      </c>
      <c r="H15" s="120">
        <f t="shared" si="0"/>
        <v>81</v>
      </c>
      <c r="I15" s="121">
        <v>0</v>
      </c>
      <c r="J15" s="122">
        <f t="shared" si="1"/>
        <v>81</v>
      </c>
      <c r="K15" s="120">
        <v>0</v>
      </c>
      <c r="L15" s="120">
        <v>0</v>
      </c>
      <c r="M15" s="123">
        <f t="shared" si="2"/>
        <v>0</v>
      </c>
      <c r="N15" s="124">
        <v>0</v>
      </c>
      <c r="O15" s="115"/>
    </row>
    <row r="16" spans="1:15" ht="24.75" customHeight="1">
      <c r="A16" s="115"/>
      <c r="B16" s="117" t="s">
        <v>90</v>
      </c>
      <c r="C16" s="31"/>
      <c r="D16" s="126" t="s">
        <v>91</v>
      </c>
      <c r="E16" s="125">
        <v>7</v>
      </c>
      <c r="F16" s="120">
        <v>25</v>
      </c>
      <c r="G16" s="120">
        <v>0</v>
      </c>
      <c r="H16" s="120">
        <f t="shared" si="0"/>
        <v>25</v>
      </c>
      <c r="I16" s="121">
        <v>0</v>
      </c>
      <c r="J16" s="122">
        <f t="shared" si="1"/>
        <v>25</v>
      </c>
      <c r="K16" s="120">
        <v>0</v>
      </c>
      <c r="L16" s="120">
        <v>0</v>
      </c>
      <c r="M16" s="123">
        <f t="shared" si="2"/>
        <v>0</v>
      </c>
      <c r="N16" s="124">
        <v>0</v>
      </c>
      <c r="O16" s="115"/>
    </row>
    <row r="17" spans="1:15" ht="24.75" customHeight="1">
      <c r="A17" s="115"/>
      <c r="B17" s="117" t="s">
        <v>83</v>
      </c>
      <c r="C17" s="31"/>
      <c r="D17" s="126" t="s">
        <v>90</v>
      </c>
      <c r="E17" s="125">
        <v>6</v>
      </c>
      <c r="F17" s="120">
        <v>3</v>
      </c>
      <c r="G17" s="120">
        <v>0</v>
      </c>
      <c r="H17" s="120">
        <f t="shared" si="0"/>
        <v>3</v>
      </c>
      <c r="I17" s="121">
        <v>0</v>
      </c>
      <c r="J17" s="122">
        <f t="shared" si="1"/>
        <v>3</v>
      </c>
      <c r="K17" s="120">
        <v>0</v>
      </c>
      <c r="L17" s="120">
        <v>0</v>
      </c>
      <c r="M17" s="123">
        <f t="shared" si="2"/>
        <v>0</v>
      </c>
      <c r="N17" s="124">
        <v>0</v>
      </c>
      <c r="O17" s="115"/>
    </row>
    <row r="18" spans="1:15" ht="24.75" customHeight="1">
      <c r="A18" s="115"/>
      <c r="B18" s="117" t="s">
        <v>92</v>
      </c>
      <c r="C18" s="31" t="s">
        <v>82</v>
      </c>
      <c r="D18" s="126" t="s">
        <v>93</v>
      </c>
      <c r="E18" s="125">
        <v>5</v>
      </c>
      <c r="F18" s="120">
        <v>5</v>
      </c>
      <c r="G18" s="120">
        <v>0</v>
      </c>
      <c r="H18" s="120">
        <f t="shared" si="0"/>
        <v>5</v>
      </c>
      <c r="I18" s="121">
        <v>0</v>
      </c>
      <c r="J18" s="122">
        <f t="shared" si="1"/>
        <v>5</v>
      </c>
      <c r="K18" s="120">
        <v>0</v>
      </c>
      <c r="L18" s="120">
        <v>0</v>
      </c>
      <c r="M18" s="123">
        <f t="shared" si="2"/>
        <v>0</v>
      </c>
      <c r="N18" s="124">
        <v>0</v>
      </c>
      <c r="O18" s="115"/>
    </row>
    <row r="19" spans="1:15" ht="24.75" customHeight="1">
      <c r="A19" s="115"/>
      <c r="B19" s="117" t="s">
        <v>82</v>
      </c>
      <c r="C19" s="31"/>
      <c r="D19" s="126" t="s">
        <v>91</v>
      </c>
      <c r="E19" s="125">
        <v>4</v>
      </c>
      <c r="F19" s="120">
        <v>8</v>
      </c>
      <c r="G19" s="120">
        <v>0</v>
      </c>
      <c r="H19" s="120">
        <f t="shared" si="0"/>
        <v>8</v>
      </c>
      <c r="I19" s="121">
        <v>0</v>
      </c>
      <c r="J19" s="122">
        <f t="shared" si="1"/>
        <v>8</v>
      </c>
      <c r="K19" s="120">
        <v>0</v>
      </c>
      <c r="L19" s="120">
        <v>0</v>
      </c>
      <c r="M19" s="123">
        <f t="shared" si="2"/>
        <v>0</v>
      </c>
      <c r="N19" s="124">
        <v>0</v>
      </c>
      <c r="O19" s="115"/>
    </row>
    <row r="20" spans="1:15" ht="24.75" customHeight="1">
      <c r="A20" s="115"/>
      <c r="B20" s="117"/>
      <c r="C20" s="31"/>
      <c r="D20" s="118"/>
      <c r="E20" s="125">
        <v>3</v>
      </c>
      <c r="F20" s="120">
        <v>0</v>
      </c>
      <c r="G20" s="120">
        <v>8</v>
      </c>
      <c r="H20" s="120">
        <f t="shared" si="0"/>
        <v>8</v>
      </c>
      <c r="I20" s="121">
        <v>0</v>
      </c>
      <c r="J20" s="122">
        <f t="shared" si="1"/>
        <v>8</v>
      </c>
      <c r="K20" s="120">
        <v>0</v>
      </c>
      <c r="L20" s="120">
        <v>0</v>
      </c>
      <c r="M20" s="123">
        <f t="shared" si="2"/>
        <v>0</v>
      </c>
      <c r="N20" s="124">
        <v>0</v>
      </c>
      <c r="O20" s="115"/>
    </row>
    <row r="21" spans="1:15" ht="24.75" customHeight="1">
      <c r="A21" s="115"/>
      <c r="B21" s="117"/>
      <c r="C21" s="31"/>
      <c r="D21" s="118"/>
      <c r="E21" s="125">
        <v>2</v>
      </c>
      <c r="F21" s="120">
        <v>0</v>
      </c>
      <c r="G21" s="120">
        <v>5</v>
      </c>
      <c r="H21" s="120">
        <f t="shared" si="0"/>
        <v>5</v>
      </c>
      <c r="I21" s="121">
        <v>0</v>
      </c>
      <c r="J21" s="122">
        <f t="shared" si="1"/>
        <v>5</v>
      </c>
      <c r="K21" s="120">
        <v>0</v>
      </c>
      <c r="L21" s="120">
        <v>0</v>
      </c>
      <c r="M21" s="123">
        <f t="shared" si="2"/>
        <v>0</v>
      </c>
      <c r="N21" s="124">
        <v>0</v>
      </c>
      <c r="O21" s="115"/>
    </row>
    <row r="22" spans="1:15" ht="24.75" customHeight="1">
      <c r="A22" s="115"/>
      <c r="B22" s="117"/>
      <c r="C22" s="21"/>
      <c r="D22" s="118"/>
      <c r="E22" s="127">
        <v>1</v>
      </c>
      <c r="F22" s="120">
        <v>0</v>
      </c>
      <c r="G22" s="120">
        <v>4</v>
      </c>
      <c r="H22" s="120">
        <f t="shared" si="0"/>
        <v>4</v>
      </c>
      <c r="I22" s="120">
        <v>4</v>
      </c>
      <c r="J22" s="122">
        <f t="shared" si="1"/>
        <v>8</v>
      </c>
      <c r="K22" s="120">
        <v>0</v>
      </c>
      <c r="L22" s="120">
        <v>0</v>
      </c>
      <c r="M22" s="123">
        <f t="shared" si="2"/>
        <v>0</v>
      </c>
      <c r="N22" s="124">
        <v>0</v>
      </c>
      <c r="O22" s="115"/>
    </row>
    <row r="23" spans="1:15" ht="24.75" customHeight="1">
      <c r="A23" s="128"/>
      <c r="B23" s="18" t="s">
        <v>94</v>
      </c>
      <c r="C23" s="10"/>
      <c r="D23" s="10"/>
      <c r="E23" s="10"/>
      <c r="F23" s="129">
        <f t="shared" ref="F23:N23" si="3">SUM(F10:F22)</f>
        <v>408</v>
      </c>
      <c r="G23" s="129">
        <f t="shared" si="3"/>
        <v>17</v>
      </c>
      <c r="H23" s="129">
        <f t="shared" si="3"/>
        <v>425</v>
      </c>
      <c r="I23" s="129">
        <f t="shared" si="3"/>
        <v>4</v>
      </c>
      <c r="J23" s="129">
        <f t="shared" si="3"/>
        <v>429</v>
      </c>
      <c r="K23" s="129">
        <f t="shared" si="3"/>
        <v>112</v>
      </c>
      <c r="L23" s="129">
        <f t="shared" si="3"/>
        <v>36</v>
      </c>
      <c r="M23" s="129">
        <f t="shared" si="3"/>
        <v>148</v>
      </c>
      <c r="N23" s="130">
        <f t="shared" si="3"/>
        <v>45</v>
      </c>
      <c r="O23" s="128"/>
    </row>
    <row r="24" spans="1:15" ht="24.75" customHeight="1">
      <c r="A24" s="115"/>
      <c r="B24" s="117"/>
      <c r="C24" s="16" t="s">
        <v>81</v>
      </c>
      <c r="D24" s="118"/>
      <c r="E24" s="119">
        <v>13</v>
      </c>
      <c r="F24" s="120">
        <v>321</v>
      </c>
      <c r="G24" s="120">
        <v>0</v>
      </c>
      <c r="H24" s="120">
        <f t="shared" ref="H24:H36" si="4">F24+G24</f>
        <v>321</v>
      </c>
      <c r="I24" s="121">
        <v>0</v>
      </c>
      <c r="J24" s="122">
        <f t="shared" ref="J24:J36" si="5">H24+I24</f>
        <v>321</v>
      </c>
      <c r="K24" s="120">
        <v>72</v>
      </c>
      <c r="L24" s="120">
        <v>36</v>
      </c>
      <c r="M24" s="123">
        <f t="shared" ref="M24:M36" si="6">K24+L24</f>
        <v>108</v>
      </c>
      <c r="N24" s="124">
        <v>47</v>
      </c>
      <c r="O24" s="115"/>
    </row>
    <row r="25" spans="1:15" ht="24.75" customHeight="1">
      <c r="A25" s="115"/>
      <c r="B25" s="117"/>
      <c r="C25" s="31"/>
      <c r="D25" s="118"/>
      <c r="E25" s="125">
        <v>12</v>
      </c>
      <c r="F25" s="120">
        <v>16</v>
      </c>
      <c r="G25" s="120">
        <v>0</v>
      </c>
      <c r="H25" s="120">
        <f t="shared" si="4"/>
        <v>16</v>
      </c>
      <c r="I25" s="121">
        <v>0</v>
      </c>
      <c r="J25" s="122">
        <f t="shared" si="5"/>
        <v>16</v>
      </c>
      <c r="K25" s="120">
        <v>0</v>
      </c>
      <c r="L25" s="120">
        <v>0</v>
      </c>
      <c r="M25" s="123">
        <f t="shared" si="6"/>
        <v>0</v>
      </c>
      <c r="N25" s="124">
        <v>0</v>
      </c>
      <c r="O25" s="115"/>
    </row>
    <row r="26" spans="1:15" ht="24.75" customHeight="1">
      <c r="A26" s="115"/>
      <c r="B26" s="117" t="s">
        <v>92</v>
      </c>
      <c r="C26" s="31"/>
      <c r="D26" s="126"/>
      <c r="E26" s="125">
        <v>11</v>
      </c>
      <c r="F26" s="120">
        <v>11</v>
      </c>
      <c r="G26" s="120">
        <v>0</v>
      </c>
      <c r="H26" s="120">
        <f t="shared" si="4"/>
        <v>11</v>
      </c>
      <c r="I26" s="121">
        <v>0</v>
      </c>
      <c r="J26" s="122">
        <f t="shared" si="5"/>
        <v>11</v>
      </c>
      <c r="K26" s="120">
        <v>0</v>
      </c>
      <c r="L26" s="120">
        <v>1</v>
      </c>
      <c r="M26" s="123">
        <f t="shared" si="6"/>
        <v>1</v>
      </c>
      <c r="N26" s="124">
        <v>1</v>
      </c>
      <c r="O26" s="115"/>
    </row>
    <row r="27" spans="1:15" ht="24.75" customHeight="1">
      <c r="A27" s="115"/>
      <c r="B27" s="117" t="s">
        <v>95</v>
      </c>
      <c r="C27" s="31" t="s">
        <v>85</v>
      </c>
      <c r="D27" s="126" t="s">
        <v>96</v>
      </c>
      <c r="E27" s="125">
        <v>10</v>
      </c>
      <c r="F27" s="120">
        <v>13</v>
      </c>
      <c r="G27" s="120">
        <v>0</v>
      </c>
      <c r="H27" s="120">
        <f t="shared" si="4"/>
        <v>13</v>
      </c>
      <c r="I27" s="121">
        <v>0</v>
      </c>
      <c r="J27" s="122">
        <f t="shared" si="5"/>
        <v>13</v>
      </c>
      <c r="K27" s="120">
        <v>0</v>
      </c>
      <c r="L27" s="120">
        <v>0</v>
      </c>
      <c r="M27" s="123">
        <f t="shared" si="6"/>
        <v>0</v>
      </c>
      <c r="N27" s="124">
        <v>0</v>
      </c>
      <c r="O27" s="115"/>
    </row>
    <row r="28" spans="1:15" ht="24.75" customHeight="1">
      <c r="A28" s="115"/>
      <c r="B28" s="117" t="s">
        <v>81</v>
      </c>
      <c r="C28" s="31"/>
      <c r="D28" s="126" t="s">
        <v>95</v>
      </c>
      <c r="E28" s="125">
        <v>9</v>
      </c>
      <c r="F28" s="120">
        <v>18</v>
      </c>
      <c r="G28" s="120">
        <v>0</v>
      </c>
      <c r="H28" s="120">
        <f t="shared" si="4"/>
        <v>18</v>
      </c>
      <c r="I28" s="121">
        <v>0</v>
      </c>
      <c r="J28" s="122">
        <f t="shared" si="5"/>
        <v>18</v>
      </c>
      <c r="K28" s="120">
        <v>0</v>
      </c>
      <c r="L28" s="120">
        <v>1</v>
      </c>
      <c r="M28" s="123">
        <f t="shared" si="6"/>
        <v>1</v>
      </c>
      <c r="N28" s="124">
        <v>1</v>
      </c>
      <c r="O28" s="115"/>
    </row>
    <row r="29" spans="1:15" ht="24.75" customHeight="1">
      <c r="A29" s="115"/>
      <c r="B29" s="117" t="s">
        <v>84</v>
      </c>
      <c r="C29" s="31"/>
      <c r="D29" s="126" t="s">
        <v>97</v>
      </c>
      <c r="E29" s="125">
        <v>8</v>
      </c>
      <c r="F29" s="120">
        <v>29</v>
      </c>
      <c r="G29" s="120">
        <v>0</v>
      </c>
      <c r="H29" s="120">
        <f t="shared" si="4"/>
        <v>29</v>
      </c>
      <c r="I29" s="121">
        <v>0</v>
      </c>
      <c r="J29" s="122">
        <f t="shared" si="5"/>
        <v>29</v>
      </c>
      <c r="K29" s="120">
        <v>0</v>
      </c>
      <c r="L29" s="120">
        <v>0</v>
      </c>
      <c r="M29" s="123">
        <f t="shared" si="6"/>
        <v>0</v>
      </c>
      <c r="N29" s="124">
        <v>0</v>
      </c>
      <c r="O29" s="115"/>
    </row>
    <row r="30" spans="1:15" ht="24.75" customHeight="1">
      <c r="A30" s="115"/>
      <c r="B30" s="117" t="s">
        <v>90</v>
      </c>
      <c r="C30" s="31"/>
      <c r="D30" s="126" t="s">
        <v>90</v>
      </c>
      <c r="E30" s="125">
        <v>7</v>
      </c>
      <c r="F30" s="120">
        <v>9</v>
      </c>
      <c r="G30" s="120">
        <v>0</v>
      </c>
      <c r="H30" s="120">
        <f t="shared" si="4"/>
        <v>9</v>
      </c>
      <c r="I30" s="121">
        <v>0</v>
      </c>
      <c r="J30" s="122">
        <f t="shared" si="5"/>
        <v>9</v>
      </c>
      <c r="K30" s="120">
        <v>0</v>
      </c>
      <c r="L30" s="120">
        <v>0</v>
      </c>
      <c r="M30" s="123">
        <f t="shared" si="6"/>
        <v>0</v>
      </c>
      <c r="N30" s="124">
        <v>0</v>
      </c>
      <c r="O30" s="115"/>
    </row>
    <row r="31" spans="1:15" ht="24.75" customHeight="1">
      <c r="A31" s="115"/>
      <c r="B31" s="117" t="s">
        <v>81</v>
      </c>
      <c r="C31" s="31"/>
      <c r="D31" s="126" t="s">
        <v>93</v>
      </c>
      <c r="E31" s="125">
        <v>6</v>
      </c>
      <c r="F31" s="120">
        <v>8</v>
      </c>
      <c r="G31" s="120">
        <v>0</v>
      </c>
      <c r="H31" s="120">
        <f t="shared" si="4"/>
        <v>8</v>
      </c>
      <c r="I31" s="121">
        <v>0</v>
      </c>
      <c r="J31" s="122">
        <f t="shared" si="5"/>
        <v>8</v>
      </c>
      <c r="K31" s="120">
        <v>0</v>
      </c>
      <c r="L31" s="120">
        <v>0</v>
      </c>
      <c r="M31" s="123">
        <f t="shared" si="6"/>
        <v>0</v>
      </c>
      <c r="N31" s="124">
        <v>0</v>
      </c>
      <c r="O31" s="115"/>
    </row>
    <row r="32" spans="1:15" ht="24.75" customHeight="1">
      <c r="A32" s="115"/>
      <c r="B32" s="117" t="s">
        <v>93</v>
      </c>
      <c r="C32" s="31" t="s">
        <v>82</v>
      </c>
      <c r="D32" s="126"/>
      <c r="E32" s="125">
        <v>5</v>
      </c>
      <c r="F32" s="120">
        <v>5</v>
      </c>
      <c r="G32" s="120">
        <v>0</v>
      </c>
      <c r="H32" s="120">
        <f t="shared" si="4"/>
        <v>5</v>
      </c>
      <c r="I32" s="121">
        <v>0</v>
      </c>
      <c r="J32" s="122">
        <f t="shared" si="5"/>
        <v>5</v>
      </c>
      <c r="K32" s="120">
        <v>1</v>
      </c>
      <c r="L32" s="120">
        <v>0</v>
      </c>
      <c r="M32" s="123">
        <f t="shared" si="6"/>
        <v>1</v>
      </c>
      <c r="N32" s="124">
        <v>0</v>
      </c>
      <c r="O32" s="115"/>
    </row>
    <row r="33" spans="1:15" ht="24.75" customHeight="1">
      <c r="A33" s="115"/>
      <c r="B33" s="117"/>
      <c r="C33" s="31"/>
      <c r="D33" s="126"/>
      <c r="E33" s="125">
        <v>4</v>
      </c>
      <c r="F33" s="120">
        <v>3</v>
      </c>
      <c r="G33" s="120">
        <v>0</v>
      </c>
      <c r="H33" s="120">
        <f t="shared" si="4"/>
        <v>3</v>
      </c>
      <c r="I33" s="121">
        <v>0</v>
      </c>
      <c r="J33" s="122">
        <f t="shared" si="5"/>
        <v>3</v>
      </c>
      <c r="K33" s="120">
        <v>0</v>
      </c>
      <c r="L33" s="120">
        <v>0</v>
      </c>
      <c r="M33" s="123">
        <f t="shared" si="6"/>
        <v>0</v>
      </c>
      <c r="N33" s="124">
        <v>0</v>
      </c>
      <c r="O33" s="115"/>
    </row>
    <row r="34" spans="1:15" ht="24.75" customHeight="1">
      <c r="A34" s="115"/>
      <c r="B34" s="117"/>
      <c r="C34" s="31"/>
      <c r="D34" s="118"/>
      <c r="E34" s="125">
        <v>3</v>
      </c>
      <c r="F34" s="120">
        <v>0</v>
      </c>
      <c r="G34" s="120">
        <v>11</v>
      </c>
      <c r="H34" s="120">
        <f t="shared" si="4"/>
        <v>11</v>
      </c>
      <c r="I34" s="121">
        <v>0</v>
      </c>
      <c r="J34" s="122">
        <f t="shared" si="5"/>
        <v>11</v>
      </c>
      <c r="K34" s="120">
        <v>0</v>
      </c>
      <c r="L34" s="120">
        <v>0</v>
      </c>
      <c r="M34" s="123">
        <f t="shared" si="6"/>
        <v>0</v>
      </c>
      <c r="N34" s="124">
        <v>0</v>
      </c>
      <c r="O34" s="115"/>
    </row>
    <row r="35" spans="1:15" ht="24.75" customHeight="1">
      <c r="A35" s="115"/>
      <c r="B35" s="117"/>
      <c r="C35" s="31"/>
      <c r="D35" s="118"/>
      <c r="E35" s="125">
        <v>2</v>
      </c>
      <c r="F35" s="120">
        <v>0</v>
      </c>
      <c r="G35" s="120">
        <v>5</v>
      </c>
      <c r="H35" s="120">
        <f t="shared" si="4"/>
        <v>5</v>
      </c>
      <c r="I35" s="121">
        <v>0</v>
      </c>
      <c r="J35" s="122">
        <f t="shared" si="5"/>
        <v>5</v>
      </c>
      <c r="K35" s="120">
        <v>0</v>
      </c>
      <c r="L35" s="120">
        <v>0</v>
      </c>
      <c r="M35" s="123">
        <f t="shared" si="6"/>
        <v>0</v>
      </c>
      <c r="N35" s="124">
        <v>0</v>
      </c>
      <c r="O35" s="115"/>
    </row>
    <row r="36" spans="1:15" ht="24.75" customHeight="1">
      <c r="A36" s="115"/>
      <c r="B36" s="117"/>
      <c r="C36" s="21"/>
      <c r="D36" s="118"/>
      <c r="E36" s="127">
        <v>1</v>
      </c>
      <c r="F36" s="131">
        <v>0</v>
      </c>
      <c r="G36" s="131">
        <v>2</v>
      </c>
      <c r="H36" s="131">
        <f t="shared" si="4"/>
        <v>2</v>
      </c>
      <c r="I36" s="131">
        <v>17</v>
      </c>
      <c r="J36" s="132">
        <f t="shared" si="5"/>
        <v>19</v>
      </c>
      <c r="K36" s="131">
        <v>0</v>
      </c>
      <c r="L36" s="131">
        <v>0</v>
      </c>
      <c r="M36" s="133">
        <f t="shared" si="6"/>
        <v>0</v>
      </c>
      <c r="N36" s="134">
        <v>0</v>
      </c>
      <c r="O36" s="115"/>
    </row>
    <row r="37" spans="1:15" ht="24.75" customHeight="1">
      <c r="A37" s="128"/>
      <c r="B37" s="18" t="s">
        <v>98</v>
      </c>
      <c r="C37" s="10"/>
      <c r="D37" s="10"/>
      <c r="E37" s="10"/>
      <c r="F37" s="129">
        <f t="shared" ref="F37:N37" si="7">SUM(F24:F36)</f>
        <v>433</v>
      </c>
      <c r="G37" s="129">
        <f t="shared" si="7"/>
        <v>18</v>
      </c>
      <c r="H37" s="129">
        <f t="shared" si="7"/>
        <v>451</v>
      </c>
      <c r="I37" s="129">
        <f t="shared" si="7"/>
        <v>17</v>
      </c>
      <c r="J37" s="129">
        <f t="shared" si="7"/>
        <v>468</v>
      </c>
      <c r="K37" s="129">
        <f t="shared" si="7"/>
        <v>73</v>
      </c>
      <c r="L37" s="129">
        <f t="shared" si="7"/>
        <v>38</v>
      </c>
      <c r="M37" s="129">
        <f t="shared" si="7"/>
        <v>111</v>
      </c>
      <c r="N37" s="130">
        <f t="shared" si="7"/>
        <v>49</v>
      </c>
      <c r="O37" s="128"/>
    </row>
    <row r="38" spans="1:15" ht="24.75" customHeight="1">
      <c r="A38" s="115"/>
      <c r="B38" s="117"/>
      <c r="C38" s="16" t="s">
        <v>81</v>
      </c>
      <c r="D38" s="118"/>
      <c r="E38" s="119">
        <v>13</v>
      </c>
      <c r="F38" s="135">
        <v>0</v>
      </c>
      <c r="G38" s="135">
        <v>0</v>
      </c>
      <c r="H38" s="135">
        <f t="shared" ref="H38:H50" si="8">F38+G38</f>
        <v>0</v>
      </c>
      <c r="I38" s="136">
        <v>0</v>
      </c>
      <c r="J38" s="137">
        <f t="shared" ref="J38:J50" si="9">H38+I38</f>
        <v>0</v>
      </c>
      <c r="K38" s="135">
        <v>0</v>
      </c>
      <c r="L38" s="135">
        <v>1</v>
      </c>
      <c r="M38" s="138">
        <f t="shared" ref="M38:M50" si="10">K38+L38</f>
        <v>1</v>
      </c>
      <c r="N38" s="139">
        <v>1</v>
      </c>
      <c r="O38" s="115"/>
    </row>
    <row r="39" spans="1:15" ht="24.75" customHeight="1">
      <c r="A39" s="115"/>
      <c r="B39" s="117"/>
      <c r="C39" s="31"/>
      <c r="D39" s="126" t="s">
        <v>99</v>
      </c>
      <c r="E39" s="125">
        <v>12</v>
      </c>
      <c r="F39" s="120">
        <v>0</v>
      </c>
      <c r="G39" s="120">
        <v>0</v>
      </c>
      <c r="H39" s="120">
        <f t="shared" si="8"/>
        <v>0</v>
      </c>
      <c r="I39" s="121">
        <v>0</v>
      </c>
      <c r="J39" s="122">
        <f t="shared" si="9"/>
        <v>0</v>
      </c>
      <c r="K39" s="120">
        <v>0</v>
      </c>
      <c r="L39" s="120">
        <v>0</v>
      </c>
      <c r="M39" s="123">
        <f t="shared" si="10"/>
        <v>0</v>
      </c>
      <c r="N39" s="124">
        <v>0</v>
      </c>
      <c r="O39" s="115"/>
    </row>
    <row r="40" spans="1:15" ht="24.75" customHeight="1">
      <c r="A40" s="115"/>
      <c r="B40" s="117" t="s">
        <v>82</v>
      </c>
      <c r="C40" s="31"/>
      <c r="D40" s="126" t="s">
        <v>86</v>
      </c>
      <c r="E40" s="125">
        <v>11</v>
      </c>
      <c r="F40" s="120">
        <v>0</v>
      </c>
      <c r="G40" s="120">
        <v>0</v>
      </c>
      <c r="H40" s="120">
        <f t="shared" si="8"/>
        <v>0</v>
      </c>
      <c r="I40" s="121">
        <v>0</v>
      </c>
      <c r="J40" s="122">
        <f t="shared" si="9"/>
        <v>0</v>
      </c>
      <c r="K40" s="120">
        <v>0</v>
      </c>
      <c r="L40" s="120">
        <v>0</v>
      </c>
      <c r="M40" s="123">
        <f t="shared" si="10"/>
        <v>0</v>
      </c>
      <c r="N40" s="124">
        <v>0</v>
      </c>
      <c r="O40" s="115"/>
    </row>
    <row r="41" spans="1:15" ht="24.75" customHeight="1">
      <c r="A41" s="115"/>
      <c r="B41" s="117" t="s">
        <v>86</v>
      </c>
      <c r="C41" s="31" t="s">
        <v>85</v>
      </c>
      <c r="D41" s="126" t="s">
        <v>84</v>
      </c>
      <c r="E41" s="125">
        <v>10</v>
      </c>
      <c r="F41" s="120">
        <v>0</v>
      </c>
      <c r="G41" s="120">
        <v>0</v>
      </c>
      <c r="H41" s="120">
        <f t="shared" si="8"/>
        <v>0</v>
      </c>
      <c r="I41" s="121">
        <v>0</v>
      </c>
      <c r="J41" s="122">
        <f t="shared" si="9"/>
        <v>0</v>
      </c>
      <c r="K41" s="120">
        <v>0</v>
      </c>
      <c r="L41" s="120">
        <v>0</v>
      </c>
      <c r="M41" s="123">
        <f t="shared" si="10"/>
        <v>0</v>
      </c>
      <c r="N41" s="124">
        <v>0</v>
      </c>
      <c r="O41" s="115"/>
    </row>
    <row r="42" spans="1:15" ht="24.75" customHeight="1">
      <c r="A42" s="115"/>
      <c r="B42" s="117" t="s">
        <v>100</v>
      </c>
      <c r="C42" s="31"/>
      <c r="D42" s="126" t="s">
        <v>97</v>
      </c>
      <c r="E42" s="125">
        <v>9</v>
      </c>
      <c r="F42" s="120">
        <v>0</v>
      </c>
      <c r="G42" s="120">
        <v>0</v>
      </c>
      <c r="H42" s="120">
        <f t="shared" si="8"/>
        <v>0</v>
      </c>
      <c r="I42" s="121">
        <v>0</v>
      </c>
      <c r="J42" s="122">
        <f t="shared" si="9"/>
        <v>0</v>
      </c>
      <c r="K42" s="120">
        <v>0</v>
      </c>
      <c r="L42" s="120">
        <v>0</v>
      </c>
      <c r="M42" s="123">
        <f t="shared" si="10"/>
        <v>0</v>
      </c>
      <c r="N42" s="124">
        <v>0</v>
      </c>
      <c r="O42" s="115"/>
    </row>
    <row r="43" spans="1:15" ht="24.75" customHeight="1">
      <c r="A43" s="115"/>
      <c r="B43" s="117" t="s">
        <v>90</v>
      </c>
      <c r="C43" s="31"/>
      <c r="D43" s="126" t="s">
        <v>82</v>
      </c>
      <c r="E43" s="125">
        <v>8</v>
      </c>
      <c r="F43" s="120">
        <v>0</v>
      </c>
      <c r="G43" s="120">
        <v>0</v>
      </c>
      <c r="H43" s="120">
        <f t="shared" si="8"/>
        <v>0</v>
      </c>
      <c r="I43" s="121">
        <v>0</v>
      </c>
      <c r="J43" s="122">
        <f t="shared" si="9"/>
        <v>0</v>
      </c>
      <c r="K43" s="120">
        <v>0</v>
      </c>
      <c r="L43" s="120">
        <v>0</v>
      </c>
      <c r="M43" s="123">
        <f t="shared" si="10"/>
        <v>0</v>
      </c>
      <c r="N43" s="124">
        <v>0</v>
      </c>
      <c r="O43" s="115"/>
    </row>
    <row r="44" spans="1:15" ht="24.75" customHeight="1">
      <c r="A44" s="115"/>
      <c r="B44" s="117" t="s">
        <v>88</v>
      </c>
      <c r="C44" s="31"/>
      <c r="D44" s="126" t="s">
        <v>96</v>
      </c>
      <c r="E44" s="125">
        <v>7</v>
      </c>
      <c r="F44" s="120">
        <v>0</v>
      </c>
      <c r="G44" s="120">
        <v>0</v>
      </c>
      <c r="H44" s="120">
        <f t="shared" si="8"/>
        <v>0</v>
      </c>
      <c r="I44" s="121">
        <v>0</v>
      </c>
      <c r="J44" s="122">
        <f t="shared" si="9"/>
        <v>0</v>
      </c>
      <c r="K44" s="120">
        <v>0</v>
      </c>
      <c r="L44" s="120">
        <v>0</v>
      </c>
      <c r="M44" s="123">
        <f t="shared" si="10"/>
        <v>0</v>
      </c>
      <c r="N44" s="124">
        <v>0</v>
      </c>
      <c r="O44" s="115"/>
    </row>
    <row r="45" spans="1:15" ht="24.75" customHeight="1">
      <c r="A45" s="115"/>
      <c r="B45" s="117" t="s">
        <v>90</v>
      </c>
      <c r="C45" s="31"/>
      <c r="D45" s="126" t="s">
        <v>89</v>
      </c>
      <c r="E45" s="125">
        <v>6</v>
      </c>
      <c r="F45" s="120">
        <v>0</v>
      </c>
      <c r="G45" s="120">
        <v>0</v>
      </c>
      <c r="H45" s="120">
        <f t="shared" si="8"/>
        <v>0</v>
      </c>
      <c r="I45" s="121">
        <v>0</v>
      </c>
      <c r="J45" s="122">
        <f t="shared" si="9"/>
        <v>0</v>
      </c>
      <c r="K45" s="120">
        <v>0</v>
      </c>
      <c r="L45" s="120">
        <v>0</v>
      </c>
      <c r="M45" s="123">
        <f t="shared" si="10"/>
        <v>0</v>
      </c>
      <c r="N45" s="124">
        <v>0</v>
      </c>
      <c r="O45" s="115"/>
    </row>
    <row r="46" spans="1:15" ht="24.75" customHeight="1">
      <c r="A46" s="115"/>
      <c r="B46" s="117" t="s">
        <v>82</v>
      </c>
      <c r="C46" s="31" t="s">
        <v>82</v>
      </c>
      <c r="D46" s="126" t="s">
        <v>84</v>
      </c>
      <c r="E46" s="125">
        <v>5</v>
      </c>
      <c r="F46" s="120">
        <v>0</v>
      </c>
      <c r="G46" s="120">
        <v>0</v>
      </c>
      <c r="H46" s="120">
        <f t="shared" si="8"/>
        <v>0</v>
      </c>
      <c r="I46" s="121">
        <v>0</v>
      </c>
      <c r="J46" s="122">
        <f t="shared" si="9"/>
        <v>0</v>
      </c>
      <c r="K46" s="120">
        <v>0</v>
      </c>
      <c r="L46" s="120">
        <v>0</v>
      </c>
      <c r="M46" s="123">
        <f t="shared" si="10"/>
        <v>0</v>
      </c>
      <c r="N46" s="124">
        <v>0</v>
      </c>
      <c r="O46" s="115"/>
    </row>
    <row r="47" spans="1:15" ht="24.75" customHeight="1">
      <c r="A47" s="115"/>
      <c r="B47" s="117" t="s">
        <v>91</v>
      </c>
      <c r="C47" s="31"/>
      <c r="D47" s="126" t="s">
        <v>92</v>
      </c>
      <c r="E47" s="125">
        <v>4</v>
      </c>
      <c r="F47" s="120">
        <v>0</v>
      </c>
      <c r="G47" s="120">
        <v>0</v>
      </c>
      <c r="H47" s="120">
        <f t="shared" si="8"/>
        <v>0</v>
      </c>
      <c r="I47" s="121">
        <v>0</v>
      </c>
      <c r="J47" s="122">
        <f t="shared" si="9"/>
        <v>0</v>
      </c>
      <c r="K47" s="120">
        <v>0</v>
      </c>
      <c r="L47" s="120">
        <v>0</v>
      </c>
      <c r="M47" s="123">
        <f t="shared" si="10"/>
        <v>0</v>
      </c>
      <c r="N47" s="124">
        <v>0</v>
      </c>
      <c r="O47" s="115"/>
    </row>
    <row r="48" spans="1:15" ht="24.75" customHeight="1">
      <c r="A48" s="115"/>
      <c r="B48" s="117"/>
      <c r="C48" s="31"/>
      <c r="D48" s="126" t="s">
        <v>82</v>
      </c>
      <c r="E48" s="125">
        <v>3</v>
      </c>
      <c r="F48" s="120">
        <v>0</v>
      </c>
      <c r="G48" s="120">
        <v>0</v>
      </c>
      <c r="H48" s="120">
        <f t="shared" si="8"/>
        <v>0</v>
      </c>
      <c r="I48" s="121">
        <v>0</v>
      </c>
      <c r="J48" s="122">
        <f t="shared" si="9"/>
        <v>0</v>
      </c>
      <c r="K48" s="120">
        <v>0</v>
      </c>
      <c r="L48" s="120">
        <v>0</v>
      </c>
      <c r="M48" s="123">
        <f t="shared" si="10"/>
        <v>0</v>
      </c>
      <c r="N48" s="124">
        <v>0</v>
      </c>
      <c r="O48" s="115"/>
    </row>
    <row r="49" spans="1:15" ht="24.75" customHeight="1">
      <c r="A49" s="115"/>
      <c r="B49" s="117"/>
      <c r="C49" s="31"/>
      <c r="D49" s="126" t="s">
        <v>88</v>
      </c>
      <c r="E49" s="125">
        <v>2</v>
      </c>
      <c r="F49" s="120">
        <v>0</v>
      </c>
      <c r="G49" s="120">
        <v>0</v>
      </c>
      <c r="H49" s="120">
        <f t="shared" si="8"/>
        <v>0</v>
      </c>
      <c r="I49" s="121">
        <v>0</v>
      </c>
      <c r="J49" s="122">
        <f t="shared" si="9"/>
        <v>0</v>
      </c>
      <c r="K49" s="120">
        <v>0</v>
      </c>
      <c r="L49" s="120">
        <v>0</v>
      </c>
      <c r="M49" s="123">
        <f t="shared" si="10"/>
        <v>0</v>
      </c>
      <c r="N49" s="124">
        <v>0</v>
      </c>
      <c r="O49" s="115"/>
    </row>
    <row r="50" spans="1:15" ht="24.75" customHeight="1">
      <c r="A50" s="115"/>
      <c r="B50" s="117"/>
      <c r="C50" s="21"/>
      <c r="D50" s="118"/>
      <c r="E50" s="127">
        <v>1</v>
      </c>
      <c r="F50" s="120">
        <v>0</v>
      </c>
      <c r="G50" s="120">
        <v>0</v>
      </c>
      <c r="H50" s="120">
        <f t="shared" si="8"/>
        <v>0</v>
      </c>
      <c r="I50" s="121">
        <v>0</v>
      </c>
      <c r="J50" s="122">
        <f t="shared" si="9"/>
        <v>0</v>
      </c>
      <c r="K50" s="120">
        <v>0</v>
      </c>
      <c r="L50" s="120">
        <v>0</v>
      </c>
      <c r="M50" s="123">
        <f t="shared" si="10"/>
        <v>0</v>
      </c>
      <c r="N50" s="124">
        <v>0</v>
      </c>
      <c r="O50" s="115"/>
    </row>
    <row r="51" spans="1:15" ht="24.75" customHeight="1">
      <c r="A51" s="128"/>
      <c r="B51" s="18" t="s">
        <v>101</v>
      </c>
      <c r="C51" s="10"/>
      <c r="D51" s="10"/>
      <c r="E51" s="10"/>
      <c r="F51" s="129">
        <f t="shared" ref="F51:N51" si="11">SUM(F38:F50)</f>
        <v>0</v>
      </c>
      <c r="G51" s="129">
        <f t="shared" si="11"/>
        <v>0</v>
      </c>
      <c r="H51" s="129">
        <f t="shared" si="11"/>
        <v>0</v>
      </c>
      <c r="I51" s="129">
        <f t="shared" si="11"/>
        <v>0</v>
      </c>
      <c r="J51" s="129">
        <f t="shared" si="11"/>
        <v>0</v>
      </c>
      <c r="K51" s="129">
        <f t="shared" si="11"/>
        <v>0</v>
      </c>
      <c r="L51" s="129">
        <f t="shared" si="11"/>
        <v>1</v>
      </c>
      <c r="M51" s="129">
        <f t="shared" si="11"/>
        <v>1</v>
      </c>
      <c r="N51" s="130">
        <f t="shared" si="11"/>
        <v>1</v>
      </c>
      <c r="O51" s="128"/>
    </row>
    <row r="52" spans="1:15" ht="24.75" customHeight="1">
      <c r="A52" s="115"/>
      <c r="B52" s="18" t="s">
        <v>102</v>
      </c>
      <c r="C52" s="10"/>
      <c r="D52" s="10"/>
      <c r="E52" s="10"/>
      <c r="F52" s="140">
        <v>0</v>
      </c>
      <c r="G52" s="140">
        <v>0</v>
      </c>
      <c r="H52" s="140">
        <f>F52+G52</f>
        <v>0</v>
      </c>
      <c r="I52" s="121">
        <v>0</v>
      </c>
      <c r="J52" s="122">
        <f>H52+I52</f>
        <v>0</v>
      </c>
      <c r="K52" s="120">
        <v>1</v>
      </c>
      <c r="L52" s="120">
        <v>5</v>
      </c>
      <c r="M52" s="123">
        <f>K52+L52</f>
        <v>6</v>
      </c>
      <c r="N52" s="124">
        <v>5</v>
      </c>
      <c r="O52" s="115"/>
    </row>
    <row r="53" spans="1:15" ht="24.75" customHeight="1">
      <c r="A53" s="128"/>
      <c r="B53" s="19" t="s">
        <v>103</v>
      </c>
      <c r="C53" s="11"/>
      <c r="D53" s="11"/>
      <c r="E53" s="26"/>
      <c r="F53" s="141">
        <f t="shared" ref="F53:N53" si="12">+F23+F37+F51+F52</f>
        <v>841</v>
      </c>
      <c r="G53" s="141">
        <f t="shared" si="12"/>
        <v>35</v>
      </c>
      <c r="H53" s="141">
        <f t="shared" si="12"/>
        <v>876</v>
      </c>
      <c r="I53" s="141">
        <f t="shared" si="12"/>
        <v>21</v>
      </c>
      <c r="J53" s="141">
        <f t="shared" si="12"/>
        <v>897</v>
      </c>
      <c r="K53" s="141">
        <f t="shared" si="12"/>
        <v>186</v>
      </c>
      <c r="L53" s="141">
        <f t="shared" si="12"/>
        <v>80</v>
      </c>
      <c r="M53" s="141">
        <f t="shared" si="12"/>
        <v>266</v>
      </c>
      <c r="N53" s="142">
        <f t="shared" si="12"/>
        <v>100</v>
      </c>
      <c r="O53" s="128"/>
    </row>
    <row r="54" spans="1:15" ht="24.7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</row>
    <row r="55" spans="1:15" ht="24.7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75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26</v>
      </c>
      <c r="G10" s="87">
        <v>0</v>
      </c>
      <c r="H10" s="87">
        <f t="shared" ref="H10:H22" si="0">F10+G10</f>
        <v>26</v>
      </c>
      <c r="I10" s="88">
        <v>0</v>
      </c>
      <c r="J10" s="89">
        <f t="shared" ref="J10:J22" si="1">H10+I10</f>
        <v>26</v>
      </c>
      <c r="K10" s="87">
        <v>5</v>
      </c>
      <c r="L10" s="87">
        <v>1</v>
      </c>
      <c r="M10" s="90">
        <f t="shared" ref="M10:M22" si="2">K10+L10</f>
        <v>6</v>
      </c>
      <c r="N10" s="91">
        <v>1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3</v>
      </c>
      <c r="G11" s="87">
        <v>0</v>
      </c>
      <c r="H11" s="87">
        <f t="shared" si="0"/>
        <v>3</v>
      </c>
      <c r="I11" s="88">
        <v>0</v>
      </c>
      <c r="J11" s="89">
        <f t="shared" si="1"/>
        <v>3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1</v>
      </c>
      <c r="G12" s="87">
        <v>0</v>
      </c>
      <c r="H12" s="87">
        <f t="shared" si="0"/>
        <v>1</v>
      </c>
      <c r="I12" s="88">
        <v>0</v>
      </c>
      <c r="J12" s="89">
        <f t="shared" si="1"/>
        <v>1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</v>
      </c>
      <c r="G13" s="87">
        <v>0</v>
      </c>
      <c r="H13" s="87">
        <f t="shared" si="0"/>
        <v>1</v>
      </c>
      <c r="I13" s="88">
        <v>0</v>
      </c>
      <c r="J13" s="89">
        <f t="shared" si="1"/>
        <v>1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1</v>
      </c>
      <c r="G15" s="87">
        <v>0</v>
      </c>
      <c r="H15" s="87">
        <f t="shared" si="0"/>
        <v>1</v>
      </c>
      <c r="I15" s="88">
        <v>0</v>
      </c>
      <c r="J15" s="89">
        <f t="shared" si="1"/>
        <v>1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4</v>
      </c>
      <c r="G16" s="87">
        <v>0</v>
      </c>
      <c r="H16" s="87">
        <f t="shared" si="0"/>
        <v>4</v>
      </c>
      <c r="I16" s="88">
        <v>0</v>
      </c>
      <c r="J16" s="89">
        <f t="shared" si="1"/>
        <v>4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2</v>
      </c>
      <c r="G17" s="87">
        <v>0</v>
      </c>
      <c r="H17" s="87">
        <f t="shared" si="0"/>
        <v>2</v>
      </c>
      <c r="I17" s="88">
        <v>0</v>
      </c>
      <c r="J17" s="89">
        <f t="shared" si="1"/>
        <v>2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1</v>
      </c>
      <c r="H20" s="87">
        <f t="shared" si="0"/>
        <v>1</v>
      </c>
      <c r="I20" s="88">
        <v>0</v>
      </c>
      <c r="J20" s="89">
        <f t="shared" si="1"/>
        <v>1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3</v>
      </c>
      <c r="H22" s="87">
        <f t="shared" si="0"/>
        <v>3</v>
      </c>
      <c r="I22" s="87">
        <v>1</v>
      </c>
      <c r="J22" s="89">
        <f t="shared" si="1"/>
        <v>4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40</v>
      </c>
      <c r="G23" s="95">
        <f t="shared" si="3"/>
        <v>6</v>
      </c>
      <c r="H23" s="95">
        <f t="shared" si="3"/>
        <v>46</v>
      </c>
      <c r="I23" s="95">
        <f t="shared" si="3"/>
        <v>1</v>
      </c>
      <c r="J23" s="95">
        <f t="shared" si="3"/>
        <v>47</v>
      </c>
      <c r="K23" s="95">
        <f t="shared" si="3"/>
        <v>5</v>
      </c>
      <c r="L23" s="95">
        <f t="shared" si="3"/>
        <v>1</v>
      </c>
      <c r="M23" s="95">
        <f t="shared" si="3"/>
        <v>6</v>
      </c>
      <c r="N23" s="96">
        <f t="shared" si="3"/>
        <v>1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50</v>
      </c>
      <c r="G24" s="87">
        <v>0</v>
      </c>
      <c r="H24" s="87">
        <f t="shared" ref="H24:H36" si="4">F24+G24</f>
        <v>50</v>
      </c>
      <c r="I24" s="88">
        <v>0</v>
      </c>
      <c r="J24" s="89">
        <f t="shared" ref="J24:J36" si="5">H24+I24</f>
        <v>50</v>
      </c>
      <c r="K24" s="87">
        <v>10</v>
      </c>
      <c r="L24" s="87">
        <v>2</v>
      </c>
      <c r="M24" s="90">
        <f t="shared" ref="M24:M36" si="6">K24+L24</f>
        <v>12</v>
      </c>
      <c r="N24" s="91">
        <v>5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</v>
      </c>
      <c r="G25" s="87">
        <v>0</v>
      </c>
      <c r="H25" s="87">
        <f t="shared" si="4"/>
        <v>1</v>
      </c>
      <c r="I25" s="88">
        <v>0</v>
      </c>
      <c r="J25" s="89">
        <f t="shared" si="5"/>
        <v>1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</v>
      </c>
      <c r="G26" s="87">
        <v>0</v>
      </c>
      <c r="H26" s="87">
        <f t="shared" si="4"/>
        <v>1</v>
      </c>
      <c r="I26" s="88">
        <v>0</v>
      </c>
      <c r="J26" s="89">
        <f t="shared" si="5"/>
        <v>1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</v>
      </c>
      <c r="G27" s="87">
        <v>0</v>
      </c>
      <c r="H27" s="87">
        <f t="shared" si="4"/>
        <v>1</v>
      </c>
      <c r="I27" s="88">
        <v>0</v>
      </c>
      <c r="J27" s="89">
        <f t="shared" si="5"/>
        <v>1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4</v>
      </c>
      <c r="G28" s="87">
        <v>0</v>
      </c>
      <c r="H28" s="87">
        <f t="shared" si="4"/>
        <v>4</v>
      </c>
      <c r="I28" s="88">
        <v>0</v>
      </c>
      <c r="J28" s="89">
        <f t="shared" si="5"/>
        <v>4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3</v>
      </c>
      <c r="G29" s="87">
        <v>0</v>
      </c>
      <c r="H29" s="87">
        <f t="shared" si="4"/>
        <v>3</v>
      </c>
      <c r="I29" s="88">
        <v>0</v>
      </c>
      <c r="J29" s="89">
        <f t="shared" si="5"/>
        <v>3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3</v>
      </c>
      <c r="G30" s="87">
        <v>0</v>
      </c>
      <c r="H30" s="87">
        <f t="shared" si="4"/>
        <v>3</v>
      </c>
      <c r="I30" s="88">
        <v>0</v>
      </c>
      <c r="J30" s="89">
        <f t="shared" si="5"/>
        <v>3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0</v>
      </c>
      <c r="G31" s="87">
        <v>0</v>
      </c>
      <c r="H31" s="87">
        <f t="shared" si="4"/>
        <v>0</v>
      </c>
      <c r="I31" s="88">
        <v>0</v>
      </c>
      <c r="J31" s="89">
        <f t="shared" si="5"/>
        <v>0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3</v>
      </c>
      <c r="G33" s="87">
        <v>0</v>
      </c>
      <c r="H33" s="87">
        <f t="shared" si="4"/>
        <v>3</v>
      </c>
      <c r="I33" s="88">
        <v>0</v>
      </c>
      <c r="J33" s="89">
        <f t="shared" si="5"/>
        <v>3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3</v>
      </c>
      <c r="H34" s="87">
        <f t="shared" si="4"/>
        <v>3</v>
      </c>
      <c r="I34" s="88">
        <v>0</v>
      </c>
      <c r="J34" s="89">
        <f t="shared" si="5"/>
        <v>3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3</v>
      </c>
      <c r="H35" s="87">
        <f t="shared" si="4"/>
        <v>3</v>
      </c>
      <c r="I35" s="88">
        <v>0</v>
      </c>
      <c r="J35" s="89">
        <f t="shared" si="5"/>
        <v>3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3</v>
      </c>
      <c r="H36" s="97">
        <f t="shared" si="4"/>
        <v>3</v>
      </c>
      <c r="I36" s="97">
        <v>3</v>
      </c>
      <c r="J36" s="98">
        <f t="shared" si="5"/>
        <v>6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66</v>
      </c>
      <c r="G37" s="95">
        <f t="shared" si="7"/>
        <v>9</v>
      </c>
      <c r="H37" s="95">
        <f t="shared" si="7"/>
        <v>75</v>
      </c>
      <c r="I37" s="95">
        <f t="shared" si="7"/>
        <v>3</v>
      </c>
      <c r="J37" s="95">
        <f t="shared" si="7"/>
        <v>78</v>
      </c>
      <c r="K37" s="95">
        <f t="shared" si="7"/>
        <v>10</v>
      </c>
      <c r="L37" s="95">
        <f t="shared" si="7"/>
        <v>2</v>
      </c>
      <c r="M37" s="95">
        <f t="shared" si="7"/>
        <v>12</v>
      </c>
      <c r="N37" s="96">
        <f t="shared" si="7"/>
        <v>5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106</v>
      </c>
      <c r="G53" s="76">
        <f t="shared" si="12"/>
        <v>15</v>
      </c>
      <c r="H53" s="76">
        <f t="shared" si="12"/>
        <v>121</v>
      </c>
      <c r="I53" s="76">
        <f t="shared" si="12"/>
        <v>4</v>
      </c>
      <c r="J53" s="76">
        <f t="shared" si="12"/>
        <v>125</v>
      </c>
      <c r="K53" s="76">
        <f t="shared" si="12"/>
        <v>15</v>
      </c>
      <c r="L53" s="76">
        <f t="shared" si="12"/>
        <v>3</v>
      </c>
      <c r="M53" s="76">
        <f t="shared" si="12"/>
        <v>18</v>
      </c>
      <c r="N53" s="107">
        <f t="shared" si="12"/>
        <v>6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23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29</v>
      </c>
      <c r="G10" s="87">
        <v>0</v>
      </c>
      <c r="H10" s="87">
        <f t="shared" ref="H10:H22" si="0">F10+G10</f>
        <v>29</v>
      </c>
      <c r="I10" s="88">
        <v>0</v>
      </c>
      <c r="J10" s="89">
        <f t="shared" ref="J10:J22" si="1">H10+I10</f>
        <v>29</v>
      </c>
      <c r="K10" s="87">
        <v>8</v>
      </c>
      <c r="L10" s="87">
        <v>2</v>
      </c>
      <c r="M10" s="90">
        <f t="shared" ref="M10:M22" si="2">K10+L10</f>
        <v>10</v>
      </c>
      <c r="N10" s="91">
        <v>2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1</v>
      </c>
      <c r="G11" s="87">
        <v>0</v>
      </c>
      <c r="H11" s="87">
        <f t="shared" si="0"/>
        <v>1</v>
      </c>
      <c r="I11" s="88">
        <v>0</v>
      </c>
      <c r="J11" s="89">
        <f t="shared" si="1"/>
        <v>1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0</v>
      </c>
      <c r="G12" s="87">
        <v>0</v>
      </c>
      <c r="H12" s="87">
        <f t="shared" si="0"/>
        <v>0</v>
      </c>
      <c r="I12" s="88">
        <v>0</v>
      </c>
      <c r="J12" s="89">
        <f t="shared" si="1"/>
        <v>0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0</v>
      </c>
      <c r="G13" s="87">
        <v>0</v>
      </c>
      <c r="H13" s="87">
        <f t="shared" si="0"/>
        <v>0</v>
      </c>
      <c r="I13" s="88">
        <v>0</v>
      </c>
      <c r="J13" s="89">
        <f t="shared" si="1"/>
        <v>0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3</v>
      </c>
      <c r="G15" s="87">
        <v>0</v>
      </c>
      <c r="H15" s="87">
        <f t="shared" si="0"/>
        <v>3</v>
      </c>
      <c r="I15" s="88">
        <v>0</v>
      </c>
      <c r="J15" s="89">
        <f t="shared" si="1"/>
        <v>3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2</v>
      </c>
      <c r="G16" s="87">
        <v>0</v>
      </c>
      <c r="H16" s="87">
        <f t="shared" si="0"/>
        <v>2</v>
      </c>
      <c r="I16" s="88">
        <v>0</v>
      </c>
      <c r="J16" s="89">
        <f t="shared" si="1"/>
        <v>2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2</v>
      </c>
      <c r="G17" s="87">
        <v>0</v>
      </c>
      <c r="H17" s="87">
        <f t="shared" si="0"/>
        <v>2</v>
      </c>
      <c r="I17" s="88">
        <v>0</v>
      </c>
      <c r="J17" s="89">
        <f t="shared" si="1"/>
        <v>2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1</v>
      </c>
      <c r="L18" s="87">
        <v>0</v>
      </c>
      <c r="M18" s="90">
        <f t="shared" si="2"/>
        <v>1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1</v>
      </c>
      <c r="G19" s="87">
        <v>0</v>
      </c>
      <c r="H19" s="87">
        <f t="shared" si="0"/>
        <v>1</v>
      </c>
      <c r="I19" s="88">
        <v>0</v>
      </c>
      <c r="J19" s="89">
        <f t="shared" si="1"/>
        <v>1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0</v>
      </c>
      <c r="H21" s="87">
        <f t="shared" si="0"/>
        <v>0</v>
      </c>
      <c r="I21" s="88">
        <v>0</v>
      </c>
      <c r="J21" s="89">
        <f t="shared" si="1"/>
        <v>0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6</v>
      </c>
      <c r="J22" s="89">
        <f t="shared" si="1"/>
        <v>6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39</v>
      </c>
      <c r="G23" s="95">
        <f t="shared" si="3"/>
        <v>0</v>
      </c>
      <c r="H23" s="95">
        <f t="shared" si="3"/>
        <v>39</v>
      </c>
      <c r="I23" s="95">
        <f t="shared" si="3"/>
        <v>6</v>
      </c>
      <c r="J23" s="95">
        <f t="shared" si="3"/>
        <v>45</v>
      </c>
      <c r="K23" s="95">
        <f t="shared" si="3"/>
        <v>9</v>
      </c>
      <c r="L23" s="95">
        <f t="shared" si="3"/>
        <v>2</v>
      </c>
      <c r="M23" s="95">
        <f t="shared" si="3"/>
        <v>11</v>
      </c>
      <c r="N23" s="96">
        <f t="shared" si="3"/>
        <v>2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53</v>
      </c>
      <c r="G24" s="87">
        <v>0</v>
      </c>
      <c r="H24" s="87">
        <f t="shared" ref="H24:H36" si="4">F24+G24</f>
        <v>53</v>
      </c>
      <c r="I24" s="88">
        <v>0</v>
      </c>
      <c r="J24" s="89">
        <f t="shared" ref="J24:J36" si="5">H24+I24</f>
        <v>53</v>
      </c>
      <c r="K24" s="87">
        <v>11</v>
      </c>
      <c r="L24" s="87">
        <v>3</v>
      </c>
      <c r="M24" s="90">
        <f t="shared" ref="M24:M36" si="6">K24+L24</f>
        <v>14</v>
      </c>
      <c r="N24" s="91">
        <v>4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0</v>
      </c>
      <c r="G25" s="87">
        <v>0</v>
      </c>
      <c r="H25" s="87">
        <f t="shared" si="4"/>
        <v>0</v>
      </c>
      <c r="I25" s="88">
        <v>0</v>
      </c>
      <c r="J25" s="89">
        <f t="shared" si="5"/>
        <v>0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0</v>
      </c>
      <c r="G26" s="87">
        <v>0</v>
      </c>
      <c r="H26" s="87">
        <f t="shared" si="4"/>
        <v>0</v>
      </c>
      <c r="I26" s="88">
        <v>0</v>
      </c>
      <c r="J26" s="89">
        <f t="shared" si="5"/>
        <v>0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5</v>
      </c>
      <c r="G27" s="87">
        <v>0</v>
      </c>
      <c r="H27" s="87">
        <f t="shared" si="4"/>
        <v>5</v>
      </c>
      <c r="I27" s="88">
        <v>0</v>
      </c>
      <c r="J27" s="89">
        <f t="shared" si="5"/>
        <v>5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</v>
      </c>
      <c r="G28" s="87">
        <v>0</v>
      </c>
      <c r="H28" s="87">
        <f t="shared" si="4"/>
        <v>1</v>
      </c>
      <c r="I28" s="88">
        <v>0</v>
      </c>
      <c r="J28" s="89">
        <f t="shared" si="5"/>
        <v>1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</v>
      </c>
      <c r="G29" s="87">
        <v>0</v>
      </c>
      <c r="H29" s="87">
        <f t="shared" si="4"/>
        <v>1</v>
      </c>
      <c r="I29" s="88">
        <v>0</v>
      </c>
      <c r="J29" s="89">
        <f t="shared" si="5"/>
        <v>1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2</v>
      </c>
      <c r="G30" s="87">
        <v>0</v>
      </c>
      <c r="H30" s="87">
        <f t="shared" si="4"/>
        <v>2</v>
      </c>
      <c r="I30" s="88">
        <v>0</v>
      </c>
      <c r="J30" s="89">
        <f t="shared" si="5"/>
        <v>2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3</v>
      </c>
      <c r="G31" s="87">
        <v>0</v>
      </c>
      <c r="H31" s="87">
        <f t="shared" si="4"/>
        <v>3</v>
      </c>
      <c r="I31" s="88">
        <v>0</v>
      </c>
      <c r="J31" s="89">
        <f t="shared" si="5"/>
        <v>3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1</v>
      </c>
      <c r="G32" s="87">
        <v>0</v>
      </c>
      <c r="H32" s="87">
        <f t="shared" si="4"/>
        <v>1</v>
      </c>
      <c r="I32" s="88">
        <v>0</v>
      </c>
      <c r="J32" s="89">
        <f t="shared" si="5"/>
        <v>1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1</v>
      </c>
      <c r="G33" s="87">
        <v>0</v>
      </c>
      <c r="H33" s="87">
        <f t="shared" si="4"/>
        <v>1</v>
      </c>
      <c r="I33" s="88">
        <v>0</v>
      </c>
      <c r="J33" s="89">
        <f t="shared" si="5"/>
        <v>1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2</v>
      </c>
      <c r="H35" s="87">
        <f t="shared" si="4"/>
        <v>2</v>
      </c>
      <c r="I35" s="88">
        <v>0</v>
      </c>
      <c r="J35" s="89">
        <f t="shared" si="5"/>
        <v>2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6</v>
      </c>
      <c r="J36" s="98">
        <f t="shared" si="5"/>
        <v>6</v>
      </c>
      <c r="K36" s="97">
        <v>0</v>
      </c>
      <c r="L36" s="97">
        <v>1</v>
      </c>
      <c r="M36" s="99">
        <f t="shared" si="6"/>
        <v>1</v>
      </c>
      <c r="N36" s="100">
        <v>1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67</v>
      </c>
      <c r="G37" s="95">
        <f t="shared" si="7"/>
        <v>2</v>
      </c>
      <c r="H37" s="95">
        <f t="shared" si="7"/>
        <v>69</v>
      </c>
      <c r="I37" s="95">
        <f t="shared" si="7"/>
        <v>6</v>
      </c>
      <c r="J37" s="95">
        <f t="shared" si="7"/>
        <v>75</v>
      </c>
      <c r="K37" s="95">
        <f t="shared" si="7"/>
        <v>11</v>
      </c>
      <c r="L37" s="95">
        <f t="shared" si="7"/>
        <v>4</v>
      </c>
      <c r="M37" s="95">
        <f t="shared" si="7"/>
        <v>15</v>
      </c>
      <c r="N37" s="96">
        <f t="shared" si="7"/>
        <v>5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106</v>
      </c>
      <c r="G53" s="76">
        <f t="shared" si="12"/>
        <v>2</v>
      </c>
      <c r="H53" s="76">
        <f t="shared" si="12"/>
        <v>108</v>
      </c>
      <c r="I53" s="76">
        <f t="shared" si="12"/>
        <v>12</v>
      </c>
      <c r="J53" s="76">
        <f t="shared" si="12"/>
        <v>120</v>
      </c>
      <c r="K53" s="76">
        <f t="shared" si="12"/>
        <v>20</v>
      </c>
      <c r="L53" s="76">
        <f t="shared" si="12"/>
        <v>6</v>
      </c>
      <c r="M53" s="76">
        <f t="shared" si="12"/>
        <v>26</v>
      </c>
      <c r="N53" s="107">
        <f t="shared" si="12"/>
        <v>7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25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104</v>
      </c>
      <c r="G10" s="87">
        <v>0</v>
      </c>
      <c r="H10" s="87">
        <f t="shared" ref="H10:H22" si="0">F10+G10</f>
        <v>104</v>
      </c>
      <c r="I10" s="88">
        <v>0</v>
      </c>
      <c r="J10" s="89">
        <f t="shared" ref="J10:J22" si="1">H10+I10</f>
        <v>104</v>
      </c>
      <c r="K10" s="87">
        <v>14</v>
      </c>
      <c r="L10" s="87">
        <v>3</v>
      </c>
      <c r="M10" s="90">
        <f t="shared" ref="M10:M22" si="2">K10+L10</f>
        <v>17</v>
      </c>
      <c r="N10" s="91">
        <v>3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4</v>
      </c>
      <c r="G11" s="87">
        <v>0</v>
      </c>
      <c r="H11" s="87">
        <f t="shared" si="0"/>
        <v>4</v>
      </c>
      <c r="I11" s="88">
        <v>0</v>
      </c>
      <c r="J11" s="89">
        <f t="shared" si="1"/>
        <v>4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4</v>
      </c>
      <c r="G12" s="87">
        <v>0</v>
      </c>
      <c r="H12" s="87">
        <f t="shared" si="0"/>
        <v>4</v>
      </c>
      <c r="I12" s="88">
        <v>0</v>
      </c>
      <c r="J12" s="89">
        <f t="shared" si="1"/>
        <v>4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</v>
      </c>
      <c r="G13" s="87">
        <v>0</v>
      </c>
      <c r="H13" s="87">
        <f t="shared" si="0"/>
        <v>1</v>
      </c>
      <c r="I13" s="88">
        <v>0</v>
      </c>
      <c r="J13" s="89">
        <f t="shared" si="1"/>
        <v>1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0</v>
      </c>
      <c r="G14" s="87">
        <v>0</v>
      </c>
      <c r="H14" s="87">
        <f t="shared" si="0"/>
        <v>0</v>
      </c>
      <c r="I14" s="88">
        <v>0</v>
      </c>
      <c r="J14" s="89">
        <f t="shared" si="1"/>
        <v>0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1</v>
      </c>
      <c r="G15" s="87">
        <v>0</v>
      </c>
      <c r="H15" s="87">
        <f t="shared" si="0"/>
        <v>1</v>
      </c>
      <c r="I15" s="88">
        <v>0</v>
      </c>
      <c r="J15" s="89">
        <f t="shared" si="1"/>
        <v>1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0</v>
      </c>
      <c r="G16" s="87">
        <v>0</v>
      </c>
      <c r="H16" s="87">
        <f t="shared" si="0"/>
        <v>0</v>
      </c>
      <c r="I16" s="88">
        <v>0</v>
      </c>
      <c r="J16" s="89">
        <f t="shared" si="1"/>
        <v>0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0</v>
      </c>
      <c r="G17" s="87">
        <v>0</v>
      </c>
      <c r="H17" s="87">
        <f t="shared" si="0"/>
        <v>0</v>
      </c>
      <c r="I17" s="88">
        <v>0</v>
      </c>
      <c r="J17" s="89">
        <f t="shared" si="1"/>
        <v>0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3</v>
      </c>
      <c r="H21" s="87">
        <f t="shared" si="0"/>
        <v>3</v>
      </c>
      <c r="I21" s="88">
        <v>0</v>
      </c>
      <c r="J21" s="89">
        <f t="shared" si="1"/>
        <v>3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0</v>
      </c>
      <c r="H22" s="87">
        <f t="shared" si="0"/>
        <v>0</v>
      </c>
      <c r="I22" s="87">
        <v>3</v>
      </c>
      <c r="J22" s="89">
        <f t="shared" si="1"/>
        <v>3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114</v>
      </c>
      <c r="G23" s="95">
        <f t="shared" si="3"/>
        <v>3</v>
      </c>
      <c r="H23" s="95">
        <f t="shared" si="3"/>
        <v>117</v>
      </c>
      <c r="I23" s="95">
        <f t="shared" si="3"/>
        <v>3</v>
      </c>
      <c r="J23" s="95">
        <f t="shared" si="3"/>
        <v>120</v>
      </c>
      <c r="K23" s="95">
        <f t="shared" si="3"/>
        <v>14</v>
      </c>
      <c r="L23" s="95">
        <f t="shared" si="3"/>
        <v>3</v>
      </c>
      <c r="M23" s="95">
        <f t="shared" si="3"/>
        <v>17</v>
      </c>
      <c r="N23" s="96">
        <f t="shared" si="3"/>
        <v>3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137</v>
      </c>
      <c r="G24" s="87">
        <v>0</v>
      </c>
      <c r="H24" s="87">
        <f t="shared" ref="H24:H36" si="4">F24+G24</f>
        <v>137</v>
      </c>
      <c r="I24" s="88">
        <v>0</v>
      </c>
      <c r="J24" s="89">
        <f t="shared" ref="J24:J36" si="5">H24+I24</f>
        <v>137</v>
      </c>
      <c r="K24" s="87">
        <v>26</v>
      </c>
      <c r="L24" s="87">
        <v>6</v>
      </c>
      <c r="M24" s="90">
        <f t="shared" ref="M24:M36" si="6">K24+L24</f>
        <v>32</v>
      </c>
      <c r="N24" s="91">
        <v>9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4</v>
      </c>
      <c r="G25" s="87">
        <v>0</v>
      </c>
      <c r="H25" s="87">
        <f t="shared" si="4"/>
        <v>4</v>
      </c>
      <c r="I25" s="88">
        <v>0</v>
      </c>
      <c r="J25" s="89">
        <f t="shared" si="5"/>
        <v>4</v>
      </c>
      <c r="K25" s="87">
        <v>1</v>
      </c>
      <c r="L25" s="87">
        <v>0</v>
      </c>
      <c r="M25" s="90">
        <f t="shared" si="6"/>
        <v>1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5</v>
      </c>
      <c r="G26" s="87">
        <v>0</v>
      </c>
      <c r="H26" s="87">
        <f t="shared" si="4"/>
        <v>5</v>
      </c>
      <c r="I26" s="88">
        <v>0</v>
      </c>
      <c r="J26" s="89">
        <f t="shared" si="5"/>
        <v>5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10</v>
      </c>
      <c r="G27" s="87">
        <v>0</v>
      </c>
      <c r="H27" s="87">
        <f t="shared" si="4"/>
        <v>10</v>
      </c>
      <c r="I27" s="88">
        <v>0</v>
      </c>
      <c r="J27" s="89">
        <f t="shared" si="5"/>
        <v>10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0</v>
      </c>
      <c r="G28" s="87">
        <v>0</v>
      </c>
      <c r="H28" s="87">
        <f t="shared" si="4"/>
        <v>0</v>
      </c>
      <c r="I28" s="88">
        <v>0</v>
      </c>
      <c r="J28" s="89">
        <f t="shared" si="5"/>
        <v>0</v>
      </c>
      <c r="K28" s="87">
        <v>1</v>
      </c>
      <c r="L28" s="87">
        <v>0</v>
      </c>
      <c r="M28" s="90">
        <f t="shared" si="6"/>
        <v>1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3</v>
      </c>
      <c r="G29" s="87">
        <v>0</v>
      </c>
      <c r="H29" s="87">
        <f t="shared" si="4"/>
        <v>3</v>
      </c>
      <c r="I29" s="88">
        <v>0</v>
      </c>
      <c r="J29" s="89">
        <f t="shared" si="5"/>
        <v>3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0</v>
      </c>
      <c r="G30" s="87">
        <v>0</v>
      </c>
      <c r="H30" s="87">
        <f t="shared" si="4"/>
        <v>0</v>
      </c>
      <c r="I30" s="88">
        <v>0</v>
      </c>
      <c r="J30" s="89">
        <f t="shared" si="5"/>
        <v>0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0</v>
      </c>
      <c r="G31" s="87">
        <v>0</v>
      </c>
      <c r="H31" s="87">
        <f t="shared" si="4"/>
        <v>0</v>
      </c>
      <c r="I31" s="88">
        <v>0</v>
      </c>
      <c r="J31" s="89">
        <f t="shared" si="5"/>
        <v>0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12</v>
      </c>
      <c r="H35" s="87">
        <f t="shared" si="4"/>
        <v>12</v>
      </c>
      <c r="I35" s="88">
        <v>0</v>
      </c>
      <c r="J35" s="89">
        <f t="shared" si="5"/>
        <v>12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4</v>
      </c>
      <c r="J36" s="98">
        <f t="shared" si="5"/>
        <v>4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159</v>
      </c>
      <c r="G37" s="95">
        <f t="shared" si="7"/>
        <v>12</v>
      </c>
      <c r="H37" s="95">
        <f t="shared" si="7"/>
        <v>171</v>
      </c>
      <c r="I37" s="95">
        <f t="shared" si="7"/>
        <v>4</v>
      </c>
      <c r="J37" s="95">
        <f t="shared" si="7"/>
        <v>175</v>
      </c>
      <c r="K37" s="95">
        <f t="shared" si="7"/>
        <v>28</v>
      </c>
      <c r="L37" s="95">
        <f t="shared" si="7"/>
        <v>6</v>
      </c>
      <c r="M37" s="95">
        <f t="shared" si="7"/>
        <v>34</v>
      </c>
      <c r="N37" s="96">
        <f t="shared" si="7"/>
        <v>9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273</v>
      </c>
      <c r="G53" s="76">
        <f t="shared" si="12"/>
        <v>15</v>
      </c>
      <c r="H53" s="76">
        <f t="shared" si="12"/>
        <v>288</v>
      </c>
      <c r="I53" s="76">
        <f t="shared" si="12"/>
        <v>7</v>
      </c>
      <c r="J53" s="76">
        <f t="shared" si="12"/>
        <v>295</v>
      </c>
      <c r="K53" s="76">
        <f t="shared" si="12"/>
        <v>42</v>
      </c>
      <c r="L53" s="76">
        <f t="shared" si="12"/>
        <v>9</v>
      </c>
      <c r="M53" s="76">
        <f t="shared" si="12"/>
        <v>51</v>
      </c>
      <c r="N53" s="107">
        <f t="shared" si="12"/>
        <v>12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27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96</v>
      </c>
      <c r="G10" s="87">
        <v>0</v>
      </c>
      <c r="H10" s="87">
        <f t="shared" ref="H10:H22" si="0">F10+G10</f>
        <v>96</v>
      </c>
      <c r="I10" s="88">
        <v>0</v>
      </c>
      <c r="J10" s="89">
        <f t="shared" ref="J10:J22" si="1">H10+I10</f>
        <v>96</v>
      </c>
      <c r="K10" s="87">
        <v>14</v>
      </c>
      <c r="L10" s="87">
        <v>8</v>
      </c>
      <c r="M10" s="90">
        <f t="shared" ref="M10:M22" si="2">K10+L10</f>
        <v>22</v>
      </c>
      <c r="N10" s="91">
        <v>10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2</v>
      </c>
      <c r="G11" s="87">
        <v>0</v>
      </c>
      <c r="H11" s="87">
        <f t="shared" si="0"/>
        <v>2</v>
      </c>
      <c r="I11" s="88">
        <v>0</v>
      </c>
      <c r="J11" s="89">
        <f t="shared" si="1"/>
        <v>2</v>
      </c>
      <c r="K11" s="87">
        <v>0</v>
      </c>
      <c r="L11" s="87">
        <v>1</v>
      </c>
      <c r="M11" s="90">
        <f t="shared" si="2"/>
        <v>1</v>
      </c>
      <c r="N11" s="91">
        <v>1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0</v>
      </c>
      <c r="G12" s="87">
        <v>0</v>
      </c>
      <c r="H12" s="87">
        <f t="shared" si="0"/>
        <v>0</v>
      </c>
      <c r="I12" s="88">
        <v>0</v>
      </c>
      <c r="J12" s="89">
        <f t="shared" si="1"/>
        <v>0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12</v>
      </c>
      <c r="G13" s="87">
        <v>0</v>
      </c>
      <c r="H13" s="87">
        <f t="shared" si="0"/>
        <v>12</v>
      </c>
      <c r="I13" s="88">
        <v>0</v>
      </c>
      <c r="J13" s="89">
        <f t="shared" si="1"/>
        <v>12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4</v>
      </c>
      <c r="G14" s="87">
        <v>0</v>
      </c>
      <c r="H14" s="87">
        <f t="shared" si="0"/>
        <v>4</v>
      </c>
      <c r="I14" s="88">
        <v>0</v>
      </c>
      <c r="J14" s="89">
        <f t="shared" si="1"/>
        <v>4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2</v>
      </c>
      <c r="G15" s="87">
        <v>0</v>
      </c>
      <c r="H15" s="87">
        <f t="shared" si="0"/>
        <v>2</v>
      </c>
      <c r="I15" s="88">
        <v>0</v>
      </c>
      <c r="J15" s="89">
        <f t="shared" si="1"/>
        <v>2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5</v>
      </c>
      <c r="G16" s="87">
        <v>0</v>
      </c>
      <c r="H16" s="87">
        <f t="shared" si="0"/>
        <v>5</v>
      </c>
      <c r="I16" s="88">
        <v>0</v>
      </c>
      <c r="J16" s="89">
        <f t="shared" si="1"/>
        <v>5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3</v>
      </c>
      <c r="G17" s="87">
        <v>0</v>
      </c>
      <c r="H17" s="87">
        <f t="shared" si="0"/>
        <v>3</v>
      </c>
      <c r="I17" s="88">
        <v>0</v>
      </c>
      <c r="J17" s="89">
        <f t="shared" si="1"/>
        <v>3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2</v>
      </c>
      <c r="H21" s="87">
        <f t="shared" si="0"/>
        <v>2</v>
      </c>
      <c r="I21" s="88">
        <v>0</v>
      </c>
      <c r="J21" s="89">
        <f t="shared" si="1"/>
        <v>2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1</v>
      </c>
      <c r="H22" s="87">
        <f t="shared" si="0"/>
        <v>1</v>
      </c>
      <c r="I22" s="87">
        <v>8</v>
      </c>
      <c r="J22" s="89">
        <f t="shared" si="1"/>
        <v>9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124</v>
      </c>
      <c r="G23" s="95">
        <f t="shared" si="3"/>
        <v>3</v>
      </c>
      <c r="H23" s="95">
        <f t="shared" si="3"/>
        <v>127</v>
      </c>
      <c r="I23" s="95">
        <f t="shared" si="3"/>
        <v>8</v>
      </c>
      <c r="J23" s="95">
        <f t="shared" si="3"/>
        <v>135</v>
      </c>
      <c r="K23" s="95">
        <f t="shared" si="3"/>
        <v>14</v>
      </c>
      <c r="L23" s="95">
        <f t="shared" si="3"/>
        <v>9</v>
      </c>
      <c r="M23" s="95">
        <f t="shared" si="3"/>
        <v>23</v>
      </c>
      <c r="N23" s="96">
        <f t="shared" si="3"/>
        <v>11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114</v>
      </c>
      <c r="G24" s="87">
        <v>0</v>
      </c>
      <c r="H24" s="87">
        <f t="shared" ref="H24:H36" si="4">F24+G24</f>
        <v>114</v>
      </c>
      <c r="I24" s="88">
        <v>0</v>
      </c>
      <c r="J24" s="89">
        <f t="shared" ref="J24:J36" si="5">H24+I24</f>
        <v>114</v>
      </c>
      <c r="K24" s="87">
        <v>14</v>
      </c>
      <c r="L24" s="87">
        <v>4</v>
      </c>
      <c r="M24" s="90">
        <f t="shared" ref="M24:M36" si="6">K24+L24</f>
        <v>18</v>
      </c>
      <c r="N24" s="91">
        <v>4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3</v>
      </c>
      <c r="G25" s="87">
        <v>0</v>
      </c>
      <c r="H25" s="87">
        <f t="shared" si="4"/>
        <v>3</v>
      </c>
      <c r="I25" s="88">
        <v>0</v>
      </c>
      <c r="J25" s="89">
        <f t="shared" si="5"/>
        <v>3</v>
      </c>
      <c r="K25" s="87">
        <v>0</v>
      </c>
      <c r="L25" s="87">
        <v>1</v>
      </c>
      <c r="M25" s="90">
        <f t="shared" si="6"/>
        <v>1</v>
      </c>
      <c r="N25" s="91">
        <v>1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0</v>
      </c>
      <c r="G26" s="87">
        <v>0</v>
      </c>
      <c r="H26" s="87">
        <f t="shared" si="4"/>
        <v>0</v>
      </c>
      <c r="I26" s="88">
        <v>0</v>
      </c>
      <c r="J26" s="89">
        <f t="shared" si="5"/>
        <v>0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14</v>
      </c>
      <c r="G27" s="87">
        <v>0</v>
      </c>
      <c r="H27" s="87">
        <f t="shared" si="4"/>
        <v>14</v>
      </c>
      <c r="I27" s="88">
        <v>0</v>
      </c>
      <c r="J27" s="89">
        <f t="shared" si="5"/>
        <v>14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10</v>
      </c>
      <c r="G28" s="87">
        <v>0</v>
      </c>
      <c r="H28" s="87">
        <f t="shared" si="4"/>
        <v>10</v>
      </c>
      <c r="I28" s="88">
        <v>0</v>
      </c>
      <c r="J28" s="89">
        <f t="shared" si="5"/>
        <v>10</v>
      </c>
      <c r="K28" s="87">
        <v>1</v>
      </c>
      <c r="L28" s="87">
        <v>0</v>
      </c>
      <c r="M28" s="90">
        <f t="shared" si="6"/>
        <v>1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9</v>
      </c>
      <c r="G29" s="87">
        <v>0</v>
      </c>
      <c r="H29" s="87">
        <f t="shared" si="4"/>
        <v>9</v>
      </c>
      <c r="I29" s="88">
        <v>0</v>
      </c>
      <c r="J29" s="89">
        <f t="shared" si="5"/>
        <v>9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8</v>
      </c>
      <c r="G30" s="87">
        <v>0</v>
      </c>
      <c r="H30" s="87">
        <f t="shared" si="4"/>
        <v>8</v>
      </c>
      <c r="I30" s="88">
        <v>0</v>
      </c>
      <c r="J30" s="89">
        <f t="shared" si="5"/>
        <v>8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5</v>
      </c>
      <c r="G31" s="87">
        <v>0</v>
      </c>
      <c r="H31" s="87">
        <f t="shared" si="4"/>
        <v>5</v>
      </c>
      <c r="I31" s="88">
        <v>0</v>
      </c>
      <c r="J31" s="89">
        <f t="shared" si="5"/>
        <v>5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2</v>
      </c>
      <c r="G33" s="87">
        <v>0</v>
      </c>
      <c r="H33" s="87">
        <f t="shared" si="4"/>
        <v>2</v>
      </c>
      <c r="I33" s="88">
        <v>0</v>
      </c>
      <c r="J33" s="89">
        <f t="shared" si="5"/>
        <v>2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0</v>
      </c>
      <c r="H34" s="87">
        <f t="shared" si="4"/>
        <v>0</v>
      </c>
      <c r="I34" s="88">
        <v>0</v>
      </c>
      <c r="J34" s="89">
        <f t="shared" si="5"/>
        <v>0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0</v>
      </c>
      <c r="H35" s="87">
        <f t="shared" si="4"/>
        <v>0</v>
      </c>
      <c r="I35" s="88">
        <v>0</v>
      </c>
      <c r="J35" s="89">
        <f t="shared" si="5"/>
        <v>0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0</v>
      </c>
      <c r="H36" s="97">
        <f t="shared" si="4"/>
        <v>0</v>
      </c>
      <c r="I36" s="97">
        <v>22</v>
      </c>
      <c r="J36" s="98">
        <f t="shared" si="5"/>
        <v>22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165</v>
      </c>
      <c r="G37" s="95">
        <f t="shared" si="7"/>
        <v>0</v>
      </c>
      <c r="H37" s="95">
        <f t="shared" si="7"/>
        <v>165</v>
      </c>
      <c r="I37" s="95">
        <f t="shared" si="7"/>
        <v>22</v>
      </c>
      <c r="J37" s="95">
        <f t="shared" si="7"/>
        <v>187</v>
      </c>
      <c r="K37" s="95">
        <f t="shared" si="7"/>
        <v>15</v>
      </c>
      <c r="L37" s="95">
        <f t="shared" si="7"/>
        <v>5</v>
      </c>
      <c r="M37" s="95">
        <f t="shared" si="7"/>
        <v>20</v>
      </c>
      <c r="N37" s="96">
        <f t="shared" si="7"/>
        <v>5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1</v>
      </c>
      <c r="M52" s="90">
        <f>K52+L52</f>
        <v>1</v>
      </c>
      <c r="N52" s="91">
        <v>1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289</v>
      </c>
      <c r="G53" s="76">
        <f t="shared" si="12"/>
        <v>3</v>
      </c>
      <c r="H53" s="76">
        <f t="shared" si="12"/>
        <v>292</v>
      </c>
      <c r="I53" s="76">
        <f t="shared" si="12"/>
        <v>30</v>
      </c>
      <c r="J53" s="76">
        <f t="shared" si="12"/>
        <v>322</v>
      </c>
      <c r="K53" s="76">
        <f t="shared" si="12"/>
        <v>29</v>
      </c>
      <c r="L53" s="76">
        <f t="shared" si="12"/>
        <v>15</v>
      </c>
      <c r="M53" s="76">
        <f t="shared" si="12"/>
        <v>44</v>
      </c>
      <c r="N53" s="107">
        <f t="shared" si="12"/>
        <v>17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29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287</v>
      </c>
      <c r="G10" s="87">
        <v>0</v>
      </c>
      <c r="H10" s="87">
        <f t="shared" ref="H10:H22" si="0">F10+G10</f>
        <v>287</v>
      </c>
      <c r="I10" s="88">
        <v>0</v>
      </c>
      <c r="J10" s="89">
        <f t="shared" ref="J10:J22" si="1">H10+I10</f>
        <v>287</v>
      </c>
      <c r="K10" s="87">
        <v>78</v>
      </c>
      <c r="L10" s="87">
        <v>22</v>
      </c>
      <c r="M10" s="90">
        <f t="shared" ref="M10:M22" si="2">K10+L10</f>
        <v>100</v>
      </c>
      <c r="N10" s="91">
        <v>30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8</v>
      </c>
      <c r="G11" s="87">
        <v>0</v>
      </c>
      <c r="H11" s="87">
        <f t="shared" si="0"/>
        <v>8</v>
      </c>
      <c r="I11" s="88">
        <v>0</v>
      </c>
      <c r="J11" s="89">
        <f t="shared" si="1"/>
        <v>8</v>
      </c>
      <c r="K11" s="87">
        <v>1</v>
      </c>
      <c r="L11" s="87">
        <v>1</v>
      </c>
      <c r="M11" s="90">
        <f t="shared" si="2"/>
        <v>2</v>
      </c>
      <c r="N11" s="91">
        <v>1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4</v>
      </c>
      <c r="G12" s="87">
        <v>0</v>
      </c>
      <c r="H12" s="87">
        <f t="shared" si="0"/>
        <v>4</v>
      </c>
      <c r="I12" s="88">
        <v>0</v>
      </c>
      <c r="J12" s="89">
        <f t="shared" si="1"/>
        <v>4</v>
      </c>
      <c r="K12" s="87">
        <v>0</v>
      </c>
      <c r="L12" s="87">
        <v>0</v>
      </c>
      <c r="M12" s="90">
        <f t="shared" si="2"/>
        <v>0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13</v>
      </c>
      <c r="G13" s="87">
        <v>0</v>
      </c>
      <c r="H13" s="87">
        <f t="shared" si="0"/>
        <v>13</v>
      </c>
      <c r="I13" s="88">
        <v>0</v>
      </c>
      <c r="J13" s="89">
        <f t="shared" si="1"/>
        <v>13</v>
      </c>
      <c r="K13" s="87">
        <v>1</v>
      </c>
      <c r="L13" s="87">
        <v>0</v>
      </c>
      <c r="M13" s="90">
        <f t="shared" si="2"/>
        <v>1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6</v>
      </c>
      <c r="G14" s="87">
        <v>0</v>
      </c>
      <c r="H14" s="87">
        <f t="shared" si="0"/>
        <v>6</v>
      </c>
      <c r="I14" s="88">
        <v>0</v>
      </c>
      <c r="J14" s="89">
        <f t="shared" si="1"/>
        <v>6</v>
      </c>
      <c r="K14" s="87">
        <v>1</v>
      </c>
      <c r="L14" s="87">
        <v>1</v>
      </c>
      <c r="M14" s="90">
        <f t="shared" si="2"/>
        <v>2</v>
      </c>
      <c r="N14" s="91">
        <v>2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2</v>
      </c>
      <c r="G15" s="87">
        <v>0</v>
      </c>
      <c r="H15" s="87">
        <f t="shared" si="0"/>
        <v>2</v>
      </c>
      <c r="I15" s="88">
        <v>0</v>
      </c>
      <c r="J15" s="89">
        <f t="shared" si="1"/>
        <v>2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3</v>
      </c>
      <c r="G16" s="87">
        <v>0</v>
      </c>
      <c r="H16" s="87">
        <f t="shared" si="0"/>
        <v>3</v>
      </c>
      <c r="I16" s="88">
        <v>0</v>
      </c>
      <c r="J16" s="89">
        <f t="shared" si="1"/>
        <v>3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16</v>
      </c>
      <c r="G17" s="87">
        <v>0</v>
      </c>
      <c r="H17" s="87">
        <f t="shared" si="0"/>
        <v>16</v>
      </c>
      <c r="I17" s="88">
        <v>0</v>
      </c>
      <c r="J17" s="89">
        <f t="shared" si="1"/>
        <v>16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2</v>
      </c>
      <c r="G18" s="87">
        <v>0</v>
      </c>
      <c r="H18" s="87">
        <f t="shared" si="0"/>
        <v>2</v>
      </c>
      <c r="I18" s="88">
        <v>0</v>
      </c>
      <c r="J18" s="89">
        <f t="shared" si="1"/>
        <v>2</v>
      </c>
      <c r="K18" s="87">
        <v>1</v>
      </c>
      <c r="L18" s="87">
        <v>0</v>
      </c>
      <c r="M18" s="90">
        <f t="shared" si="2"/>
        <v>1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0</v>
      </c>
      <c r="G19" s="87">
        <v>0</v>
      </c>
      <c r="H19" s="87">
        <f t="shared" si="0"/>
        <v>0</v>
      </c>
      <c r="I19" s="88">
        <v>0</v>
      </c>
      <c r="J19" s="89">
        <f t="shared" si="1"/>
        <v>0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12</v>
      </c>
      <c r="H20" s="87">
        <f t="shared" si="0"/>
        <v>12</v>
      </c>
      <c r="I20" s="88">
        <v>0</v>
      </c>
      <c r="J20" s="89">
        <f t="shared" si="1"/>
        <v>12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9</v>
      </c>
      <c r="H21" s="87">
        <f t="shared" si="0"/>
        <v>9</v>
      </c>
      <c r="I21" s="88">
        <v>0</v>
      </c>
      <c r="J21" s="89">
        <f t="shared" si="1"/>
        <v>9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9</v>
      </c>
      <c r="H22" s="87">
        <f t="shared" si="0"/>
        <v>9</v>
      </c>
      <c r="I22" s="87">
        <v>4</v>
      </c>
      <c r="J22" s="89">
        <f t="shared" si="1"/>
        <v>13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341</v>
      </c>
      <c r="G23" s="95">
        <f t="shared" si="3"/>
        <v>30</v>
      </c>
      <c r="H23" s="95">
        <f t="shared" si="3"/>
        <v>371</v>
      </c>
      <c r="I23" s="95">
        <f t="shared" si="3"/>
        <v>4</v>
      </c>
      <c r="J23" s="95">
        <f t="shared" si="3"/>
        <v>375</v>
      </c>
      <c r="K23" s="95">
        <f t="shared" si="3"/>
        <v>82</v>
      </c>
      <c r="L23" s="95">
        <f t="shared" si="3"/>
        <v>24</v>
      </c>
      <c r="M23" s="95">
        <f t="shared" si="3"/>
        <v>106</v>
      </c>
      <c r="N23" s="96">
        <f t="shared" si="3"/>
        <v>33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406</v>
      </c>
      <c r="G24" s="87">
        <v>0</v>
      </c>
      <c r="H24" s="87">
        <f t="shared" ref="H24:H36" si="4">F24+G24</f>
        <v>406</v>
      </c>
      <c r="I24" s="88">
        <v>0</v>
      </c>
      <c r="J24" s="89">
        <f t="shared" ref="J24:J36" si="5">H24+I24</f>
        <v>406</v>
      </c>
      <c r="K24" s="87">
        <v>68</v>
      </c>
      <c r="L24" s="87">
        <v>43</v>
      </c>
      <c r="M24" s="90">
        <f t="shared" ref="M24:M36" si="6">K24+L24</f>
        <v>111</v>
      </c>
      <c r="N24" s="91">
        <v>54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9</v>
      </c>
      <c r="G25" s="87">
        <v>0</v>
      </c>
      <c r="H25" s="87">
        <f t="shared" si="4"/>
        <v>9</v>
      </c>
      <c r="I25" s="88">
        <v>0</v>
      </c>
      <c r="J25" s="89">
        <f t="shared" si="5"/>
        <v>9</v>
      </c>
      <c r="K25" s="87">
        <v>1</v>
      </c>
      <c r="L25" s="87">
        <v>0</v>
      </c>
      <c r="M25" s="90">
        <f t="shared" si="6"/>
        <v>1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17</v>
      </c>
      <c r="G26" s="87">
        <v>0</v>
      </c>
      <c r="H26" s="87">
        <f t="shared" si="4"/>
        <v>17</v>
      </c>
      <c r="I26" s="88">
        <v>0</v>
      </c>
      <c r="J26" s="89">
        <f t="shared" si="5"/>
        <v>17</v>
      </c>
      <c r="K26" s="87">
        <v>2</v>
      </c>
      <c r="L26" s="87">
        <v>1</v>
      </c>
      <c r="M26" s="90">
        <f t="shared" si="6"/>
        <v>3</v>
      </c>
      <c r="N26" s="91">
        <v>1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22</v>
      </c>
      <c r="G27" s="87">
        <v>0</v>
      </c>
      <c r="H27" s="87">
        <f t="shared" si="4"/>
        <v>22</v>
      </c>
      <c r="I27" s="88">
        <v>0</v>
      </c>
      <c r="J27" s="89">
        <f t="shared" si="5"/>
        <v>22</v>
      </c>
      <c r="K27" s="87">
        <v>2</v>
      </c>
      <c r="L27" s="87">
        <v>0</v>
      </c>
      <c r="M27" s="90">
        <f t="shared" si="6"/>
        <v>2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2</v>
      </c>
      <c r="G28" s="87">
        <v>0</v>
      </c>
      <c r="H28" s="87">
        <f t="shared" si="4"/>
        <v>2</v>
      </c>
      <c r="I28" s="88">
        <v>0</v>
      </c>
      <c r="J28" s="89">
        <f t="shared" si="5"/>
        <v>2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2</v>
      </c>
      <c r="G29" s="87">
        <v>0</v>
      </c>
      <c r="H29" s="87">
        <f t="shared" si="4"/>
        <v>2</v>
      </c>
      <c r="I29" s="88">
        <v>0</v>
      </c>
      <c r="J29" s="89">
        <f t="shared" si="5"/>
        <v>2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1</v>
      </c>
      <c r="G30" s="87">
        <v>0</v>
      </c>
      <c r="H30" s="87">
        <f t="shared" si="4"/>
        <v>1</v>
      </c>
      <c r="I30" s="88">
        <v>0</v>
      </c>
      <c r="J30" s="89">
        <f t="shared" si="5"/>
        <v>1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20</v>
      </c>
      <c r="G31" s="87">
        <v>0</v>
      </c>
      <c r="H31" s="87">
        <f t="shared" si="4"/>
        <v>20</v>
      </c>
      <c r="I31" s="88">
        <v>0</v>
      </c>
      <c r="J31" s="89">
        <f t="shared" si="5"/>
        <v>20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3</v>
      </c>
      <c r="G32" s="87">
        <v>0</v>
      </c>
      <c r="H32" s="87">
        <f t="shared" si="4"/>
        <v>3</v>
      </c>
      <c r="I32" s="88">
        <v>0</v>
      </c>
      <c r="J32" s="89">
        <f t="shared" si="5"/>
        <v>3</v>
      </c>
      <c r="K32" s="87">
        <v>1</v>
      </c>
      <c r="L32" s="87">
        <v>0</v>
      </c>
      <c r="M32" s="90">
        <f t="shared" si="6"/>
        <v>1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0</v>
      </c>
      <c r="G33" s="87">
        <v>0</v>
      </c>
      <c r="H33" s="87">
        <f t="shared" si="4"/>
        <v>0</v>
      </c>
      <c r="I33" s="88">
        <v>0</v>
      </c>
      <c r="J33" s="89">
        <f t="shared" si="5"/>
        <v>0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24</v>
      </c>
      <c r="H34" s="87">
        <f t="shared" si="4"/>
        <v>24</v>
      </c>
      <c r="I34" s="88">
        <v>0</v>
      </c>
      <c r="J34" s="89">
        <f t="shared" si="5"/>
        <v>24</v>
      </c>
      <c r="K34" s="87">
        <v>0</v>
      </c>
      <c r="L34" s="87">
        <v>1</v>
      </c>
      <c r="M34" s="90">
        <f t="shared" si="6"/>
        <v>1</v>
      </c>
      <c r="N34" s="91">
        <v>1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17</v>
      </c>
      <c r="H35" s="87">
        <f t="shared" si="4"/>
        <v>17</v>
      </c>
      <c r="I35" s="88">
        <v>0</v>
      </c>
      <c r="J35" s="89">
        <f t="shared" si="5"/>
        <v>17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4</v>
      </c>
      <c r="H36" s="97">
        <f t="shared" si="4"/>
        <v>4</v>
      </c>
      <c r="I36" s="97">
        <v>8</v>
      </c>
      <c r="J36" s="98">
        <f t="shared" si="5"/>
        <v>12</v>
      </c>
      <c r="K36" s="97">
        <v>0</v>
      </c>
      <c r="L36" s="97">
        <v>1</v>
      </c>
      <c r="M36" s="99">
        <f t="shared" si="6"/>
        <v>1</v>
      </c>
      <c r="N36" s="100">
        <v>2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482</v>
      </c>
      <c r="G37" s="95">
        <f t="shared" si="7"/>
        <v>45</v>
      </c>
      <c r="H37" s="95">
        <f t="shared" si="7"/>
        <v>527</v>
      </c>
      <c r="I37" s="95">
        <f t="shared" si="7"/>
        <v>8</v>
      </c>
      <c r="J37" s="95">
        <f t="shared" si="7"/>
        <v>535</v>
      </c>
      <c r="K37" s="95">
        <f t="shared" si="7"/>
        <v>74</v>
      </c>
      <c r="L37" s="95">
        <f t="shared" si="7"/>
        <v>46</v>
      </c>
      <c r="M37" s="95">
        <f t="shared" si="7"/>
        <v>120</v>
      </c>
      <c r="N37" s="96">
        <f t="shared" si="7"/>
        <v>58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3</v>
      </c>
      <c r="L52" s="87">
        <v>1</v>
      </c>
      <c r="M52" s="90">
        <f>K52+L52</f>
        <v>4</v>
      </c>
      <c r="N52" s="91">
        <v>1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823</v>
      </c>
      <c r="G53" s="76">
        <f t="shared" si="12"/>
        <v>75</v>
      </c>
      <c r="H53" s="76">
        <f t="shared" si="12"/>
        <v>898</v>
      </c>
      <c r="I53" s="76">
        <f t="shared" si="12"/>
        <v>12</v>
      </c>
      <c r="J53" s="76">
        <f t="shared" si="12"/>
        <v>910</v>
      </c>
      <c r="K53" s="76">
        <f t="shared" si="12"/>
        <v>159</v>
      </c>
      <c r="L53" s="76">
        <f t="shared" si="12"/>
        <v>71</v>
      </c>
      <c r="M53" s="76">
        <f t="shared" si="12"/>
        <v>230</v>
      </c>
      <c r="N53" s="107">
        <f t="shared" si="12"/>
        <v>92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31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192</v>
      </c>
      <c r="G10" s="87">
        <v>0</v>
      </c>
      <c r="H10" s="87">
        <f t="shared" ref="H10:H22" si="0">F10+G10</f>
        <v>192</v>
      </c>
      <c r="I10" s="88">
        <v>0</v>
      </c>
      <c r="J10" s="89">
        <f t="shared" ref="J10:J22" si="1">H10+I10</f>
        <v>192</v>
      </c>
      <c r="K10" s="87">
        <v>54</v>
      </c>
      <c r="L10" s="87">
        <v>18</v>
      </c>
      <c r="M10" s="90">
        <f t="shared" ref="M10:M22" si="2">K10+L10</f>
        <v>72</v>
      </c>
      <c r="N10" s="91">
        <v>20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8</v>
      </c>
      <c r="G11" s="87">
        <v>0</v>
      </c>
      <c r="H11" s="87">
        <f t="shared" si="0"/>
        <v>8</v>
      </c>
      <c r="I11" s="88">
        <v>0</v>
      </c>
      <c r="J11" s="89">
        <f t="shared" si="1"/>
        <v>8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6</v>
      </c>
      <c r="G12" s="87">
        <v>0</v>
      </c>
      <c r="H12" s="87">
        <f t="shared" si="0"/>
        <v>6</v>
      </c>
      <c r="I12" s="88">
        <v>0</v>
      </c>
      <c r="J12" s="89">
        <f t="shared" si="1"/>
        <v>6</v>
      </c>
      <c r="K12" s="87">
        <v>1</v>
      </c>
      <c r="L12" s="87">
        <v>0</v>
      </c>
      <c r="M12" s="90">
        <f t="shared" si="2"/>
        <v>1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5</v>
      </c>
      <c r="G13" s="87">
        <v>0</v>
      </c>
      <c r="H13" s="87">
        <f t="shared" si="0"/>
        <v>5</v>
      </c>
      <c r="I13" s="88">
        <v>0</v>
      </c>
      <c r="J13" s="89">
        <f t="shared" si="1"/>
        <v>5</v>
      </c>
      <c r="K13" s="87">
        <v>0</v>
      </c>
      <c r="L13" s="87">
        <v>0</v>
      </c>
      <c r="M13" s="90">
        <f t="shared" si="2"/>
        <v>0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7</v>
      </c>
      <c r="G14" s="87">
        <v>0</v>
      </c>
      <c r="H14" s="87">
        <f t="shared" si="0"/>
        <v>7</v>
      </c>
      <c r="I14" s="88">
        <v>0</v>
      </c>
      <c r="J14" s="89">
        <f t="shared" si="1"/>
        <v>7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5</v>
      </c>
      <c r="G15" s="87">
        <v>0</v>
      </c>
      <c r="H15" s="87">
        <f t="shared" si="0"/>
        <v>5</v>
      </c>
      <c r="I15" s="88">
        <v>0</v>
      </c>
      <c r="J15" s="89">
        <f t="shared" si="1"/>
        <v>5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0</v>
      </c>
      <c r="G16" s="87">
        <v>0</v>
      </c>
      <c r="H16" s="87">
        <f t="shared" si="0"/>
        <v>0</v>
      </c>
      <c r="I16" s="88">
        <v>0</v>
      </c>
      <c r="J16" s="89">
        <f t="shared" si="1"/>
        <v>0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1</v>
      </c>
      <c r="G17" s="87">
        <v>0</v>
      </c>
      <c r="H17" s="87">
        <f t="shared" si="0"/>
        <v>1</v>
      </c>
      <c r="I17" s="88">
        <v>0</v>
      </c>
      <c r="J17" s="89">
        <f t="shared" si="1"/>
        <v>1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1</v>
      </c>
      <c r="G18" s="87">
        <v>0</v>
      </c>
      <c r="H18" s="87">
        <f t="shared" si="0"/>
        <v>1</v>
      </c>
      <c r="I18" s="88">
        <v>0</v>
      </c>
      <c r="J18" s="89">
        <f t="shared" si="1"/>
        <v>1</v>
      </c>
      <c r="K18" s="87">
        <v>0</v>
      </c>
      <c r="L18" s="87">
        <v>1</v>
      </c>
      <c r="M18" s="90">
        <f t="shared" si="2"/>
        <v>1</v>
      </c>
      <c r="N18" s="91">
        <v>1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6</v>
      </c>
      <c r="G19" s="87">
        <v>0</v>
      </c>
      <c r="H19" s="87">
        <f t="shared" si="0"/>
        <v>6</v>
      </c>
      <c r="I19" s="88">
        <v>0</v>
      </c>
      <c r="J19" s="89">
        <f t="shared" si="1"/>
        <v>6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5</v>
      </c>
      <c r="H20" s="87">
        <f t="shared" si="0"/>
        <v>5</v>
      </c>
      <c r="I20" s="88">
        <v>0</v>
      </c>
      <c r="J20" s="89">
        <f t="shared" si="1"/>
        <v>5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1</v>
      </c>
      <c r="H21" s="87">
        <f t="shared" si="0"/>
        <v>1</v>
      </c>
      <c r="I21" s="88">
        <v>0</v>
      </c>
      <c r="J21" s="89">
        <f t="shared" si="1"/>
        <v>1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1</v>
      </c>
      <c r="H22" s="87">
        <f t="shared" si="0"/>
        <v>1</v>
      </c>
      <c r="I22" s="87">
        <v>6</v>
      </c>
      <c r="J22" s="89">
        <f t="shared" si="1"/>
        <v>7</v>
      </c>
      <c r="K22" s="87">
        <v>0</v>
      </c>
      <c r="L22" s="87">
        <v>2</v>
      </c>
      <c r="M22" s="90">
        <f t="shared" si="2"/>
        <v>2</v>
      </c>
      <c r="N22" s="91">
        <v>3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231</v>
      </c>
      <c r="G23" s="95">
        <f t="shared" si="3"/>
        <v>7</v>
      </c>
      <c r="H23" s="95">
        <f t="shared" si="3"/>
        <v>238</v>
      </c>
      <c r="I23" s="95">
        <f t="shared" si="3"/>
        <v>6</v>
      </c>
      <c r="J23" s="95">
        <f t="shared" si="3"/>
        <v>244</v>
      </c>
      <c r="K23" s="95">
        <f t="shared" si="3"/>
        <v>55</v>
      </c>
      <c r="L23" s="95">
        <f t="shared" si="3"/>
        <v>21</v>
      </c>
      <c r="M23" s="95">
        <f t="shared" si="3"/>
        <v>76</v>
      </c>
      <c r="N23" s="96">
        <f t="shared" si="3"/>
        <v>24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287</v>
      </c>
      <c r="G24" s="87">
        <v>0</v>
      </c>
      <c r="H24" s="87">
        <f t="shared" ref="H24:H36" si="4">F24+G24</f>
        <v>287</v>
      </c>
      <c r="I24" s="88">
        <v>0</v>
      </c>
      <c r="J24" s="89">
        <f t="shared" ref="J24:J36" si="5">H24+I24</f>
        <v>287</v>
      </c>
      <c r="K24" s="87">
        <v>63</v>
      </c>
      <c r="L24" s="87">
        <v>28</v>
      </c>
      <c r="M24" s="90">
        <f t="shared" ref="M24:M36" si="6">K24+L24</f>
        <v>91</v>
      </c>
      <c r="N24" s="91">
        <v>31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13</v>
      </c>
      <c r="G25" s="87">
        <v>0</v>
      </c>
      <c r="H25" s="87">
        <f t="shared" si="4"/>
        <v>13</v>
      </c>
      <c r="I25" s="88">
        <v>0</v>
      </c>
      <c r="J25" s="89">
        <f t="shared" si="5"/>
        <v>13</v>
      </c>
      <c r="K25" s="87">
        <v>1</v>
      </c>
      <c r="L25" s="87">
        <v>0</v>
      </c>
      <c r="M25" s="90">
        <f t="shared" si="6"/>
        <v>1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11</v>
      </c>
      <c r="G26" s="87">
        <v>0</v>
      </c>
      <c r="H26" s="87">
        <f t="shared" si="4"/>
        <v>11</v>
      </c>
      <c r="I26" s="88">
        <v>0</v>
      </c>
      <c r="J26" s="89">
        <f t="shared" si="5"/>
        <v>11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10</v>
      </c>
      <c r="G27" s="87">
        <v>0</v>
      </c>
      <c r="H27" s="87">
        <f t="shared" si="4"/>
        <v>10</v>
      </c>
      <c r="I27" s="88">
        <v>0</v>
      </c>
      <c r="J27" s="89">
        <f t="shared" si="5"/>
        <v>10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6</v>
      </c>
      <c r="G28" s="87">
        <v>0</v>
      </c>
      <c r="H28" s="87">
        <f t="shared" si="4"/>
        <v>6</v>
      </c>
      <c r="I28" s="88">
        <v>0</v>
      </c>
      <c r="J28" s="89">
        <f t="shared" si="5"/>
        <v>6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19</v>
      </c>
      <c r="G29" s="87">
        <v>0</v>
      </c>
      <c r="H29" s="87">
        <f t="shared" si="4"/>
        <v>19</v>
      </c>
      <c r="I29" s="88">
        <v>0</v>
      </c>
      <c r="J29" s="89">
        <f t="shared" si="5"/>
        <v>19</v>
      </c>
      <c r="K29" s="87">
        <v>0</v>
      </c>
      <c r="L29" s="87">
        <v>1</v>
      </c>
      <c r="M29" s="90">
        <f t="shared" si="6"/>
        <v>1</v>
      </c>
      <c r="N29" s="91">
        <v>1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2</v>
      </c>
      <c r="G30" s="87">
        <v>0</v>
      </c>
      <c r="H30" s="87">
        <f t="shared" si="4"/>
        <v>2</v>
      </c>
      <c r="I30" s="88">
        <v>0</v>
      </c>
      <c r="J30" s="89">
        <f t="shared" si="5"/>
        <v>2</v>
      </c>
      <c r="K30" s="87">
        <v>1</v>
      </c>
      <c r="L30" s="87">
        <v>0</v>
      </c>
      <c r="M30" s="90">
        <f t="shared" si="6"/>
        <v>1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0</v>
      </c>
      <c r="G31" s="87">
        <v>0</v>
      </c>
      <c r="H31" s="87">
        <f t="shared" si="4"/>
        <v>0</v>
      </c>
      <c r="I31" s="88">
        <v>0</v>
      </c>
      <c r="J31" s="89">
        <f t="shared" si="5"/>
        <v>0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1</v>
      </c>
      <c r="G33" s="87">
        <v>0</v>
      </c>
      <c r="H33" s="87">
        <f t="shared" si="4"/>
        <v>1</v>
      </c>
      <c r="I33" s="88">
        <v>0</v>
      </c>
      <c r="J33" s="89">
        <f t="shared" si="5"/>
        <v>1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4</v>
      </c>
      <c r="H34" s="87">
        <f t="shared" si="4"/>
        <v>4</v>
      </c>
      <c r="I34" s="88">
        <v>0</v>
      </c>
      <c r="J34" s="89">
        <f t="shared" si="5"/>
        <v>4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3</v>
      </c>
      <c r="H35" s="87">
        <f t="shared" si="4"/>
        <v>3</v>
      </c>
      <c r="I35" s="88">
        <v>0</v>
      </c>
      <c r="J35" s="89">
        <f t="shared" si="5"/>
        <v>3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1</v>
      </c>
      <c r="H36" s="97">
        <f t="shared" si="4"/>
        <v>1</v>
      </c>
      <c r="I36" s="97">
        <v>16</v>
      </c>
      <c r="J36" s="98">
        <f t="shared" si="5"/>
        <v>17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349</v>
      </c>
      <c r="G37" s="95">
        <f t="shared" si="7"/>
        <v>8</v>
      </c>
      <c r="H37" s="95">
        <f t="shared" si="7"/>
        <v>357</v>
      </c>
      <c r="I37" s="95">
        <f t="shared" si="7"/>
        <v>16</v>
      </c>
      <c r="J37" s="95">
        <f t="shared" si="7"/>
        <v>373</v>
      </c>
      <c r="K37" s="95">
        <f t="shared" si="7"/>
        <v>65</v>
      </c>
      <c r="L37" s="95">
        <f t="shared" si="7"/>
        <v>29</v>
      </c>
      <c r="M37" s="95">
        <f t="shared" si="7"/>
        <v>94</v>
      </c>
      <c r="N37" s="96">
        <f t="shared" si="7"/>
        <v>32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580</v>
      </c>
      <c r="G53" s="76">
        <f t="shared" si="12"/>
        <v>15</v>
      </c>
      <c r="H53" s="76">
        <f t="shared" si="12"/>
        <v>595</v>
      </c>
      <c r="I53" s="76">
        <f t="shared" si="12"/>
        <v>22</v>
      </c>
      <c r="J53" s="76">
        <f t="shared" si="12"/>
        <v>617</v>
      </c>
      <c r="K53" s="76">
        <f t="shared" si="12"/>
        <v>120</v>
      </c>
      <c r="L53" s="76">
        <f t="shared" si="12"/>
        <v>50</v>
      </c>
      <c r="M53" s="76">
        <f t="shared" si="12"/>
        <v>170</v>
      </c>
      <c r="N53" s="107">
        <f t="shared" si="12"/>
        <v>56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5"/>
  <cols>
    <col min="1" max="1" width="1.7109375" style="143" customWidth="1"/>
    <col min="2" max="5" width="8.7109375" style="143" customWidth="1"/>
    <col min="6" max="6" width="20.7109375" style="143" customWidth="1"/>
    <col min="7" max="10" width="15.7109375" style="143" customWidth="1"/>
    <col min="11" max="11" width="18.7109375" style="143" customWidth="1"/>
    <col min="12" max="12" width="19.7109375" style="143" customWidth="1"/>
    <col min="13" max="13" width="15.7109375" style="143" customWidth="1"/>
    <col min="14" max="14" width="20.7109375" style="143" customWidth="1"/>
    <col min="15" max="15" width="9.140625" style="143" customWidth="1"/>
    <col min="16" max="16" width="10.7109375" style="143" customWidth="1"/>
    <col min="17" max="16384" width="10.7109375" style="143"/>
  </cols>
  <sheetData>
    <row r="1" spans="1:15" ht="49.5" customHeight="1">
      <c r="A1" s="34"/>
      <c r="B1" s="30" t="s">
        <v>0</v>
      </c>
      <c r="C1" s="30"/>
      <c r="D1" s="30"/>
      <c r="E1" s="30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8"/>
      <c r="B2" s="29" t="s">
        <v>1</v>
      </c>
      <c r="C2" s="29"/>
      <c r="D2" s="29"/>
      <c r="E2" s="29"/>
      <c r="F2" s="39" t="s">
        <v>2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30" customHeight="1">
      <c r="A3" s="38"/>
      <c r="B3" s="29" t="s">
        <v>3</v>
      </c>
      <c r="C3" s="29"/>
      <c r="D3" s="29"/>
      <c r="E3" s="29"/>
      <c r="F3" s="82" t="s">
        <v>33</v>
      </c>
      <c r="G3" s="82"/>
      <c r="H3" s="38"/>
      <c r="I3" s="38"/>
      <c r="J3" s="38"/>
      <c r="K3" s="38"/>
      <c r="L3" s="38"/>
      <c r="M3" s="38"/>
      <c r="N3" s="38"/>
      <c r="O3" s="38"/>
    </row>
    <row r="4" spans="1:15" ht="30" customHeight="1">
      <c r="A4" s="38"/>
      <c r="B4" s="29" t="s">
        <v>5</v>
      </c>
      <c r="C4" s="29"/>
      <c r="D4" s="29"/>
      <c r="E4" s="29"/>
      <c r="F4" s="41" t="s">
        <v>77</v>
      </c>
      <c r="G4" s="42">
        <v>2023</v>
      </c>
      <c r="H4" s="38"/>
      <c r="I4" s="38"/>
      <c r="J4" s="38"/>
      <c r="K4" s="38"/>
      <c r="L4" s="38"/>
      <c r="M4" s="38"/>
      <c r="N4" s="38"/>
      <c r="O4" s="38"/>
    </row>
    <row r="5" spans="1:15" ht="49.5" customHeight="1">
      <c r="A5" s="38"/>
      <c r="B5" s="13" t="s">
        <v>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8"/>
    </row>
    <row r="6" spans="1:15" ht="49.5" customHeight="1">
      <c r="A6" s="38"/>
      <c r="B6" s="39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30" customHeight="1">
      <c r="A7" s="108"/>
      <c r="B7" s="3" t="s">
        <v>78</v>
      </c>
      <c r="C7" s="5"/>
      <c r="D7" s="5"/>
      <c r="E7" s="5"/>
      <c r="F7" s="5" t="s">
        <v>8</v>
      </c>
      <c r="G7" s="5"/>
      <c r="H7" s="5"/>
      <c r="I7" s="5"/>
      <c r="J7" s="5"/>
      <c r="K7" s="5" t="s">
        <v>9</v>
      </c>
      <c r="L7" s="5"/>
      <c r="M7" s="5"/>
      <c r="N7" s="22"/>
      <c r="O7" s="108"/>
    </row>
    <row r="8" spans="1:15" ht="30" customHeight="1">
      <c r="A8" s="108"/>
      <c r="B8" s="18"/>
      <c r="C8" s="10"/>
      <c r="D8" s="10"/>
      <c r="E8" s="10"/>
      <c r="F8" s="10" t="s">
        <v>11</v>
      </c>
      <c r="G8" s="10"/>
      <c r="H8" s="10"/>
      <c r="I8" s="10" t="s">
        <v>12</v>
      </c>
      <c r="J8" s="10" t="s">
        <v>13</v>
      </c>
      <c r="K8" s="10" t="s">
        <v>14</v>
      </c>
      <c r="L8" s="10" t="s">
        <v>79</v>
      </c>
      <c r="M8" s="10" t="s">
        <v>13</v>
      </c>
      <c r="N8" s="17" t="s">
        <v>80</v>
      </c>
      <c r="O8" s="108"/>
    </row>
    <row r="9" spans="1:15" ht="30" customHeight="1">
      <c r="A9" s="108"/>
      <c r="B9" s="18"/>
      <c r="C9" s="10"/>
      <c r="D9" s="10"/>
      <c r="E9" s="10"/>
      <c r="F9" s="53" t="s">
        <v>17</v>
      </c>
      <c r="G9" s="53" t="s">
        <v>18</v>
      </c>
      <c r="H9" s="53" t="s">
        <v>19</v>
      </c>
      <c r="I9" s="11"/>
      <c r="J9" s="11"/>
      <c r="K9" s="11"/>
      <c r="L9" s="11"/>
      <c r="M9" s="11"/>
      <c r="N9" s="26"/>
      <c r="O9" s="108"/>
    </row>
    <row r="10" spans="1:15" ht="24.75" customHeight="1">
      <c r="A10" s="108"/>
      <c r="B10" s="84"/>
      <c r="C10" s="16" t="s">
        <v>81</v>
      </c>
      <c r="D10" s="85"/>
      <c r="E10" s="86">
        <v>13</v>
      </c>
      <c r="F10" s="87">
        <v>53</v>
      </c>
      <c r="G10" s="87">
        <v>0</v>
      </c>
      <c r="H10" s="87">
        <f t="shared" ref="H10:H22" si="0">F10+G10</f>
        <v>53</v>
      </c>
      <c r="I10" s="88">
        <v>0</v>
      </c>
      <c r="J10" s="89">
        <f t="shared" ref="J10:J22" si="1">H10+I10</f>
        <v>53</v>
      </c>
      <c r="K10" s="87">
        <v>28</v>
      </c>
      <c r="L10" s="87">
        <v>9</v>
      </c>
      <c r="M10" s="90">
        <f t="shared" ref="M10:M22" si="2">K10+L10</f>
        <v>37</v>
      </c>
      <c r="N10" s="91">
        <v>10</v>
      </c>
      <c r="O10" s="108"/>
    </row>
    <row r="11" spans="1:15" ht="24.75" customHeight="1">
      <c r="A11" s="108"/>
      <c r="B11" s="84"/>
      <c r="C11" s="31"/>
      <c r="D11" s="85"/>
      <c r="E11" s="92">
        <v>12</v>
      </c>
      <c r="F11" s="87">
        <v>2</v>
      </c>
      <c r="G11" s="87">
        <v>0</v>
      </c>
      <c r="H11" s="87">
        <f t="shared" si="0"/>
        <v>2</v>
      </c>
      <c r="I11" s="88">
        <v>0</v>
      </c>
      <c r="J11" s="89">
        <f t="shared" si="1"/>
        <v>2</v>
      </c>
      <c r="K11" s="87">
        <v>0</v>
      </c>
      <c r="L11" s="87">
        <v>0</v>
      </c>
      <c r="M11" s="90">
        <f t="shared" si="2"/>
        <v>0</v>
      </c>
      <c r="N11" s="91">
        <v>0</v>
      </c>
      <c r="O11" s="108"/>
    </row>
    <row r="12" spans="1:15" ht="24.75" customHeight="1">
      <c r="A12" s="108"/>
      <c r="B12" s="84" t="s">
        <v>82</v>
      </c>
      <c r="C12" s="31"/>
      <c r="D12" s="93" t="s">
        <v>83</v>
      </c>
      <c r="E12" s="92">
        <v>11</v>
      </c>
      <c r="F12" s="87">
        <v>2</v>
      </c>
      <c r="G12" s="87">
        <v>0</v>
      </c>
      <c r="H12" s="87">
        <f t="shared" si="0"/>
        <v>2</v>
      </c>
      <c r="I12" s="88">
        <v>0</v>
      </c>
      <c r="J12" s="89">
        <f t="shared" si="1"/>
        <v>2</v>
      </c>
      <c r="K12" s="87">
        <v>1</v>
      </c>
      <c r="L12" s="87">
        <v>0</v>
      </c>
      <c r="M12" s="90">
        <f t="shared" si="2"/>
        <v>1</v>
      </c>
      <c r="N12" s="91">
        <v>0</v>
      </c>
      <c r="O12" s="108"/>
    </row>
    <row r="13" spans="1:15" ht="24.75" customHeight="1">
      <c r="A13" s="108"/>
      <c r="B13" s="84" t="s">
        <v>84</v>
      </c>
      <c r="C13" s="31" t="s">
        <v>85</v>
      </c>
      <c r="D13" s="93" t="s">
        <v>86</v>
      </c>
      <c r="E13" s="92">
        <v>10</v>
      </c>
      <c r="F13" s="87">
        <v>2</v>
      </c>
      <c r="G13" s="87">
        <v>0</v>
      </c>
      <c r="H13" s="87">
        <f t="shared" si="0"/>
        <v>2</v>
      </c>
      <c r="I13" s="88">
        <v>0</v>
      </c>
      <c r="J13" s="89">
        <f t="shared" si="1"/>
        <v>2</v>
      </c>
      <c r="K13" s="87">
        <v>1</v>
      </c>
      <c r="L13" s="87">
        <v>0</v>
      </c>
      <c r="M13" s="90">
        <f t="shared" si="2"/>
        <v>1</v>
      </c>
      <c r="N13" s="91">
        <v>0</v>
      </c>
      <c r="O13" s="108"/>
    </row>
    <row r="14" spans="1:15" ht="24.75" customHeight="1">
      <c r="A14" s="108"/>
      <c r="B14" s="84" t="s">
        <v>82</v>
      </c>
      <c r="C14" s="31"/>
      <c r="D14" s="93" t="s">
        <v>87</v>
      </c>
      <c r="E14" s="92">
        <v>9</v>
      </c>
      <c r="F14" s="87">
        <v>1</v>
      </c>
      <c r="G14" s="87">
        <v>0</v>
      </c>
      <c r="H14" s="87">
        <f t="shared" si="0"/>
        <v>1</v>
      </c>
      <c r="I14" s="88">
        <v>0</v>
      </c>
      <c r="J14" s="89">
        <f t="shared" si="1"/>
        <v>1</v>
      </c>
      <c r="K14" s="87">
        <v>0</v>
      </c>
      <c r="L14" s="87">
        <v>0</v>
      </c>
      <c r="M14" s="90">
        <f t="shared" si="2"/>
        <v>0</v>
      </c>
      <c r="N14" s="91">
        <v>0</v>
      </c>
      <c r="O14" s="108"/>
    </row>
    <row r="15" spans="1:15" ht="24.75" customHeight="1">
      <c r="A15" s="108"/>
      <c r="B15" s="84" t="s">
        <v>88</v>
      </c>
      <c r="C15" s="31"/>
      <c r="D15" s="93" t="s">
        <v>89</v>
      </c>
      <c r="E15" s="92">
        <v>8</v>
      </c>
      <c r="F15" s="87">
        <v>2</v>
      </c>
      <c r="G15" s="87">
        <v>0</v>
      </c>
      <c r="H15" s="87">
        <f t="shared" si="0"/>
        <v>2</v>
      </c>
      <c r="I15" s="88">
        <v>0</v>
      </c>
      <c r="J15" s="89">
        <f t="shared" si="1"/>
        <v>2</v>
      </c>
      <c r="K15" s="87">
        <v>0</v>
      </c>
      <c r="L15" s="87">
        <v>0</v>
      </c>
      <c r="M15" s="90">
        <f t="shared" si="2"/>
        <v>0</v>
      </c>
      <c r="N15" s="91">
        <v>0</v>
      </c>
      <c r="O15" s="108"/>
    </row>
    <row r="16" spans="1:15" ht="24.75" customHeight="1">
      <c r="A16" s="108"/>
      <c r="B16" s="84" t="s">
        <v>90</v>
      </c>
      <c r="C16" s="31"/>
      <c r="D16" s="93" t="s">
        <v>91</v>
      </c>
      <c r="E16" s="92">
        <v>7</v>
      </c>
      <c r="F16" s="87">
        <v>10</v>
      </c>
      <c r="G16" s="87">
        <v>0</v>
      </c>
      <c r="H16" s="87">
        <f t="shared" si="0"/>
        <v>10</v>
      </c>
      <c r="I16" s="88">
        <v>0</v>
      </c>
      <c r="J16" s="89">
        <f t="shared" si="1"/>
        <v>10</v>
      </c>
      <c r="K16" s="87">
        <v>0</v>
      </c>
      <c r="L16" s="87">
        <v>0</v>
      </c>
      <c r="M16" s="90">
        <f t="shared" si="2"/>
        <v>0</v>
      </c>
      <c r="N16" s="91">
        <v>0</v>
      </c>
      <c r="O16" s="108"/>
    </row>
    <row r="17" spans="1:15" ht="24.75" customHeight="1">
      <c r="A17" s="108"/>
      <c r="B17" s="84" t="s">
        <v>83</v>
      </c>
      <c r="C17" s="31"/>
      <c r="D17" s="93" t="s">
        <v>90</v>
      </c>
      <c r="E17" s="92">
        <v>6</v>
      </c>
      <c r="F17" s="87">
        <v>2</v>
      </c>
      <c r="G17" s="87">
        <v>0</v>
      </c>
      <c r="H17" s="87">
        <f t="shared" si="0"/>
        <v>2</v>
      </c>
      <c r="I17" s="88">
        <v>0</v>
      </c>
      <c r="J17" s="89">
        <f t="shared" si="1"/>
        <v>2</v>
      </c>
      <c r="K17" s="87">
        <v>0</v>
      </c>
      <c r="L17" s="87">
        <v>0</v>
      </c>
      <c r="M17" s="90">
        <f t="shared" si="2"/>
        <v>0</v>
      </c>
      <c r="N17" s="91">
        <v>0</v>
      </c>
      <c r="O17" s="108"/>
    </row>
    <row r="18" spans="1:15" ht="24.75" customHeight="1">
      <c r="A18" s="108"/>
      <c r="B18" s="84" t="s">
        <v>92</v>
      </c>
      <c r="C18" s="31" t="s">
        <v>82</v>
      </c>
      <c r="D18" s="93" t="s">
        <v>93</v>
      </c>
      <c r="E18" s="92">
        <v>5</v>
      </c>
      <c r="F18" s="87">
        <v>0</v>
      </c>
      <c r="G18" s="87">
        <v>0</v>
      </c>
      <c r="H18" s="87">
        <f t="shared" si="0"/>
        <v>0</v>
      </c>
      <c r="I18" s="88">
        <v>0</v>
      </c>
      <c r="J18" s="89">
        <f t="shared" si="1"/>
        <v>0</v>
      </c>
      <c r="K18" s="87">
        <v>0</v>
      </c>
      <c r="L18" s="87">
        <v>0</v>
      </c>
      <c r="M18" s="90">
        <f t="shared" si="2"/>
        <v>0</v>
      </c>
      <c r="N18" s="91">
        <v>0</v>
      </c>
      <c r="O18" s="108"/>
    </row>
    <row r="19" spans="1:15" ht="24.75" customHeight="1">
      <c r="A19" s="108"/>
      <c r="B19" s="84" t="s">
        <v>82</v>
      </c>
      <c r="C19" s="31"/>
      <c r="D19" s="93" t="s">
        <v>91</v>
      </c>
      <c r="E19" s="92">
        <v>4</v>
      </c>
      <c r="F19" s="87">
        <v>2</v>
      </c>
      <c r="G19" s="87">
        <v>0</v>
      </c>
      <c r="H19" s="87">
        <f t="shared" si="0"/>
        <v>2</v>
      </c>
      <c r="I19" s="88">
        <v>0</v>
      </c>
      <c r="J19" s="89">
        <f t="shared" si="1"/>
        <v>2</v>
      </c>
      <c r="K19" s="87">
        <v>0</v>
      </c>
      <c r="L19" s="87">
        <v>0</v>
      </c>
      <c r="M19" s="90">
        <f t="shared" si="2"/>
        <v>0</v>
      </c>
      <c r="N19" s="91">
        <v>0</v>
      </c>
      <c r="O19" s="108"/>
    </row>
    <row r="20" spans="1:15" ht="24.75" customHeight="1">
      <c r="A20" s="108"/>
      <c r="B20" s="84"/>
      <c r="C20" s="31"/>
      <c r="D20" s="85"/>
      <c r="E20" s="92">
        <v>3</v>
      </c>
      <c r="F20" s="87">
        <v>0</v>
      </c>
      <c r="G20" s="87">
        <v>0</v>
      </c>
      <c r="H20" s="87">
        <f t="shared" si="0"/>
        <v>0</v>
      </c>
      <c r="I20" s="88">
        <v>0</v>
      </c>
      <c r="J20" s="89">
        <f t="shared" si="1"/>
        <v>0</v>
      </c>
      <c r="K20" s="87">
        <v>0</v>
      </c>
      <c r="L20" s="87">
        <v>0</v>
      </c>
      <c r="M20" s="90">
        <f t="shared" si="2"/>
        <v>0</v>
      </c>
      <c r="N20" s="91">
        <v>0</v>
      </c>
      <c r="O20" s="108"/>
    </row>
    <row r="21" spans="1:15" ht="24.75" customHeight="1">
      <c r="A21" s="108"/>
      <c r="B21" s="84"/>
      <c r="C21" s="31"/>
      <c r="D21" s="85"/>
      <c r="E21" s="92">
        <v>2</v>
      </c>
      <c r="F21" s="87">
        <v>0</v>
      </c>
      <c r="G21" s="87">
        <v>3</v>
      </c>
      <c r="H21" s="87">
        <f t="shared" si="0"/>
        <v>3</v>
      </c>
      <c r="I21" s="88">
        <v>0</v>
      </c>
      <c r="J21" s="89">
        <f t="shared" si="1"/>
        <v>3</v>
      </c>
      <c r="K21" s="87">
        <v>0</v>
      </c>
      <c r="L21" s="87">
        <v>0</v>
      </c>
      <c r="M21" s="90">
        <f t="shared" si="2"/>
        <v>0</v>
      </c>
      <c r="N21" s="91">
        <v>0</v>
      </c>
      <c r="O21" s="108"/>
    </row>
    <row r="22" spans="1:15" ht="24.75" customHeight="1">
      <c r="A22" s="108"/>
      <c r="B22" s="84"/>
      <c r="C22" s="21"/>
      <c r="D22" s="85"/>
      <c r="E22" s="94">
        <v>1</v>
      </c>
      <c r="F22" s="87">
        <v>0</v>
      </c>
      <c r="G22" s="87">
        <v>6</v>
      </c>
      <c r="H22" s="87">
        <f t="shared" si="0"/>
        <v>6</v>
      </c>
      <c r="I22" s="87">
        <v>2</v>
      </c>
      <c r="J22" s="89">
        <f t="shared" si="1"/>
        <v>8</v>
      </c>
      <c r="K22" s="87">
        <v>0</v>
      </c>
      <c r="L22" s="87">
        <v>0</v>
      </c>
      <c r="M22" s="90">
        <f t="shared" si="2"/>
        <v>0</v>
      </c>
      <c r="N22" s="91">
        <v>0</v>
      </c>
      <c r="O22" s="108"/>
    </row>
    <row r="23" spans="1:15" ht="24.75" customHeight="1">
      <c r="A23" s="78"/>
      <c r="B23" s="18" t="s">
        <v>94</v>
      </c>
      <c r="C23" s="10"/>
      <c r="D23" s="10"/>
      <c r="E23" s="10"/>
      <c r="F23" s="95">
        <f t="shared" ref="F23:N23" si="3">SUM(F10:F22)</f>
        <v>76</v>
      </c>
      <c r="G23" s="95">
        <f t="shared" si="3"/>
        <v>9</v>
      </c>
      <c r="H23" s="95">
        <f t="shared" si="3"/>
        <v>85</v>
      </c>
      <c r="I23" s="95">
        <f t="shared" si="3"/>
        <v>2</v>
      </c>
      <c r="J23" s="95">
        <f t="shared" si="3"/>
        <v>87</v>
      </c>
      <c r="K23" s="95">
        <f t="shared" si="3"/>
        <v>30</v>
      </c>
      <c r="L23" s="95">
        <f t="shared" si="3"/>
        <v>9</v>
      </c>
      <c r="M23" s="95">
        <f t="shared" si="3"/>
        <v>39</v>
      </c>
      <c r="N23" s="96">
        <f t="shared" si="3"/>
        <v>10</v>
      </c>
      <c r="O23" s="78"/>
    </row>
    <row r="24" spans="1:15" ht="24.75" customHeight="1">
      <c r="A24" s="108"/>
      <c r="B24" s="84"/>
      <c r="C24" s="16" t="s">
        <v>81</v>
      </c>
      <c r="D24" s="85"/>
      <c r="E24" s="86">
        <v>13</v>
      </c>
      <c r="F24" s="87">
        <v>101</v>
      </c>
      <c r="G24" s="87">
        <v>0</v>
      </c>
      <c r="H24" s="87">
        <f t="shared" ref="H24:H36" si="4">F24+G24</f>
        <v>101</v>
      </c>
      <c r="I24" s="88">
        <v>0</v>
      </c>
      <c r="J24" s="89">
        <f t="shared" ref="J24:J36" si="5">H24+I24</f>
        <v>101</v>
      </c>
      <c r="K24" s="87">
        <v>43</v>
      </c>
      <c r="L24" s="87">
        <v>25</v>
      </c>
      <c r="M24" s="90">
        <f t="shared" ref="M24:M36" si="6">K24+L24</f>
        <v>68</v>
      </c>
      <c r="N24" s="91">
        <v>30</v>
      </c>
      <c r="O24" s="108"/>
    </row>
    <row r="25" spans="1:15" ht="24.75" customHeight="1">
      <c r="A25" s="108"/>
      <c r="B25" s="84"/>
      <c r="C25" s="31"/>
      <c r="D25" s="85"/>
      <c r="E25" s="92">
        <v>12</v>
      </c>
      <c r="F25" s="87">
        <v>1</v>
      </c>
      <c r="G25" s="87">
        <v>0</v>
      </c>
      <c r="H25" s="87">
        <f t="shared" si="4"/>
        <v>1</v>
      </c>
      <c r="I25" s="88">
        <v>0</v>
      </c>
      <c r="J25" s="89">
        <f t="shared" si="5"/>
        <v>1</v>
      </c>
      <c r="K25" s="87">
        <v>0</v>
      </c>
      <c r="L25" s="87">
        <v>0</v>
      </c>
      <c r="M25" s="90">
        <f t="shared" si="6"/>
        <v>0</v>
      </c>
      <c r="N25" s="91">
        <v>0</v>
      </c>
      <c r="O25" s="108"/>
    </row>
    <row r="26" spans="1:15" ht="24.75" customHeight="1">
      <c r="A26" s="108"/>
      <c r="B26" s="84" t="s">
        <v>92</v>
      </c>
      <c r="C26" s="31"/>
      <c r="D26" s="93"/>
      <c r="E26" s="92">
        <v>11</v>
      </c>
      <c r="F26" s="87">
        <v>5</v>
      </c>
      <c r="G26" s="87">
        <v>0</v>
      </c>
      <c r="H26" s="87">
        <f t="shared" si="4"/>
        <v>5</v>
      </c>
      <c r="I26" s="88">
        <v>0</v>
      </c>
      <c r="J26" s="89">
        <f t="shared" si="5"/>
        <v>5</v>
      </c>
      <c r="K26" s="87">
        <v>0</v>
      </c>
      <c r="L26" s="87">
        <v>0</v>
      </c>
      <c r="M26" s="90">
        <f t="shared" si="6"/>
        <v>0</v>
      </c>
      <c r="N26" s="91">
        <v>0</v>
      </c>
      <c r="O26" s="108"/>
    </row>
    <row r="27" spans="1:15" ht="24.75" customHeight="1">
      <c r="A27" s="108"/>
      <c r="B27" s="84" t="s">
        <v>95</v>
      </c>
      <c r="C27" s="31" t="s">
        <v>85</v>
      </c>
      <c r="D27" s="93" t="s">
        <v>96</v>
      </c>
      <c r="E27" s="92">
        <v>10</v>
      </c>
      <c r="F27" s="87">
        <v>2</v>
      </c>
      <c r="G27" s="87">
        <v>0</v>
      </c>
      <c r="H27" s="87">
        <f t="shared" si="4"/>
        <v>2</v>
      </c>
      <c r="I27" s="88">
        <v>0</v>
      </c>
      <c r="J27" s="89">
        <f t="shared" si="5"/>
        <v>2</v>
      </c>
      <c r="K27" s="87">
        <v>0</v>
      </c>
      <c r="L27" s="87">
        <v>0</v>
      </c>
      <c r="M27" s="90">
        <f t="shared" si="6"/>
        <v>0</v>
      </c>
      <c r="N27" s="91">
        <v>0</v>
      </c>
      <c r="O27" s="108"/>
    </row>
    <row r="28" spans="1:15" ht="24.75" customHeight="1">
      <c r="A28" s="108"/>
      <c r="B28" s="84" t="s">
        <v>81</v>
      </c>
      <c r="C28" s="31"/>
      <c r="D28" s="93" t="s">
        <v>95</v>
      </c>
      <c r="E28" s="92">
        <v>9</v>
      </c>
      <c r="F28" s="87">
        <v>2</v>
      </c>
      <c r="G28" s="87">
        <v>0</v>
      </c>
      <c r="H28" s="87">
        <f t="shared" si="4"/>
        <v>2</v>
      </c>
      <c r="I28" s="88">
        <v>0</v>
      </c>
      <c r="J28" s="89">
        <f t="shared" si="5"/>
        <v>2</v>
      </c>
      <c r="K28" s="87">
        <v>0</v>
      </c>
      <c r="L28" s="87">
        <v>0</v>
      </c>
      <c r="M28" s="90">
        <f t="shared" si="6"/>
        <v>0</v>
      </c>
      <c r="N28" s="91">
        <v>0</v>
      </c>
      <c r="O28" s="108"/>
    </row>
    <row r="29" spans="1:15" ht="24.75" customHeight="1">
      <c r="A29" s="108"/>
      <c r="B29" s="84" t="s">
        <v>84</v>
      </c>
      <c r="C29" s="31"/>
      <c r="D29" s="93" t="s">
        <v>97</v>
      </c>
      <c r="E29" s="92">
        <v>8</v>
      </c>
      <c r="F29" s="87">
        <v>1</v>
      </c>
      <c r="G29" s="87">
        <v>0</v>
      </c>
      <c r="H29" s="87">
        <f t="shared" si="4"/>
        <v>1</v>
      </c>
      <c r="I29" s="88">
        <v>0</v>
      </c>
      <c r="J29" s="89">
        <f t="shared" si="5"/>
        <v>1</v>
      </c>
      <c r="K29" s="87">
        <v>0</v>
      </c>
      <c r="L29" s="87">
        <v>0</v>
      </c>
      <c r="M29" s="90">
        <f t="shared" si="6"/>
        <v>0</v>
      </c>
      <c r="N29" s="91">
        <v>0</v>
      </c>
      <c r="O29" s="108"/>
    </row>
    <row r="30" spans="1:15" ht="24.75" customHeight="1">
      <c r="A30" s="108"/>
      <c r="B30" s="84" t="s">
        <v>90</v>
      </c>
      <c r="C30" s="31"/>
      <c r="D30" s="93" t="s">
        <v>90</v>
      </c>
      <c r="E30" s="92">
        <v>7</v>
      </c>
      <c r="F30" s="87">
        <v>2</v>
      </c>
      <c r="G30" s="87">
        <v>0</v>
      </c>
      <c r="H30" s="87">
        <f t="shared" si="4"/>
        <v>2</v>
      </c>
      <c r="I30" s="88">
        <v>0</v>
      </c>
      <c r="J30" s="89">
        <f t="shared" si="5"/>
        <v>2</v>
      </c>
      <c r="K30" s="87">
        <v>0</v>
      </c>
      <c r="L30" s="87">
        <v>0</v>
      </c>
      <c r="M30" s="90">
        <f t="shared" si="6"/>
        <v>0</v>
      </c>
      <c r="N30" s="91">
        <v>0</v>
      </c>
      <c r="O30" s="108"/>
    </row>
    <row r="31" spans="1:15" ht="24.75" customHeight="1">
      <c r="A31" s="108"/>
      <c r="B31" s="84" t="s">
        <v>81</v>
      </c>
      <c r="C31" s="31"/>
      <c r="D31" s="93" t="s">
        <v>93</v>
      </c>
      <c r="E31" s="92">
        <v>6</v>
      </c>
      <c r="F31" s="87">
        <v>5</v>
      </c>
      <c r="G31" s="87">
        <v>0</v>
      </c>
      <c r="H31" s="87">
        <f t="shared" si="4"/>
        <v>5</v>
      </c>
      <c r="I31" s="88">
        <v>0</v>
      </c>
      <c r="J31" s="89">
        <f t="shared" si="5"/>
        <v>5</v>
      </c>
      <c r="K31" s="87">
        <v>0</v>
      </c>
      <c r="L31" s="87">
        <v>0</v>
      </c>
      <c r="M31" s="90">
        <f t="shared" si="6"/>
        <v>0</v>
      </c>
      <c r="N31" s="91">
        <v>0</v>
      </c>
      <c r="O31" s="108"/>
    </row>
    <row r="32" spans="1:15" ht="24.75" customHeight="1">
      <c r="A32" s="108"/>
      <c r="B32" s="84" t="s">
        <v>93</v>
      </c>
      <c r="C32" s="31" t="s">
        <v>82</v>
      </c>
      <c r="D32" s="93"/>
      <c r="E32" s="92">
        <v>5</v>
      </c>
      <c r="F32" s="87">
        <v>0</v>
      </c>
      <c r="G32" s="87">
        <v>0</v>
      </c>
      <c r="H32" s="87">
        <f t="shared" si="4"/>
        <v>0</v>
      </c>
      <c r="I32" s="88">
        <v>0</v>
      </c>
      <c r="J32" s="89">
        <f t="shared" si="5"/>
        <v>0</v>
      </c>
      <c r="K32" s="87">
        <v>0</v>
      </c>
      <c r="L32" s="87">
        <v>0</v>
      </c>
      <c r="M32" s="90">
        <f t="shared" si="6"/>
        <v>0</v>
      </c>
      <c r="N32" s="91">
        <v>0</v>
      </c>
      <c r="O32" s="108"/>
    </row>
    <row r="33" spans="1:15" ht="24.75" customHeight="1">
      <c r="A33" s="108"/>
      <c r="B33" s="84"/>
      <c r="C33" s="31"/>
      <c r="D33" s="93"/>
      <c r="E33" s="92">
        <v>4</v>
      </c>
      <c r="F33" s="87">
        <v>3</v>
      </c>
      <c r="G33" s="87">
        <v>0</v>
      </c>
      <c r="H33" s="87">
        <f t="shared" si="4"/>
        <v>3</v>
      </c>
      <c r="I33" s="88">
        <v>0</v>
      </c>
      <c r="J33" s="89">
        <f t="shared" si="5"/>
        <v>3</v>
      </c>
      <c r="K33" s="87">
        <v>0</v>
      </c>
      <c r="L33" s="87">
        <v>0</v>
      </c>
      <c r="M33" s="90">
        <f t="shared" si="6"/>
        <v>0</v>
      </c>
      <c r="N33" s="91">
        <v>0</v>
      </c>
      <c r="O33" s="108"/>
    </row>
    <row r="34" spans="1:15" ht="24.75" customHeight="1">
      <c r="A34" s="108"/>
      <c r="B34" s="84"/>
      <c r="C34" s="31"/>
      <c r="D34" s="85"/>
      <c r="E34" s="92">
        <v>3</v>
      </c>
      <c r="F34" s="87">
        <v>0</v>
      </c>
      <c r="G34" s="87">
        <v>1</v>
      </c>
      <c r="H34" s="87">
        <f t="shared" si="4"/>
        <v>1</v>
      </c>
      <c r="I34" s="88">
        <v>0</v>
      </c>
      <c r="J34" s="89">
        <f t="shared" si="5"/>
        <v>1</v>
      </c>
      <c r="K34" s="87">
        <v>0</v>
      </c>
      <c r="L34" s="87">
        <v>0</v>
      </c>
      <c r="M34" s="90">
        <f t="shared" si="6"/>
        <v>0</v>
      </c>
      <c r="N34" s="91">
        <v>0</v>
      </c>
      <c r="O34" s="108"/>
    </row>
    <row r="35" spans="1:15" ht="24.75" customHeight="1">
      <c r="A35" s="108"/>
      <c r="B35" s="84"/>
      <c r="C35" s="31"/>
      <c r="D35" s="85"/>
      <c r="E35" s="92">
        <v>2</v>
      </c>
      <c r="F35" s="87">
        <v>0</v>
      </c>
      <c r="G35" s="87">
        <v>5</v>
      </c>
      <c r="H35" s="87">
        <f t="shared" si="4"/>
        <v>5</v>
      </c>
      <c r="I35" s="88">
        <v>0</v>
      </c>
      <c r="J35" s="89">
        <f t="shared" si="5"/>
        <v>5</v>
      </c>
      <c r="K35" s="87">
        <v>0</v>
      </c>
      <c r="L35" s="87">
        <v>0</v>
      </c>
      <c r="M35" s="90">
        <f t="shared" si="6"/>
        <v>0</v>
      </c>
      <c r="N35" s="91">
        <v>0</v>
      </c>
      <c r="O35" s="108"/>
    </row>
    <row r="36" spans="1:15" ht="24.75" customHeight="1">
      <c r="A36" s="108"/>
      <c r="B36" s="84"/>
      <c r="C36" s="21"/>
      <c r="D36" s="85"/>
      <c r="E36" s="94">
        <v>1</v>
      </c>
      <c r="F36" s="97">
        <v>0</v>
      </c>
      <c r="G36" s="97">
        <v>4</v>
      </c>
      <c r="H36" s="97">
        <f t="shared" si="4"/>
        <v>4</v>
      </c>
      <c r="I36" s="97">
        <v>0</v>
      </c>
      <c r="J36" s="98">
        <f t="shared" si="5"/>
        <v>4</v>
      </c>
      <c r="K36" s="97">
        <v>0</v>
      </c>
      <c r="L36" s="97">
        <v>0</v>
      </c>
      <c r="M36" s="99">
        <f t="shared" si="6"/>
        <v>0</v>
      </c>
      <c r="N36" s="100">
        <v>0</v>
      </c>
      <c r="O36" s="108"/>
    </row>
    <row r="37" spans="1:15" ht="24.75" customHeight="1">
      <c r="A37" s="78"/>
      <c r="B37" s="18" t="s">
        <v>98</v>
      </c>
      <c r="C37" s="10"/>
      <c r="D37" s="10"/>
      <c r="E37" s="10"/>
      <c r="F37" s="95">
        <f t="shared" ref="F37:N37" si="7">SUM(F24:F36)</f>
        <v>122</v>
      </c>
      <c r="G37" s="95">
        <f t="shared" si="7"/>
        <v>10</v>
      </c>
      <c r="H37" s="95">
        <f t="shared" si="7"/>
        <v>132</v>
      </c>
      <c r="I37" s="95">
        <f t="shared" si="7"/>
        <v>0</v>
      </c>
      <c r="J37" s="95">
        <f t="shared" si="7"/>
        <v>132</v>
      </c>
      <c r="K37" s="95">
        <f t="shared" si="7"/>
        <v>43</v>
      </c>
      <c r="L37" s="95">
        <f t="shared" si="7"/>
        <v>25</v>
      </c>
      <c r="M37" s="95">
        <f t="shared" si="7"/>
        <v>68</v>
      </c>
      <c r="N37" s="96">
        <f t="shared" si="7"/>
        <v>30</v>
      </c>
      <c r="O37" s="78"/>
    </row>
    <row r="38" spans="1:15" ht="24.75" customHeight="1">
      <c r="A38" s="108"/>
      <c r="B38" s="84"/>
      <c r="C38" s="16" t="s">
        <v>81</v>
      </c>
      <c r="D38" s="85"/>
      <c r="E38" s="86">
        <v>13</v>
      </c>
      <c r="F38" s="101">
        <v>0</v>
      </c>
      <c r="G38" s="101">
        <v>0</v>
      </c>
      <c r="H38" s="101">
        <f t="shared" ref="H38:H50" si="8">F38+G38</f>
        <v>0</v>
      </c>
      <c r="I38" s="102">
        <v>0</v>
      </c>
      <c r="J38" s="103">
        <f t="shared" ref="J38:J50" si="9">H38+I38</f>
        <v>0</v>
      </c>
      <c r="K38" s="101">
        <v>0</v>
      </c>
      <c r="L38" s="101">
        <v>0</v>
      </c>
      <c r="M38" s="104">
        <f t="shared" ref="M38:M50" si="10">K38+L38</f>
        <v>0</v>
      </c>
      <c r="N38" s="105">
        <v>0</v>
      </c>
      <c r="O38" s="108"/>
    </row>
    <row r="39" spans="1:15" ht="24.75" customHeight="1">
      <c r="A39" s="108"/>
      <c r="B39" s="84"/>
      <c r="C39" s="31"/>
      <c r="D39" s="93" t="s">
        <v>99</v>
      </c>
      <c r="E39" s="92">
        <v>12</v>
      </c>
      <c r="F39" s="87">
        <v>0</v>
      </c>
      <c r="G39" s="87">
        <v>0</v>
      </c>
      <c r="H39" s="87">
        <f t="shared" si="8"/>
        <v>0</v>
      </c>
      <c r="I39" s="88">
        <v>0</v>
      </c>
      <c r="J39" s="89">
        <f t="shared" si="9"/>
        <v>0</v>
      </c>
      <c r="K39" s="87">
        <v>0</v>
      </c>
      <c r="L39" s="87">
        <v>0</v>
      </c>
      <c r="M39" s="90">
        <f t="shared" si="10"/>
        <v>0</v>
      </c>
      <c r="N39" s="91">
        <v>0</v>
      </c>
      <c r="O39" s="108"/>
    </row>
    <row r="40" spans="1:15" ht="24.75" customHeight="1">
      <c r="A40" s="108"/>
      <c r="B40" s="84" t="s">
        <v>82</v>
      </c>
      <c r="C40" s="31"/>
      <c r="D40" s="93" t="s">
        <v>86</v>
      </c>
      <c r="E40" s="92">
        <v>11</v>
      </c>
      <c r="F40" s="87">
        <v>0</v>
      </c>
      <c r="G40" s="87">
        <v>0</v>
      </c>
      <c r="H40" s="87">
        <f t="shared" si="8"/>
        <v>0</v>
      </c>
      <c r="I40" s="88">
        <v>0</v>
      </c>
      <c r="J40" s="89">
        <f t="shared" si="9"/>
        <v>0</v>
      </c>
      <c r="K40" s="87">
        <v>0</v>
      </c>
      <c r="L40" s="87">
        <v>0</v>
      </c>
      <c r="M40" s="90">
        <f t="shared" si="10"/>
        <v>0</v>
      </c>
      <c r="N40" s="91">
        <v>0</v>
      </c>
      <c r="O40" s="108"/>
    </row>
    <row r="41" spans="1:15" ht="24.75" customHeight="1">
      <c r="A41" s="108"/>
      <c r="B41" s="84" t="s">
        <v>86</v>
      </c>
      <c r="C41" s="31" t="s">
        <v>85</v>
      </c>
      <c r="D41" s="93" t="s">
        <v>84</v>
      </c>
      <c r="E41" s="92">
        <v>10</v>
      </c>
      <c r="F41" s="87">
        <v>0</v>
      </c>
      <c r="G41" s="87">
        <v>0</v>
      </c>
      <c r="H41" s="87">
        <f t="shared" si="8"/>
        <v>0</v>
      </c>
      <c r="I41" s="88">
        <v>0</v>
      </c>
      <c r="J41" s="89">
        <f t="shared" si="9"/>
        <v>0</v>
      </c>
      <c r="K41" s="87">
        <v>0</v>
      </c>
      <c r="L41" s="87">
        <v>0</v>
      </c>
      <c r="M41" s="90">
        <f t="shared" si="10"/>
        <v>0</v>
      </c>
      <c r="N41" s="91">
        <v>0</v>
      </c>
      <c r="O41" s="108"/>
    </row>
    <row r="42" spans="1:15" ht="24.75" customHeight="1">
      <c r="A42" s="108"/>
      <c r="B42" s="84" t="s">
        <v>100</v>
      </c>
      <c r="C42" s="31"/>
      <c r="D42" s="93" t="s">
        <v>97</v>
      </c>
      <c r="E42" s="92">
        <v>9</v>
      </c>
      <c r="F42" s="87">
        <v>0</v>
      </c>
      <c r="G42" s="87">
        <v>0</v>
      </c>
      <c r="H42" s="87">
        <f t="shared" si="8"/>
        <v>0</v>
      </c>
      <c r="I42" s="88">
        <v>0</v>
      </c>
      <c r="J42" s="89">
        <f t="shared" si="9"/>
        <v>0</v>
      </c>
      <c r="K42" s="87">
        <v>0</v>
      </c>
      <c r="L42" s="87">
        <v>0</v>
      </c>
      <c r="M42" s="90">
        <f t="shared" si="10"/>
        <v>0</v>
      </c>
      <c r="N42" s="91">
        <v>0</v>
      </c>
      <c r="O42" s="108"/>
    </row>
    <row r="43" spans="1:15" ht="24.75" customHeight="1">
      <c r="A43" s="108"/>
      <c r="B43" s="84" t="s">
        <v>90</v>
      </c>
      <c r="C43" s="31"/>
      <c r="D43" s="93" t="s">
        <v>82</v>
      </c>
      <c r="E43" s="92">
        <v>8</v>
      </c>
      <c r="F43" s="87">
        <v>0</v>
      </c>
      <c r="G43" s="87">
        <v>0</v>
      </c>
      <c r="H43" s="87">
        <f t="shared" si="8"/>
        <v>0</v>
      </c>
      <c r="I43" s="88">
        <v>0</v>
      </c>
      <c r="J43" s="89">
        <f t="shared" si="9"/>
        <v>0</v>
      </c>
      <c r="K43" s="87">
        <v>0</v>
      </c>
      <c r="L43" s="87">
        <v>0</v>
      </c>
      <c r="M43" s="90">
        <f t="shared" si="10"/>
        <v>0</v>
      </c>
      <c r="N43" s="91">
        <v>0</v>
      </c>
      <c r="O43" s="108"/>
    </row>
    <row r="44" spans="1:15" ht="24.75" customHeight="1">
      <c r="A44" s="108"/>
      <c r="B44" s="84" t="s">
        <v>88</v>
      </c>
      <c r="C44" s="31"/>
      <c r="D44" s="93" t="s">
        <v>96</v>
      </c>
      <c r="E44" s="92">
        <v>7</v>
      </c>
      <c r="F44" s="87">
        <v>0</v>
      </c>
      <c r="G44" s="87">
        <v>0</v>
      </c>
      <c r="H44" s="87">
        <f t="shared" si="8"/>
        <v>0</v>
      </c>
      <c r="I44" s="88">
        <v>0</v>
      </c>
      <c r="J44" s="89">
        <f t="shared" si="9"/>
        <v>0</v>
      </c>
      <c r="K44" s="87">
        <v>0</v>
      </c>
      <c r="L44" s="87">
        <v>0</v>
      </c>
      <c r="M44" s="90">
        <f t="shared" si="10"/>
        <v>0</v>
      </c>
      <c r="N44" s="91">
        <v>0</v>
      </c>
      <c r="O44" s="108"/>
    </row>
    <row r="45" spans="1:15" ht="24.75" customHeight="1">
      <c r="A45" s="108"/>
      <c r="B45" s="84" t="s">
        <v>90</v>
      </c>
      <c r="C45" s="31"/>
      <c r="D45" s="93" t="s">
        <v>89</v>
      </c>
      <c r="E45" s="92">
        <v>6</v>
      </c>
      <c r="F45" s="87">
        <v>0</v>
      </c>
      <c r="G45" s="87">
        <v>0</v>
      </c>
      <c r="H45" s="87">
        <f t="shared" si="8"/>
        <v>0</v>
      </c>
      <c r="I45" s="88">
        <v>0</v>
      </c>
      <c r="J45" s="89">
        <f t="shared" si="9"/>
        <v>0</v>
      </c>
      <c r="K45" s="87">
        <v>0</v>
      </c>
      <c r="L45" s="87">
        <v>0</v>
      </c>
      <c r="M45" s="90">
        <f t="shared" si="10"/>
        <v>0</v>
      </c>
      <c r="N45" s="91">
        <v>0</v>
      </c>
      <c r="O45" s="108"/>
    </row>
    <row r="46" spans="1:15" ht="24.75" customHeight="1">
      <c r="A46" s="108"/>
      <c r="B46" s="84" t="s">
        <v>82</v>
      </c>
      <c r="C46" s="31" t="s">
        <v>82</v>
      </c>
      <c r="D46" s="93" t="s">
        <v>84</v>
      </c>
      <c r="E46" s="92">
        <v>5</v>
      </c>
      <c r="F46" s="87">
        <v>0</v>
      </c>
      <c r="G46" s="87">
        <v>0</v>
      </c>
      <c r="H46" s="87">
        <f t="shared" si="8"/>
        <v>0</v>
      </c>
      <c r="I46" s="88">
        <v>0</v>
      </c>
      <c r="J46" s="89">
        <f t="shared" si="9"/>
        <v>0</v>
      </c>
      <c r="K46" s="87">
        <v>0</v>
      </c>
      <c r="L46" s="87">
        <v>0</v>
      </c>
      <c r="M46" s="90">
        <f t="shared" si="10"/>
        <v>0</v>
      </c>
      <c r="N46" s="91">
        <v>0</v>
      </c>
      <c r="O46" s="108"/>
    </row>
    <row r="47" spans="1:15" ht="24.75" customHeight="1">
      <c r="A47" s="108"/>
      <c r="B47" s="84" t="s">
        <v>91</v>
      </c>
      <c r="C47" s="31"/>
      <c r="D47" s="93" t="s">
        <v>92</v>
      </c>
      <c r="E47" s="92">
        <v>4</v>
      </c>
      <c r="F47" s="87">
        <v>0</v>
      </c>
      <c r="G47" s="87">
        <v>0</v>
      </c>
      <c r="H47" s="87">
        <f t="shared" si="8"/>
        <v>0</v>
      </c>
      <c r="I47" s="88">
        <v>0</v>
      </c>
      <c r="J47" s="89">
        <f t="shared" si="9"/>
        <v>0</v>
      </c>
      <c r="K47" s="87">
        <v>0</v>
      </c>
      <c r="L47" s="87">
        <v>0</v>
      </c>
      <c r="M47" s="90">
        <f t="shared" si="10"/>
        <v>0</v>
      </c>
      <c r="N47" s="91">
        <v>0</v>
      </c>
      <c r="O47" s="108"/>
    </row>
    <row r="48" spans="1:15" ht="24.75" customHeight="1">
      <c r="A48" s="108"/>
      <c r="B48" s="84"/>
      <c r="C48" s="31"/>
      <c r="D48" s="93" t="s">
        <v>82</v>
      </c>
      <c r="E48" s="92">
        <v>3</v>
      </c>
      <c r="F48" s="87">
        <v>0</v>
      </c>
      <c r="G48" s="87">
        <v>0</v>
      </c>
      <c r="H48" s="87">
        <f t="shared" si="8"/>
        <v>0</v>
      </c>
      <c r="I48" s="88">
        <v>0</v>
      </c>
      <c r="J48" s="89">
        <f t="shared" si="9"/>
        <v>0</v>
      </c>
      <c r="K48" s="87">
        <v>0</v>
      </c>
      <c r="L48" s="87">
        <v>0</v>
      </c>
      <c r="M48" s="90">
        <f t="shared" si="10"/>
        <v>0</v>
      </c>
      <c r="N48" s="91">
        <v>0</v>
      </c>
      <c r="O48" s="108"/>
    </row>
    <row r="49" spans="1:15" ht="24.75" customHeight="1">
      <c r="A49" s="108"/>
      <c r="B49" s="84"/>
      <c r="C49" s="31"/>
      <c r="D49" s="93" t="s">
        <v>88</v>
      </c>
      <c r="E49" s="92">
        <v>2</v>
      </c>
      <c r="F49" s="87">
        <v>0</v>
      </c>
      <c r="G49" s="87">
        <v>0</v>
      </c>
      <c r="H49" s="87">
        <f t="shared" si="8"/>
        <v>0</v>
      </c>
      <c r="I49" s="88">
        <v>0</v>
      </c>
      <c r="J49" s="89">
        <f t="shared" si="9"/>
        <v>0</v>
      </c>
      <c r="K49" s="87">
        <v>0</v>
      </c>
      <c r="L49" s="87">
        <v>0</v>
      </c>
      <c r="M49" s="90">
        <f t="shared" si="10"/>
        <v>0</v>
      </c>
      <c r="N49" s="91">
        <v>0</v>
      </c>
      <c r="O49" s="108"/>
    </row>
    <row r="50" spans="1:15" ht="24.75" customHeight="1">
      <c r="A50" s="108"/>
      <c r="B50" s="84"/>
      <c r="C50" s="21"/>
      <c r="D50" s="85"/>
      <c r="E50" s="94">
        <v>1</v>
      </c>
      <c r="F50" s="87">
        <v>0</v>
      </c>
      <c r="G50" s="87">
        <v>0</v>
      </c>
      <c r="H50" s="87">
        <f t="shared" si="8"/>
        <v>0</v>
      </c>
      <c r="I50" s="88">
        <v>0</v>
      </c>
      <c r="J50" s="89">
        <f t="shared" si="9"/>
        <v>0</v>
      </c>
      <c r="K50" s="87">
        <v>0</v>
      </c>
      <c r="L50" s="87">
        <v>0</v>
      </c>
      <c r="M50" s="90">
        <f t="shared" si="10"/>
        <v>0</v>
      </c>
      <c r="N50" s="91">
        <v>0</v>
      </c>
      <c r="O50" s="108"/>
    </row>
    <row r="51" spans="1:15" ht="24.75" customHeight="1">
      <c r="A51" s="78"/>
      <c r="B51" s="18" t="s">
        <v>101</v>
      </c>
      <c r="C51" s="10"/>
      <c r="D51" s="10"/>
      <c r="E51" s="10"/>
      <c r="F51" s="95">
        <f t="shared" ref="F51:N51" si="11">SUM(F38:F50)</f>
        <v>0</v>
      </c>
      <c r="G51" s="95">
        <f t="shared" si="11"/>
        <v>0</v>
      </c>
      <c r="H51" s="95">
        <f t="shared" si="11"/>
        <v>0</v>
      </c>
      <c r="I51" s="95">
        <f t="shared" si="11"/>
        <v>0</v>
      </c>
      <c r="J51" s="95">
        <f t="shared" si="11"/>
        <v>0</v>
      </c>
      <c r="K51" s="95">
        <f t="shared" si="11"/>
        <v>0</v>
      </c>
      <c r="L51" s="95">
        <f t="shared" si="11"/>
        <v>0</v>
      </c>
      <c r="M51" s="95">
        <f t="shared" si="11"/>
        <v>0</v>
      </c>
      <c r="N51" s="96">
        <f t="shared" si="11"/>
        <v>0</v>
      </c>
      <c r="O51" s="78"/>
    </row>
    <row r="52" spans="1:15" ht="24.75" customHeight="1">
      <c r="A52" s="108"/>
      <c r="B52" s="18" t="s">
        <v>102</v>
      </c>
      <c r="C52" s="10"/>
      <c r="D52" s="10"/>
      <c r="E52" s="10"/>
      <c r="F52" s="106">
        <v>0</v>
      </c>
      <c r="G52" s="106">
        <v>0</v>
      </c>
      <c r="H52" s="106">
        <f>F52+G52</f>
        <v>0</v>
      </c>
      <c r="I52" s="88">
        <v>0</v>
      </c>
      <c r="J52" s="89">
        <f>H52+I52</f>
        <v>0</v>
      </c>
      <c r="K52" s="87">
        <v>0</v>
      </c>
      <c r="L52" s="87">
        <v>0</v>
      </c>
      <c r="M52" s="90">
        <f>K52+L52</f>
        <v>0</v>
      </c>
      <c r="N52" s="91">
        <v>0</v>
      </c>
      <c r="O52" s="108"/>
    </row>
    <row r="53" spans="1:15" ht="24.75" customHeight="1">
      <c r="A53" s="78"/>
      <c r="B53" s="19" t="s">
        <v>103</v>
      </c>
      <c r="C53" s="11"/>
      <c r="D53" s="11"/>
      <c r="E53" s="26"/>
      <c r="F53" s="76">
        <f t="shared" ref="F53:N53" si="12">+F23+F37+F51+F52</f>
        <v>198</v>
      </c>
      <c r="G53" s="76">
        <f t="shared" si="12"/>
        <v>19</v>
      </c>
      <c r="H53" s="76">
        <f t="shared" si="12"/>
        <v>217</v>
      </c>
      <c r="I53" s="76">
        <f t="shared" si="12"/>
        <v>2</v>
      </c>
      <c r="J53" s="76">
        <f t="shared" si="12"/>
        <v>219</v>
      </c>
      <c r="K53" s="76">
        <f t="shared" si="12"/>
        <v>73</v>
      </c>
      <c r="L53" s="76">
        <f t="shared" si="12"/>
        <v>34</v>
      </c>
      <c r="M53" s="76">
        <f t="shared" si="12"/>
        <v>107</v>
      </c>
      <c r="N53" s="107">
        <f t="shared" si="12"/>
        <v>40</v>
      </c>
      <c r="O53" s="78"/>
    </row>
    <row r="54" spans="1:15" ht="24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</row>
    <row r="55" spans="1:15" ht="24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2023-09-22T20:32:39Z</dcterms:created>
  <dcterms:modified xsi:type="dcterms:W3CDTF">2023-09-22T23:14:16Z</dcterms:modified>
</cp:coreProperties>
</file>