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activeTab="1"/>
  </bookViews>
  <sheets>
    <sheet name="ANEXO_IV-A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N53" i="30"/>
  <c r="F53"/>
  <c r="M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M51" s="1"/>
  <c r="H39"/>
  <c r="J39" s="1"/>
  <c r="M38"/>
  <c r="J38"/>
  <c r="J51" s="1"/>
  <c r="H38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M37" s="1"/>
  <c r="H25"/>
  <c r="J25" s="1"/>
  <c r="M24"/>
  <c r="J24"/>
  <c r="J37" s="1"/>
  <c r="H24"/>
  <c r="N23"/>
  <c r="L23"/>
  <c r="L53" s="1"/>
  <c r="K23"/>
  <c r="K53" s="1"/>
  <c r="I23"/>
  <c r="I53" s="1"/>
  <c r="G23"/>
  <c r="G53" s="1"/>
  <c r="E37" i="1" s="1"/>
  <c r="F23" i="30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M23" s="1"/>
  <c r="M53" s="1"/>
  <c r="J10"/>
  <c r="J23" s="1"/>
  <c r="J53" s="1"/>
  <c r="H10"/>
  <c r="G53" i="29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J46"/>
  <c r="H46"/>
  <c r="M45"/>
  <c r="H45"/>
  <c r="J45" s="1"/>
  <c r="M44"/>
  <c r="J44"/>
  <c r="H44"/>
  <c r="M43"/>
  <c r="H43"/>
  <c r="J43" s="1"/>
  <c r="M42"/>
  <c r="J42"/>
  <c r="H42"/>
  <c r="M41"/>
  <c r="J41"/>
  <c r="H41"/>
  <c r="M40"/>
  <c r="J40"/>
  <c r="H40"/>
  <c r="M39"/>
  <c r="H39"/>
  <c r="J39" s="1"/>
  <c r="J51" s="1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H31"/>
  <c r="J31" s="1"/>
  <c r="M30"/>
  <c r="J30"/>
  <c r="H30"/>
  <c r="M29"/>
  <c r="H29"/>
  <c r="J29" s="1"/>
  <c r="M28"/>
  <c r="J28"/>
  <c r="H28"/>
  <c r="M27"/>
  <c r="J27"/>
  <c r="H27"/>
  <c r="M26"/>
  <c r="J26"/>
  <c r="H26"/>
  <c r="M25"/>
  <c r="H25"/>
  <c r="J25" s="1"/>
  <c r="M24"/>
  <c r="M37" s="1"/>
  <c r="J24"/>
  <c r="H24"/>
  <c r="N23"/>
  <c r="N53" s="1"/>
  <c r="L36" i="1" s="1"/>
  <c r="L23" i="29"/>
  <c r="L53" s="1"/>
  <c r="J36" i="1" s="1"/>
  <c r="K36" s="1"/>
  <c r="K23" i="29"/>
  <c r="K53" s="1"/>
  <c r="I36" i="1" s="1"/>
  <c r="I23" i="29"/>
  <c r="I53" s="1"/>
  <c r="G23"/>
  <c r="F23"/>
  <c r="F53" s="1"/>
  <c r="D36" i="1" s="1"/>
  <c r="M22" i="29"/>
  <c r="J22"/>
  <c r="H22"/>
  <c r="M21"/>
  <c r="J21"/>
  <c r="H21"/>
  <c r="M20"/>
  <c r="J20"/>
  <c r="H20"/>
  <c r="M19"/>
  <c r="H19"/>
  <c r="J19" s="1"/>
  <c r="M18"/>
  <c r="J18"/>
  <c r="H18"/>
  <c r="M17"/>
  <c r="H17"/>
  <c r="J17" s="1"/>
  <c r="M16"/>
  <c r="J16"/>
  <c r="H16"/>
  <c r="M15"/>
  <c r="H15"/>
  <c r="J15" s="1"/>
  <c r="M14"/>
  <c r="J14"/>
  <c r="H14"/>
  <c r="M13"/>
  <c r="J13"/>
  <c r="H13"/>
  <c r="M12"/>
  <c r="J12"/>
  <c r="H12"/>
  <c r="M11"/>
  <c r="H11"/>
  <c r="J11" s="1"/>
  <c r="M10"/>
  <c r="M23" s="1"/>
  <c r="M53" s="1"/>
  <c r="J10"/>
  <c r="H10"/>
  <c r="I53" i="28"/>
  <c r="M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J39"/>
  <c r="H39"/>
  <c r="H51" s="1"/>
  <c r="M38"/>
  <c r="M51" s="1"/>
  <c r="J38"/>
  <c r="J51" s="1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J25"/>
  <c r="H25"/>
  <c r="H37" s="1"/>
  <c r="M24"/>
  <c r="M37" s="1"/>
  <c r="J24"/>
  <c r="H24"/>
  <c r="N23"/>
  <c r="N53" s="1"/>
  <c r="L23"/>
  <c r="L53" s="1"/>
  <c r="J35" i="1" s="1"/>
  <c r="K23" i="28"/>
  <c r="K53" s="1"/>
  <c r="I23"/>
  <c r="G23"/>
  <c r="G53" s="1"/>
  <c r="E35" i="1" s="1"/>
  <c r="F23" i="28"/>
  <c r="F53" s="1"/>
  <c r="M22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J11"/>
  <c r="H11"/>
  <c r="H23" s="1"/>
  <c r="M10"/>
  <c r="M23" s="1"/>
  <c r="J10"/>
  <c r="H10"/>
  <c r="L53" i="27"/>
  <c r="K53"/>
  <c r="M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M39"/>
  <c r="H39"/>
  <c r="J39" s="1"/>
  <c r="M38"/>
  <c r="M51" s="1"/>
  <c r="J38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J31"/>
  <c r="H31"/>
  <c r="M30"/>
  <c r="H30"/>
  <c r="J30" s="1"/>
  <c r="M29"/>
  <c r="H29"/>
  <c r="J29" s="1"/>
  <c r="M28"/>
  <c r="J28"/>
  <c r="H28"/>
  <c r="M27"/>
  <c r="J27"/>
  <c r="H27"/>
  <c r="M26"/>
  <c r="J26"/>
  <c r="H26"/>
  <c r="M25"/>
  <c r="H25"/>
  <c r="J25" s="1"/>
  <c r="M24"/>
  <c r="M37" s="1"/>
  <c r="J24"/>
  <c r="H24"/>
  <c r="H37" s="1"/>
  <c r="N23"/>
  <c r="N53" s="1"/>
  <c r="L23"/>
  <c r="K23"/>
  <c r="I23"/>
  <c r="I53" s="1"/>
  <c r="G34" i="1" s="1"/>
  <c r="G23" i="27"/>
  <c r="G53" s="1"/>
  <c r="F23"/>
  <c r="F53" s="1"/>
  <c r="M22"/>
  <c r="J22"/>
  <c r="H22"/>
  <c r="M21"/>
  <c r="J21"/>
  <c r="H21"/>
  <c r="M20"/>
  <c r="J20"/>
  <c r="H20"/>
  <c r="M19"/>
  <c r="H19"/>
  <c r="J19" s="1"/>
  <c r="M18"/>
  <c r="J18"/>
  <c r="H18"/>
  <c r="M17"/>
  <c r="J17"/>
  <c r="H17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M23" s="1"/>
  <c r="J10"/>
  <c r="J23" s="1"/>
  <c r="H10"/>
  <c r="H23" s="1"/>
  <c r="N53" i="26"/>
  <c r="I53"/>
  <c r="F53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J43"/>
  <c r="H43"/>
  <c r="M42"/>
  <c r="H42"/>
  <c r="J42" s="1"/>
  <c r="M41"/>
  <c r="H41"/>
  <c r="J41" s="1"/>
  <c r="M40"/>
  <c r="J40"/>
  <c r="H40"/>
  <c r="M39"/>
  <c r="J39"/>
  <c r="H39"/>
  <c r="M38"/>
  <c r="M51" s="1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J29"/>
  <c r="H29"/>
  <c r="M28"/>
  <c r="H28"/>
  <c r="J28" s="1"/>
  <c r="M27"/>
  <c r="H27"/>
  <c r="J27" s="1"/>
  <c r="M26"/>
  <c r="J26"/>
  <c r="H26"/>
  <c r="M25"/>
  <c r="J25"/>
  <c r="H25"/>
  <c r="M24"/>
  <c r="M37" s="1"/>
  <c r="J24"/>
  <c r="H24"/>
  <c r="N23"/>
  <c r="L23"/>
  <c r="L53" s="1"/>
  <c r="K23"/>
  <c r="K53" s="1"/>
  <c r="I33" i="1" s="1"/>
  <c r="K33" s="1"/>
  <c r="I23" i="26"/>
  <c r="G23"/>
  <c r="G53" s="1"/>
  <c r="F23"/>
  <c r="M22"/>
  <c r="H22"/>
  <c r="J22" s="1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J15"/>
  <c r="H15"/>
  <c r="M14"/>
  <c r="H14"/>
  <c r="J14" s="1"/>
  <c r="M13"/>
  <c r="H13"/>
  <c r="J13" s="1"/>
  <c r="M12"/>
  <c r="J12"/>
  <c r="H12"/>
  <c r="M11"/>
  <c r="J11"/>
  <c r="H11"/>
  <c r="M10"/>
  <c r="M23" s="1"/>
  <c r="M53" s="1"/>
  <c r="J10"/>
  <c r="H10"/>
  <c r="K53" i="25"/>
  <c r="G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J46"/>
  <c r="H46"/>
  <c r="M45"/>
  <c r="J45"/>
  <c r="H45"/>
  <c r="M44"/>
  <c r="J44"/>
  <c r="H44"/>
  <c r="M43"/>
  <c r="H43"/>
  <c r="J43" s="1"/>
  <c r="M42"/>
  <c r="J42"/>
  <c r="H42"/>
  <c r="M41"/>
  <c r="M51" s="1"/>
  <c r="J41"/>
  <c r="H41"/>
  <c r="M40"/>
  <c r="H40"/>
  <c r="J40" s="1"/>
  <c r="M39"/>
  <c r="H39"/>
  <c r="J39" s="1"/>
  <c r="M38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J32"/>
  <c r="H32"/>
  <c r="M31"/>
  <c r="J31"/>
  <c r="H31"/>
  <c r="M30"/>
  <c r="J30"/>
  <c r="H30"/>
  <c r="M29"/>
  <c r="H29"/>
  <c r="J29" s="1"/>
  <c r="M28"/>
  <c r="J28"/>
  <c r="H28"/>
  <c r="M27"/>
  <c r="M37" s="1"/>
  <c r="J27"/>
  <c r="H27"/>
  <c r="M26"/>
  <c r="H26"/>
  <c r="J26" s="1"/>
  <c r="M25"/>
  <c r="H25"/>
  <c r="J25" s="1"/>
  <c r="M24"/>
  <c r="J24"/>
  <c r="H24"/>
  <c r="N23"/>
  <c r="N53" s="1"/>
  <c r="L23"/>
  <c r="L53" s="1"/>
  <c r="J32" i="1" s="1"/>
  <c r="K23" i="25"/>
  <c r="I23"/>
  <c r="I53" s="1"/>
  <c r="G23"/>
  <c r="F23"/>
  <c r="F53" s="1"/>
  <c r="M22"/>
  <c r="J22"/>
  <c r="H22"/>
  <c r="M21"/>
  <c r="J21"/>
  <c r="H2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J14"/>
  <c r="H14"/>
  <c r="M13"/>
  <c r="M23" s="1"/>
  <c r="M53" s="1"/>
  <c r="J13"/>
  <c r="H13"/>
  <c r="M12"/>
  <c r="H12"/>
  <c r="J12" s="1"/>
  <c r="M11"/>
  <c r="H11"/>
  <c r="J11" s="1"/>
  <c r="M10"/>
  <c r="J10"/>
  <c r="H10"/>
  <c r="I53" i="24"/>
  <c r="M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H46"/>
  <c r="J46" s="1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J25"/>
  <c r="H25"/>
  <c r="M24"/>
  <c r="M37" s="1"/>
  <c r="H24"/>
  <c r="H37" s="1"/>
  <c r="N23"/>
  <c r="N53" s="1"/>
  <c r="L23"/>
  <c r="L53" s="1"/>
  <c r="J31" i="1" s="1"/>
  <c r="K23" i="24"/>
  <c r="K53" s="1"/>
  <c r="I31" i="1" s="1"/>
  <c r="I23" i="24"/>
  <c r="G23"/>
  <c r="G53" s="1"/>
  <c r="F23"/>
  <c r="F53" s="1"/>
  <c r="D31" i="1" s="1"/>
  <c r="F31" s="1"/>
  <c r="M22" i="24"/>
  <c r="J22"/>
  <c r="H22"/>
  <c r="M21"/>
  <c r="H21"/>
  <c r="J21" s="1"/>
  <c r="M20"/>
  <c r="J20"/>
  <c r="H20"/>
  <c r="M19"/>
  <c r="J19"/>
  <c r="H19"/>
  <c r="M18"/>
  <c r="H18"/>
  <c r="J18" s="1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J11"/>
  <c r="H11"/>
  <c r="M10"/>
  <c r="M23" s="1"/>
  <c r="M53" s="1"/>
  <c r="H10"/>
  <c r="H23" s="1"/>
  <c r="H53" s="1"/>
  <c r="L53" i="23"/>
  <c r="K53"/>
  <c r="G53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J46"/>
  <c r="H46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H51" s="1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J28"/>
  <c r="H28"/>
  <c r="M27"/>
  <c r="J27"/>
  <c r="H27"/>
  <c r="M26"/>
  <c r="J26"/>
  <c r="H26"/>
  <c r="H37" s="1"/>
  <c r="M25"/>
  <c r="J25"/>
  <c r="H25"/>
  <c r="M24"/>
  <c r="M37" s="1"/>
  <c r="J24"/>
  <c r="J37" s="1"/>
  <c r="H24"/>
  <c r="N23"/>
  <c r="N53" s="1"/>
  <c r="L30" i="1" s="1"/>
  <c r="L23" i="23"/>
  <c r="K23"/>
  <c r="I23"/>
  <c r="I53" s="1"/>
  <c r="G30" i="1" s="1"/>
  <c r="G23" i="23"/>
  <c r="F23"/>
  <c r="F53" s="1"/>
  <c r="D30" i="1" s="1"/>
  <c r="M22" i="23"/>
  <c r="J22"/>
  <c r="H22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H23" s="1"/>
  <c r="M11"/>
  <c r="J11"/>
  <c r="H11"/>
  <c r="M10"/>
  <c r="M23" s="1"/>
  <c r="J10"/>
  <c r="H10"/>
  <c r="N53" i="22"/>
  <c r="I53"/>
  <c r="F53"/>
  <c r="M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J43"/>
  <c r="H43"/>
  <c r="M42"/>
  <c r="H42"/>
  <c r="J42" s="1"/>
  <c r="M41"/>
  <c r="H41"/>
  <c r="J41" s="1"/>
  <c r="M40"/>
  <c r="M51" s="1"/>
  <c r="H40"/>
  <c r="J40" s="1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J29"/>
  <c r="H29"/>
  <c r="M28"/>
  <c r="H28"/>
  <c r="J28" s="1"/>
  <c r="M27"/>
  <c r="H27"/>
  <c r="J27" s="1"/>
  <c r="M26"/>
  <c r="M37" s="1"/>
  <c r="H26"/>
  <c r="J26" s="1"/>
  <c r="M25"/>
  <c r="J25"/>
  <c r="H25"/>
  <c r="M24"/>
  <c r="J24"/>
  <c r="H24"/>
  <c r="N23"/>
  <c r="L23"/>
  <c r="L53" s="1"/>
  <c r="K23"/>
  <c r="K53" s="1"/>
  <c r="I23"/>
  <c r="G23"/>
  <c r="G53" s="1"/>
  <c r="E29" i="1" s="1"/>
  <c r="F23" i="22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J15"/>
  <c r="H15"/>
  <c r="M14"/>
  <c r="H14"/>
  <c r="J14" s="1"/>
  <c r="M13"/>
  <c r="H13"/>
  <c r="J13" s="1"/>
  <c r="M12"/>
  <c r="M23" s="1"/>
  <c r="H12"/>
  <c r="J12" s="1"/>
  <c r="M11"/>
  <c r="J11"/>
  <c r="H11"/>
  <c r="M10"/>
  <c r="J10"/>
  <c r="H10"/>
  <c r="K53" i="21"/>
  <c r="G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M51" s="1"/>
  <c r="J41"/>
  <c r="H41"/>
  <c r="M40"/>
  <c r="H40"/>
  <c r="J40" s="1"/>
  <c r="M39"/>
  <c r="H39"/>
  <c r="J39" s="1"/>
  <c r="M38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J28"/>
  <c r="H28"/>
  <c r="M27"/>
  <c r="M37" s="1"/>
  <c r="J27"/>
  <c r="H27"/>
  <c r="M26"/>
  <c r="H26"/>
  <c r="J26" s="1"/>
  <c r="M25"/>
  <c r="H25"/>
  <c r="J25" s="1"/>
  <c r="M24"/>
  <c r="H24"/>
  <c r="H37" s="1"/>
  <c r="N23"/>
  <c r="N53" s="1"/>
  <c r="L28" i="1" s="1"/>
  <c r="L23" i="21"/>
  <c r="L53" s="1"/>
  <c r="K23"/>
  <c r="I23"/>
  <c r="I53" s="1"/>
  <c r="G23"/>
  <c r="F23"/>
  <c r="F53" s="1"/>
  <c r="D28" i="1" s="1"/>
  <c r="M22" i="21"/>
  <c r="J22"/>
  <c r="H22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J14"/>
  <c r="H14"/>
  <c r="M13"/>
  <c r="M23" s="1"/>
  <c r="J13"/>
  <c r="H13"/>
  <c r="M12"/>
  <c r="H12"/>
  <c r="J12" s="1"/>
  <c r="M11"/>
  <c r="H11"/>
  <c r="J11" s="1"/>
  <c r="M10"/>
  <c r="H10"/>
  <c r="H23" s="1"/>
  <c r="I53" i="20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J25"/>
  <c r="H25"/>
  <c r="M24"/>
  <c r="M37" s="1"/>
  <c r="H24"/>
  <c r="H37" s="1"/>
  <c r="N23"/>
  <c r="N53" s="1"/>
  <c r="L23"/>
  <c r="L53" s="1"/>
  <c r="J27" i="1" s="1"/>
  <c r="K23" i="20"/>
  <c r="K53" s="1"/>
  <c r="I23"/>
  <c r="G23"/>
  <c r="G53" s="1"/>
  <c r="E27" i="1" s="1"/>
  <c r="F23" i="20"/>
  <c r="F53" s="1"/>
  <c r="D27" i="1" s="1"/>
  <c r="F27" s="1"/>
  <c r="H27" s="1"/>
  <c r="M22" i="20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J11"/>
  <c r="H11"/>
  <c r="M10"/>
  <c r="M23" s="1"/>
  <c r="H10"/>
  <c r="H23" s="1"/>
  <c r="L53" i="19"/>
  <c r="K53"/>
  <c r="G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H51" s="1"/>
  <c r="M39"/>
  <c r="J39"/>
  <c r="H39"/>
  <c r="M38"/>
  <c r="M51" s="1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H37" s="1"/>
  <c r="M25"/>
  <c r="J25"/>
  <c r="H25"/>
  <c r="M24"/>
  <c r="M37" s="1"/>
  <c r="J24"/>
  <c r="J37" s="1"/>
  <c r="H24"/>
  <c r="N23"/>
  <c r="N53" s="1"/>
  <c r="L23"/>
  <c r="K23"/>
  <c r="I23"/>
  <c r="I53" s="1"/>
  <c r="G23"/>
  <c r="F23"/>
  <c r="F53" s="1"/>
  <c r="M22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H23" s="1"/>
  <c r="M11"/>
  <c r="J11"/>
  <c r="H11"/>
  <c r="M10"/>
  <c r="M23" s="1"/>
  <c r="M53" s="1"/>
  <c r="J10"/>
  <c r="J23" s="1"/>
  <c r="H10"/>
  <c r="N53" i="18"/>
  <c r="I53"/>
  <c r="F53"/>
  <c r="M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J43"/>
  <c r="H43"/>
  <c r="M42"/>
  <c r="H42"/>
  <c r="J42" s="1"/>
  <c r="M41"/>
  <c r="H41"/>
  <c r="J41" s="1"/>
  <c r="M40"/>
  <c r="M51" s="1"/>
  <c r="H40"/>
  <c r="J40" s="1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J29"/>
  <c r="H29"/>
  <c r="M28"/>
  <c r="H28"/>
  <c r="J28" s="1"/>
  <c r="M27"/>
  <c r="H27"/>
  <c r="J27" s="1"/>
  <c r="M26"/>
  <c r="M37" s="1"/>
  <c r="H26"/>
  <c r="J26" s="1"/>
  <c r="M25"/>
  <c r="J25"/>
  <c r="H25"/>
  <c r="M24"/>
  <c r="J24"/>
  <c r="H24"/>
  <c r="N23"/>
  <c r="L23"/>
  <c r="L53" s="1"/>
  <c r="K23"/>
  <c r="K53" s="1"/>
  <c r="I25" i="1" s="1"/>
  <c r="I23" i="18"/>
  <c r="G23"/>
  <c r="G53" s="1"/>
  <c r="F23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J15"/>
  <c r="H15"/>
  <c r="M14"/>
  <c r="H14"/>
  <c r="J14" s="1"/>
  <c r="M13"/>
  <c r="H13"/>
  <c r="J13" s="1"/>
  <c r="M12"/>
  <c r="M23" s="1"/>
  <c r="H12"/>
  <c r="J12" s="1"/>
  <c r="M11"/>
  <c r="J11"/>
  <c r="H11"/>
  <c r="M10"/>
  <c r="J10"/>
  <c r="H10"/>
  <c r="K53" i="17"/>
  <c r="G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M51" s="1"/>
  <c r="J41"/>
  <c r="H41"/>
  <c r="M40"/>
  <c r="H40"/>
  <c r="J40" s="1"/>
  <c r="M39"/>
  <c r="H39"/>
  <c r="J39" s="1"/>
  <c r="M38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J28"/>
  <c r="H28"/>
  <c r="M27"/>
  <c r="M37" s="1"/>
  <c r="J27"/>
  <c r="H27"/>
  <c r="M26"/>
  <c r="H26"/>
  <c r="J26" s="1"/>
  <c r="M25"/>
  <c r="H25"/>
  <c r="J25" s="1"/>
  <c r="M24"/>
  <c r="H24"/>
  <c r="H37" s="1"/>
  <c r="N23"/>
  <c r="N53" s="1"/>
  <c r="L23"/>
  <c r="L53" s="1"/>
  <c r="J24" i="1" s="1"/>
  <c r="K23" i="17"/>
  <c r="I23"/>
  <c r="I53" s="1"/>
  <c r="G23"/>
  <c r="F23"/>
  <c r="F53" s="1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M23" s="1"/>
  <c r="M53" s="1"/>
  <c r="J13"/>
  <c r="H13"/>
  <c r="M12"/>
  <c r="H12"/>
  <c r="J12" s="1"/>
  <c r="M11"/>
  <c r="H11"/>
  <c r="J11" s="1"/>
  <c r="M10"/>
  <c r="H10"/>
  <c r="H23" s="1"/>
  <c r="H53" s="1"/>
  <c r="I53" i="16"/>
  <c r="M52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H40"/>
  <c r="J40" s="1"/>
  <c r="M39"/>
  <c r="J39"/>
  <c r="H39"/>
  <c r="M38"/>
  <c r="M51" s="1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H26"/>
  <c r="J26" s="1"/>
  <c r="M25"/>
  <c r="J25"/>
  <c r="H25"/>
  <c r="M24"/>
  <c r="M37" s="1"/>
  <c r="H24"/>
  <c r="H37" s="1"/>
  <c r="N23"/>
  <c r="N53" s="1"/>
  <c r="L23"/>
  <c r="L53" s="1"/>
  <c r="K23"/>
  <c r="K53" s="1"/>
  <c r="I23" i="1" s="1"/>
  <c r="I23" i="16"/>
  <c r="G23"/>
  <c r="G53" s="1"/>
  <c r="F23"/>
  <c r="F53" s="1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H12"/>
  <c r="J12" s="1"/>
  <c r="M11"/>
  <c r="J11"/>
  <c r="H11"/>
  <c r="M10"/>
  <c r="M23" s="1"/>
  <c r="H10"/>
  <c r="H23" s="1"/>
  <c r="H53" s="1"/>
  <c r="L53" i="15"/>
  <c r="J22" i="1" s="1"/>
  <c r="K53" i="15"/>
  <c r="G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J38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J24"/>
  <c r="H24"/>
  <c r="H37" s="1"/>
  <c r="N23"/>
  <c r="N53" s="1"/>
  <c r="L22" i="1" s="1"/>
  <c r="L23" i="15"/>
  <c r="K23"/>
  <c r="I23"/>
  <c r="I53" s="1"/>
  <c r="G22" i="1" s="1"/>
  <c r="G23" i="15"/>
  <c r="F23"/>
  <c r="F53" s="1"/>
  <c r="D22" i="1" s="1"/>
  <c r="M22" i="15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H23" s="1"/>
  <c r="H53" s="1"/>
  <c r="M11"/>
  <c r="J11"/>
  <c r="H11"/>
  <c r="M10"/>
  <c r="M23" s="1"/>
  <c r="J10"/>
  <c r="H10"/>
  <c r="N53" i="14"/>
  <c r="I53"/>
  <c r="F53"/>
  <c r="M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J43"/>
  <c r="H43"/>
  <c r="M42"/>
  <c r="H42"/>
  <c r="J42" s="1"/>
  <c r="M41"/>
  <c r="H41"/>
  <c r="J41" s="1"/>
  <c r="M40"/>
  <c r="H40"/>
  <c r="J40" s="1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J29"/>
  <c r="H29"/>
  <c r="M28"/>
  <c r="H28"/>
  <c r="J28" s="1"/>
  <c r="M27"/>
  <c r="H27"/>
  <c r="J27" s="1"/>
  <c r="M26"/>
  <c r="H26"/>
  <c r="J26" s="1"/>
  <c r="M25"/>
  <c r="J25"/>
  <c r="H25"/>
  <c r="M24"/>
  <c r="J24"/>
  <c r="H24"/>
  <c r="N23"/>
  <c r="L23"/>
  <c r="L53" s="1"/>
  <c r="K23"/>
  <c r="K53" s="1"/>
  <c r="I23"/>
  <c r="G23"/>
  <c r="G53" s="1"/>
  <c r="E21" i="1" s="1"/>
  <c r="F23" i="14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J15"/>
  <c r="H15"/>
  <c r="M14"/>
  <c r="H14"/>
  <c r="J14" s="1"/>
  <c r="M13"/>
  <c r="H13"/>
  <c r="J13" s="1"/>
  <c r="M12"/>
  <c r="H12"/>
  <c r="J12" s="1"/>
  <c r="M11"/>
  <c r="J11"/>
  <c r="H11"/>
  <c r="M10"/>
  <c r="J10"/>
  <c r="H10"/>
  <c r="K53" i="13"/>
  <c r="G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H40"/>
  <c r="J40" s="1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H25"/>
  <c r="J25" s="1"/>
  <c r="M24"/>
  <c r="H24"/>
  <c r="N23"/>
  <c r="N53" s="1"/>
  <c r="L20" i="1" s="1"/>
  <c r="L23" i="13"/>
  <c r="L53" s="1"/>
  <c r="J20" i="1" s="1"/>
  <c r="K23" i="13"/>
  <c r="I23"/>
  <c r="I53" s="1"/>
  <c r="G23"/>
  <c r="F23"/>
  <c r="F53" s="1"/>
  <c r="D20" i="1" s="1"/>
  <c r="M22" i="13"/>
  <c r="J22"/>
  <c r="H22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H12"/>
  <c r="J12" s="1"/>
  <c r="M11"/>
  <c r="H11"/>
  <c r="J11" s="1"/>
  <c r="M10"/>
  <c r="H10"/>
  <c r="I53" i="12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J25"/>
  <c r="H25"/>
  <c r="M24"/>
  <c r="M37" s="1"/>
  <c r="H24"/>
  <c r="N23"/>
  <c r="N53" s="1"/>
  <c r="L23"/>
  <c r="K23"/>
  <c r="K53" s="1"/>
  <c r="I23"/>
  <c r="G23"/>
  <c r="G53" s="1"/>
  <c r="E19" i="1" s="1"/>
  <c r="F23" i="12"/>
  <c r="F53" s="1"/>
  <c r="M22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J11"/>
  <c r="H11"/>
  <c r="M10"/>
  <c r="H10"/>
  <c r="L53" i="11"/>
  <c r="K53"/>
  <c r="G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H51" s="1"/>
  <c r="M39"/>
  <c r="J39"/>
  <c r="H39"/>
  <c r="M38"/>
  <c r="J38"/>
  <c r="J51" s="1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H37" s="1"/>
  <c r="M25"/>
  <c r="J25"/>
  <c r="H25"/>
  <c r="M24"/>
  <c r="M37" s="1"/>
  <c r="J24"/>
  <c r="J37" s="1"/>
  <c r="H24"/>
  <c r="N23"/>
  <c r="L23"/>
  <c r="K23"/>
  <c r="I23"/>
  <c r="I53" s="1"/>
  <c r="G23"/>
  <c r="F23"/>
  <c r="F53" s="1"/>
  <c r="D18" i="1" s="1"/>
  <c r="M22" i="11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H23" s="1"/>
  <c r="M11"/>
  <c r="J11"/>
  <c r="H11"/>
  <c r="M10"/>
  <c r="M23" s="1"/>
  <c r="J10"/>
  <c r="H10"/>
  <c r="N53" i="10"/>
  <c r="L17" i="1" s="1"/>
  <c r="I53" i="10"/>
  <c r="F53"/>
  <c r="D17" i="1" s="1"/>
  <c r="M52" i="10"/>
  <c r="N51"/>
  <c r="L51"/>
  <c r="K51"/>
  <c r="I51"/>
  <c r="H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J43"/>
  <c r="H43"/>
  <c r="M42"/>
  <c r="H42"/>
  <c r="J42" s="1"/>
  <c r="M41"/>
  <c r="H41"/>
  <c r="J41" s="1"/>
  <c r="M40"/>
  <c r="M51" s="1"/>
  <c r="H40"/>
  <c r="J40" s="1"/>
  <c r="M39"/>
  <c r="J39"/>
  <c r="H39"/>
  <c r="M38"/>
  <c r="J38"/>
  <c r="H38"/>
  <c r="N37"/>
  <c r="L37"/>
  <c r="K37"/>
  <c r="I37"/>
  <c r="H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J29"/>
  <c r="H29"/>
  <c r="M28"/>
  <c r="H28"/>
  <c r="J28" s="1"/>
  <c r="M27"/>
  <c r="H27"/>
  <c r="J27" s="1"/>
  <c r="M26"/>
  <c r="M37" s="1"/>
  <c r="H26"/>
  <c r="J26" s="1"/>
  <c r="M25"/>
  <c r="J25"/>
  <c r="H25"/>
  <c r="M24"/>
  <c r="J24"/>
  <c r="H24"/>
  <c r="N23"/>
  <c r="L23"/>
  <c r="L53" s="1"/>
  <c r="K23"/>
  <c r="K53" s="1"/>
  <c r="I17" i="1" s="1"/>
  <c r="I23" i="10"/>
  <c r="H23"/>
  <c r="H53" s="1"/>
  <c r="G23"/>
  <c r="G53" s="1"/>
  <c r="F23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J15"/>
  <c r="H15"/>
  <c r="M14"/>
  <c r="H14"/>
  <c r="J14" s="1"/>
  <c r="M13"/>
  <c r="H13"/>
  <c r="J13" s="1"/>
  <c r="M12"/>
  <c r="M23" s="1"/>
  <c r="M53" s="1"/>
  <c r="H12"/>
  <c r="J12" s="1"/>
  <c r="M11"/>
  <c r="J11"/>
  <c r="H11"/>
  <c r="M10"/>
  <c r="J10"/>
  <c r="H10"/>
  <c r="K53" i="9"/>
  <c r="G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M51" s="1"/>
  <c r="J41"/>
  <c r="H41"/>
  <c r="M40"/>
  <c r="H40"/>
  <c r="J40" s="1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J28"/>
  <c r="H28"/>
  <c r="M27"/>
  <c r="M37" s="1"/>
  <c r="J27"/>
  <c r="H27"/>
  <c r="M26"/>
  <c r="H26"/>
  <c r="J26" s="1"/>
  <c r="M25"/>
  <c r="H25"/>
  <c r="J25" s="1"/>
  <c r="M24"/>
  <c r="H24"/>
  <c r="N23"/>
  <c r="N53" s="1"/>
  <c r="L23"/>
  <c r="L53" s="1"/>
  <c r="J16" i="1" s="1"/>
  <c r="K23" i="9"/>
  <c r="I23"/>
  <c r="I53" s="1"/>
  <c r="G16" i="1" s="1"/>
  <c r="G23" i="9"/>
  <c r="F23"/>
  <c r="F53" s="1"/>
  <c r="M22"/>
  <c r="J22"/>
  <c r="H22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J14"/>
  <c r="H14"/>
  <c r="M13"/>
  <c r="M23" s="1"/>
  <c r="M53" s="1"/>
  <c r="J13"/>
  <c r="H13"/>
  <c r="M12"/>
  <c r="H12"/>
  <c r="J12" s="1"/>
  <c r="M11"/>
  <c r="H11"/>
  <c r="J11" s="1"/>
  <c r="M10"/>
  <c r="H10"/>
  <c r="I53" i="8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J25"/>
  <c r="H25"/>
  <c r="M24"/>
  <c r="H24"/>
  <c r="H37" s="1"/>
  <c r="N23"/>
  <c r="N53" s="1"/>
  <c r="L23"/>
  <c r="K23"/>
  <c r="K53" s="1"/>
  <c r="I15" i="1" s="1"/>
  <c r="I23" i="8"/>
  <c r="G23"/>
  <c r="G53" s="1"/>
  <c r="F23"/>
  <c r="F53" s="1"/>
  <c r="M22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J11"/>
  <c r="H11"/>
  <c r="M10"/>
  <c r="H10"/>
  <c r="H23" s="1"/>
  <c r="L53" i="7"/>
  <c r="J14" i="1" s="1"/>
  <c r="K53" i="7"/>
  <c r="G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H37" s="1"/>
  <c r="M25"/>
  <c r="J25"/>
  <c r="H25"/>
  <c r="M24"/>
  <c r="M37" s="1"/>
  <c r="J24"/>
  <c r="H24"/>
  <c r="N23"/>
  <c r="N53" s="1"/>
  <c r="L14" i="1" s="1"/>
  <c r="L23" i="7"/>
  <c r="K23"/>
  <c r="I23"/>
  <c r="I53" s="1"/>
  <c r="G14" i="1" s="1"/>
  <c r="G23" i="7"/>
  <c r="F23"/>
  <c r="M22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H23" s="1"/>
  <c r="M11"/>
  <c r="J11"/>
  <c r="H11"/>
  <c r="M10"/>
  <c r="J10"/>
  <c r="H10"/>
  <c r="N53" i="6"/>
  <c r="I53"/>
  <c r="F53"/>
  <c r="M52"/>
  <c r="N51"/>
  <c r="L51"/>
  <c r="K51"/>
  <c r="I51"/>
  <c r="H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J43"/>
  <c r="H43"/>
  <c r="M42"/>
  <c r="H42"/>
  <c r="J42" s="1"/>
  <c r="M41"/>
  <c r="H41"/>
  <c r="J41" s="1"/>
  <c r="M40"/>
  <c r="M51" s="1"/>
  <c r="H40"/>
  <c r="J40" s="1"/>
  <c r="M39"/>
  <c r="J39"/>
  <c r="H39"/>
  <c r="M38"/>
  <c r="J38"/>
  <c r="H38"/>
  <c r="N37"/>
  <c r="L37"/>
  <c r="K37"/>
  <c r="I37"/>
  <c r="H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J29"/>
  <c r="H29"/>
  <c r="M28"/>
  <c r="H28"/>
  <c r="J28" s="1"/>
  <c r="M27"/>
  <c r="H27"/>
  <c r="J27" s="1"/>
  <c r="M26"/>
  <c r="M37" s="1"/>
  <c r="H26"/>
  <c r="J26" s="1"/>
  <c r="M25"/>
  <c r="J25"/>
  <c r="H25"/>
  <c r="M24"/>
  <c r="J24"/>
  <c r="H24"/>
  <c r="N23"/>
  <c r="L23"/>
  <c r="L53" s="1"/>
  <c r="K23"/>
  <c r="K53" s="1"/>
  <c r="I23"/>
  <c r="H23"/>
  <c r="H53" s="1"/>
  <c r="G23"/>
  <c r="G53" s="1"/>
  <c r="E13" i="1" s="1"/>
  <c r="F23" i="6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J15"/>
  <c r="H15"/>
  <c r="M14"/>
  <c r="H14"/>
  <c r="J14" s="1"/>
  <c r="M13"/>
  <c r="H13"/>
  <c r="J13" s="1"/>
  <c r="M12"/>
  <c r="M23" s="1"/>
  <c r="M53" s="1"/>
  <c r="H12"/>
  <c r="J12" s="1"/>
  <c r="M11"/>
  <c r="J11"/>
  <c r="H11"/>
  <c r="M10"/>
  <c r="J10"/>
  <c r="H10"/>
  <c r="K53" i="5"/>
  <c r="I12" i="1" s="1"/>
  <c r="G53" i="5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M51" s="1"/>
  <c r="J41"/>
  <c r="H41"/>
  <c r="M40"/>
  <c r="H40"/>
  <c r="J40" s="1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J28"/>
  <c r="H28"/>
  <c r="M27"/>
  <c r="M37" s="1"/>
  <c r="J27"/>
  <c r="H27"/>
  <c r="M26"/>
  <c r="H26"/>
  <c r="J26" s="1"/>
  <c r="M25"/>
  <c r="H25"/>
  <c r="J25" s="1"/>
  <c r="M24"/>
  <c r="H24"/>
  <c r="N23"/>
  <c r="N53" s="1"/>
  <c r="L12" i="1" s="1"/>
  <c r="L23" i="5"/>
  <c r="L53" s="1"/>
  <c r="K23"/>
  <c r="I23"/>
  <c r="I53" s="1"/>
  <c r="G12" i="1" s="1"/>
  <c r="G23" i="5"/>
  <c r="F23"/>
  <c r="F53" s="1"/>
  <c r="D12" i="1" s="1"/>
  <c r="M22" i="5"/>
  <c r="J22"/>
  <c r="H22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M23" s="1"/>
  <c r="J14"/>
  <c r="H14"/>
  <c r="M13"/>
  <c r="J13"/>
  <c r="H13"/>
  <c r="M12"/>
  <c r="H12"/>
  <c r="J12" s="1"/>
  <c r="M11"/>
  <c r="H11"/>
  <c r="J11" s="1"/>
  <c r="M10"/>
  <c r="H10"/>
  <c r="I53" i="4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J25"/>
  <c r="H25"/>
  <c r="M24"/>
  <c r="M37" s="1"/>
  <c r="H24"/>
  <c r="N23"/>
  <c r="N53" s="1"/>
  <c r="L23"/>
  <c r="K23"/>
  <c r="K53" s="1"/>
  <c r="I23"/>
  <c r="G23"/>
  <c r="F23"/>
  <c r="F53" s="1"/>
  <c r="M22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J11"/>
  <c r="H11"/>
  <c r="M10"/>
  <c r="M23" s="1"/>
  <c r="H10"/>
  <c r="L53" i="3"/>
  <c r="K53"/>
  <c r="G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H51" s="1"/>
  <c r="M39"/>
  <c r="J39"/>
  <c r="H39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J24"/>
  <c r="H24"/>
  <c r="N23"/>
  <c r="L23"/>
  <c r="K23"/>
  <c r="I23"/>
  <c r="I53" s="1"/>
  <c r="G23"/>
  <c r="F23"/>
  <c r="M22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J10"/>
  <c r="J23" s="1"/>
  <c r="H10"/>
  <c r="N52" i="2"/>
  <c r="L52"/>
  <c r="K52"/>
  <c r="M52" s="1"/>
  <c r="I51"/>
  <c r="N50"/>
  <c r="L50"/>
  <c r="K50"/>
  <c r="G50"/>
  <c r="F50"/>
  <c r="H50" s="1"/>
  <c r="J50" s="1"/>
  <c r="N49"/>
  <c r="L49"/>
  <c r="K49"/>
  <c r="G49"/>
  <c r="F49"/>
  <c r="H49" s="1"/>
  <c r="J49" s="1"/>
  <c r="N48"/>
  <c r="L48"/>
  <c r="K48"/>
  <c r="M48" s="1"/>
  <c r="G48"/>
  <c r="F48"/>
  <c r="H48" s="1"/>
  <c r="J48" s="1"/>
  <c r="N47"/>
  <c r="L47"/>
  <c r="K47"/>
  <c r="M47" s="1"/>
  <c r="G47"/>
  <c r="F47"/>
  <c r="H47" s="1"/>
  <c r="J47" s="1"/>
  <c r="N46"/>
  <c r="L46"/>
  <c r="K46"/>
  <c r="G46"/>
  <c r="F46"/>
  <c r="N45"/>
  <c r="L45"/>
  <c r="K45"/>
  <c r="M45" s="1"/>
  <c r="G45"/>
  <c r="F45"/>
  <c r="H45" s="1"/>
  <c r="J45" s="1"/>
  <c r="N44"/>
  <c r="L44"/>
  <c r="K44"/>
  <c r="G44"/>
  <c r="F44"/>
  <c r="H44" s="1"/>
  <c r="J44" s="1"/>
  <c r="N43"/>
  <c r="L43"/>
  <c r="K43"/>
  <c r="G43"/>
  <c r="F43"/>
  <c r="H43" s="1"/>
  <c r="J43" s="1"/>
  <c r="N42"/>
  <c r="L42"/>
  <c r="K42"/>
  <c r="G42"/>
  <c r="F42"/>
  <c r="H42" s="1"/>
  <c r="J42" s="1"/>
  <c r="N41"/>
  <c r="L41"/>
  <c r="K41"/>
  <c r="M41" s="1"/>
  <c r="G41"/>
  <c r="F41"/>
  <c r="H41" s="1"/>
  <c r="J41" s="1"/>
  <c r="N40"/>
  <c r="L40"/>
  <c r="K40"/>
  <c r="M40" s="1"/>
  <c r="G40"/>
  <c r="F40"/>
  <c r="H40" s="1"/>
  <c r="J40" s="1"/>
  <c r="N39"/>
  <c r="L39"/>
  <c r="K39"/>
  <c r="M39" s="1"/>
  <c r="G39"/>
  <c r="F39"/>
  <c r="H39" s="1"/>
  <c r="J39" s="1"/>
  <c r="N38"/>
  <c r="N51" s="1"/>
  <c r="L38"/>
  <c r="K38"/>
  <c r="G38"/>
  <c r="G51" s="1"/>
  <c r="F38"/>
  <c r="N36"/>
  <c r="L36"/>
  <c r="K36"/>
  <c r="I36"/>
  <c r="I37" s="1"/>
  <c r="G36"/>
  <c r="F36"/>
  <c r="H36" s="1"/>
  <c r="J36" s="1"/>
  <c r="N35"/>
  <c r="L35"/>
  <c r="K35"/>
  <c r="M35" s="1"/>
  <c r="G35"/>
  <c r="F35"/>
  <c r="H35" s="1"/>
  <c r="J35" s="1"/>
  <c r="N34"/>
  <c r="M34"/>
  <c r="L34"/>
  <c r="K34"/>
  <c r="H34"/>
  <c r="J34" s="1"/>
  <c r="G34"/>
  <c r="F34"/>
  <c r="N33"/>
  <c r="M33"/>
  <c r="L33"/>
  <c r="K33"/>
  <c r="G33"/>
  <c r="H33" s="1"/>
  <c r="J33" s="1"/>
  <c r="F33"/>
  <c r="N32"/>
  <c r="M32"/>
  <c r="L32"/>
  <c r="K32"/>
  <c r="G32"/>
  <c r="F32"/>
  <c r="H32" s="1"/>
  <c r="J32" s="1"/>
  <c r="N31"/>
  <c r="L31"/>
  <c r="K31"/>
  <c r="M31" s="1"/>
  <c r="H31"/>
  <c r="J31" s="1"/>
  <c r="G31"/>
  <c r="F31"/>
  <c r="N30"/>
  <c r="L30"/>
  <c r="K30"/>
  <c r="M30" s="1"/>
  <c r="G30"/>
  <c r="H30" s="1"/>
  <c r="J30" s="1"/>
  <c r="F30"/>
  <c r="N29"/>
  <c r="M29"/>
  <c r="L29"/>
  <c r="K29"/>
  <c r="H29"/>
  <c r="J29" s="1"/>
  <c r="G29"/>
  <c r="F29"/>
  <c r="N28"/>
  <c r="L28"/>
  <c r="K28"/>
  <c r="M28" s="1"/>
  <c r="G28"/>
  <c r="F28"/>
  <c r="H28" s="1"/>
  <c r="J28" s="1"/>
  <c r="N27"/>
  <c r="L27"/>
  <c r="K27"/>
  <c r="M27" s="1"/>
  <c r="G27"/>
  <c r="H27" s="1"/>
  <c r="J27" s="1"/>
  <c r="F27"/>
  <c r="N26"/>
  <c r="L26"/>
  <c r="M26" s="1"/>
  <c r="K26"/>
  <c r="G26"/>
  <c r="F26"/>
  <c r="H26" s="1"/>
  <c r="J26" s="1"/>
  <c r="N25"/>
  <c r="L25"/>
  <c r="K25"/>
  <c r="M25" s="1"/>
  <c r="G25"/>
  <c r="H25" s="1"/>
  <c r="J25" s="1"/>
  <c r="F25"/>
  <c r="N24"/>
  <c r="L24"/>
  <c r="K24"/>
  <c r="K37" s="1"/>
  <c r="G24"/>
  <c r="F24"/>
  <c r="F37" s="1"/>
  <c r="N22"/>
  <c r="L22"/>
  <c r="K22"/>
  <c r="I22"/>
  <c r="I23" s="1"/>
  <c r="I53" s="1"/>
  <c r="G22"/>
  <c r="F22"/>
  <c r="N21"/>
  <c r="L21"/>
  <c r="K21"/>
  <c r="M21" s="1"/>
  <c r="G21"/>
  <c r="F21"/>
  <c r="N20"/>
  <c r="L20"/>
  <c r="K20"/>
  <c r="M20" s="1"/>
  <c r="G20"/>
  <c r="F20"/>
  <c r="N19"/>
  <c r="L19"/>
  <c r="K19"/>
  <c r="G19"/>
  <c r="F19"/>
  <c r="N18"/>
  <c r="L18"/>
  <c r="K18"/>
  <c r="M18" s="1"/>
  <c r="G18"/>
  <c r="F18"/>
  <c r="N17"/>
  <c r="L17"/>
  <c r="K17"/>
  <c r="M17" s="1"/>
  <c r="G17"/>
  <c r="F17"/>
  <c r="H17" s="1"/>
  <c r="J17" s="1"/>
  <c r="N16"/>
  <c r="L16"/>
  <c r="K16"/>
  <c r="M16" s="1"/>
  <c r="G16"/>
  <c r="F16"/>
  <c r="N15"/>
  <c r="L15"/>
  <c r="K15"/>
  <c r="M15" s="1"/>
  <c r="G15"/>
  <c r="F15"/>
  <c r="N14"/>
  <c r="L14"/>
  <c r="K14"/>
  <c r="M14" s="1"/>
  <c r="G14"/>
  <c r="F14"/>
  <c r="N13"/>
  <c r="L13"/>
  <c r="K13"/>
  <c r="G13"/>
  <c r="F13"/>
  <c r="N12"/>
  <c r="L12"/>
  <c r="K12"/>
  <c r="M12" s="1"/>
  <c r="G12"/>
  <c r="F12"/>
  <c r="N11"/>
  <c r="L11"/>
  <c r="K11"/>
  <c r="G11"/>
  <c r="F11"/>
  <c r="N10"/>
  <c r="L10"/>
  <c r="K10"/>
  <c r="G10"/>
  <c r="F10"/>
  <c r="L37" i="1"/>
  <c r="J37"/>
  <c r="I37"/>
  <c r="G37"/>
  <c r="D37"/>
  <c r="F37" s="1"/>
  <c r="G36"/>
  <c r="E36"/>
  <c r="L35"/>
  <c r="I35"/>
  <c r="K35" s="1"/>
  <c r="G35"/>
  <c r="D35"/>
  <c r="L34"/>
  <c r="J34"/>
  <c r="I34"/>
  <c r="E34"/>
  <c r="D34"/>
  <c r="L33"/>
  <c r="J33"/>
  <c r="G33"/>
  <c r="E33"/>
  <c r="D33"/>
  <c r="F33" s="1"/>
  <c r="H33" s="1"/>
  <c r="L32"/>
  <c r="I32"/>
  <c r="K32" s="1"/>
  <c r="G32"/>
  <c r="E32"/>
  <c r="D32"/>
  <c r="L31"/>
  <c r="G31"/>
  <c r="E31"/>
  <c r="J30"/>
  <c r="I30"/>
  <c r="K30" s="1"/>
  <c r="E30"/>
  <c r="L29"/>
  <c r="J29"/>
  <c r="I29"/>
  <c r="G29"/>
  <c r="D29"/>
  <c r="F29" s="1"/>
  <c r="H29" s="1"/>
  <c r="J28"/>
  <c r="K28" s="1"/>
  <c r="I28"/>
  <c r="G28"/>
  <c r="E28"/>
  <c r="L27"/>
  <c r="I27"/>
  <c r="K27" s="1"/>
  <c r="G27"/>
  <c r="L26"/>
  <c r="J26"/>
  <c r="I26"/>
  <c r="G26"/>
  <c r="E26"/>
  <c r="D26"/>
  <c r="F26" s="1"/>
  <c r="L25"/>
  <c r="J25"/>
  <c r="K25" s="1"/>
  <c r="G25"/>
  <c r="F25"/>
  <c r="H25" s="1"/>
  <c r="E25"/>
  <c r="D25"/>
  <c r="L24"/>
  <c r="I24"/>
  <c r="K24" s="1"/>
  <c r="G24"/>
  <c r="E24"/>
  <c r="D24"/>
  <c r="L23"/>
  <c r="J23"/>
  <c r="G23"/>
  <c r="E23"/>
  <c r="D23"/>
  <c r="I22"/>
  <c r="K22" s="1"/>
  <c r="E22"/>
  <c r="F22" s="1"/>
  <c r="H22" s="1"/>
  <c r="L21"/>
  <c r="J21"/>
  <c r="I21"/>
  <c r="G21"/>
  <c r="D21"/>
  <c r="F21" s="1"/>
  <c r="H21" s="1"/>
  <c r="I20"/>
  <c r="G20"/>
  <c r="E20"/>
  <c r="L19"/>
  <c r="I19"/>
  <c r="G19"/>
  <c r="D19"/>
  <c r="J18"/>
  <c r="I18"/>
  <c r="G18"/>
  <c r="E18"/>
  <c r="J17"/>
  <c r="K17" s="1"/>
  <c r="G17"/>
  <c r="E17"/>
  <c r="F17" s="1"/>
  <c r="H17" s="1"/>
  <c r="L16"/>
  <c r="I16"/>
  <c r="K16" s="1"/>
  <c r="E16"/>
  <c r="D16"/>
  <c r="F16" s="1"/>
  <c r="H16" s="1"/>
  <c r="L15"/>
  <c r="G15"/>
  <c r="E15"/>
  <c r="D15"/>
  <c r="I14"/>
  <c r="K14" s="1"/>
  <c r="E14"/>
  <c r="L13"/>
  <c r="J13"/>
  <c r="I13"/>
  <c r="G13"/>
  <c r="D13"/>
  <c r="F13" s="1"/>
  <c r="H13" s="1"/>
  <c r="J12"/>
  <c r="E12"/>
  <c r="L11"/>
  <c r="I11"/>
  <c r="G11"/>
  <c r="D11"/>
  <c r="J10"/>
  <c r="I10"/>
  <c r="K10" s="1"/>
  <c r="G10"/>
  <c r="E10"/>
  <c r="E4"/>
  <c r="D4"/>
  <c r="M11" i="2" l="1"/>
  <c r="H13"/>
  <c r="J13" s="1"/>
  <c r="M19"/>
  <c r="H21"/>
  <c r="J21" s="1"/>
  <c r="M22"/>
  <c r="M24"/>
  <c r="H38"/>
  <c r="M44"/>
  <c r="H46"/>
  <c r="J46" s="1"/>
  <c r="F30" i="1"/>
  <c r="H30" s="1"/>
  <c r="F18"/>
  <c r="H18" s="1"/>
  <c r="F19"/>
  <c r="H19" s="1"/>
  <c r="H24" i="2"/>
  <c r="J24" s="1"/>
  <c r="J37" s="1"/>
  <c r="G37"/>
  <c r="L23"/>
  <c r="F24" i="1"/>
  <c r="G23" i="2"/>
  <c r="G53" s="1"/>
  <c r="M13"/>
  <c r="N23"/>
  <c r="L37"/>
  <c r="K51"/>
  <c r="K18" i="1"/>
  <c r="K20"/>
  <c r="K37"/>
  <c r="F36"/>
  <c r="H36" s="1"/>
  <c r="K12"/>
  <c r="K31"/>
  <c r="H31"/>
  <c r="F32"/>
  <c r="H32" s="1"/>
  <c r="M53" i="4"/>
  <c r="M53" i="5"/>
  <c r="H37" i="4"/>
  <c r="J24"/>
  <c r="J37" s="1"/>
  <c r="K21" i="1"/>
  <c r="F23"/>
  <c r="H23" s="1"/>
  <c r="H24"/>
  <c r="K26"/>
  <c r="K34"/>
  <c r="H10" i="2"/>
  <c r="H14"/>
  <c r="J14" s="1"/>
  <c r="H18"/>
  <c r="J18" s="1"/>
  <c r="H22"/>
  <c r="J22" s="1"/>
  <c r="L51"/>
  <c r="L53" s="1"/>
  <c r="M43"/>
  <c r="N53" i="3"/>
  <c r="L10" i="1" s="1"/>
  <c r="H51" i="5"/>
  <c r="J23" i="14"/>
  <c r="J37"/>
  <c r="J51"/>
  <c r="H53" i="27"/>
  <c r="H53" i="28"/>
  <c r="H51" i="4"/>
  <c r="J38"/>
  <c r="J51" s="1"/>
  <c r="H23"/>
  <c r="J10"/>
  <c r="J23" s="1"/>
  <c r="K13" i="1"/>
  <c r="F15"/>
  <c r="H15" s="1"/>
  <c r="H37"/>
  <c r="I38"/>
  <c r="F23" i="2"/>
  <c r="M38"/>
  <c r="M46"/>
  <c r="H37" i="3"/>
  <c r="F12" i="1"/>
  <c r="H12" s="1"/>
  <c r="H37" i="5"/>
  <c r="L53" i="8"/>
  <c r="J15" i="1" s="1"/>
  <c r="K15" s="1"/>
  <c r="J23" i="11"/>
  <c r="J53" s="1"/>
  <c r="J23" i="18"/>
  <c r="M53" i="20"/>
  <c r="M53" i="28"/>
  <c r="J37"/>
  <c r="M37" i="2"/>
  <c r="F34" i="1"/>
  <c r="H34" s="1"/>
  <c r="H11" i="2"/>
  <c r="J11" s="1"/>
  <c r="H15"/>
  <c r="J15" s="1"/>
  <c r="H19"/>
  <c r="J19" s="1"/>
  <c r="M36"/>
  <c r="M49"/>
  <c r="F51"/>
  <c r="H23" i="3"/>
  <c r="H53" s="1"/>
  <c r="L53" i="4"/>
  <c r="J11" i="1" s="1"/>
  <c r="K11" s="1"/>
  <c r="H23" i="5"/>
  <c r="J23" i="6"/>
  <c r="J53" s="1"/>
  <c r="J37"/>
  <c r="J51"/>
  <c r="H23" i="9"/>
  <c r="H53" s="1"/>
  <c r="H37"/>
  <c r="H51"/>
  <c r="N53" i="11"/>
  <c r="L18" i="1" s="1"/>
  <c r="M23" i="12"/>
  <c r="M53" s="1"/>
  <c r="H37"/>
  <c r="M23" i="14"/>
  <c r="M37"/>
  <c r="M51"/>
  <c r="J51" i="15"/>
  <c r="J37" i="18"/>
  <c r="H53" i="20"/>
  <c r="M53" i="23"/>
  <c r="J23" i="28"/>
  <c r="J37" i="29"/>
  <c r="J38" i="2"/>
  <c r="H26" i="1"/>
  <c r="H23" i="12"/>
  <c r="H53" s="1"/>
  <c r="M53" i="15"/>
  <c r="J37"/>
  <c r="K23" i="1"/>
  <c r="M53" i="18"/>
  <c r="J51"/>
  <c r="H53" i="19"/>
  <c r="J23" i="23"/>
  <c r="J23" i="26"/>
  <c r="J53" s="1"/>
  <c r="J37"/>
  <c r="J51"/>
  <c r="J51" i="27"/>
  <c r="J23" i="29"/>
  <c r="J53" s="1"/>
  <c r="H51" i="7"/>
  <c r="H53" s="1"/>
  <c r="G38" i="1"/>
  <c r="H12" i="2"/>
  <c r="J12" s="1"/>
  <c r="H16"/>
  <c r="J16" s="1"/>
  <c r="H20"/>
  <c r="J20" s="1"/>
  <c r="M51" i="3"/>
  <c r="F53" i="7"/>
  <c r="D14" i="1" s="1"/>
  <c r="F14" s="1"/>
  <c r="H14" s="1"/>
  <c r="J51" i="7"/>
  <c r="H53" i="11"/>
  <c r="L53" i="12"/>
  <c r="J19" i="1" s="1"/>
  <c r="K19" s="1"/>
  <c r="F20"/>
  <c r="H20" s="1"/>
  <c r="J23" i="15"/>
  <c r="J53" s="1"/>
  <c r="F28" i="1"/>
  <c r="H28" s="1"/>
  <c r="J23" i="22"/>
  <c r="J53" s="1"/>
  <c r="J23" i="25"/>
  <c r="J53" s="1"/>
  <c r="J37"/>
  <c r="J51"/>
  <c r="K23" i="2"/>
  <c r="M10"/>
  <c r="M23" s="1"/>
  <c r="K29" i="1"/>
  <c r="F35"/>
  <c r="H35" s="1"/>
  <c r="M42" i="2"/>
  <c r="M50"/>
  <c r="F53" i="3"/>
  <c r="D10" i="1" s="1"/>
  <c r="M37" i="3"/>
  <c r="J51"/>
  <c r="G53" i="4"/>
  <c r="E11" i="1" s="1"/>
  <c r="M23" i="7"/>
  <c r="M53" s="1"/>
  <c r="J37"/>
  <c r="M51" i="8"/>
  <c r="J23" i="10"/>
  <c r="J53" s="1"/>
  <c r="J37"/>
  <c r="J51"/>
  <c r="H23" i="13"/>
  <c r="M23"/>
  <c r="H37"/>
  <c r="M37"/>
  <c r="H51"/>
  <c r="M51"/>
  <c r="H53" i="21"/>
  <c r="M53"/>
  <c r="J37" i="22"/>
  <c r="M23" i="8"/>
  <c r="N37" i="2"/>
  <c r="N53" s="1"/>
  <c r="M23" i="3"/>
  <c r="M53" s="1"/>
  <c r="J37"/>
  <c r="J53" s="1"/>
  <c r="M51" i="4"/>
  <c r="J23" i="7"/>
  <c r="J53" s="1"/>
  <c r="M37" i="8"/>
  <c r="H51"/>
  <c r="H53" s="1"/>
  <c r="M51" i="11"/>
  <c r="M53" s="1"/>
  <c r="H23" i="14"/>
  <c r="H37"/>
  <c r="H51"/>
  <c r="M53" i="16"/>
  <c r="J51" i="19"/>
  <c r="J53" s="1"/>
  <c r="M53" i="22"/>
  <c r="J51"/>
  <c r="H53" i="23"/>
  <c r="J51"/>
  <c r="M53" i="27"/>
  <c r="J37"/>
  <c r="J53" s="1"/>
  <c r="H23" i="18"/>
  <c r="H37"/>
  <c r="H51"/>
  <c r="H23" i="22"/>
  <c r="H53" s="1"/>
  <c r="H37"/>
  <c r="H51"/>
  <c r="H23" i="26"/>
  <c r="H53" s="1"/>
  <c r="H37"/>
  <c r="H51"/>
  <c r="H23" i="30"/>
  <c r="H37"/>
  <c r="H51"/>
  <c r="J10" i="5"/>
  <c r="J23" s="1"/>
  <c r="J24"/>
  <c r="J37" s="1"/>
  <c r="J38"/>
  <c r="J51" s="1"/>
  <c r="J10" i="9"/>
  <c r="J23" s="1"/>
  <c r="J53" s="1"/>
  <c r="J24"/>
  <c r="J37" s="1"/>
  <c r="J38"/>
  <c r="J51" s="1"/>
  <c r="J10" i="13"/>
  <c r="J23" s="1"/>
  <c r="J53" s="1"/>
  <c r="J24"/>
  <c r="J37" s="1"/>
  <c r="J38"/>
  <c r="J51" s="1"/>
  <c r="J10" i="17"/>
  <c r="J23" s="1"/>
  <c r="J24"/>
  <c r="J37" s="1"/>
  <c r="J38"/>
  <c r="J51" s="1"/>
  <c r="J10" i="21"/>
  <c r="J23" s="1"/>
  <c r="J24"/>
  <c r="J37" s="1"/>
  <c r="J38"/>
  <c r="J51" s="1"/>
  <c r="H23" i="25"/>
  <c r="H53" s="1"/>
  <c r="H37"/>
  <c r="H51"/>
  <c r="H23" i="29"/>
  <c r="H53" s="1"/>
  <c r="H37"/>
  <c r="H51"/>
  <c r="J10" i="8"/>
  <c r="J23" s="1"/>
  <c r="J24"/>
  <c r="J37" s="1"/>
  <c r="J38"/>
  <c r="J51" s="1"/>
  <c r="J10" i="12"/>
  <c r="J23" s="1"/>
  <c r="J24"/>
  <c r="J37" s="1"/>
  <c r="J38"/>
  <c r="J51" s="1"/>
  <c r="J10" i="16"/>
  <c r="J23" s="1"/>
  <c r="J53" s="1"/>
  <c r="J24"/>
  <c r="J37" s="1"/>
  <c r="J38"/>
  <c r="J51" s="1"/>
  <c r="J10" i="20"/>
  <c r="J23" s="1"/>
  <c r="J53" s="1"/>
  <c r="J24"/>
  <c r="J37" s="1"/>
  <c r="J38"/>
  <c r="J51" s="1"/>
  <c r="J10" i="24"/>
  <c r="J23" s="1"/>
  <c r="J24"/>
  <c r="J37" s="1"/>
  <c r="J38"/>
  <c r="J51" s="1"/>
  <c r="H51" i="2" l="1"/>
  <c r="H37"/>
  <c r="K53"/>
  <c r="J51"/>
  <c r="K38" i="1"/>
  <c r="F10"/>
  <c r="D38"/>
  <c r="J53" i="21"/>
  <c r="H53" i="18"/>
  <c r="J38" i="1"/>
  <c r="L38"/>
  <c r="J53" i="8"/>
  <c r="H53" i="30"/>
  <c r="J53" i="23"/>
  <c r="J10" i="2"/>
  <c r="J23" s="1"/>
  <c r="H23"/>
  <c r="H53" i="13"/>
  <c r="H53" i="5"/>
  <c r="F53" i="2"/>
  <c r="F11" i="1"/>
  <c r="H11" s="1"/>
  <c r="E38"/>
  <c r="M53" i="8"/>
  <c r="M53" i="13"/>
  <c r="J53" i="18"/>
  <c r="M51" i="2"/>
  <c r="M53" s="1"/>
  <c r="J53" i="12"/>
  <c r="J53" i="5"/>
  <c r="J53" i="28"/>
  <c r="H53" i="4"/>
  <c r="J53" i="14"/>
  <c r="J53" i="24"/>
  <c r="J53" i="17"/>
  <c r="H53" i="14"/>
  <c r="M53"/>
  <c r="J53" i="4"/>
  <c r="J53" i="2" l="1"/>
  <c r="H53"/>
  <c r="H10" i="1"/>
  <c r="H38" s="1"/>
  <c r="F38"/>
</calcChain>
</file>

<file path=xl/sharedStrings.xml><?xml version="1.0" encoding="utf-8"?>
<sst xmlns="http://schemas.openxmlformats.org/spreadsheetml/2006/main" count="2488" uniqueCount="107">
  <si>
    <t>PODER JUDICIÁRIO</t>
  </si>
  <si>
    <t>ÓRGÃO:</t>
  </si>
  <si>
    <t>14000 - 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</si>
  <si>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</si>
  <si>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</si>
  <si>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</si>
  <si>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</si>
  <si>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</si>
  <si>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UNIDADE ORÇAMENTÁRIA</t>
  </si>
  <si>
    <t>ATIVOS</t>
  </si>
  <si>
    <t>INATIVOS E PENSIONISTAS</t>
  </si>
  <si>
    <t>OCUPADOS</t>
  </si>
  <si>
    <t>VAGOS</t>
  </si>
  <si>
    <t>TOTAL</t>
  </si>
  <si>
    <t>APOSENTADOS</t>
  </si>
  <si>
    <t>INSTITUIDORES
DE PENSÃO</t>
  </si>
  <si>
    <t>BENEFICÁRIOS
DE PENSÃO</t>
  </si>
  <si>
    <t>CÓDIGO</t>
  </si>
  <si>
    <t>DESCRIÇÃO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</si>
  <si>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</si>
  <si>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</si>
  <si>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</si>
  <si>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</si>
  <si>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</si>
  <si>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</si>
  <si>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</si>
  <si>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</si>
  <si>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</si>
  <si>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</si>
  <si>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</si>
  <si>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</si>
  <si>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</si>
  <si>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</si>
  <si>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</si>
  <si>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</si>
  <si>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</si>
  <si>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</si>
  <si>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</si>
  <si>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</si>
  <si>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</si>
  <si>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</si>
  <si>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</si>
  <si>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</si>
  <si>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</si>
  <si>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</si>
  <si>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</si>
  <si>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</si>
  <si>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</si>
  <si>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</si>
  <si>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</si>
  <si>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</si>
  <si>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</si>
  <si>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</si>
  <si>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</si>
  <si>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</si>
  <si>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</si>
  <si>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</si>
  <si>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</si>
  <si>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</si>
  <si>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</si>
  <si>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</si>
  <si>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</si>
  <si>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</si>
  <si>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</si>
  <si>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</si>
  <si>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</si>
  <si>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</si>
  <si>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</si>
  <si>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</si>
  <si>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</si>
  <si>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</si>
  <si>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</si>
  <si>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</si>
  <si>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</si>
  <si>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</si>
  <si>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</si>
  <si>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</si>
  <si>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</si>
  <si>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JUSTIÇA ELEITORAL</t>
  </si>
  <si>
    <t>ABRIL</t>
  </si>
  <si>
    <t>CARREIRA / CLASSE /
ESCOLARIDADE /
PADRÃO</t>
  </si>
  <si>
    <t>INSTITUIDORES DE PENSÃO</t>
  </si>
  <si>
    <t>BENEFICÁRIOS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</si>
  <si>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</si>
  <si>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</si>
  <si>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</si>
  <si>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</si>
  <si>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</si>
  <si>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</si>
  <si>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</si>
  <si>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</si>
  <si>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</si>
  <si>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</si>
  <si>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</si>
  <si>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</si>
  <si>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</si>
  <si>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</si>
  <si>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</si>
  <si>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</si>
  <si>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</si>
  <si>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</si>
  <si>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</si>
  <si>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</si>
  <si>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</si>
  <si>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</si>
  <si>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</si>
  <si>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r>
      <rPr>
        <b/>
        <sz val="12"/>
        <color rgb="FF000000"/>
        <rFont val="Arial"/>
        <family val="2"/>
      </rPr>
      <t>Nota:</t>
    </r>
    <r>
      <rPr>
        <sz val="12"/>
        <color rgb="FF000000"/>
        <rFont val="Arial"/>
      </rPr>
      <t xml:space="preserve"> </t>
    </r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 Os dados estão de acordo com o informado pelos Tribunais Eleitorais no período compreendido entre </t>
    </r>
    <r>
      <rPr>
        <b/>
        <sz val="12"/>
        <color rgb="FF000000"/>
        <rFont val="Arial"/>
      </rPr>
      <t xml:space="preserve">13.5.2022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 xml:space="preserve">20.5.2022 </t>
    </r>
    <r>
      <rPr>
        <sz val="12"/>
        <color rgb="FF000000"/>
        <rFont val="Arial"/>
      </rPr>
      <t>e publicados nos respectivos sítios eletrônicos.</t>
    </r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</si>
</sst>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General_)"/>
    <numFmt numFmtId="165" formatCode="_([$€-2]* #,##0.00_);_([$€-2]* \(#,##0.00\);_([$€-2]* \-??_)"/>
    <numFmt numFmtId="166" formatCode="_([$€-2]* #,##0.00_);_([$€-2]* \(#,##0.00\);_([$€-2]* &quot;-&quot;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25">
    <font>
      <sz val="11"/>
      <color rgb="FF000000"/>
      <name val="Calibri"/>
    </font>
    <font>
      <sz val="11"/>
      <color rgb="FFFFFFFF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11"/>
      <color rgb="FFFF99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4"/>
      <color rgb="FF000000"/>
      <name val="Times New Roman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1"/>
      <color rgb="FF000000"/>
      <name val="Calibri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0C0C0"/>
        <bgColor rgb="FFCCCCFF"/>
      </patternFill>
    </fill>
    <fill>
      <patternFill patternType="solid">
        <fgColor rgb="FF339966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CCCCFF"/>
      </patternFill>
    </fill>
    <fill>
      <patternFill patternType="solid">
        <fgColor rgb="FFBFBFBF"/>
        <bgColor rgb="FF000000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333399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9">
    <xf numFmtId="0" fontId="0" fillId="0" borderId="0"/>
    <xf numFmtId="0" fontId="22" fillId="2" borderId="0"/>
    <xf numFmtId="0" fontId="22" fillId="2" borderId="0"/>
    <xf numFmtId="0" fontId="22" fillId="2" borderId="0"/>
    <xf numFmtId="0" fontId="22" fillId="3" borderId="0"/>
    <xf numFmtId="0" fontId="22" fillId="4" borderId="0"/>
    <xf numFmtId="0" fontId="22" fillId="5" borderId="0"/>
    <xf numFmtId="0" fontId="22" fillId="6" borderId="0"/>
    <xf numFmtId="0" fontId="22" fillId="5" borderId="0"/>
    <xf numFmtId="0" fontId="22" fillId="5" borderId="0"/>
    <xf numFmtId="0" fontId="22" fillId="5" borderId="0"/>
    <xf numFmtId="0" fontId="1" fillId="7" borderId="0"/>
    <xf numFmtId="0" fontId="1" fillId="8" borderId="0"/>
    <xf numFmtId="0" fontId="1" fillId="8" borderId="0"/>
    <xf numFmtId="0" fontId="1" fillId="8" borderId="0"/>
    <xf numFmtId="164" fontId="2" fillId="0" borderId="0">
      <alignment horizontal="right"/>
    </xf>
    <xf numFmtId="0" fontId="3" fillId="9" borderId="1"/>
    <xf numFmtId="0" fontId="4" fillId="0" borderId="2"/>
    <xf numFmtId="0" fontId="4" fillId="0" borderId="2"/>
    <xf numFmtId="0" fontId="4" fillId="0" borderId="2"/>
    <xf numFmtId="0" fontId="4" fillId="0" borderId="2"/>
    <xf numFmtId="0" fontId="1" fillId="10" borderId="0"/>
    <xf numFmtId="0" fontId="1" fillId="11" borderId="0"/>
    <xf numFmtId="0" fontId="1" fillId="7" borderId="0"/>
    <xf numFmtId="0" fontId="1" fillId="7" borderId="0"/>
    <xf numFmtId="0" fontId="1" fillId="7" borderId="0"/>
    <xf numFmtId="0" fontId="1" fillId="7" borderId="0"/>
    <xf numFmtId="165" fontId="5" fillId="0" borderId="0"/>
    <xf numFmtId="166" fontId="5" fillId="0" borderId="0"/>
    <xf numFmtId="2" fontId="22" fillId="0" borderId="0"/>
    <xf numFmtId="2" fontId="22" fillId="0" borderId="0"/>
    <xf numFmtId="0" fontId="6" fillId="0" borderId="3"/>
    <xf numFmtId="167" fontId="22" fillId="0" borderId="0"/>
    <xf numFmtId="0" fontId="5" fillId="0" borderId="0"/>
    <xf numFmtId="10" fontId="22" fillId="0" borderId="0"/>
    <xf numFmtId="9" fontId="22" fillId="0" borderId="0"/>
    <xf numFmtId="9" fontId="22" fillId="0" borderId="0"/>
    <xf numFmtId="9" fontId="5" fillId="0" borderId="0"/>
    <xf numFmtId="9" fontId="5" fillId="0" borderId="0"/>
    <xf numFmtId="9" fontId="5" fillId="0" borderId="0"/>
    <xf numFmtId="0" fontId="7" fillId="9" borderId="4"/>
    <xf numFmtId="0" fontId="7" fillId="9" borderId="4"/>
    <xf numFmtId="43" fontId="22" fillId="0" borderId="0"/>
    <xf numFmtId="43" fontId="5" fillId="0" borderId="0"/>
    <xf numFmtId="167" fontId="5" fillId="0" borderId="0"/>
    <xf numFmtId="0" fontId="8" fillId="0" borderId="0"/>
    <xf numFmtId="0" fontId="8" fillId="0" borderId="0"/>
    <xf numFmtId="0" fontId="8" fillId="0" borderId="0"/>
    <xf numFmtId="0" fontId="10" fillId="0" borderId="5"/>
    <xf numFmtId="0" fontId="10" fillId="0" borderId="5"/>
    <xf numFmtId="0" fontId="10" fillId="0" borderId="5"/>
    <xf numFmtId="0" fontId="11" fillId="0" borderId="6"/>
    <xf numFmtId="0" fontId="11" fillId="0" borderId="6"/>
    <xf numFmtId="0" fontId="9" fillId="0" borderId="0"/>
    <xf numFmtId="0" fontId="12" fillId="0" borderId="7"/>
    <xf numFmtId="0" fontId="5" fillId="0" borderId="0"/>
    <xf numFmtId="43" fontId="22" fillId="0" borderId="0"/>
    <xf numFmtId="168" fontId="5" fillId="0" borderId="0"/>
    <xf numFmtId="167" fontId="5" fillId="0" borderId="0"/>
  </cellStyleXfs>
  <cellXfs count="270">
    <xf numFmtId="0" fontId="0" fillId="0" borderId="0" xfId="0"/>
    <xf numFmtId="0" fontId="13" fillId="0" borderId="0" xfId="0" applyNumberFormat="1" applyFont="1"/>
    <xf numFmtId="0" fontId="13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4" fillId="0" borderId="0" xfId="0" applyNumberFormat="1" applyFont="1"/>
    <xf numFmtId="0" fontId="14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/>
    <xf numFmtId="0" fontId="17" fillId="12" borderId="8" xfId="0" applyNumberFormat="1" applyFont="1" applyFill="1" applyBorder="1" applyAlignment="1">
      <alignment horizontal="center" vertical="center" wrapText="1"/>
    </xf>
    <xf numFmtId="0" fontId="17" fillId="12" borderId="9" xfId="0" applyNumberFormat="1" applyFont="1" applyFill="1" applyBorder="1" applyAlignment="1">
      <alignment horizontal="center" vertical="center" wrapText="1"/>
    </xf>
    <xf numFmtId="0" fontId="18" fillId="13" borderId="9" xfId="0" applyNumberFormat="1" applyFont="1" applyFill="1" applyBorder="1" applyAlignment="1">
      <alignment horizontal="center" vertical="center" wrapText="1"/>
    </xf>
    <xf numFmtId="0" fontId="19" fillId="0" borderId="0" xfId="0" applyNumberFormat="1" applyFont="1"/>
    <xf numFmtId="0" fontId="19" fillId="0" borderId="11" xfId="0" applyNumberFormat="1" applyFont="1" applyBorder="1" applyAlignment="1">
      <alignment horizontal="center" vertical="center"/>
    </xf>
    <xf numFmtId="3" fontId="19" fillId="0" borderId="12" xfId="0" applyNumberFormat="1" applyFont="1" applyBorder="1" applyAlignment="1">
      <alignment horizontal="center" vertical="center"/>
    </xf>
    <xf numFmtId="169" fontId="19" fillId="0" borderId="12" xfId="0" applyNumberFormat="1" applyFont="1" applyBorder="1" applyAlignment="1">
      <alignment vertical="center"/>
    </xf>
    <xf numFmtId="169" fontId="17" fillId="0" borderId="12" xfId="0" applyNumberFormat="1" applyFont="1" applyBorder="1" applyAlignment="1">
      <alignment vertical="center"/>
    </xf>
    <xf numFmtId="169" fontId="17" fillId="0" borderId="13" xfId="0" applyNumberFormat="1" applyFont="1" applyBorder="1" applyAlignment="1">
      <alignment vertical="center"/>
    </xf>
    <xf numFmtId="0" fontId="19" fillId="0" borderId="14" xfId="0" applyNumberFormat="1" applyFont="1" applyBorder="1" applyAlignment="1">
      <alignment horizontal="center" vertical="center"/>
    </xf>
    <xf numFmtId="3" fontId="19" fillId="0" borderId="15" xfId="0" applyNumberFormat="1" applyFont="1" applyBorder="1" applyAlignment="1">
      <alignment horizontal="center" vertical="center"/>
    </xf>
    <xf numFmtId="169" fontId="19" fillId="0" borderId="15" xfId="0" applyNumberFormat="1" applyFont="1" applyBorder="1" applyAlignment="1">
      <alignment vertical="center"/>
    </xf>
    <xf numFmtId="169" fontId="17" fillId="0" borderId="15" xfId="0" applyNumberFormat="1" applyFont="1" applyBorder="1" applyAlignment="1">
      <alignment vertical="center"/>
    </xf>
    <xf numFmtId="169" fontId="17" fillId="0" borderId="16" xfId="0" applyNumberFormat="1" applyFont="1" applyBorder="1" applyAlignment="1">
      <alignment vertical="center"/>
    </xf>
    <xf numFmtId="0" fontId="19" fillId="0" borderId="17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169" fontId="19" fillId="0" borderId="18" xfId="0" applyNumberFormat="1" applyFont="1" applyBorder="1" applyAlignment="1">
      <alignment vertical="center"/>
    </xf>
    <xf numFmtId="169" fontId="17" fillId="0" borderId="18" xfId="0" applyNumberFormat="1" applyFont="1" applyBorder="1" applyAlignment="1">
      <alignment vertical="center"/>
    </xf>
    <xf numFmtId="169" fontId="17" fillId="0" borderId="19" xfId="0" applyNumberFormat="1" applyFont="1" applyBorder="1" applyAlignment="1">
      <alignment vertical="center"/>
    </xf>
    <xf numFmtId="169" fontId="17" fillId="15" borderId="18" xfId="0" applyNumberFormat="1" applyFont="1" applyFill="1" applyBorder="1" applyAlignment="1">
      <alignment vertical="center"/>
    </xf>
    <xf numFmtId="169" fontId="17" fillId="15" borderId="9" xfId="0" applyNumberFormat="1" applyFont="1" applyFill="1" applyBorder="1" applyAlignment="1">
      <alignment vertical="center"/>
    </xf>
    <xf numFmtId="169" fontId="17" fillId="15" borderId="10" xfId="0" applyNumberFormat="1" applyFont="1" applyFill="1" applyBorder="1" applyAlignment="1">
      <alignment vertical="center"/>
    </xf>
    <xf numFmtId="0" fontId="20" fillId="0" borderId="0" xfId="0" applyNumberFormat="1" applyFont="1"/>
    <xf numFmtId="0" fontId="20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69" fontId="19" fillId="0" borderId="9" xfId="0" applyNumberFormat="1" applyFont="1" applyBorder="1" applyAlignment="1">
      <alignment vertical="center"/>
    </xf>
    <xf numFmtId="169" fontId="19" fillId="13" borderId="9" xfId="0" applyNumberFormat="1" applyFont="1" applyFill="1" applyBorder="1" applyAlignment="1">
      <alignment vertical="center" wrapText="1"/>
    </xf>
    <xf numFmtId="169" fontId="17" fillId="0" borderId="9" xfId="0" applyNumberFormat="1" applyFont="1" applyBorder="1" applyAlignment="1">
      <alignment vertical="center" wrapText="1"/>
    </xf>
    <xf numFmtId="169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69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69" fontId="19" fillId="13" borderId="9" xfId="0" applyNumberFormat="1" applyFont="1" applyFill="1" applyBorder="1" applyAlignment="1">
      <alignment vertical="center"/>
    </xf>
    <xf numFmtId="169" fontId="19" fillId="0" borderId="9" xfId="0" applyNumberFormat="1" applyFont="1" applyBorder="1" applyAlignment="1">
      <alignment vertical="center" wrapText="1"/>
    </xf>
    <xf numFmtId="0" fontId="21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69" fontId="19" fillId="0" borderId="9" xfId="0" applyNumberFormat="1" applyFont="1" applyBorder="1" applyAlignment="1">
      <alignment vertical="center"/>
    </xf>
    <xf numFmtId="169" fontId="19" fillId="13" borderId="9" xfId="0" applyNumberFormat="1" applyFont="1" applyFill="1" applyBorder="1" applyAlignment="1">
      <alignment vertical="center" wrapText="1"/>
    </xf>
    <xf numFmtId="169" fontId="17" fillId="0" borderId="9" xfId="0" applyNumberFormat="1" applyFont="1" applyBorder="1" applyAlignment="1">
      <alignment vertical="center" wrapText="1"/>
    </xf>
    <xf numFmtId="169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69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69" fontId="19" fillId="13" borderId="9" xfId="0" applyNumberFormat="1" applyFont="1" applyFill="1" applyBorder="1" applyAlignment="1">
      <alignment vertical="center"/>
    </xf>
    <xf numFmtId="169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69" fontId="19" fillId="0" borderId="9" xfId="0" applyNumberFormat="1" applyFont="1" applyBorder="1" applyAlignment="1">
      <alignment vertical="center"/>
    </xf>
    <xf numFmtId="169" fontId="19" fillId="13" borderId="9" xfId="0" applyNumberFormat="1" applyFont="1" applyFill="1" applyBorder="1" applyAlignment="1">
      <alignment vertical="center" wrapText="1"/>
    </xf>
    <xf numFmtId="169" fontId="17" fillId="0" borderId="9" xfId="0" applyNumberFormat="1" applyFont="1" applyBorder="1" applyAlignment="1">
      <alignment vertical="center" wrapText="1"/>
    </xf>
    <xf numFmtId="169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69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69" fontId="19" fillId="13" borderId="9" xfId="0" applyNumberFormat="1" applyFont="1" applyFill="1" applyBorder="1" applyAlignment="1">
      <alignment vertical="center"/>
    </xf>
    <xf numFmtId="169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69" fontId="19" fillId="0" borderId="9" xfId="0" applyNumberFormat="1" applyFont="1" applyBorder="1" applyAlignment="1">
      <alignment vertical="center"/>
    </xf>
    <xf numFmtId="169" fontId="19" fillId="13" borderId="9" xfId="0" applyNumberFormat="1" applyFont="1" applyFill="1" applyBorder="1" applyAlignment="1">
      <alignment vertical="center" wrapText="1"/>
    </xf>
    <xf numFmtId="169" fontId="17" fillId="0" borderId="9" xfId="0" applyNumberFormat="1" applyFont="1" applyBorder="1" applyAlignment="1">
      <alignment vertical="center" wrapText="1"/>
    </xf>
    <xf numFmtId="169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69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69" fontId="19" fillId="13" borderId="9" xfId="0" applyNumberFormat="1" applyFont="1" applyFill="1" applyBorder="1" applyAlignment="1">
      <alignment vertical="center"/>
    </xf>
    <xf numFmtId="169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69" fontId="19" fillId="0" borderId="9" xfId="0" applyNumberFormat="1" applyFont="1" applyBorder="1" applyAlignment="1">
      <alignment vertical="center"/>
    </xf>
    <xf numFmtId="169" fontId="19" fillId="13" borderId="9" xfId="0" applyNumberFormat="1" applyFont="1" applyFill="1" applyBorder="1" applyAlignment="1">
      <alignment vertical="center" wrapText="1"/>
    </xf>
    <xf numFmtId="169" fontId="17" fillId="0" borderId="9" xfId="0" applyNumberFormat="1" applyFont="1" applyBorder="1" applyAlignment="1">
      <alignment vertical="center" wrapText="1"/>
    </xf>
    <xf numFmtId="169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69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69" fontId="19" fillId="13" borderId="9" xfId="0" applyNumberFormat="1" applyFont="1" applyFill="1" applyBorder="1" applyAlignment="1">
      <alignment vertical="center"/>
    </xf>
    <xf numFmtId="169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69" fontId="19" fillId="0" borderId="9" xfId="0" applyNumberFormat="1" applyFont="1" applyBorder="1" applyAlignment="1">
      <alignment vertical="center"/>
    </xf>
    <xf numFmtId="169" fontId="19" fillId="13" borderId="9" xfId="0" applyNumberFormat="1" applyFont="1" applyFill="1" applyBorder="1" applyAlignment="1">
      <alignment vertical="center" wrapText="1"/>
    </xf>
    <xf numFmtId="169" fontId="17" fillId="0" borderId="9" xfId="0" applyNumberFormat="1" applyFont="1" applyBorder="1" applyAlignment="1">
      <alignment vertical="center" wrapText="1"/>
    </xf>
    <xf numFmtId="169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69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69" fontId="19" fillId="13" borderId="9" xfId="0" applyNumberFormat="1" applyFont="1" applyFill="1" applyBorder="1" applyAlignment="1">
      <alignment vertical="center"/>
    </xf>
    <xf numFmtId="169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69" fontId="19" fillId="0" borderId="9" xfId="0" applyNumberFormat="1" applyFont="1" applyBorder="1" applyAlignment="1">
      <alignment vertical="center"/>
    </xf>
    <xf numFmtId="169" fontId="19" fillId="13" borderId="9" xfId="0" applyNumberFormat="1" applyFont="1" applyFill="1" applyBorder="1" applyAlignment="1">
      <alignment vertical="center" wrapText="1"/>
    </xf>
    <xf numFmtId="169" fontId="17" fillId="0" borderId="9" xfId="0" applyNumberFormat="1" applyFont="1" applyBorder="1" applyAlignment="1">
      <alignment vertical="center" wrapText="1"/>
    </xf>
    <xf numFmtId="169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69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69" fontId="19" fillId="13" borderId="9" xfId="0" applyNumberFormat="1" applyFont="1" applyFill="1" applyBorder="1" applyAlignment="1">
      <alignment vertical="center"/>
    </xf>
    <xf numFmtId="169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69" fontId="19" fillId="0" borderId="9" xfId="0" applyNumberFormat="1" applyFont="1" applyBorder="1" applyAlignment="1">
      <alignment vertical="center"/>
    </xf>
    <xf numFmtId="169" fontId="19" fillId="13" borderId="9" xfId="0" applyNumberFormat="1" applyFont="1" applyFill="1" applyBorder="1" applyAlignment="1">
      <alignment vertical="center" wrapText="1"/>
    </xf>
    <xf numFmtId="169" fontId="17" fillId="0" borderId="9" xfId="0" applyNumberFormat="1" applyFont="1" applyBorder="1" applyAlignment="1">
      <alignment vertical="center" wrapText="1"/>
    </xf>
    <xf numFmtId="169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69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69" fontId="19" fillId="13" borderId="9" xfId="0" applyNumberFormat="1" applyFont="1" applyFill="1" applyBorder="1" applyAlignment="1">
      <alignment vertical="center"/>
    </xf>
    <xf numFmtId="169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69" fontId="19" fillId="0" borderId="9" xfId="0" applyNumberFormat="1" applyFont="1" applyBorder="1" applyAlignment="1">
      <alignment vertical="center"/>
    </xf>
    <xf numFmtId="169" fontId="19" fillId="13" borderId="9" xfId="0" applyNumberFormat="1" applyFont="1" applyFill="1" applyBorder="1" applyAlignment="1">
      <alignment vertical="center" wrapText="1"/>
    </xf>
    <xf numFmtId="169" fontId="17" fillId="0" borderId="9" xfId="0" applyNumberFormat="1" applyFont="1" applyBorder="1" applyAlignment="1">
      <alignment vertical="center" wrapText="1"/>
    </xf>
    <xf numFmtId="169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69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69" fontId="19" fillId="13" borderId="9" xfId="0" applyNumberFormat="1" applyFont="1" applyFill="1" applyBorder="1" applyAlignment="1">
      <alignment vertical="center"/>
    </xf>
    <xf numFmtId="169" fontId="19" fillId="0" borderId="9" xfId="0" applyNumberFormat="1" applyFont="1" applyBorder="1" applyAlignment="1">
      <alignment vertical="center" wrapText="1"/>
    </xf>
    <xf numFmtId="0" fontId="24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left" vertical="center" wrapText="1"/>
    </xf>
    <xf numFmtId="0" fontId="15" fillId="0" borderId="0" xfId="0" applyNumberFormat="1" applyFont="1" applyAlignment="1">
      <alignment horizontal="center"/>
    </xf>
    <xf numFmtId="0" fontId="18" fillId="13" borderId="10" xfId="0" applyNumberFormat="1" applyFont="1" applyFill="1" applyBorder="1" applyAlignment="1">
      <alignment horizontal="center" vertical="center" wrapText="1"/>
    </xf>
    <xf numFmtId="0" fontId="18" fillId="13" borderId="9" xfId="0" applyNumberFormat="1" applyFont="1" applyFill="1" applyBorder="1" applyAlignment="1">
      <alignment horizontal="center" vertical="center" wrapText="1"/>
    </xf>
    <xf numFmtId="0" fontId="17" fillId="14" borderId="8" xfId="0" applyNumberFormat="1" applyFont="1" applyFill="1" applyBorder="1" applyAlignment="1">
      <alignment horizontal="center" vertical="center" wrapText="1"/>
    </xf>
    <xf numFmtId="0" fontId="17" fillId="14" borderId="9" xfId="0" applyNumberFormat="1" applyFont="1" applyFill="1" applyBorder="1" applyAlignment="1">
      <alignment horizontal="center" vertical="center" wrapText="1"/>
    </xf>
    <xf numFmtId="0" fontId="17" fillId="12" borderId="8" xfId="0" applyNumberFormat="1" applyFont="1" applyFill="1" applyBorder="1" applyAlignment="1">
      <alignment horizontal="center" vertical="center" wrapText="1"/>
    </xf>
    <xf numFmtId="0" fontId="17" fillId="12" borderId="9" xfId="0" applyNumberFormat="1" applyFont="1" applyFill="1" applyBorder="1" applyAlignment="1">
      <alignment horizontal="center" vertical="center" wrapText="1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9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left" vertical="center"/>
    </xf>
    <xf numFmtId="0" fontId="15" fillId="0" borderId="0" xfId="0" applyNumberFormat="1" applyFont="1" applyAlignment="1">
      <alignment horizontal="center" vertical="center"/>
    </xf>
    <xf numFmtId="0" fontId="17" fillId="13" borderId="10" xfId="0" applyNumberFormat="1" applyFont="1" applyFill="1" applyBorder="1" applyAlignment="1">
      <alignment horizontal="center" vertical="center" wrapText="1"/>
    </xf>
    <xf numFmtId="0" fontId="17" fillId="13" borderId="24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horizontal="left" vertical="center"/>
    </xf>
    <xf numFmtId="0" fontId="19" fillId="13" borderId="10" xfId="0" applyNumberFormat="1" applyFont="1" applyFill="1" applyBorder="1" applyAlignment="1">
      <alignment horizontal="center" vertical="center" wrapText="1"/>
    </xf>
    <xf numFmtId="0" fontId="19" fillId="13" borderId="24" xfId="0" applyNumberFormat="1" applyFont="1" applyFill="1" applyBorder="1" applyAlignment="1">
      <alignment horizontal="center" vertical="center" wrapText="1"/>
    </xf>
    <xf numFmtId="0" fontId="19" fillId="13" borderId="8" xfId="0" applyNumberFormat="1" applyFont="1" applyFill="1" applyBorder="1" applyAlignment="1">
      <alignment horizontal="center" vertical="center" wrapText="1"/>
    </xf>
  </cellXfs>
  <cellStyles count="59">
    <cellStyle name="Normal" xfId="0" builtinId="0" customBuiltin="1"/>
    <cellStyle name="Normal 10" xfId="44"/>
    <cellStyle name="Normal 11" xfId="56"/>
    <cellStyle name="Normal 12" xfId="16"/>
    <cellStyle name="Normal 13" xfId="11"/>
    <cellStyle name="Normal 14" xfId="58"/>
    <cellStyle name="Normal 15" xfId="55"/>
    <cellStyle name="Normal 16" xfId="57"/>
    <cellStyle name="Normal 17" xfId="24"/>
    <cellStyle name="Normal 18" xfId="30"/>
    <cellStyle name="Normal 19" xfId="53"/>
    <cellStyle name="Normal 2" xfId="28"/>
    <cellStyle name="Normal 20" xfId="20"/>
    <cellStyle name="Normal 21" xfId="19"/>
    <cellStyle name="Normal 22" xfId="17"/>
    <cellStyle name="Normal 23" xfId="48"/>
    <cellStyle name="Normal 24" xfId="49"/>
    <cellStyle name="Normal 25" xfId="54"/>
    <cellStyle name="Normal 26" xfId="50"/>
    <cellStyle name="Normal 27" xfId="34"/>
    <cellStyle name="Normal 28" xfId="45"/>
    <cellStyle name="Normal 29" xfId="35"/>
    <cellStyle name="Normal 3" xfId="41"/>
    <cellStyle name="Normal 30" xfId="47"/>
    <cellStyle name="Normal 31" xfId="29"/>
    <cellStyle name="Normal 32" xfId="38"/>
    <cellStyle name="Normal 33" xfId="12"/>
    <cellStyle name="Normal 34" xfId="40"/>
    <cellStyle name="Normal 35" xfId="46"/>
    <cellStyle name="Normal 36" xfId="39"/>
    <cellStyle name="Normal 37" xfId="36"/>
    <cellStyle name="Normal 38" xfId="37"/>
    <cellStyle name="Normal 39" xfId="32"/>
    <cellStyle name="Normal 4" xfId="22"/>
    <cellStyle name="Normal 40" xfId="9"/>
    <cellStyle name="Normal 41" xfId="8"/>
    <cellStyle name="Normal 42" xfId="5"/>
    <cellStyle name="Normal 43" xfId="6"/>
    <cellStyle name="Normal 44" xfId="27"/>
    <cellStyle name="Normal 45" xfId="3"/>
    <cellStyle name="Normal 46" xfId="1"/>
    <cellStyle name="Normal 47" xfId="10"/>
    <cellStyle name="Normal 48" xfId="26"/>
    <cellStyle name="Normal 49" xfId="21"/>
    <cellStyle name="Normal 5" xfId="51"/>
    <cellStyle name="Normal 50" xfId="13"/>
    <cellStyle name="Normal 51" xfId="25"/>
    <cellStyle name="Normal 52" xfId="14"/>
    <cellStyle name="Normal 53" xfId="33"/>
    <cellStyle name="Normal 54" xfId="18"/>
    <cellStyle name="Normal 55" xfId="23"/>
    <cellStyle name="Normal 56" xfId="7"/>
    <cellStyle name="Normal 57" xfId="2"/>
    <cellStyle name="Normal 58" xfId="15"/>
    <cellStyle name="Normal 6" xfId="43"/>
    <cellStyle name="Normal 7" xfId="52"/>
    <cellStyle name="Normal 8" xfId="31"/>
    <cellStyle name="Normal 9" xfId="4"/>
    <cellStyle name="Separador de milhares" xfId="4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9"/>
  <sheetViews>
    <sheetView showGridLines="0" topLeftCell="A19" workbookViewId="0">
      <selection activeCell="B44" sqref="B44"/>
    </sheetView>
  </sheetViews>
  <sheetFormatPr defaultRowHeight="12"/>
  <cols>
    <col min="1" max="1" width="2.5703125" style="33" customWidth="1"/>
    <col min="2" max="3" width="20.7109375" style="33" customWidth="1"/>
    <col min="4" max="10" width="25.7109375" style="33" customWidth="1"/>
    <col min="11" max="12" width="25.7109375" style="34" customWidth="1"/>
    <col min="13" max="16384" width="9.140625" style="33"/>
  </cols>
  <sheetData>
    <row r="1" spans="2:12" s="1" customFormat="1" ht="39.75" customHeight="1">
      <c r="B1" s="2" t="s">
        <v>0</v>
      </c>
      <c r="C1" s="3"/>
      <c r="D1" s="3"/>
      <c r="E1" s="3"/>
    </row>
    <row r="2" spans="2:12" s="4" customFormat="1" ht="39.75" customHeight="1">
      <c r="B2" s="5" t="s">
        <v>1</v>
      </c>
      <c r="C2" s="6"/>
      <c r="D2" s="7" t="s">
        <v>2</v>
      </c>
      <c r="E2" s="6"/>
    </row>
    <row r="3" spans="2:12" s="4" customFormat="1" ht="39.75" customHeight="1">
      <c r="B3" s="5" t="s">
        <v>3</v>
      </c>
      <c r="C3" s="6"/>
      <c r="D3" s="7" t="s">
        <v>4</v>
      </c>
      <c r="E3" s="6"/>
    </row>
    <row r="4" spans="2:12" s="4" customFormat="1" ht="39.75" customHeight="1">
      <c r="B4" s="5" t="s">
        <v>5</v>
      </c>
      <c r="C4" s="6"/>
      <c r="D4" s="8" t="str">
        <f>JE!F4</f>
        <v>ABRIL</v>
      </c>
      <c r="E4" s="8">
        <f>JE!G4</f>
        <v>2022</v>
      </c>
    </row>
    <row r="5" spans="2:12" s="4" customFormat="1" ht="39.75" customHeight="1">
      <c r="B5" s="251" t="s">
        <v>6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</row>
    <row r="6" spans="2:12" s="3" customFormat="1" ht="39.75" customHeight="1">
      <c r="B6" s="9" t="s">
        <v>7</v>
      </c>
    </row>
    <row r="7" spans="2:12" s="10" customFormat="1" ht="39.75" customHeight="1">
      <c r="B7" s="256" t="s">
        <v>8</v>
      </c>
      <c r="C7" s="257"/>
      <c r="D7" s="253" t="s">
        <v>9</v>
      </c>
      <c r="E7" s="253"/>
      <c r="F7" s="253"/>
      <c r="G7" s="253"/>
      <c r="H7" s="253"/>
      <c r="I7" s="253" t="s">
        <v>10</v>
      </c>
      <c r="J7" s="253"/>
      <c r="K7" s="253"/>
      <c r="L7" s="252"/>
    </row>
    <row r="8" spans="2:12" s="10" customFormat="1" ht="39.75" customHeight="1">
      <c r="B8" s="256"/>
      <c r="C8" s="257"/>
      <c r="D8" s="253" t="s">
        <v>11</v>
      </c>
      <c r="E8" s="253"/>
      <c r="F8" s="253"/>
      <c r="G8" s="253" t="s">
        <v>12</v>
      </c>
      <c r="H8" s="253" t="s">
        <v>13</v>
      </c>
      <c r="I8" s="253" t="s">
        <v>14</v>
      </c>
      <c r="J8" s="253" t="s">
        <v>15</v>
      </c>
      <c r="K8" s="253" t="s">
        <v>13</v>
      </c>
      <c r="L8" s="252" t="s">
        <v>16</v>
      </c>
    </row>
    <row r="9" spans="2:12" s="10" customFormat="1" ht="39.75" customHeight="1">
      <c r="B9" s="11" t="s">
        <v>17</v>
      </c>
      <c r="C9" s="12" t="s">
        <v>18</v>
      </c>
      <c r="D9" s="13" t="s">
        <v>19</v>
      </c>
      <c r="E9" s="13" t="s">
        <v>20</v>
      </c>
      <c r="F9" s="13" t="s">
        <v>21</v>
      </c>
      <c r="G9" s="253"/>
      <c r="H9" s="253"/>
      <c r="I9" s="253"/>
      <c r="J9" s="253"/>
      <c r="K9" s="253"/>
      <c r="L9" s="252"/>
    </row>
    <row r="10" spans="2:12" s="14" customFormat="1" ht="24.75" customHeight="1">
      <c r="B10" s="15" t="s">
        <v>22</v>
      </c>
      <c r="C10" s="16" t="s">
        <v>23</v>
      </c>
      <c r="D10" s="17">
        <f>TSE!$F$53</f>
        <v>840</v>
      </c>
      <c r="E10" s="17">
        <f>TSE!$G$53</f>
        <v>46</v>
      </c>
      <c r="F10" s="18">
        <f t="shared" ref="F10:F37" si="0">D10+E10</f>
        <v>886</v>
      </c>
      <c r="G10" s="17">
        <f>TSE!$I$53</f>
        <v>12</v>
      </c>
      <c r="H10" s="18">
        <f t="shared" ref="H10:H37" si="1">F10+G10</f>
        <v>898</v>
      </c>
      <c r="I10" s="17">
        <f>TSE!$K$53</f>
        <v>178</v>
      </c>
      <c r="J10" s="17">
        <f>TSE!$L$53</f>
        <v>81</v>
      </c>
      <c r="K10" s="18">
        <f t="shared" ref="K10:K37" si="2">I10+J10</f>
        <v>259</v>
      </c>
      <c r="L10" s="19">
        <f>TSE!$N$53</f>
        <v>99</v>
      </c>
    </row>
    <row r="11" spans="2:12" s="14" customFormat="1" ht="24.75" customHeight="1">
      <c r="B11" s="20" t="s">
        <v>24</v>
      </c>
      <c r="C11" s="21" t="s">
        <v>25</v>
      </c>
      <c r="D11" s="22">
        <f>'TRE-AC'!$F$53</f>
        <v>109</v>
      </c>
      <c r="E11" s="22">
        <f>'TRE-AC'!$G$53</f>
        <v>6</v>
      </c>
      <c r="F11" s="23">
        <f t="shared" si="0"/>
        <v>115</v>
      </c>
      <c r="G11" s="22">
        <f>'TRE-AC'!$I$53</f>
        <v>5</v>
      </c>
      <c r="H11" s="23">
        <f t="shared" si="1"/>
        <v>120</v>
      </c>
      <c r="I11" s="22">
        <f>'TRE-AC'!$K$53</f>
        <v>18</v>
      </c>
      <c r="J11" s="22">
        <f>'TRE-AC'!$L$53</f>
        <v>5</v>
      </c>
      <c r="K11" s="23">
        <f t="shared" si="2"/>
        <v>23</v>
      </c>
      <c r="L11" s="24">
        <f>'TRE-AC'!$N$53</f>
        <v>6</v>
      </c>
    </row>
    <row r="12" spans="2:12" s="14" customFormat="1" ht="24.75" customHeight="1">
      <c r="B12" s="20" t="s">
        <v>26</v>
      </c>
      <c r="C12" s="21" t="s">
        <v>27</v>
      </c>
      <c r="D12" s="22">
        <f>'TRE-AL'!$F$53</f>
        <v>275</v>
      </c>
      <c r="E12" s="22">
        <f>'TRE-AL'!$G$53</f>
        <v>15</v>
      </c>
      <c r="F12" s="23">
        <f t="shared" si="0"/>
        <v>290</v>
      </c>
      <c r="G12" s="22">
        <f>'TRE-AL'!$I$53</f>
        <v>5</v>
      </c>
      <c r="H12" s="23">
        <f t="shared" si="1"/>
        <v>295</v>
      </c>
      <c r="I12" s="22">
        <f>'TRE-AL'!$K$53</f>
        <v>40</v>
      </c>
      <c r="J12" s="22">
        <f>'TRE-AL'!$L$53</f>
        <v>11</v>
      </c>
      <c r="K12" s="23">
        <f t="shared" si="2"/>
        <v>51</v>
      </c>
      <c r="L12" s="24">
        <f>'TRE-AL'!$N$53</f>
        <v>14</v>
      </c>
    </row>
    <row r="13" spans="2:12" s="14" customFormat="1" ht="24.75" customHeight="1">
      <c r="B13" s="20" t="s">
        <v>28</v>
      </c>
      <c r="C13" s="21" t="s">
        <v>29</v>
      </c>
      <c r="D13" s="22">
        <f>'TRE-AM'!$F$53</f>
        <v>304</v>
      </c>
      <c r="E13" s="22">
        <f>'TRE-AM'!$G$53</f>
        <v>6</v>
      </c>
      <c r="F13" s="23">
        <f t="shared" si="0"/>
        <v>310</v>
      </c>
      <c r="G13" s="22">
        <f>'TRE-AM'!$I$53</f>
        <v>12</v>
      </c>
      <c r="H13" s="23">
        <f t="shared" si="1"/>
        <v>322</v>
      </c>
      <c r="I13" s="22">
        <f>'TRE-AM'!$K$53</f>
        <v>24</v>
      </c>
      <c r="J13" s="22">
        <f>'TRE-AM'!$L$53</f>
        <v>15</v>
      </c>
      <c r="K13" s="23">
        <f t="shared" si="2"/>
        <v>39</v>
      </c>
      <c r="L13" s="24">
        <f>'TRE-AM'!$N$53</f>
        <v>17</v>
      </c>
    </row>
    <row r="14" spans="2:12" s="14" customFormat="1" ht="24.75" customHeight="1">
      <c r="B14" s="20" t="s">
        <v>30</v>
      </c>
      <c r="C14" s="21" t="s">
        <v>31</v>
      </c>
      <c r="D14" s="22">
        <f>'TRE-BA'!$F$53</f>
        <v>844</v>
      </c>
      <c r="E14" s="22">
        <f>'TRE-BA'!$G$53</f>
        <v>59</v>
      </c>
      <c r="F14" s="23">
        <f t="shared" si="0"/>
        <v>903</v>
      </c>
      <c r="G14" s="22">
        <f>'TRE-BA'!$I$53</f>
        <v>7</v>
      </c>
      <c r="H14" s="23">
        <f t="shared" si="1"/>
        <v>910</v>
      </c>
      <c r="I14" s="22">
        <f>'TRE-BA'!$K$53</f>
        <v>162</v>
      </c>
      <c r="J14" s="22">
        <f>'TRE-BA'!$L$53</f>
        <v>69</v>
      </c>
      <c r="K14" s="23">
        <f t="shared" si="2"/>
        <v>231</v>
      </c>
      <c r="L14" s="24">
        <f>'TRE-BA'!$N$53</f>
        <v>87</v>
      </c>
    </row>
    <row r="15" spans="2:12" s="14" customFormat="1" ht="24.75" customHeight="1">
      <c r="B15" s="20" t="s">
        <v>32</v>
      </c>
      <c r="C15" s="21" t="s">
        <v>33</v>
      </c>
      <c r="D15" s="22">
        <f>'TRE-CE'!$F$53</f>
        <v>586</v>
      </c>
      <c r="E15" s="22">
        <f>'TRE-CE'!$G$53</f>
        <v>24</v>
      </c>
      <c r="F15" s="23">
        <f t="shared" si="0"/>
        <v>610</v>
      </c>
      <c r="G15" s="22">
        <f>'TRE-CE'!$I$53</f>
        <v>7</v>
      </c>
      <c r="H15" s="23">
        <f t="shared" si="1"/>
        <v>617</v>
      </c>
      <c r="I15" s="22">
        <f>'TRE-CE'!$K$53</f>
        <v>104</v>
      </c>
      <c r="J15" s="22">
        <f>'TRE-CE'!$L$53</f>
        <v>48</v>
      </c>
      <c r="K15" s="23">
        <f t="shared" si="2"/>
        <v>152</v>
      </c>
      <c r="L15" s="24">
        <f>'TRE-CE'!$N$53</f>
        <v>54</v>
      </c>
    </row>
    <row r="16" spans="2:12" s="14" customFormat="1" ht="24.75" customHeight="1">
      <c r="B16" s="20" t="s">
        <v>34</v>
      </c>
      <c r="C16" s="21" t="s">
        <v>35</v>
      </c>
      <c r="D16" s="22">
        <f>'TRE-DF'!$F$53</f>
        <v>200</v>
      </c>
      <c r="E16" s="22">
        <f>'TRE-DF'!$G$53</f>
        <v>16</v>
      </c>
      <c r="F16" s="23">
        <f t="shared" si="0"/>
        <v>216</v>
      </c>
      <c r="G16" s="22">
        <f>'TRE-DF'!$I$53</f>
        <v>3</v>
      </c>
      <c r="H16" s="23">
        <f t="shared" si="1"/>
        <v>219</v>
      </c>
      <c r="I16" s="22">
        <f>'TRE-DF'!$K$53</f>
        <v>68</v>
      </c>
      <c r="J16" s="22">
        <f>'TRE-DF'!$L$53</f>
        <v>34</v>
      </c>
      <c r="K16" s="23">
        <f t="shared" si="2"/>
        <v>102</v>
      </c>
      <c r="L16" s="24">
        <f>'TRE-DF'!$N$53</f>
        <v>40</v>
      </c>
    </row>
    <row r="17" spans="2:12" s="14" customFormat="1" ht="24.75" customHeight="1">
      <c r="B17" s="20" t="s">
        <v>36</v>
      </c>
      <c r="C17" s="21" t="s">
        <v>37</v>
      </c>
      <c r="D17" s="22">
        <f>'TRE-ES'!$F$53</f>
        <v>326</v>
      </c>
      <c r="E17" s="22">
        <f>'TRE-ES'!$G$53</f>
        <v>5</v>
      </c>
      <c r="F17" s="23">
        <f t="shared" si="0"/>
        <v>331</v>
      </c>
      <c r="G17" s="22">
        <f>'TRE-ES'!$I$53</f>
        <v>2</v>
      </c>
      <c r="H17" s="23">
        <f t="shared" si="1"/>
        <v>333</v>
      </c>
      <c r="I17" s="22">
        <f>'TRE-ES'!$K$53</f>
        <v>41</v>
      </c>
      <c r="J17" s="22">
        <f>'TRE-ES'!$L$53</f>
        <v>10</v>
      </c>
      <c r="K17" s="23">
        <f t="shared" si="2"/>
        <v>51</v>
      </c>
      <c r="L17" s="24">
        <f>'TRE-ES'!$N$53</f>
        <v>15</v>
      </c>
    </row>
    <row r="18" spans="2:12" s="14" customFormat="1" ht="24.75" customHeight="1">
      <c r="B18" s="20" t="s">
        <v>38</v>
      </c>
      <c r="C18" s="21" t="s">
        <v>39</v>
      </c>
      <c r="D18" s="22">
        <f>'TRE-GO'!$F$53</f>
        <v>507</v>
      </c>
      <c r="E18" s="22">
        <f>'TRE-GO'!$G$53</f>
        <v>0</v>
      </c>
      <c r="F18" s="23">
        <f t="shared" si="0"/>
        <v>507</v>
      </c>
      <c r="G18" s="22">
        <f>'TRE-GO'!$I$53</f>
        <v>18</v>
      </c>
      <c r="H18" s="23">
        <f t="shared" si="1"/>
        <v>525</v>
      </c>
      <c r="I18" s="22">
        <f>'TRE-GO'!$K$53</f>
        <v>66</v>
      </c>
      <c r="J18" s="22">
        <f>'TRE-GO'!$L$53</f>
        <v>19</v>
      </c>
      <c r="K18" s="23">
        <f t="shared" si="2"/>
        <v>85</v>
      </c>
      <c r="L18" s="24">
        <f>'TRE-GO'!$N$53</f>
        <v>23</v>
      </c>
    </row>
    <row r="19" spans="2:12" s="14" customFormat="1" ht="24.75" customHeight="1">
      <c r="B19" s="20" t="s">
        <v>40</v>
      </c>
      <c r="C19" s="21" t="s">
        <v>41</v>
      </c>
      <c r="D19" s="22">
        <f>'TRE-MA'!$F$53</f>
        <v>473</v>
      </c>
      <c r="E19" s="22">
        <f>'TRE-MA'!$G$53</f>
        <v>12</v>
      </c>
      <c r="F19" s="23">
        <f t="shared" si="0"/>
        <v>485</v>
      </c>
      <c r="G19" s="22">
        <f>'TRE-MA'!$I$53</f>
        <v>2</v>
      </c>
      <c r="H19" s="23">
        <f t="shared" si="1"/>
        <v>487</v>
      </c>
      <c r="I19" s="22">
        <f>'TRE-MA'!$K$53</f>
        <v>46</v>
      </c>
      <c r="J19" s="22">
        <f>'TRE-MA'!$L$53</f>
        <v>27</v>
      </c>
      <c r="K19" s="23">
        <f t="shared" si="2"/>
        <v>73</v>
      </c>
      <c r="L19" s="24">
        <f>'TRE-MA'!$N$53</f>
        <v>31</v>
      </c>
    </row>
    <row r="20" spans="2:12" s="14" customFormat="1" ht="24.75" customHeight="1">
      <c r="B20" s="20" t="s">
        <v>42</v>
      </c>
      <c r="C20" s="21" t="s">
        <v>43</v>
      </c>
      <c r="D20" s="22">
        <f>'TRE-MT'!$F$53</f>
        <v>260</v>
      </c>
      <c r="E20" s="22">
        <f>'TRE-MT'!$G$53</f>
        <v>35</v>
      </c>
      <c r="F20" s="23">
        <f t="shared" si="0"/>
        <v>295</v>
      </c>
      <c r="G20" s="22">
        <f>'TRE-MT'!$I$53</f>
        <v>9</v>
      </c>
      <c r="H20" s="23">
        <f t="shared" si="1"/>
        <v>304</v>
      </c>
      <c r="I20" s="22">
        <f>'TRE-MT'!$K$53</f>
        <v>48</v>
      </c>
      <c r="J20" s="22">
        <f>'TRE-MT'!$L$53</f>
        <v>19</v>
      </c>
      <c r="K20" s="23">
        <f t="shared" si="2"/>
        <v>67</v>
      </c>
      <c r="L20" s="24">
        <f>'TRE-MT'!$N$53</f>
        <v>22</v>
      </c>
    </row>
    <row r="21" spans="2:12" s="14" customFormat="1" ht="24.75" customHeight="1">
      <c r="B21" s="20" t="s">
        <v>44</v>
      </c>
      <c r="C21" s="21" t="s">
        <v>45</v>
      </c>
      <c r="D21" s="22">
        <f>'TRE-MS'!$F$53</f>
        <v>264</v>
      </c>
      <c r="E21" s="22">
        <f>'TRE-MS'!$G$53</f>
        <v>16</v>
      </c>
      <c r="F21" s="23">
        <f t="shared" si="0"/>
        <v>280</v>
      </c>
      <c r="G21" s="22">
        <f>'TRE-MS'!$I$53</f>
        <v>3</v>
      </c>
      <c r="H21" s="23">
        <f t="shared" si="1"/>
        <v>283</v>
      </c>
      <c r="I21" s="22">
        <f>'TRE-MS'!$K$53</f>
        <v>67</v>
      </c>
      <c r="J21" s="22">
        <f>'TRE-MS'!$L$53</f>
        <v>12</v>
      </c>
      <c r="K21" s="23">
        <f t="shared" si="2"/>
        <v>79</v>
      </c>
      <c r="L21" s="24">
        <f>'TRE-MS'!$N$53</f>
        <v>14</v>
      </c>
    </row>
    <row r="22" spans="2:12" s="14" customFormat="1" ht="24.75" customHeight="1">
      <c r="B22" s="20" t="s">
        <v>46</v>
      </c>
      <c r="C22" s="21" t="s">
        <v>47</v>
      </c>
      <c r="D22" s="22">
        <f>'TRE-MG'!$F$53</f>
        <v>1650</v>
      </c>
      <c r="E22" s="22">
        <f>'TRE-MG'!$G$53</f>
        <v>27</v>
      </c>
      <c r="F22" s="23">
        <f t="shared" si="0"/>
        <v>1677</v>
      </c>
      <c r="G22" s="22">
        <f>'TRE-MG'!$I$53</f>
        <v>89</v>
      </c>
      <c r="H22" s="23">
        <f t="shared" si="1"/>
        <v>1766</v>
      </c>
      <c r="I22" s="22">
        <f>'TRE-MG'!$K$53</f>
        <v>393</v>
      </c>
      <c r="J22" s="22">
        <f>'TRE-MG'!$L$53</f>
        <v>105</v>
      </c>
      <c r="K22" s="23">
        <f t="shared" si="2"/>
        <v>498</v>
      </c>
      <c r="L22" s="24">
        <f>'TRE-MG'!$N$53</f>
        <v>138</v>
      </c>
    </row>
    <row r="23" spans="2:12" s="14" customFormat="1" ht="24.75" customHeight="1">
      <c r="B23" s="20" t="s">
        <v>48</v>
      </c>
      <c r="C23" s="21" t="s">
        <v>49</v>
      </c>
      <c r="D23" s="22">
        <f>'TRE-PA'!$F$53</f>
        <v>447</v>
      </c>
      <c r="E23" s="22">
        <f>'TRE-PA'!$G$53</f>
        <v>41</v>
      </c>
      <c r="F23" s="23">
        <f t="shared" si="0"/>
        <v>488</v>
      </c>
      <c r="G23" s="22">
        <f>'TRE-PA'!$I$53</f>
        <v>5</v>
      </c>
      <c r="H23" s="23">
        <f t="shared" si="1"/>
        <v>493</v>
      </c>
      <c r="I23" s="22">
        <f>'TRE-PA'!$K$53</f>
        <v>83</v>
      </c>
      <c r="J23" s="22">
        <f>'TRE-PA'!$L$53</f>
        <v>25</v>
      </c>
      <c r="K23" s="23">
        <f t="shared" si="2"/>
        <v>108</v>
      </c>
      <c r="L23" s="24">
        <f>'TRE-PA'!$N$53</f>
        <v>35</v>
      </c>
    </row>
    <row r="24" spans="2:12" s="14" customFormat="1" ht="24.75" customHeight="1">
      <c r="B24" s="20" t="s">
        <v>50</v>
      </c>
      <c r="C24" s="21" t="s">
        <v>51</v>
      </c>
      <c r="D24" s="22">
        <f>'TRE-PB'!$F$53</f>
        <v>367</v>
      </c>
      <c r="E24" s="22">
        <f>'TRE-PB'!$G$53</f>
        <v>22</v>
      </c>
      <c r="F24" s="23">
        <f t="shared" si="0"/>
        <v>389</v>
      </c>
      <c r="G24" s="22">
        <f>'TRE-PB'!$I$53</f>
        <v>5</v>
      </c>
      <c r="H24" s="23">
        <f t="shared" si="1"/>
        <v>394</v>
      </c>
      <c r="I24" s="22">
        <f>'TRE-PB'!$K$53</f>
        <v>54</v>
      </c>
      <c r="J24" s="22">
        <f>'TRE-PB'!$L$53</f>
        <v>25</v>
      </c>
      <c r="K24" s="23">
        <f t="shared" si="2"/>
        <v>79</v>
      </c>
      <c r="L24" s="24">
        <f>'TRE-PB'!$N$53</f>
        <v>42</v>
      </c>
    </row>
    <row r="25" spans="2:12" s="14" customFormat="1" ht="24.75" customHeight="1">
      <c r="B25" s="20" t="s">
        <v>52</v>
      </c>
      <c r="C25" s="21" t="s">
        <v>53</v>
      </c>
      <c r="D25" s="22">
        <f>'TRE-PR'!$F$53</f>
        <v>792</v>
      </c>
      <c r="E25" s="22">
        <f>'TRE-PR'!$G$53</f>
        <v>65</v>
      </c>
      <c r="F25" s="23">
        <f t="shared" si="0"/>
        <v>857</v>
      </c>
      <c r="G25" s="22">
        <f>'TRE-PR'!$I$53</f>
        <v>13</v>
      </c>
      <c r="H25" s="23">
        <f t="shared" si="1"/>
        <v>870</v>
      </c>
      <c r="I25" s="22">
        <f>'TRE-PR'!$K$53</f>
        <v>180</v>
      </c>
      <c r="J25" s="22">
        <f>'TRE-PR'!$L$53</f>
        <v>44</v>
      </c>
      <c r="K25" s="23">
        <f t="shared" si="2"/>
        <v>224</v>
      </c>
      <c r="L25" s="24">
        <f>'TRE-PR'!$N$53</f>
        <v>52</v>
      </c>
    </row>
    <row r="26" spans="2:12" s="14" customFormat="1" ht="24.75" customHeight="1">
      <c r="B26" s="20" t="s">
        <v>54</v>
      </c>
      <c r="C26" s="21" t="s">
        <v>55</v>
      </c>
      <c r="D26" s="22">
        <f>'TRE-PE'!$F$53</f>
        <v>650</v>
      </c>
      <c r="E26" s="22">
        <f>'TRE-PE'!$G$53</f>
        <v>57</v>
      </c>
      <c r="F26" s="23">
        <f t="shared" si="0"/>
        <v>707</v>
      </c>
      <c r="G26" s="22">
        <f>'TRE-PE'!$I$53</f>
        <v>5</v>
      </c>
      <c r="H26" s="23">
        <f t="shared" si="1"/>
        <v>712</v>
      </c>
      <c r="I26" s="22">
        <f>'TRE-PE'!$K$53</f>
        <v>152</v>
      </c>
      <c r="J26" s="22">
        <f>'TRE-PE'!$L$53</f>
        <v>49</v>
      </c>
      <c r="K26" s="23">
        <f t="shared" si="2"/>
        <v>201</v>
      </c>
      <c r="L26" s="24">
        <f>'TRE-PE'!$N$53</f>
        <v>65</v>
      </c>
    </row>
    <row r="27" spans="2:12" s="14" customFormat="1" ht="24.75" customHeight="1">
      <c r="B27" s="20" t="s">
        <v>56</v>
      </c>
      <c r="C27" s="21" t="s">
        <v>57</v>
      </c>
      <c r="D27" s="22">
        <f>'TRE-PI'!$F$53</f>
        <v>393</v>
      </c>
      <c r="E27" s="22">
        <f>'TRE-PI'!$G$53</f>
        <v>12</v>
      </c>
      <c r="F27" s="23">
        <f t="shared" si="0"/>
        <v>405</v>
      </c>
      <c r="G27" s="22">
        <f>'TRE-PI'!$I$53</f>
        <v>6</v>
      </c>
      <c r="H27" s="23">
        <f t="shared" si="1"/>
        <v>411</v>
      </c>
      <c r="I27" s="22">
        <f>'TRE-PI'!$K$53</f>
        <v>67</v>
      </c>
      <c r="J27" s="22">
        <f>'TRE-PI'!$L$53</f>
        <v>22</v>
      </c>
      <c r="K27" s="23">
        <f t="shared" si="2"/>
        <v>89</v>
      </c>
      <c r="L27" s="24">
        <f>'TRE-PI'!$N$53</f>
        <v>27</v>
      </c>
    </row>
    <row r="28" spans="2:12" s="14" customFormat="1" ht="24.75" customHeight="1">
      <c r="B28" s="20" t="s">
        <v>58</v>
      </c>
      <c r="C28" s="21" t="s">
        <v>59</v>
      </c>
      <c r="D28" s="22">
        <f>'TRE-RJ'!$F$53</f>
        <v>1171</v>
      </c>
      <c r="E28" s="22">
        <f>'TRE-RJ'!$G$53</f>
        <v>111</v>
      </c>
      <c r="F28" s="23">
        <f t="shared" si="0"/>
        <v>1282</v>
      </c>
      <c r="G28" s="22">
        <f>'TRE-RJ'!$I$53</f>
        <v>17</v>
      </c>
      <c r="H28" s="23">
        <f t="shared" si="1"/>
        <v>1299</v>
      </c>
      <c r="I28" s="22">
        <f>'TRE-RJ'!$K$53</f>
        <v>342</v>
      </c>
      <c r="J28" s="22">
        <f>'TRE-RJ'!$L$53</f>
        <v>221</v>
      </c>
      <c r="K28" s="23">
        <f t="shared" si="2"/>
        <v>563</v>
      </c>
      <c r="L28" s="24">
        <f>'TRE-RJ'!$N$53</f>
        <v>258</v>
      </c>
    </row>
    <row r="29" spans="2:12" s="14" customFormat="1" ht="24.75" customHeight="1">
      <c r="B29" s="20" t="s">
        <v>60</v>
      </c>
      <c r="C29" s="21" t="s">
        <v>61</v>
      </c>
      <c r="D29" s="22">
        <f>'TRE-RN'!$F$53</f>
        <v>342</v>
      </c>
      <c r="E29" s="22">
        <f>'TRE-RN'!$G$53</f>
        <v>9</v>
      </c>
      <c r="F29" s="23">
        <f t="shared" si="0"/>
        <v>351</v>
      </c>
      <c r="G29" s="22">
        <f>'TRE-RN'!$I$53</f>
        <v>2</v>
      </c>
      <c r="H29" s="23">
        <f t="shared" si="1"/>
        <v>353</v>
      </c>
      <c r="I29" s="22">
        <f>'TRE-RN'!$K$53</f>
        <v>56</v>
      </c>
      <c r="J29" s="22">
        <f>'TRE-RN'!$L$53</f>
        <v>31</v>
      </c>
      <c r="K29" s="23">
        <f t="shared" si="2"/>
        <v>87</v>
      </c>
      <c r="L29" s="24">
        <f>'TRE-RN'!$N$53</f>
        <v>44</v>
      </c>
    </row>
    <row r="30" spans="2:12" s="14" customFormat="1" ht="24.75" customHeight="1">
      <c r="B30" s="20" t="s">
        <v>62</v>
      </c>
      <c r="C30" s="21" t="s">
        <v>63</v>
      </c>
      <c r="D30" s="22">
        <f>'TRE-RS'!$F$53</f>
        <v>739</v>
      </c>
      <c r="E30" s="22">
        <f>'TRE-RS'!$G$53</f>
        <v>50</v>
      </c>
      <c r="F30" s="23">
        <f t="shared" si="0"/>
        <v>789</v>
      </c>
      <c r="G30" s="22">
        <f>'TRE-RS'!$I$53</f>
        <v>6</v>
      </c>
      <c r="H30" s="23">
        <f t="shared" si="1"/>
        <v>795</v>
      </c>
      <c r="I30" s="22">
        <f>'TRE-RS'!$K$53</f>
        <v>192</v>
      </c>
      <c r="J30" s="22">
        <f>'TRE-RS'!$L$53</f>
        <v>51</v>
      </c>
      <c r="K30" s="23">
        <f t="shared" si="2"/>
        <v>243</v>
      </c>
      <c r="L30" s="24">
        <f>'TRE-RS'!$N$53</f>
        <v>59</v>
      </c>
    </row>
    <row r="31" spans="2:12" s="14" customFormat="1" ht="24.75" customHeight="1">
      <c r="B31" s="20" t="s">
        <v>64</v>
      </c>
      <c r="C31" s="21" t="s">
        <v>65</v>
      </c>
      <c r="D31" s="22">
        <f>'TRE-RO'!$F$53</f>
        <v>179</v>
      </c>
      <c r="E31" s="22">
        <f>'TRE-RO'!$G$53</f>
        <v>15</v>
      </c>
      <c r="F31" s="23">
        <f t="shared" si="0"/>
        <v>194</v>
      </c>
      <c r="G31" s="22">
        <f>'TRE-RO'!$I$53</f>
        <v>11</v>
      </c>
      <c r="H31" s="23">
        <f t="shared" si="1"/>
        <v>205</v>
      </c>
      <c r="I31" s="22">
        <f>'TRE-RO'!$K$53</f>
        <v>35</v>
      </c>
      <c r="J31" s="22">
        <f>'TRE-RO'!$L$53</f>
        <v>7</v>
      </c>
      <c r="K31" s="23">
        <f t="shared" si="2"/>
        <v>42</v>
      </c>
      <c r="L31" s="24">
        <f>'TRE-RO'!$N$53</f>
        <v>7</v>
      </c>
    </row>
    <row r="32" spans="2:12" s="14" customFormat="1" ht="24.75" customHeight="1">
      <c r="B32" s="20" t="s">
        <v>66</v>
      </c>
      <c r="C32" s="21" t="s">
        <v>67</v>
      </c>
      <c r="D32" s="22">
        <f>'TRE-SC'!$F$53</f>
        <v>479</v>
      </c>
      <c r="E32" s="22">
        <f>'TRE-SC'!$G$53</f>
        <v>11</v>
      </c>
      <c r="F32" s="23">
        <f t="shared" si="0"/>
        <v>490</v>
      </c>
      <c r="G32" s="22">
        <f>'TRE-SC'!$I$53</f>
        <v>3</v>
      </c>
      <c r="H32" s="23">
        <f t="shared" si="1"/>
        <v>493</v>
      </c>
      <c r="I32" s="22">
        <f>'TRE-SC'!$K$53</f>
        <v>106</v>
      </c>
      <c r="J32" s="22">
        <f>'TRE-SC'!$L$53</f>
        <v>35</v>
      </c>
      <c r="K32" s="23">
        <f t="shared" si="2"/>
        <v>141</v>
      </c>
      <c r="L32" s="24">
        <f>'TRE-SC'!$N$53</f>
        <v>43</v>
      </c>
    </row>
    <row r="33" spans="2:12" s="14" customFormat="1" ht="24.75" customHeight="1">
      <c r="B33" s="20" t="s">
        <v>68</v>
      </c>
      <c r="C33" s="21" t="s">
        <v>69</v>
      </c>
      <c r="D33" s="22">
        <f>'TRE-SP'!$F$53</f>
        <v>1851</v>
      </c>
      <c r="E33" s="22">
        <f>'TRE-SP'!$G$53</f>
        <v>216</v>
      </c>
      <c r="F33" s="23">
        <f t="shared" si="0"/>
        <v>2067</v>
      </c>
      <c r="G33" s="22">
        <f>'TRE-SP'!$I$53</f>
        <v>258</v>
      </c>
      <c r="H33" s="23">
        <f t="shared" si="1"/>
        <v>2325</v>
      </c>
      <c r="I33" s="22">
        <f>'TRE-SP'!$K$53</f>
        <v>660</v>
      </c>
      <c r="J33" s="22">
        <f>'TRE-SP'!$L$53</f>
        <v>191</v>
      </c>
      <c r="K33" s="23">
        <f t="shared" si="2"/>
        <v>851</v>
      </c>
      <c r="L33" s="24">
        <f>'TRE-SP'!$N$53</f>
        <v>225</v>
      </c>
    </row>
    <row r="34" spans="2:12" s="14" customFormat="1" ht="24.75" customHeight="1">
      <c r="B34" s="20" t="s">
        <v>70</v>
      </c>
      <c r="C34" s="21" t="s">
        <v>71</v>
      </c>
      <c r="D34" s="22">
        <f>'TRE-SE'!$F$53</f>
        <v>212</v>
      </c>
      <c r="E34" s="22">
        <f>'TRE-SE'!$G$53</f>
        <v>9</v>
      </c>
      <c r="F34" s="23">
        <f t="shared" si="0"/>
        <v>221</v>
      </c>
      <c r="G34" s="22">
        <f>'TRE-SE'!$I$53</f>
        <v>1</v>
      </c>
      <c r="H34" s="23">
        <f t="shared" si="1"/>
        <v>222</v>
      </c>
      <c r="I34" s="22">
        <f>'TRE-SE'!$K$53</f>
        <v>35</v>
      </c>
      <c r="J34" s="22">
        <f>'TRE-SE'!$L$53</f>
        <v>20</v>
      </c>
      <c r="K34" s="23">
        <f t="shared" si="2"/>
        <v>55</v>
      </c>
      <c r="L34" s="24">
        <f>'TRE-SE'!$N$53</f>
        <v>26</v>
      </c>
    </row>
    <row r="35" spans="2:12" s="14" customFormat="1" ht="24.75" customHeight="1">
      <c r="B35" s="20" t="s">
        <v>72</v>
      </c>
      <c r="C35" s="21" t="s">
        <v>73</v>
      </c>
      <c r="D35" s="22">
        <f>'TRE-TO'!$F$53</f>
        <v>184</v>
      </c>
      <c r="E35" s="22">
        <f>'TRE-TO'!$G$53</f>
        <v>21</v>
      </c>
      <c r="F35" s="23">
        <f t="shared" si="0"/>
        <v>205</v>
      </c>
      <c r="G35" s="22">
        <f>'TRE-TO'!$I$53</f>
        <v>1</v>
      </c>
      <c r="H35" s="23">
        <f t="shared" si="1"/>
        <v>206</v>
      </c>
      <c r="I35" s="22">
        <f>'TRE-TO'!$K$53</f>
        <v>24</v>
      </c>
      <c r="J35" s="22">
        <f>'TRE-TO'!$L$53</f>
        <v>5</v>
      </c>
      <c r="K35" s="23">
        <f t="shared" si="2"/>
        <v>29</v>
      </c>
      <c r="L35" s="24">
        <f>'TRE-TO'!$N$53</f>
        <v>7</v>
      </c>
    </row>
    <row r="36" spans="2:12" s="14" customFormat="1" ht="24.75" customHeight="1">
      <c r="B36" s="20" t="s">
        <v>74</v>
      </c>
      <c r="C36" s="21" t="s">
        <v>75</v>
      </c>
      <c r="D36" s="22">
        <f>'TRE-RR'!$F$53</f>
        <v>94</v>
      </c>
      <c r="E36" s="22">
        <f>'TRE-RR'!$G$53</f>
        <v>17</v>
      </c>
      <c r="F36" s="23">
        <f t="shared" si="0"/>
        <v>111</v>
      </c>
      <c r="G36" s="22">
        <f>'TRE-RR'!$I$53</f>
        <v>4</v>
      </c>
      <c r="H36" s="23">
        <f t="shared" si="1"/>
        <v>115</v>
      </c>
      <c r="I36" s="22">
        <f>'TRE-RR'!$K$53</f>
        <v>24</v>
      </c>
      <c r="J36" s="22">
        <f>'TRE-RR'!$L$53</f>
        <v>5</v>
      </c>
      <c r="K36" s="23">
        <f t="shared" si="2"/>
        <v>29</v>
      </c>
      <c r="L36" s="24">
        <f>'TRE-RR'!$N$53</f>
        <v>6</v>
      </c>
    </row>
    <row r="37" spans="2:12" s="14" customFormat="1" ht="24.75" customHeight="1">
      <c r="B37" s="25" t="s">
        <v>76</v>
      </c>
      <c r="C37" s="26" t="s">
        <v>77</v>
      </c>
      <c r="D37" s="27">
        <f>'TRE-AP'!$F$53</f>
        <v>104</v>
      </c>
      <c r="E37" s="27">
        <f>'TRE-AP'!$G$53</f>
        <v>17</v>
      </c>
      <c r="F37" s="28">
        <f t="shared" si="0"/>
        <v>121</v>
      </c>
      <c r="G37" s="27">
        <f>'TRE-AP'!$I$53</f>
        <v>4</v>
      </c>
      <c r="H37" s="28">
        <f t="shared" si="1"/>
        <v>125</v>
      </c>
      <c r="I37" s="27">
        <f>'TRE-AP'!$K$53</f>
        <v>15</v>
      </c>
      <c r="J37" s="27">
        <f>'TRE-AP'!$L$53</f>
        <v>3</v>
      </c>
      <c r="K37" s="28">
        <f t="shared" si="2"/>
        <v>18</v>
      </c>
      <c r="L37" s="29">
        <f>'TRE-AP'!$N$53</f>
        <v>7</v>
      </c>
    </row>
    <row r="38" spans="2:12" s="10" customFormat="1" ht="30" customHeight="1">
      <c r="B38" s="254" t="s">
        <v>13</v>
      </c>
      <c r="C38" s="255"/>
      <c r="D38" s="30">
        <f t="shared" ref="D38:L38" si="3">SUM(D10:D37)</f>
        <v>14642</v>
      </c>
      <c r="E38" s="31">
        <f t="shared" si="3"/>
        <v>940</v>
      </c>
      <c r="F38" s="31">
        <f t="shared" si="3"/>
        <v>15582</v>
      </c>
      <c r="G38" s="31">
        <f t="shared" si="3"/>
        <v>515</v>
      </c>
      <c r="H38" s="31">
        <f t="shared" si="3"/>
        <v>16097</v>
      </c>
      <c r="I38" s="31">
        <f t="shared" si="3"/>
        <v>3280</v>
      </c>
      <c r="J38" s="31">
        <f t="shared" si="3"/>
        <v>1189</v>
      </c>
      <c r="K38" s="31">
        <f t="shared" si="3"/>
        <v>4469</v>
      </c>
      <c r="L38" s="32">
        <f t="shared" si="3"/>
        <v>1463</v>
      </c>
    </row>
    <row r="39" spans="2:12" ht="20.100000000000001" customHeight="1">
      <c r="B39" s="249" t="s">
        <v>106</v>
      </c>
      <c r="C39" s="250"/>
      <c r="D39" s="250"/>
      <c r="E39" s="250"/>
      <c r="F39" s="250"/>
      <c r="G39" s="250"/>
      <c r="H39" s="250"/>
      <c r="I39" s="250"/>
      <c r="J39" s="250"/>
    </row>
  </sheetData>
  <mergeCells count="13">
    <mergeCell ref="B39:J39"/>
    <mergeCell ref="B5:L5"/>
    <mergeCell ref="L8:L9"/>
    <mergeCell ref="I7:L7"/>
    <mergeCell ref="I8:I9"/>
    <mergeCell ref="J8:J9"/>
    <mergeCell ref="K8:K9"/>
    <mergeCell ref="B38:C38"/>
    <mergeCell ref="B7:C8"/>
    <mergeCell ref="D7:H7"/>
    <mergeCell ref="D8:F8"/>
    <mergeCell ref="G8:G9"/>
    <mergeCell ref="H8:H9"/>
  </mergeCells>
  <printOptions horizontalCentered="1"/>
  <pageMargins left="0" right="0" top="0.39370078740157483" bottom="0.39370078740157483" header="0.19685039370078741" footer="0.19685039370078741"/>
  <pageSetup paperSize="9" scale="50" firstPageNumber="0" fitToWidth="0" fitToHeight="0" orientation="landscape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105"/>
      <c r="B1" s="266" t="s">
        <v>0</v>
      </c>
      <c r="C1" s="266"/>
      <c r="D1" s="266"/>
      <c r="E1" s="266"/>
      <c r="F1" s="105"/>
      <c r="G1" s="105"/>
      <c r="H1" s="105"/>
      <c r="I1" s="105"/>
      <c r="J1" s="105"/>
      <c r="K1" s="105"/>
      <c r="L1" s="105"/>
      <c r="M1" s="105"/>
      <c r="N1" s="105"/>
      <c r="O1" s="105"/>
    </row>
    <row r="2" spans="1:15" ht="30" customHeight="1">
      <c r="A2" s="106"/>
      <c r="B2" s="262" t="s">
        <v>1</v>
      </c>
      <c r="C2" s="262"/>
      <c r="D2" s="262"/>
      <c r="E2" s="262"/>
      <c r="F2" s="107" t="s">
        <v>78</v>
      </c>
      <c r="G2" s="106"/>
      <c r="H2" s="106"/>
      <c r="I2" s="106"/>
      <c r="J2" s="106"/>
      <c r="K2" s="106"/>
      <c r="L2" s="106"/>
      <c r="M2" s="106"/>
      <c r="N2" s="106"/>
      <c r="O2" s="106"/>
    </row>
    <row r="3" spans="1:15" ht="30" customHeight="1">
      <c r="A3" s="106"/>
      <c r="B3" s="262" t="s">
        <v>3</v>
      </c>
      <c r="C3" s="262"/>
      <c r="D3" s="262"/>
      <c r="E3" s="262"/>
      <c r="F3" s="108" t="s">
        <v>37</v>
      </c>
      <c r="G3" s="108"/>
      <c r="H3" s="106"/>
      <c r="I3" s="106"/>
      <c r="J3" s="106"/>
      <c r="K3" s="106"/>
      <c r="L3" s="106"/>
      <c r="M3" s="106"/>
      <c r="N3" s="106"/>
      <c r="O3" s="106"/>
    </row>
    <row r="4" spans="1:15" ht="30" customHeight="1">
      <c r="A4" s="106"/>
      <c r="B4" s="262" t="s">
        <v>5</v>
      </c>
      <c r="C4" s="262"/>
      <c r="D4" s="262"/>
      <c r="E4" s="262"/>
      <c r="F4" s="109" t="s">
        <v>79</v>
      </c>
      <c r="G4" s="110">
        <v>2022</v>
      </c>
      <c r="H4" s="106"/>
      <c r="I4" s="106"/>
      <c r="J4" s="106"/>
      <c r="K4" s="106"/>
      <c r="L4" s="106"/>
      <c r="M4" s="106"/>
      <c r="N4" s="106"/>
      <c r="O4" s="106"/>
    </row>
    <row r="5" spans="1:15" ht="49.5" customHeight="1">
      <c r="A5" s="10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106"/>
    </row>
    <row r="6" spans="1:15" ht="49.5" customHeight="1">
      <c r="A6" s="106"/>
      <c r="B6" s="107" t="s">
        <v>7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</row>
    <row r="7" spans="1:15" ht="30" customHeight="1">
      <c r="A7" s="111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111"/>
    </row>
    <row r="8" spans="1:15" ht="30" customHeight="1">
      <c r="A8" s="111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111"/>
    </row>
    <row r="9" spans="1:15" ht="30" customHeight="1">
      <c r="A9" s="111"/>
      <c r="B9" s="261"/>
      <c r="C9" s="261"/>
      <c r="D9" s="261"/>
      <c r="E9" s="261"/>
      <c r="F9" s="112" t="s">
        <v>19</v>
      </c>
      <c r="G9" s="112" t="s">
        <v>20</v>
      </c>
      <c r="H9" s="112" t="s">
        <v>21</v>
      </c>
      <c r="I9" s="261"/>
      <c r="J9" s="261"/>
      <c r="K9" s="261"/>
      <c r="L9" s="261"/>
      <c r="M9" s="261"/>
      <c r="N9" s="261"/>
      <c r="O9" s="111"/>
    </row>
    <row r="10" spans="1:15" ht="24.75" customHeight="1">
      <c r="A10" s="113"/>
      <c r="B10" s="114"/>
      <c r="C10" s="258" t="s">
        <v>83</v>
      </c>
      <c r="D10" s="115"/>
      <c r="E10" s="112">
        <v>13</v>
      </c>
      <c r="F10" s="116">
        <v>102</v>
      </c>
      <c r="G10" s="116">
        <v>0</v>
      </c>
      <c r="H10" s="116">
        <f t="shared" ref="H10:H22" si="0">F10+G10</f>
        <v>102</v>
      </c>
      <c r="I10" s="117"/>
      <c r="J10" s="118">
        <f t="shared" ref="J10:J22" si="1">H10+I10</f>
        <v>102</v>
      </c>
      <c r="K10" s="116">
        <v>26</v>
      </c>
      <c r="L10" s="116">
        <v>3</v>
      </c>
      <c r="M10" s="119">
        <f t="shared" ref="M10:M22" si="2">K10+L10</f>
        <v>29</v>
      </c>
      <c r="N10" s="116">
        <v>3</v>
      </c>
      <c r="O10" s="111"/>
    </row>
    <row r="11" spans="1:15" ht="24.75" customHeight="1">
      <c r="A11" s="113"/>
      <c r="B11" s="120"/>
      <c r="C11" s="259"/>
      <c r="D11" s="115"/>
      <c r="E11" s="112">
        <v>12</v>
      </c>
      <c r="F11" s="116">
        <v>1</v>
      </c>
      <c r="G11" s="116">
        <v>0</v>
      </c>
      <c r="H11" s="116">
        <f t="shared" si="0"/>
        <v>1</v>
      </c>
      <c r="I11" s="117"/>
      <c r="J11" s="118">
        <f t="shared" si="1"/>
        <v>1</v>
      </c>
      <c r="K11" s="116">
        <v>0</v>
      </c>
      <c r="L11" s="116">
        <v>0</v>
      </c>
      <c r="M11" s="119">
        <f t="shared" si="2"/>
        <v>0</v>
      </c>
      <c r="N11" s="116">
        <v>0</v>
      </c>
      <c r="O11" s="111"/>
    </row>
    <row r="12" spans="1:15" ht="24.75" customHeight="1">
      <c r="A12" s="113"/>
      <c r="B12" s="120" t="s">
        <v>84</v>
      </c>
      <c r="C12" s="260"/>
      <c r="D12" s="122" t="s">
        <v>85</v>
      </c>
      <c r="E12" s="112">
        <v>11</v>
      </c>
      <c r="F12" s="116">
        <v>9</v>
      </c>
      <c r="G12" s="116">
        <v>0</v>
      </c>
      <c r="H12" s="116">
        <f t="shared" si="0"/>
        <v>9</v>
      </c>
      <c r="I12" s="117"/>
      <c r="J12" s="118">
        <f t="shared" si="1"/>
        <v>9</v>
      </c>
      <c r="K12" s="116">
        <v>0</v>
      </c>
      <c r="L12" s="116">
        <v>1</v>
      </c>
      <c r="M12" s="119">
        <f t="shared" si="2"/>
        <v>1</v>
      </c>
      <c r="N12" s="116">
        <v>3</v>
      </c>
      <c r="O12" s="111"/>
    </row>
    <row r="13" spans="1:15" ht="24.75" customHeight="1">
      <c r="A13" s="113"/>
      <c r="B13" s="120" t="s">
        <v>86</v>
      </c>
      <c r="C13" s="258" t="s">
        <v>87</v>
      </c>
      <c r="D13" s="122" t="s">
        <v>88</v>
      </c>
      <c r="E13" s="112">
        <v>10</v>
      </c>
      <c r="F13" s="116">
        <v>6</v>
      </c>
      <c r="G13" s="116">
        <v>0</v>
      </c>
      <c r="H13" s="116">
        <f t="shared" si="0"/>
        <v>6</v>
      </c>
      <c r="I13" s="117"/>
      <c r="J13" s="118">
        <f t="shared" si="1"/>
        <v>6</v>
      </c>
      <c r="K13" s="116">
        <v>0</v>
      </c>
      <c r="L13" s="116">
        <v>0</v>
      </c>
      <c r="M13" s="119">
        <f t="shared" si="2"/>
        <v>0</v>
      </c>
      <c r="N13" s="116">
        <v>0</v>
      </c>
      <c r="O13" s="111"/>
    </row>
    <row r="14" spans="1:15" ht="24.75" customHeight="1">
      <c r="A14" s="113"/>
      <c r="B14" s="120" t="s">
        <v>84</v>
      </c>
      <c r="C14" s="259"/>
      <c r="D14" s="122" t="s">
        <v>89</v>
      </c>
      <c r="E14" s="112">
        <v>9</v>
      </c>
      <c r="F14" s="116">
        <v>3</v>
      </c>
      <c r="G14" s="116">
        <v>0</v>
      </c>
      <c r="H14" s="116">
        <f t="shared" si="0"/>
        <v>3</v>
      </c>
      <c r="I14" s="117"/>
      <c r="J14" s="118">
        <f t="shared" si="1"/>
        <v>3</v>
      </c>
      <c r="K14" s="116">
        <v>0</v>
      </c>
      <c r="L14" s="116">
        <v>0</v>
      </c>
      <c r="M14" s="119">
        <f t="shared" si="2"/>
        <v>0</v>
      </c>
      <c r="N14" s="116">
        <v>0</v>
      </c>
      <c r="O14" s="111"/>
    </row>
    <row r="15" spans="1:15" ht="24.75" customHeight="1">
      <c r="A15" s="113"/>
      <c r="B15" s="120" t="s">
        <v>90</v>
      </c>
      <c r="C15" s="259"/>
      <c r="D15" s="122" t="s">
        <v>91</v>
      </c>
      <c r="E15" s="112">
        <v>8</v>
      </c>
      <c r="F15" s="116">
        <v>4</v>
      </c>
      <c r="G15" s="116">
        <v>0</v>
      </c>
      <c r="H15" s="116">
        <f t="shared" si="0"/>
        <v>4</v>
      </c>
      <c r="I15" s="117"/>
      <c r="J15" s="118">
        <f t="shared" si="1"/>
        <v>4</v>
      </c>
      <c r="K15" s="116">
        <v>0</v>
      </c>
      <c r="L15" s="116">
        <v>0</v>
      </c>
      <c r="M15" s="119">
        <f t="shared" si="2"/>
        <v>0</v>
      </c>
      <c r="N15" s="116">
        <v>0</v>
      </c>
      <c r="O15" s="111"/>
    </row>
    <row r="16" spans="1:15" ht="24.75" customHeight="1">
      <c r="A16" s="113"/>
      <c r="B16" s="120" t="s">
        <v>92</v>
      </c>
      <c r="C16" s="259"/>
      <c r="D16" s="122" t="s">
        <v>93</v>
      </c>
      <c r="E16" s="112">
        <v>7</v>
      </c>
      <c r="F16" s="116">
        <v>3</v>
      </c>
      <c r="G16" s="116">
        <v>0</v>
      </c>
      <c r="H16" s="116">
        <f t="shared" si="0"/>
        <v>3</v>
      </c>
      <c r="I16" s="117"/>
      <c r="J16" s="118">
        <f t="shared" si="1"/>
        <v>3</v>
      </c>
      <c r="K16" s="116">
        <v>0</v>
      </c>
      <c r="L16" s="116">
        <v>0</v>
      </c>
      <c r="M16" s="119">
        <f t="shared" si="2"/>
        <v>0</v>
      </c>
      <c r="N16" s="116">
        <v>0</v>
      </c>
      <c r="O16" s="111"/>
    </row>
    <row r="17" spans="1:15" ht="24.75" customHeight="1">
      <c r="A17" s="113"/>
      <c r="B17" s="120" t="s">
        <v>85</v>
      </c>
      <c r="C17" s="260"/>
      <c r="D17" s="122" t="s">
        <v>92</v>
      </c>
      <c r="E17" s="112">
        <v>6</v>
      </c>
      <c r="F17" s="116">
        <v>0</v>
      </c>
      <c r="G17" s="116">
        <v>0</v>
      </c>
      <c r="H17" s="116">
        <f t="shared" si="0"/>
        <v>0</v>
      </c>
      <c r="I17" s="117"/>
      <c r="J17" s="118">
        <f t="shared" si="1"/>
        <v>0</v>
      </c>
      <c r="K17" s="116">
        <v>0</v>
      </c>
      <c r="L17" s="116">
        <v>0</v>
      </c>
      <c r="M17" s="119">
        <f t="shared" si="2"/>
        <v>0</v>
      </c>
      <c r="N17" s="116">
        <v>0</v>
      </c>
      <c r="O17" s="111"/>
    </row>
    <row r="18" spans="1:15" ht="24.75" customHeight="1">
      <c r="A18" s="113"/>
      <c r="B18" s="120" t="s">
        <v>94</v>
      </c>
      <c r="C18" s="258" t="s">
        <v>84</v>
      </c>
      <c r="D18" s="122" t="s">
        <v>95</v>
      </c>
      <c r="E18" s="112">
        <v>5</v>
      </c>
      <c r="F18" s="116">
        <v>1</v>
      </c>
      <c r="G18" s="116">
        <v>0</v>
      </c>
      <c r="H18" s="116">
        <f t="shared" si="0"/>
        <v>1</v>
      </c>
      <c r="I18" s="117"/>
      <c r="J18" s="118">
        <f t="shared" si="1"/>
        <v>1</v>
      </c>
      <c r="K18" s="116">
        <v>0</v>
      </c>
      <c r="L18" s="116">
        <v>0</v>
      </c>
      <c r="M18" s="119">
        <f t="shared" si="2"/>
        <v>0</v>
      </c>
      <c r="N18" s="116">
        <v>0</v>
      </c>
      <c r="O18" s="111"/>
    </row>
    <row r="19" spans="1:15" ht="24.75" customHeight="1">
      <c r="A19" s="113"/>
      <c r="B19" s="120" t="s">
        <v>84</v>
      </c>
      <c r="C19" s="259"/>
      <c r="D19" s="122" t="s">
        <v>93</v>
      </c>
      <c r="E19" s="112">
        <v>4</v>
      </c>
      <c r="F19" s="116">
        <v>1</v>
      </c>
      <c r="G19" s="116">
        <v>0</v>
      </c>
      <c r="H19" s="116">
        <f t="shared" si="0"/>
        <v>1</v>
      </c>
      <c r="I19" s="117"/>
      <c r="J19" s="118">
        <f t="shared" si="1"/>
        <v>1</v>
      </c>
      <c r="K19" s="116">
        <v>0</v>
      </c>
      <c r="L19" s="116">
        <v>0</v>
      </c>
      <c r="M19" s="119">
        <f t="shared" si="2"/>
        <v>0</v>
      </c>
      <c r="N19" s="116">
        <v>0</v>
      </c>
      <c r="O19" s="111"/>
    </row>
    <row r="20" spans="1:15" ht="24.75" customHeight="1">
      <c r="A20" s="113"/>
      <c r="B20" s="120"/>
      <c r="C20" s="259"/>
      <c r="D20" s="115"/>
      <c r="E20" s="112">
        <v>3</v>
      </c>
      <c r="F20" s="116">
        <v>0</v>
      </c>
      <c r="G20" s="116">
        <v>0</v>
      </c>
      <c r="H20" s="116">
        <f t="shared" si="0"/>
        <v>0</v>
      </c>
      <c r="I20" s="117"/>
      <c r="J20" s="118">
        <f t="shared" si="1"/>
        <v>0</v>
      </c>
      <c r="K20" s="116">
        <v>0</v>
      </c>
      <c r="L20" s="116">
        <v>0</v>
      </c>
      <c r="M20" s="119">
        <f t="shared" si="2"/>
        <v>0</v>
      </c>
      <c r="N20" s="116">
        <v>0</v>
      </c>
      <c r="O20" s="111"/>
    </row>
    <row r="21" spans="1:15" ht="24.75" customHeight="1">
      <c r="A21" s="113"/>
      <c r="B21" s="120"/>
      <c r="C21" s="259"/>
      <c r="D21" s="115"/>
      <c r="E21" s="112">
        <v>2</v>
      </c>
      <c r="F21" s="116">
        <v>0</v>
      </c>
      <c r="G21" s="116">
        <v>2</v>
      </c>
      <c r="H21" s="116">
        <f t="shared" si="0"/>
        <v>2</v>
      </c>
      <c r="I21" s="117"/>
      <c r="J21" s="118">
        <f t="shared" si="1"/>
        <v>2</v>
      </c>
      <c r="K21" s="116">
        <v>0</v>
      </c>
      <c r="L21" s="116">
        <v>0</v>
      </c>
      <c r="M21" s="119">
        <f t="shared" si="2"/>
        <v>0</v>
      </c>
      <c r="N21" s="116">
        <v>0</v>
      </c>
      <c r="O21" s="111"/>
    </row>
    <row r="22" spans="1:15" ht="24.75" customHeight="1">
      <c r="A22" s="113"/>
      <c r="B22" s="121"/>
      <c r="C22" s="260"/>
      <c r="D22" s="115"/>
      <c r="E22" s="114">
        <v>1</v>
      </c>
      <c r="F22" s="116">
        <v>0</v>
      </c>
      <c r="G22" s="116">
        <v>2</v>
      </c>
      <c r="H22" s="116">
        <f t="shared" si="0"/>
        <v>2</v>
      </c>
      <c r="I22" s="116">
        <v>0</v>
      </c>
      <c r="J22" s="118">
        <f t="shared" si="1"/>
        <v>2</v>
      </c>
      <c r="K22" s="116">
        <v>0</v>
      </c>
      <c r="L22" s="116">
        <v>0</v>
      </c>
      <c r="M22" s="119">
        <f t="shared" si="2"/>
        <v>0</v>
      </c>
      <c r="N22" s="116">
        <v>0</v>
      </c>
      <c r="O22" s="111"/>
    </row>
    <row r="23" spans="1:15" ht="24.75" customHeight="1">
      <c r="A23" s="123"/>
      <c r="B23" s="264" t="s">
        <v>96</v>
      </c>
      <c r="C23" s="265"/>
      <c r="D23" s="265"/>
      <c r="E23" s="265"/>
      <c r="F23" s="124">
        <f t="shared" ref="F23:N23" si="3">SUM(F10:F22)</f>
        <v>130</v>
      </c>
      <c r="G23" s="124">
        <f t="shared" si="3"/>
        <v>4</v>
      </c>
      <c r="H23" s="124">
        <f t="shared" si="3"/>
        <v>134</v>
      </c>
      <c r="I23" s="124">
        <f t="shared" si="3"/>
        <v>0</v>
      </c>
      <c r="J23" s="124">
        <f t="shared" si="3"/>
        <v>134</v>
      </c>
      <c r="K23" s="124">
        <f t="shared" si="3"/>
        <v>26</v>
      </c>
      <c r="L23" s="124">
        <f t="shared" si="3"/>
        <v>4</v>
      </c>
      <c r="M23" s="124">
        <f t="shared" si="3"/>
        <v>30</v>
      </c>
      <c r="N23" s="124">
        <f t="shared" si="3"/>
        <v>6</v>
      </c>
      <c r="O23" s="125"/>
    </row>
    <row r="24" spans="1:15" ht="24.75" customHeight="1">
      <c r="A24" s="113"/>
      <c r="B24" s="120"/>
      <c r="C24" s="258" t="s">
        <v>83</v>
      </c>
      <c r="D24" s="122"/>
      <c r="E24" s="121">
        <v>13</v>
      </c>
      <c r="F24" s="116">
        <v>143</v>
      </c>
      <c r="G24" s="116">
        <v>0</v>
      </c>
      <c r="H24" s="116">
        <f t="shared" ref="H24:H36" si="4">F24+G24</f>
        <v>143</v>
      </c>
      <c r="I24" s="117"/>
      <c r="J24" s="118">
        <f t="shared" ref="J24:J36" si="5">H24+I24</f>
        <v>143</v>
      </c>
      <c r="K24" s="116">
        <v>14</v>
      </c>
      <c r="L24" s="116">
        <v>5</v>
      </c>
      <c r="M24" s="119">
        <f t="shared" ref="M24:M36" si="6">K24+L24</f>
        <v>19</v>
      </c>
      <c r="N24" s="116">
        <v>7</v>
      </c>
      <c r="O24" s="111"/>
    </row>
    <row r="25" spans="1:15" ht="24.75" customHeight="1">
      <c r="A25" s="113"/>
      <c r="B25" s="120"/>
      <c r="C25" s="259"/>
      <c r="D25" s="122"/>
      <c r="E25" s="112">
        <v>12</v>
      </c>
      <c r="F25" s="116">
        <v>0</v>
      </c>
      <c r="G25" s="116">
        <v>0</v>
      </c>
      <c r="H25" s="116">
        <f t="shared" si="4"/>
        <v>0</v>
      </c>
      <c r="I25" s="117"/>
      <c r="J25" s="118">
        <f t="shared" si="5"/>
        <v>0</v>
      </c>
      <c r="K25" s="116">
        <v>0</v>
      </c>
      <c r="L25" s="116">
        <v>0</v>
      </c>
      <c r="M25" s="119">
        <f t="shared" si="6"/>
        <v>0</v>
      </c>
      <c r="N25" s="116">
        <v>0</v>
      </c>
      <c r="O25" s="111"/>
    </row>
    <row r="26" spans="1:15" ht="24.75" customHeight="1">
      <c r="A26" s="113"/>
      <c r="B26" s="120" t="s">
        <v>94</v>
      </c>
      <c r="C26" s="260"/>
      <c r="D26" s="122"/>
      <c r="E26" s="112">
        <v>11</v>
      </c>
      <c r="F26" s="116">
        <v>13</v>
      </c>
      <c r="G26" s="116">
        <v>0</v>
      </c>
      <c r="H26" s="116">
        <f t="shared" si="4"/>
        <v>13</v>
      </c>
      <c r="I26" s="117"/>
      <c r="J26" s="118">
        <f t="shared" si="5"/>
        <v>13</v>
      </c>
      <c r="K26" s="116">
        <v>0</v>
      </c>
      <c r="L26" s="116">
        <v>1</v>
      </c>
      <c r="M26" s="119">
        <f t="shared" si="6"/>
        <v>1</v>
      </c>
      <c r="N26" s="116">
        <v>2</v>
      </c>
      <c r="O26" s="111"/>
    </row>
    <row r="27" spans="1:15" ht="24.75" customHeight="1">
      <c r="A27" s="113"/>
      <c r="B27" s="120" t="s">
        <v>97</v>
      </c>
      <c r="C27" s="258" t="s">
        <v>87</v>
      </c>
      <c r="D27" s="122" t="s">
        <v>98</v>
      </c>
      <c r="E27" s="112">
        <v>10</v>
      </c>
      <c r="F27" s="116">
        <v>11</v>
      </c>
      <c r="G27" s="116">
        <v>0</v>
      </c>
      <c r="H27" s="116">
        <f t="shared" si="4"/>
        <v>11</v>
      </c>
      <c r="I27" s="117"/>
      <c r="J27" s="118">
        <f t="shared" si="5"/>
        <v>11</v>
      </c>
      <c r="K27" s="116">
        <v>0</v>
      </c>
      <c r="L27" s="116">
        <v>0</v>
      </c>
      <c r="M27" s="119">
        <f t="shared" si="6"/>
        <v>0</v>
      </c>
      <c r="N27" s="116">
        <v>0</v>
      </c>
      <c r="O27" s="111"/>
    </row>
    <row r="28" spans="1:15" ht="24.75" customHeight="1">
      <c r="A28" s="113"/>
      <c r="B28" s="120" t="s">
        <v>83</v>
      </c>
      <c r="C28" s="259"/>
      <c r="D28" s="122" t="s">
        <v>97</v>
      </c>
      <c r="E28" s="112">
        <v>9</v>
      </c>
      <c r="F28" s="116">
        <v>8</v>
      </c>
      <c r="G28" s="116">
        <v>0</v>
      </c>
      <c r="H28" s="116">
        <f t="shared" si="4"/>
        <v>8</v>
      </c>
      <c r="I28" s="117"/>
      <c r="J28" s="118">
        <f t="shared" si="5"/>
        <v>8</v>
      </c>
      <c r="K28" s="116">
        <v>0</v>
      </c>
      <c r="L28" s="116">
        <v>0</v>
      </c>
      <c r="M28" s="119">
        <f t="shared" si="6"/>
        <v>0</v>
      </c>
      <c r="N28" s="116">
        <v>0</v>
      </c>
      <c r="O28" s="111"/>
    </row>
    <row r="29" spans="1:15" ht="24.75" customHeight="1">
      <c r="A29" s="113"/>
      <c r="B29" s="120" t="s">
        <v>86</v>
      </c>
      <c r="C29" s="259"/>
      <c r="D29" s="122" t="s">
        <v>99</v>
      </c>
      <c r="E29" s="112">
        <v>8</v>
      </c>
      <c r="F29" s="116">
        <v>12</v>
      </c>
      <c r="G29" s="116">
        <v>0</v>
      </c>
      <c r="H29" s="116">
        <f t="shared" si="4"/>
        <v>12</v>
      </c>
      <c r="I29" s="117"/>
      <c r="J29" s="118">
        <f t="shared" si="5"/>
        <v>12</v>
      </c>
      <c r="K29" s="116">
        <v>0</v>
      </c>
      <c r="L29" s="116">
        <v>0</v>
      </c>
      <c r="M29" s="119">
        <f t="shared" si="6"/>
        <v>0</v>
      </c>
      <c r="N29" s="116">
        <v>0</v>
      </c>
      <c r="O29" s="111"/>
    </row>
    <row r="30" spans="1:15" ht="24.75" customHeight="1">
      <c r="A30" s="113"/>
      <c r="B30" s="120" t="s">
        <v>92</v>
      </c>
      <c r="C30" s="259"/>
      <c r="D30" s="122" t="s">
        <v>92</v>
      </c>
      <c r="E30" s="112">
        <v>7</v>
      </c>
      <c r="F30" s="116">
        <v>4</v>
      </c>
      <c r="G30" s="116">
        <v>0</v>
      </c>
      <c r="H30" s="116">
        <f t="shared" si="4"/>
        <v>4</v>
      </c>
      <c r="I30" s="117"/>
      <c r="J30" s="118">
        <f t="shared" si="5"/>
        <v>4</v>
      </c>
      <c r="K30" s="116">
        <v>0</v>
      </c>
      <c r="L30" s="116">
        <v>0</v>
      </c>
      <c r="M30" s="119">
        <f t="shared" si="6"/>
        <v>0</v>
      </c>
      <c r="N30" s="116">
        <v>0</v>
      </c>
      <c r="O30" s="111"/>
    </row>
    <row r="31" spans="1:15" ht="24.75" customHeight="1">
      <c r="A31" s="113"/>
      <c r="B31" s="120" t="s">
        <v>83</v>
      </c>
      <c r="C31" s="260"/>
      <c r="D31" s="122" t="s">
        <v>95</v>
      </c>
      <c r="E31" s="112">
        <v>6</v>
      </c>
      <c r="F31" s="116">
        <v>0</v>
      </c>
      <c r="G31" s="116">
        <v>0</v>
      </c>
      <c r="H31" s="116">
        <f t="shared" si="4"/>
        <v>0</v>
      </c>
      <c r="I31" s="117"/>
      <c r="J31" s="118">
        <f t="shared" si="5"/>
        <v>0</v>
      </c>
      <c r="K31" s="116">
        <v>0</v>
      </c>
      <c r="L31" s="116">
        <v>0</v>
      </c>
      <c r="M31" s="119">
        <f t="shared" si="6"/>
        <v>0</v>
      </c>
      <c r="N31" s="116">
        <v>0</v>
      </c>
      <c r="O31" s="111"/>
    </row>
    <row r="32" spans="1:15" ht="24.75" customHeight="1">
      <c r="A32" s="113"/>
      <c r="B32" s="120" t="s">
        <v>95</v>
      </c>
      <c r="C32" s="258" t="s">
        <v>84</v>
      </c>
      <c r="D32" s="122"/>
      <c r="E32" s="112">
        <v>5</v>
      </c>
      <c r="F32" s="116">
        <v>5</v>
      </c>
      <c r="G32" s="116">
        <v>0</v>
      </c>
      <c r="H32" s="116">
        <f t="shared" si="4"/>
        <v>5</v>
      </c>
      <c r="I32" s="117"/>
      <c r="J32" s="118">
        <f t="shared" si="5"/>
        <v>5</v>
      </c>
      <c r="K32" s="116">
        <v>0</v>
      </c>
      <c r="L32" s="116">
        <v>0</v>
      </c>
      <c r="M32" s="119">
        <f t="shared" si="6"/>
        <v>0</v>
      </c>
      <c r="N32" s="116">
        <v>0</v>
      </c>
      <c r="O32" s="111"/>
    </row>
    <row r="33" spans="1:15" ht="24.75" customHeight="1">
      <c r="A33" s="113"/>
      <c r="B33" s="120"/>
      <c r="C33" s="259"/>
      <c r="D33" s="122"/>
      <c r="E33" s="112">
        <v>4</v>
      </c>
      <c r="F33" s="116">
        <v>0</v>
      </c>
      <c r="G33" s="116">
        <v>0</v>
      </c>
      <c r="H33" s="116">
        <f t="shared" si="4"/>
        <v>0</v>
      </c>
      <c r="I33" s="117"/>
      <c r="J33" s="118">
        <f t="shared" si="5"/>
        <v>0</v>
      </c>
      <c r="K33" s="116">
        <v>0</v>
      </c>
      <c r="L33" s="116">
        <v>0</v>
      </c>
      <c r="M33" s="119">
        <f t="shared" si="6"/>
        <v>0</v>
      </c>
      <c r="N33" s="116">
        <v>0</v>
      </c>
      <c r="O33" s="111"/>
    </row>
    <row r="34" spans="1:15" ht="24.75" customHeight="1">
      <c r="A34" s="113"/>
      <c r="B34" s="120"/>
      <c r="C34" s="259"/>
      <c r="D34" s="122"/>
      <c r="E34" s="112">
        <v>3</v>
      </c>
      <c r="F34" s="116">
        <v>0</v>
      </c>
      <c r="G34" s="116">
        <v>0</v>
      </c>
      <c r="H34" s="116">
        <f t="shared" si="4"/>
        <v>0</v>
      </c>
      <c r="I34" s="117"/>
      <c r="J34" s="118">
        <f t="shared" si="5"/>
        <v>0</v>
      </c>
      <c r="K34" s="116">
        <v>0</v>
      </c>
      <c r="L34" s="116">
        <v>0</v>
      </c>
      <c r="M34" s="119">
        <f t="shared" si="6"/>
        <v>0</v>
      </c>
      <c r="N34" s="116">
        <v>0</v>
      </c>
      <c r="O34" s="111"/>
    </row>
    <row r="35" spans="1:15" ht="24.75" customHeight="1">
      <c r="A35" s="113"/>
      <c r="B35" s="120"/>
      <c r="C35" s="259"/>
      <c r="D35" s="122"/>
      <c r="E35" s="112">
        <v>2</v>
      </c>
      <c r="F35" s="116">
        <v>0</v>
      </c>
      <c r="G35" s="116">
        <v>0</v>
      </c>
      <c r="H35" s="116">
        <f t="shared" si="4"/>
        <v>0</v>
      </c>
      <c r="I35" s="117"/>
      <c r="J35" s="118">
        <f t="shared" si="5"/>
        <v>0</v>
      </c>
      <c r="K35" s="116">
        <v>0</v>
      </c>
      <c r="L35" s="116">
        <v>0</v>
      </c>
      <c r="M35" s="119">
        <f t="shared" si="6"/>
        <v>0</v>
      </c>
      <c r="N35" s="116">
        <v>0</v>
      </c>
      <c r="O35" s="111"/>
    </row>
    <row r="36" spans="1:15" ht="24.75" customHeight="1">
      <c r="A36" s="113"/>
      <c r="B36" s="121"/>
      <c r="C36" s="260"/>
      <c r="D36" s="122"/>
      <c r="E36" s="114">
        <v>1</v>
      </c>
      <c r="F36" s="116">
        <v>0</v>
      </c>
      <c r="G36" s="116">
        <v>1</v>
      </c>
      <c r="H36" s="116">
        <f t="shared" si="4"/>
        <v>1</v>
      </c>
      <c r="I36" s="116">
        <v>2</v>
      </c>
      <c r="J36" s="118">
        <f t="shared" si="5"/>
        <v>3</v>
      </c>
      <c r="K36" s="116">
        <v>0</v>
      </c>
      <c r="L36" s="116">
        <v>0</v>
      </c>
      <c r="M36" s="119">
        <f t="shared" si="6"/>
        <v>0</v>
      </c>
      <c r="N36" s="116">
        <v>0</v>
      </c>
      <c r="O36" s="111"/>
    </row>
    <row r="37" spans="1:15" ht="24.75" customHeight="1">
      <c r="A37" s="123"/>
      <c r="B37" s="264" t="s">
        <v>100</v>
      </c>
      <c r="C37" s="265"/>
      <c r="D37" s="265"/>
      <c r="E37" s="265"/>
      <c r="F37" s="124">
        <f t="shared" ref="F37:N37" si="7">SUM(F24:F36)</f>
        <v>196</v>
      </c>
      <c r="G37" s="124">
        <f t="shared" si="7"/>
        <v>1</v>
      </c>
      <c r="H37" s="124">
        <f t="shared" si="7"/>
        <v>197</v>
      </c>
      <c r="I37" s="124">
        <f t="shared" si="7"/>
        <v>2</v>
      </c>
      <c r="J37" s="124">
        <f t="shared" si="7"/>
        <v>199</v>
      </c>
      <c r="K37" s="124">
        <f t="shared" si="7"/>
        <v>14</v>
      </c>
      <c r="L37" s="124">
        <f t="shared" si="7"/>
        <v>6</v>
      </c>
      <c r="M37" s="124">
        <f t="shared" si="7"/>
        <v>20</v>
      </c>
      <c r="N37" s="124">
        <f t="shared" si="7"/>
        <v>9</v>
      </c>
      <c r="O37" s="125"/>
    </row>
    <row r="38" spans="1:15" ht="24.75" customHeight="1">
      <c r="A38" s="113"/>
      <c r="B38" s="114"/>
      <c r="C38" s="258" t="s">
        <v>83</v>
      </c>
      <c r="D38" s="126"/>
      <c r="E38" s="112">
        <v>13</v>
      </c>
      <c r="F38" s="116">
        <v>0</v>
      </c>
      <c r="G38" s="116">
        <v>0</v>
      </c>
      <c r="H38" s="116">
        <f t="shared" ref="H38:H50" si="8">F38+G38</f>
        <v>0</v>
      </c>
      <c r="I38" s="117"/>
      <c r="J38" s="118">
        <f t="shared" ref="J38:J50" si="9">H38+I38</f>
        <v>0</v>
      </c>
      <c r="K38" s="116">
        <v>0</v>
      </c>
      <c r="L38" s="116">
        <v>0</v>
      </c>
      <c r="M38" s="119">
        <f t="shared" ref="M38:M50" si="10">K38+L38</f>
        <v>0</v>
      </c>
      <c r="N38" s="116">
        <v>0</v>
      </c>
      <c r="O38" s="111"/>
    </row>
    <row r="39" spans="1:15" ht="24.75" customHeight="1">
      <c r="A39" s="113"/>
      <c r="B39" s="120"/>
      <c r="C39" s="259"/>
      <c r="D39" s="122" t="s">
        <v>101</v>
      </c>
      <c r="E39" s="112">
        <v>12</v>
      </c>
      <c r="F39" s="116">
        <v>0</v>
      </c>
      <c r="G39" s="116">
        <v>0</v>
      </c>
      <c r="H39" s="116">
        <f t="shared" si="8"/>
        <v>0</v>
      </c>
      <c r="I39" s="117"/>
      <c r="J39" s="118">
        <f t="shared" si="9"/>
        <v>0</v>
      </c>
      <c r="K39" s="116">
        <v>0</v>
      </c>
      <c r="L39" s="116">
        <v>0</v>
      </c>
      <c r="M39" s="119">
        <f t="shared" si="10"/>
        <v>0</v>
      </c>
      <c r="N39" s="116">
        <v>0</v>
      </c>
      <c r="O39" s="111"/>
    </row>
    <row r="40" spans="1:15" ht="24.75" customHeight="1">
      <c r="A40" s="113"/>
      <c r="B40" s="120" t="s">
        <v>84</v>
      </c>
      <c r="C40" s="260"/>
      <c r="D40" s="122" t="s">
        <v>88</v>
      </c>
      <c r="E40" s="112">
        <v>11</v>
      </c>
      <c r="F40" s="116">
        <v>0</v>
      </c>
      <c r="G40" s="116">
        <v>0</v>
      </c>
      <c r="H40" s="116">
        <f t="shared" si="8"/>
        <v>0</v>
      </c>
      <c r="I40" s="117"/>
      <c r="J40" s="118">
        <f t="shared" si="9"/>
        <v>0</v>
      </c>
      <c r="K40" s="116">
        <v>0</v>
      </c>
      <c r="L40" s="116">
        <v>0</v>
      </c>
      <c r="M40" s="119">
        <f t="shared" si="10"/>
        <v>0</v>
      </c>
      <c r="N40" s="116">
        <v>0</v>
      </c>
      <c r="O40" s="111"/>
    </row>
    <row r="41" spans="1:15" ht="24.75" customHeight="1">
      <c r="A41" s="113"/>
      <c r="B41" s="120" t="s">
        <v>88</v>
      </c>
      <c r="C41" s="258" t="s">
        <v>87</v>
      </c>
      <c r="D41" s="122" t="s">
        <v>86</v>
      </c>
      <c r="E41" s="112">
        <v>10</v>
      </c>
      <c r="F41" s="116">
        <v>0</v>
      </c>
      <c r="G41" s="116">
        <v>0</v>
      </c>
      <c r="H41" s="116">
        <f t="shared" si="8"/>
        <v>0</v>
      </c>
      <c r="I41" s="117"/>
      <c r="J41" s="118">
        <f t="shared" si="9"/>
        <v>0</v>
      </c>
      <c r="K41" s="116">
        <v>0</v>
      </c>
      <c r="L41" s="116">
        <v>0</v>
      </c>
      <c r="M41" s="119">
        <f t="shared" si="10"/>
        <v>0</v>
      </c>
      <c r="N41" s="116">
        <v>0</v>
      </c>
      <c r="O41" s="111"/>
    </row>
    <row r="42" spans="1:15" ht="24.75" customHeight="1">
      <c r="A42" s="113"/>
      <c r="B42" s="120" t="s">
        <v>102</v>
      </c>
      <c r="C42" s="259"/>
      <c r="D42" s="122" t="s">
        <v>99</v>
      </c>
      <c r="E42" s="112">
        <v>9</v>
      </c>
      <c r="F42" s="116">
        <v>0</v>
      </c>
      <c r="G42" s="116">
        <v>0</v>
      </c>
      <c r="H42" s="116">
        <f t="shared" si="8"/>
        <v>0</v>
      </c>
      <c r="I42" s="117"/>
      <c r="J42" s="118">
        <f t="shared" si="9"/>
        <v>0</v>
      </c>
      <c r="K42" s="116">
        <v>0</v>
      </c>
      <c r="L42" s="116">
        <v>0</v>
      </c>
      <c r="M42" s="119">
        <f t="shared" si="10"/>
        <v>0</v>
      </c>
      <c r="N42" s="116">
        <v>0</v>
      </c>
      <c r="O42" s="111"/>
    </row>
    <row r="43" spans="1:15" ht="24.75" customHeight="1">
      <c r="A43" s="113"/>
      <c r="B43" s="120" t="s">
        <v>92</v>
      </c>
      <c r="C43" s="259"/>
      <c r="D43" s="122" t="s">
        <v>84</v>
      </c>
      <c r="E43" s="112">
        <v>8</v>
      </c>
      <c r="F43" s="116">
        <v>0</v>
      </c>
      <c r="G43" s="116">
        <v>0</v>
      </c>
      <c r="H43" s="116">
        <f t="shared" si="8"/>
        <v>0</v>
      </c>
      <c r="I43" s="117"/>
      <c r="J43" s="118">
        <f t="shared" si="9"/>
        <v>0</v>
      </c>
      <c r="K43" s="116">
        <v>0</v>
      </c>
      <c r="L43" s="116">
        <v>0</v>
      </c>
      <c r="M43" s="119">
        <f t="shared" si="10"/>
        <v>0</v>
      </c>
      <c r="N43" s="116">
        <v>0</v>
      </c>
      <c r="O43" s="111"/>
    </row>
    <row r="44" spans="1:15" ht="24.75" customHeight="1">
      <c r="A44" s="113"/>
      <c r="B44" s="120" t="s">
        <v>90</v>
      </c>
      <c r="C44" s="259"/>
      <c r="D44" s="122" t="s">
        <v>98</v>
      </c>
      <c r="E44" s="112">
        <v>7</v>
      </c>
      <c r="F44" s="116">
        <v>0</v>
      </c>
      <c r="G44" s="116">
        <v>0</v>
      </c>
      <c r="H44" s="116">
        <f t="shared" si="8"/>
        <v>0</v>
      </c>
      <c r="I44" s="117"/>
      <c r="J44" s="118">
        <f t="shared" si="9"/>
        <v>0</v>
      </c>
      <c r="K44" s="116">
        <v>0</v>
      </c>
      <c r="L44" s="116">
        <v>0</v>
      </c>
      <c r="M44" s="119">
        <f t="shared" si="10"/>
        <v>0</v>
      </c>
      <c r="N44" s="116">
        <v>0</v>
      </c>
      <c r="O44" s="111"/>
    </row>
    <row r="45" spans="1:15" ht="24.75" customHeight="1">
      <c r="A45" s="113"/>
      <c r="B45" s="120" t="s">
        <v>92</v>
      </c>
      <c r="C45" s="260"/>
      <c r="D45" s="122" t="s">
        <v>91</v>
      </c>
      <c r="E45" s="112">
        <v>6</v>
      </c>
      <c r="F45" s="116">
        <v>0</v>
      </c>
      <c r="G45" s="116">
        <v>0</v>
      </c>
      <c r="H45" s="116">
        <f t="shared" si="8"/>
        <v>0</v>
      </c>
      <c r="I45" s="117"/>
      <c r="J45" s="118">
        <f t="shared" si="9"/>
        <v>0</v>
      </c>
      <c r="K45" s="116">
        <v>0</v>
      </c>
      <c r="L45" s="116">
        <v>0</v>
      </c>
      <c r="M45" s="119">
        <f t="shared" si="10"/>
        <v>0</v>
      </c>
      <c r="N45" s="116">
        <v>0</v>
      </c>
      <c r="O45" s="111"/>
    </row>
    <row r="46" spans="1:15" ht="24.75" customHeight="1">
      <c r="A46" s="113"/>
      <c r="B46" s="120" t="s">
        <v>84</v>
      </c>
      <c r="C46" s="258" t="s">
        <v>84</v>
      </c>
      <c r="D46" s="122" t="s">
        <v>86</v>
      </c>
      <c r="E46" s="112">
        <v>5</v>
      </c>
      <c r="F46" s="116">
        <v>0</v>
      </c>
      <c r="G46" s="116">
        <v>0</v>
      </c>
      <c r="H46" s="116">
        <f t="shared" si="8"/>
        <v>0</v>
      </c>
      <c r="I46" s="117"/>
      <c r="J46" s="118">
        <f t="shared" si="9"/>
        <v>0</v>
      </c>
      <c r="K46" s="116">
        <v>0</v>
      </c>
      <c r="L46" s="116">
        <v>0</v>
      </c>
      <c r="M46" s="119">
        <f t="shared" si="10"/>
        <v>0</v>
      </c>
      <c r="N46" s="116">
        <v>0</v>
      </c>
      <c r="O46" s="111"/>
    </row>
    <row r="47" spans="1:15" ht="24.75" customHeight="1">
      <c r="A47" s="113"/>
      <c r="B47" s="120" t="s">
        <v>93</v>
      </c>
      <c r="C47" s="259"/>
      <c r="D47" s="122" t="s">
        <v>94</v>
      </c>
      <c r="E47" s="112">
        <v>4</v>
      </c>
      <c r="F47" s="116">
        <v>0</v>
      </c>
      <c r="G47" s="116">
        <v>0</v>
      </c>
      <c r="H47" s="116">
        <f t="shared" si="8"/>
        <v>0</v>
      </c>
      <c r="I47" s="117"/>
      <c r="J47" s="118">
        <f t="shared" si="9"/>
        <v>0</v>
      </c>
      <c r="K47" s="116">
        <v>0</v>
      </c>
      <c r="L47" s="116">
        <v>0</v>
      </c>
      <c r="M47" s="119">
        <f t="shared" si="10"/>
        <v>0</v>
      </c>
      <c r="N47" s="116">
        <v>0</v>
      </c>
      <c r="O47" s="111"/>
    </row>
    <row r="48" spans="1:15" ht="24.75" customHeight="1">
      <c r="A48" s="113"/>
      <c r="B48" s="120"/>
      <c r="C48" s="259"/>
      <c r="D48" s="122" t="s">
        <v>84</v>
      </c>
      <c r="E48" s="112">
        <v>3</v>
      </c>
      <c r="F48" s="116">
        <v>0</v>
      </c>
      <c r="G48" s="116">
        <v>0</v>
      </c>
      <c r="H48" s="116">
        <f t="shared" si="8"/>
        <v>0</v>
      </c>
      <c r="I48" s="117"/>
      <c r="J48" s="118">
        <f t="shared" si="9"/>
        <v>0</v>
      </c>
      <c r="K48" s="116">
        <v>0</v>
      </c>
      <c r="L48" s="116">
        <v>0</v>
      </c>
      <c r="M48" s="119">
        <f t="shared" si="10"/>
        <v>0</v>
      </c>
      <c r="N48" s="116">
        <v>0</v>
      </c>
      <c r="O48" s="111"/>
    </row>
    <row r="49" spans="1:15" ht="24.75" customHeight="1">
      <c r="A49" s="113"/>
      <c r="B49" s="120"/>
      <c r="C49" s="259"/>
      <c r="D49" s="122" t="s">
        <v>90</v>
      </c>
      <c r="E49" s="112">
        <v>2</v>
      </c>
      <c r="F49" s="116">
        <v>0</v>
      </c>
      <c r="G49" s="116">
        <v>0</v>
      </c>
      <c r="H49" s="116">
        <f t="shared" si="8"/>
        <v>0</v>
      </c>
      <c r="I49" s="117"/>
      <c r="J49" s="118">
        <f t="shared" si="9"/>
        <v>0</v>
      </c>
      <c r="K49" s="116">
        <v>0</v>
      </c>
      <c r="L49" s="116">
        <v>0</v>
      </c>
      <c r="M49" s="119">
        <f t="shared" si="10"/>
        <v>0</v>
      </c>
      <c r="N49" s="116">
        <v>0</v>
      </c>
      <c r="O49" s="111"/>
    </row>
    <row r="50" spans="1:15" ht="24.75" customHeight="1">
      <c r="A50" s="113"/>
      <c r="B50" s="121"/>
      <c r="C50" s="260"/>
      <c r="D50" s="121"/>
      <c r="E50" s="114">
        <v>1</v>
      </c>
      <c r="F50" s="116">
        <v>0</v>
      </c>
      <c r="G50" s="116">
        <v>0</v>
      </c>
      <c r="H50" s="116">
        <f t="shared" si="8"/>
        <v>0</v>
      </c>
      <c r="I50" s="127">
        <v>0</v>
      </c>
      <c r="J50" s="118">
        <f t="shared" si="9"/>
        <v>0</v>
      </c>
      <c r="K50" s="116">
        <v>0</v>
      </c>
      <c r="L50" s="116">
        <v>0</v>
      </c>
      <c r="M50" s="119">
        <f t="shared" si="10"/>
        <v>0</v>
      </c>
      <c r="N50" s="116">
        <v>0</v>
      </c>
      <c r="O50" s="111"/>
    </row>
    <row r="51" spans="1:15" ht="24.75" customHeight="1">
      <c r="A51" s="125"/>
      <c r="B51" s="264" t="s">
        <v>103</v>
      </c>
      <c r="C51" s="265"/>
      <c r="D51" s="265"/>
      <c r="E51" s="265"/>
      <c r="F51" s="124">
        <f t="shared" ref="F51:N51" si="11">SUM(F38:F50)</f>
        <v>0</v>
      </c>
      <c r="G51" s="124">
        <f t="shared" si="11"/>
        <v>0</v>
      </c>
      <c r="H51" s="124">
        <f t="shared" si="11"/>
        <v>0</v>
      </c>
      <c r="I51" s="124">
        <f t="shared" si="11"/>
        <v>0</v>
      </c>
      <c r="J51" s="124">
        <f t="shared" si="11"/>
        <v>0</v>
      </c>
      <c r="K51" s="124">
        <f t="shared" si="11"/>
        <v>0</v>
      </c>
      <c r="L51" s="124">
        <f t="shared" si="11"/>
        <v>0</v>
      </c>
      <c r="M51" s="124">
        <f t="shared" si="11"/>
        <v>0</v>
      </c>
      <c r="N51" s="124">
        <f t="shared" si="11"/>
        <v>0</v>
      </c>
      <c r="O51" s="125"/>
    </row>
    <row r="52" spans="1:15" ht="24.75" customHeight="1">
      <c r="A52" s="111"/>
      <c r="B52" s="267" t="s">
        <v>104</v>
      </c>
      <c r="C52" s="268"/>
      <c r="D52" s="268"/>
      <c r="E52" s="269"/>
      <c r="F52" s="128"/>
      <c r="G52" s="128"/>
      <c r="H52" s="116"/>
      <c r="I52" s="128"/>
      <c r="J52" s="118"/>
      <c r="K52" s="116">
        <v>1</v>
      </c>
      <c r="L52" s="116">
        <v>0</v>
      </c>
      <c r="M52" s="119">
        <f>K52+L52</f>
        <v>1</v>
      </c>
      <c r="N52" s="116">
        <v>0</v>
      </c>
      <c r="O52" s="111"/>
    </row>
    <row r="53" spans="1:15" ht="24.75" customHeight="1">
      <c r="A53" s="125"/>
      <c r="B53" s="264" t="s">
        <v>105</v>
      </c>
      <c r="C53" s="265"/>
      <c r="D53" s="265"/>
      <c r="E53" s="265"/>
      <c r="F53" s="124">
        <f t="shared" ref="F53:N53" si="12">+F23+F37+F51+F52</f>
        <v>326</v>
      </c>
      <c r="G53" s="124">
        <f t="shared" si="12"/>
        <v>5</v>
      </c>
      <c r="H53" s="124">
        <f t="shared" si="12"/>
        <v>331</v>
      </c>
      <c r="I53" s="124">
        <f t="shared" si="12"/>
        <v>2</v>
      </c>
      <c r="J53" s="124">
        <f t="shared" si="12"/>
        <v>333</v>
      </c>
      <c r="K53" s="124">
        <f t="shared" si="12"/>
        <v>41</v>
      </c>
      <c r="L53" s="124">
        <f t="shared" si="12"/>
        <v>10</v>
      </c>
      <c r="M53" s="124">
        <f t="shared" si="12"/>
        <v>51</v>
      </c>
      <c r="N53" s="124">
        <f t="shared" si="12"/>
        <v>15</v>
      </c>
      <c r="O53" s="125"/>
    </row>
    <row r="54" spans="1:15" ht="24.75" customHeight="1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</row>
    <row r="55" spans="1:15" ht="24.75" customHeight="1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129"/>
      <c r="B1" s="266" t="s">
        <v>0</v>
      </c>
      <c r="C1" s="266"/>
      <c r="D1" s="266"/>
      <c r="E1" s="266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5" ht="30" customHeight="1">
      <c r="A2" s="130"/>
      <c r="B2" s="262" t="s">
        <v>1</v>
      </c>
      <c r="C2" s="262"/>
      <c r="D2" s="262"/>
      <c r="E2" s="262"/>
      <c r="F2" s="131" t="s">
        <v>78</v>
      </c>
      <c r="G2" s="130"/>
      <c r="H2" s="130"/>
      <c r="I2" s="130"/>
      <c r="J2" s="130"/>
      <c r="K2" s="130"/>
      <c r="L2" s="130"/>
      <c r="M2" s="130"/>
      <c r="N2" s="130"/>
      <c r="O2" s="130"/>
    </row>
    <row r="3" spans="1:15" ht="30" customHeight="1">
      <c r="A3" s="130"/>
      <c r="B3" s="262" t="s">
        <v>3</v>
      </c>
      <c r="C3" s="262"/>
      <c r="D3" s="262"/>
      <c r="E3" s="262"/>
      <c r="F3" s="132" t="s">
        <v>39</v>
      </c>
      <c r="G3" s="132"/>
      <c r="H3" s="130"/>
      <c r="I3" s="130"/>
      <c r="J3" s="130"/>
      <c r="K3" s="130"/>
      <c r="L3" s="130"/>
      <c r="M3" s="130"/>
      <c r="N3" s="130"/>
      <c r="O3" s="130"/>
    </row>
    <row r="4" spans="1:15" ht="30" customHeight="1">
      <c r="A4" s="130"/>
      <c r="B4" s="262" t="s">
        <v>5</v>
      </c>
      <c r="C4" s="262"/>
      <c r="D4" s="262"/>
      <c r="E4" s="262"/>
      <c r="F4" s="133" t="s">
        <v>79</v>
      </c>
      <c r="G4" s="134">
        <v>2022</v>
      </c>
      <c r="H4" s="130"/>
      <c r="I4" s="130"/>
      <c r="J4" s="130"/>
      <c r="K4" s="130"/>
      <c r="L4" s="130"/>
      <c r="M4" s="130"/>
      <c r="N4" s="130"/>
      <c r="O4" s="130"/>
    </row>
    <row r="5" spans="1:15" ht="49.5" customHeight="1">
      <c r="A5" s="130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130"/>
    </row>
    <row r="6" spans="1:15" ht="49.5" customHeight="1">
      <c r="A6" s="130"/>
      <c r="B6" s="131" t="s">
        <v>7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15" ht="30" customHeight="1">
      <c r="A7" s="135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135"/>
    </row>
    <row r="8" spans="1:15" ht="30" customHeight="1">
      <c r="A8" s="135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135"/>
    </row>
    <row r="9" spans="1:15" ht="30" customHeight="1">
      <c r="A9" s="135"/>
      <c r="B9" s="261"/>
      <c r="C9" s="261"/>
      <c r="D9" s="261"/>
      <c r="E9" s="261"/>
      <c r="F9" s="136" t="s">
        <v>19</v>
      </c>
      <c r="G9" s="136" t="s">
        <v>20</v>
      </c>
      <c r="H9" s="136" t="s">
        <v>21</v>
      </c>
      <c r="I9" s="261"/>
      <c r="J9" s="261"/>
      <c r="K9" s="261"/>
      <c r="L9" s="261"/>
      <c r="M9" s="261"/>
      <c r="N9" s="261"/>
      <c r="O9" s="135"/>
    </row>
    <row r="10" spans="1:15" ht="24.75" customHeight="1">
      <c r="A10" s="137"/>
      <c r="B10" s="138"/>
      <c r="C10" s="258" t="s">
        <v>83</v>
      </c>
      <c r="D10" s="139"/>
      <c r="E10" s="136">
        <v>13</v>
      </c>
      <c r="F10" s="140">
        <v>172</v>
      </c>
      <c r="G10" s="140">
        <v>0</v>
      </c>
      <c r="H10" s="140">
        <f t="shared" ref="H10:H22" si="0">F10+G10</f>
        <v>172</v>
      </c>
      <c r="I10" s="141"/>
      <c r="J10" s="142">
        <f t="shared" ref="J10:J22" si="1">H10+I10</f>
        <v>172</v>
      </c>
      <c r="K10" s="140">
        <v>31</v>
      </c>
      <c r="L10" s="140">
        <v>7</v>
      </c>
      <c r="M10" s="143">
        <f t="shared" ref="M10:M22" si="2">K10+L10</f>
        <v>38</v>
      </c>
      <c r="N10" s="140">
        <v>7</v>
      </c>
      <c r="O10" s="135"/>
    </row>
    <row r="11" spans="1:15" ht="24.75" customHeight="1">
      <c r="A11" s="137"/>
      <c r="B11" s="144"/>
      <c r="C11" s="259"/>
      <c r="D11" s="139"/>
      <c r="E11" s="136">
        <v>12</v>
      </c>
      <c r="F11" s="140">
        <v>7</v>
      </c>
      <c r="G11" s="140">
        <v>0</v>
      </c>
      <c r="H11" s="140">
        <f t="shared" si="0"/>
        <v>7</v>
      </c>
      <c r="I11" s="141"/>
      <c r="J11" s="142">
        <f t="shared" si="1"/>
        <v>7</v>
      </c>
      <c r="K11" s="140">
        <v>0</v>
      </c>
      <c r="L11" s="140">
        <v>1</v>
      </c>
      <c r="M11" s="143">
        <f t="shared" si="2"/>
        <v>1</v>
      </c>
      <c r="N11" s="140">
        <v>1</v>
      </c>
      <c r="O11" s="135"/>
    </row>
    <row r="12" spans="1:15" ht="24.75" customHeight="1">
      <c r="A12" s="137"/>
      <c r="B12" s="144" t="s">
        <v>84</v>
      </c>
      <c r="C12" s="260"/>
      <c r="D12" s="146" t="s">
        <v>85</v>
      </c>
      <c r="E12" s="136">
        <v>11</v>
      </c>
      <c r="F12" s="140">
        <v>5</v>
      </c>
      <c r="G12" s="140">
        <v>0</v>
      </c>
      <c r="H12" s="140">
        <f t="shared" si="0"/>
        <v>5</v>
      </c>
      <c r="I12" s="141"/>
      <c r="J12" s="142">
        <f t="shared" si="1"/>
        <v>5</v>
      </c>
      <c r="K12" s="140">
        <v>0</v>
      </c>
      <c r="L12" s="140">
        <v>0</v>
      </c>
      <c r="M12" s="143">
        <f t="shared" si="2"/>
        <v>0</v>
      </c>
      <c r="N12" s="140">
        <v>0</v>
      </c>
      <c r="O12" s="135"/>
    </row>
    <row r="13" spans="1:15" ht="24.75" customHeight="1">
      <c r="A13" s="137"/>
      <c r="B13" s="144" t="s">
        <v>86</v>
      </c>
      <c r="C13" s="258" t="s">
        <v>87</v>
      </c>
      <c r="D13" s="146" t="s">
        <v>88</v>
      </c>
      <c r="E13" s="136">
        <v>10</v>
      </c>
      <c r="F13" s="140">
        <v>2</v>
      </c>
      <c r="G13" s="140">
        <v>0</v>
      </c>
      <c r="H13" s="140">
        <f t="shared" si="0"/>
        <v>2</v>
      </c>
      <c r="I13" s="141"/>
      <c r="J13" s="142">
        <f t="shared" si="1"/>
        <v>2</v>
      </c>
      <c r="K13" s="140">
        <v>1</v>
      </c>
      <c r="L13" s="140">
        <v>0</v>
      </c>
      <c r="M13" s="143">
        <f t="shared" si="2"/>
        <v>1</v>
      </c>
      <c r="N13" s="140">
        <v>0</v>
      </c>
      <c r="O13" s="135"/>
    </row>
    <row r="14" spans="1:15" ht="24.75" customHeight="1">
      <c r="A14" s="137"/>
      <c r="B14" s="144" t="s">
        <v>84</v>
      </c>
      <c r="C14" s="259"/>
      <c r="D14" s="146" t="s">
        <v>89</v>
      </c>
      <c r="E14" s="136">
        <v>9</v>
      </c>
      <c r="F14" s="140">
        <v>0</v>
      </c>
      <c r="G14" s="140">
        <v>0</v>
      </c>
      <c r="H14" s="140">
        <f t="shared" si="0"/>
        <v>0</v>
      </c>
      <c r="I14" s="141"/>
      <c r="J14" s="142">
        <f t="shared" si="1"/>
        <v>0</v>
      </c>
      <c r="K14" s="140">
        <v>0</v>
      </c>
      <c r="L14" s="140">
        <v>0</v>
      </c>
      <c r="M14" s="143">
        <f t="shared" si="2"/>
        <v>0</v>
      </c>
      <c r="N14" s="140">
        <v>0</v>
      </c>
      <c r="O14" s="135"/>
    </row>
    <row r="15" spans="1:15" ht="24.75" customHeight="1">
      <c r="A15" s="137"/>
      <c r="B15" s="144" t="s">
        <v>90</v>
      </c>
      <c r="C15" s="259"/>
      <c r="D15" s="146" t="s">
        <v>91</v>
      </c>
      <c r="E15" s="136">
        <v>8</v>
      </c>
      <c r="F15" s="140">
        <v>3</v>
      </c>
      <c r="G15" s="140">
        <v>0</v>
      </c>
      <c r="H15" s="140">
        <f t="shared" si="0"/>
        <v>3</v>
      </c>
      <c r="I15" s="141"/>
      <c r="J15" s="142">
        <f t="shared" si="1"/>
        <v>3</v>
      </c>
      <c r="K15" s="140">
        <v>0</v>
      </c>
      <c r="L15" s="140">
        <v>0</v>
      </c>
      <c r="M15" s="143">
        <f t="shared" si="2"/>
        <v>0</v>
      </c>
      <c r="N15" s="140">
        <v>0</v>
      </c>
      <c r="O15" s="135"/>
    </row>
    <row r="16" spans="1:15" ht="24.75" customHeight="1">
      <c r="A16" s="137"/>
      <c r="B16" s="144" t="s">
        <v>92</v>
      </c>
      <c r="C16" s="259"/>
      <c r="D16" s="146" t="s">
        <v>93</v>
      </c>
      <c r="E16" s="136">
        <v>7</v>
      </c>
      <c r="F16" s="140">
        <v>11</v>
      </c>
      <c r="G16" s="140">
        <v>0</v>
      </c>
      <c r="H16" s="140">
        <f t="shared" si="0"/>
        <v>11</v>
      </c>
      <c r="I16" s="141"/>
      <c r="J16" s="142">
        <f t="shared" si="1"/>
        <v>11</v>
      </c>
      <c r="K16" s="140">
        <v>0</v>
      </c>
      <c r="L16" s="140">
        <v>0</v>
      </c>
      <c r="M16" s="143">
        <f t="shared" si="2"/>
        <v>0</v>
      </c>
      <c r="N16" s="140">
        <v>0</v>
      </c>
      <c r="O16" s="135"/>
    </row>
    <row r="17" spans="1:15" ht="24.75" customHeight="1">
      <c r="A17" s="137"/>
      <c r="B17" s="144" t="s">
        <v>85</v>
      </c>
      <c r="C17" s="260"/>
      <c r="D17" s="146" t="s">
        <v>92</v>
      </c>
      <c r="E17" s="136">
        <v>6</v>
      </c>
      <c r="F17" s="140">
        <v>6</v>
      </c>
      <c r="G17" s="140">
        <v>0</v>
      </c>
      <c r="H17" s="140">
        <f t="shared" si="0"/>
        <v>6</v>
      </c>
      <c r="I17" s="141"/>
      <c r="J17" s="142">
        <f t="shared" si="1"/>
        <v>6</v>
      </c>
      <c r="K17" s="140">
        <v>0</v>
      </c>
      <c r="L17" s="140">
        <v>0</v>
      </c>
      <c r="M17" s="143">
        <f t="shared" si="2"/>
        <v>0</v>
      </c>
      <c r="N17" s="140">
        <v>0</v>
      </c>
      <c r="O17" s="135"/>
    </row>
    <row r="18" spans="1:15" ht="24.75" customHeight="1">
      <c r="A18" s="137"/>
      <c r="B18" s="144" t="s">
        <v>94</v>
      </c>
      <c r="C18" s="258" t="s">
        <v>84</v>
      </c>
      <c r="D18" s="146" t="s">
        <v>95</v>
      </c>
      <c r="E18" s="136">
        <v>5</v>
      </c>
      <c r="F18" s="140">
        <v>4</v>
      </c>
      <c r="G18" s="140">
        <v>0</v>
      </c>
      <c r="H18" s="140">
        <f t="shared" si="0"/>
        <v>4</v>
      </c>
      <c r="I18" s="141"/>
      <c r="J18" s="142">
        <f t="shared" si="1"/>
        <v>4</v>
      </c>
      <c r="K18" s="140">
        <v>0</v>
      </c>
      <c r="L18" s="140">
        <v>0</v>
      </c>
      <c r="M18" s="143">
        <f t="shared" si="2"/>
        <v>0</v>
      </c>
      <c r="N18" s="140">
        <v>0</v>
      </c>
      <c r="O18" s="135"/>
    </row>
    <row r="19" spans="1:15" ht="24.75" customHeight="1">
      <c r="A19" s="137"/>
      <c r="B19" s="144" t="s">
        <v>84</v>
      </c>
      <c r="C19" s="259"/>
      <c r="D19" s="146" t="s">
        <v>93</v>
      </c>
      <c r="E19" s="136">
        <v>4</v>
      </c>
      <c r="F19" s="140">
        <v>2</v>
      </c>
      <c r="G19" s="140">
        <v>0</v>
      </c>
      <c r="H19" s="140">
        <f t="shared" si="0"/>
        <v>2</v>
      </c>
      <c r="I19" s="141"/>
      <c r="J19" s="142">
        <f t="shared" si="1"/>
        <v>2</v>
      </c>
      <c r="K19" s="140">
        <v>0</v>
      </c>
      <c r="L19" s="140">
        <v>0</v>
      </c>
      <c r="M19" s="143">
        <f t="shared" si="2"/>
        <v>0</v>
      </c>
      <c r="N19" s="140">
        <v>0</v>
      </c>
      <c r="O19" s="135"/>
    </row>
    <row r="20" spans="1:15" ht="24.75" customHeight="1">
      <c r="A20" s="137"/>
      <c r="B20" s="144"/>
      <c r="C20" s="259"/>
      <c r="D20" s="139"/>
      <c r="E20" s="136">
        <v>3</v>
      </c>
      <c r="F20" s="140">
        <v>0</v>
      </c>
      <c r="G20" s="140">
        <v>0</v>
      </c>
      <c r="H20" s="140">
        <f t="shared" si="0"/>
        <v>0</v>
      </c>
      <c r="I20" s="141"/>
      <c r="J20" s="142">
        <f t="shared" si="1"/>
        <v>0</v>
      </c>
      <c r="K20" s="140">
        <v>1</v>
      </c>
      <c r="L20" s="140">
        <v>0</v>
      </c>
      <c r="M20" s="143">
        <f t="shared" si="2"/>
        <v>1</v>
      </c>
      <c r="N20" s="140">
        <v>0</v>
      </c>
      <c r="O20" s="135"/>
    </row>
    <row r="21" spans="1:15" ht="24.75" customHeight="1">
      <c r="A21" s="137"/>
      <c r="B21" s="144"/>
      <c r="C21" s="259"/>
      <c r="D21" s="139"/>
      <c r="E21" s="136">
        <v>2</v>
      </c>
      <c r="F21" s="140">
        <v>0</v>
      </c>
      <c r="G21" s="140">
        <v>0</v>
      </c>
      <c r="H21" s="140">
        <f t="shared" si="0"/>
        <v>0</v>
      </c>
      <c r="I21" s="141"/>
      <c r="J21" s="142">
        <f t="shared" si="1"/>
        <v>0</v>
      </c>
      <c r="K21" s="140">
        <v>0</v>
      </c>
      <c r="L21" s="140">
        <v>0</v>
      </c>
      <c r="M21" s="143">
        <f t="shared" si="2"/>
        <v>0</v>
      </c>
      <c r="N21" s="140">
        <v>0</v>
      </c>
      <c r="O21" s="135"/>
    </row>
    <row r="22" spans="1:15" ht="24.75" customHeight="1">
      <c r="A22" s="137"/>
      <c r="B22" s="145"/>
      <c r="C22" s="260"/>
      <c r="D22" s="139"/>
      <c r="E22" s="138">
        <v>1</v>
      </c>
      <c r="F22" s="140">
        <v>0</v>
      </c>
      <c r="G22" s="140">
        <v>0</v>
      </c>
      <c r="H22" s="140">
        <f t="shared" si="0"/>
        <v>0</v>
      </c>
      <c r="I22" s="140">
        <v>8</v>
      </c>
      <c r="J22" s="142">
        <f t="shared" si="1"/>
        <v>8</v>
      </c>
      <c r="K22" s="140">
        <v>0</v>
      </c>
      <c r="L22" s="140">
        <v>0</v>
      </c>
      <c r="M22" s="143">
        <f t="shared" si="2"/>
        <v>0</v>
      </c>
      <c r="N22" s="140">
        <v>0</v>
      </c>
      <c r="O22" s="135"/>
    </row>
    <row r="23" spans="1:15" ht="24.75" customHeight="1">
      <c r="A23" s="147"/>
      <c r="B23" s="264" t="s">
        <v>96</v>
      </c>
      <c r="C23" s="265"/>
      <c r="D23" s="265"/>
      <c r="E23" s="265"/>
      <c r="F23" s="148">
        <f t="shared" ref="F23:N23" si="3">SUM(F10:F22)</f>
        <v>212</v>
      </c>
      <c r="G23" s="148">
        <f t="shared" si="3"/>
        <v>0</v>
      </c>
      <c r="H23" s="148">
        <f t="shared" si="3"/>
        <v>212</v>
      </c>
      <c r="I23" s="148">
        <f t="shared" si="3"/>
        <v>8</v>
      </c>
      <c r="J23" s="148">
        <f t="shared" si="3"/>
        <v>220</v>
      </c>
      <c r="K23" s="148">
        <f t="shared" si="3"/>
        <v>33</v>
      </c>
      <c r="L23" s="148">
        <f t="shared" si="3"/>
        <v>8</v>
      </c>
      <c r="M23" s="148">
        <f t="shared" si="3"/>
        <v>41</v>
      </c>
      <c r="N23" s="148">
        <f t="shared" si="3"/>
        <v>8</v>
      </c>
      <c r="O23" s="149"/>
    </row>
    <row r="24" spans="1:15" ht="24.75" customHeight="1">
      <c r="A24" s="137"/>
      <c r="B24" s="144"/>
      <c r="C24" s="258" t="s">
        <v>83</v>
      </c>
      <c r="D24" s="146"/>
      <c r="E24" s="145">
        <v>13</v>
      </c>
      <c r="F24" s="140">
        <v>230</v>
      </c>
      <c r="G24" s="140">
        <v>0</v>
      </c>
      <c r="H24" s="140">
        <f t="shared" ref="H24:H36" si="4">F24+G24</f>
        <v>230</v>
      </c>
      <c r="I24" s="141"/>
      <c r="J24" s="142">
        <f t="shared" ref="J24:J36" si="5">H24+I24</f>
        <v>230</v>
      </c>
      <c r="K24" s="140">
        <v>30</v>
      </c>
      <c r="L24" s="140">
        <v>9</v>
      </c>
      <c r="M24" s="143">
        <f t="shared" ref="M24:M36" si="6">K24+L24</f>
        <v>39</v>
      </c>
      <c r="N24" s="140">
        <v>11</v>
      </c>
      <c r="O24" s="135"/>
    </row>
    <row r="25" spans="1:15" ht="24.75" customHeight="1">
      <c r="A25" s="137"/>
      <c r="B25" s="144"/>
      <c r="C25" s="259"/>
      <c r="D25" s="146"/>
      <c r="E25" s="136">
        <v>12</v>
      </c>
      <c r="F25" s="140">
        <v>7</v>
      </c>
      <c r="G25" s="140">
        <v>0</v>
      </c>
      <c r="H25" s="140">
        <f t="shared" si="4"/>
        <v>7</v>
      </c>
      <c r="I25" s="141"/>
      <c r="J25" s="142">
        <f t="shared" si="5"/>
        <v>7</v>
      </c>
      <c r="K25" s="140">
        <v>3</v>
      </c>
      <c r="L25" s="140">
        <v>1</v>
      </c>
      <c r="M25" s="143">
        <f t="shared" si="6"/>
        <v>4</v>
      </c>
      <c r="N25" s="140">
        <v>2</v>
      </c>
      <c r="O25" s="135"/>
    </row>
    <row r="26" spans="1:15" ht="24.75" customHeight="1">
      <c r="A26" s="137"/>
      <c r="B26" s="144" t="s">
        <v>94</v>
      </c>
      <c r="C26" s="260"/>
      <c r="D26" s="146"/>
      <c r="E26" s="136">
        <v>11</v>
      </c>
      <c r="F26" s="140">
        <v>8</v>
      </c>
      <c r="G26" s="140">
        <v>0</v>
      </c>
      <c r="H26" s="140">
        <f t="shared" si="4"/>
        <v>8</v>
      </c>
      <c r="I26" s="141"/>
      <c r="J26" s="142">
        <f t="shared" si="5"/>
        <v>8</v>
      </c>
      <c r="K26" s="140">
        <v>0</v>
      </c>
      <c r="L26" s="140">
        <v>0</v>
      </c>
      <c r="M26" s="143">
        <f t="shared" si="6"/>
        <v>0</v>
      </c>
      <c r="N26" s="140">
        <v>0</v>
      </c>
      <c r="O26" s="135"/>
    </row>
    <row r="27" spans="1:15" ht="24.75" customHeight="1">
      <c r="A27" s="137"/>
      <c r="B27" s="144" t="s">
        <v>97</v>
      </c>
      <c r="C27" s="258" t="s">
        <v>87</v>
      </c>
      <c r="D27" s="146" t="s">
        <v>98</v>
      </c>
      <c r="E27" s="136">
        <v>10</v>
      </c>
      <c r="F27" s="140">
        <v>4</v>
      </c>
      <c r="G27" s="140">
        <v>0</v>
      </c>
      <c r="H27" s="140">
        <f t="shared" si="4"/>
        <v>4</v>
      </c>
      <c r="I27" s="141"/>
      <c r="J27" s="142">
        <f t="shared" si="5"/>
        <v>4</v>
      </c>
      <c r="K27" s="140">
        <v>0</v>
      </c>
      <c r="L27" s="140">
        <v>0</v>
      </c>
      <c r="M27" s="143">
        <f t="shared" si="6"/>
        <v>0</v>
      </c>
      <c r="N27" s="140">
        <v>0</v>
      </c>
      <c r="O27" s="135"/>
    </row>
    <row r="28" spans="1:15" ht="24.75" customHeight="1">
      <c r="A28" s="137"/>
      <c r="B28" s="144" t="s">
        <v>83</v>
      </c>
      <c r="C28" s="259"/>
      <c r="D28" s="146" t="s">
        <v>97</v>
      </c>
      <c r="E28" s="136">
        <v>9</v>
      </c>
      <c r="F28" s="140">
        <v>4</v>
      </c>
      <c r="G28" s="140">
        <v>0</v>
      </c>
      <c r="H28" s="140">
        <f t="shared" si="4"/>
        <v>4</v>
      </c>
      <c r="I28" s="141"/>
      <c r="J28" s="142">
        <f t="shared" si="5"/>
        <v>4</v>
      </c>
      <c r="K28" s="140">
        <v>0</v>
      </c>
      <c r="L28" s="140">
        <v>0</v>
      </c>
      <c r="M28" s="143">
        <f t="shared" si="6"/>
        <v>0</v>
      </c>
      <c r="N28" s="140">
        <v>0</v>
      </c>
      <c r="O28" s="135"/>
    </row>
    <row r="29" spans="1:15" ht="24.75" customHeight="1">
      <c r="A29" s="137"/>
      <c r="B29" s="144" t="s">
        <v>86</v>
      </c>
      <c r="C29" s="259"/>
      <c r="D29" s="146" t="s">
        <v>99</v>
      </c>
      <c r="E29" s="136">
        <v>8</v>
      </c>
      <c r="F29" s="140">
        <v>7</v>
      </c>
      <c r="G29" s="140">
        <v>0</v>
      </c>
      <c r="H29" s="140">
        <f t="shared" si="4"/>
        <v>7</v>
      </c>
      <c r="I29" s="141"/>
      <c r="J29" s="142">
        <f t="shared" si="5"/>
        <v>7</v>
      </c>
      <c r="K29" s="140">
        <v>0</v>
      </c>
      <c r="L29" s="140">
        <v>0</v>
      </c>
      <c r="M29" s="143">
        <f t="shared" si="6"/>
        <v>0</v>
      </c>
      <c r="N29" s="140">
        <v>0</v>
      </c>
      <c r="O29" s="135"/>
    </row>
    <row r="30" spans="1:15" ht="24.75" customHeight="1">
      <c r="A30" s="137"/>
      <c r="B30" s="144" t="s">
        <v>92</v>
      </c>
      <c r="C30" s="259"/>
      <c r="D30" s="146" t="s">
        <v>92</v>
      </c>
      <c r="E30" s="136">
        <v>7</v>
      </c>
      <c r="F30" s="140">
        <v>20</v>
      </c>
      <c r="G30" s="140">
        <v>0</v>
      </c>
      <c r="H30" s="140">
        <f t="shared" si="4"/>
        <v>20</v>
      </c>
      <c r="I30" s="141"/>
      <c r="J30" s="142">
        <f t="shared" si="5"/>
        <v>20</v>
      </c>
      <c r="K30" s="140">
        <v>0</v>
      </c>
      <c r="L30" s="140">
        <v>0</v>
      </c>
      <c r="M30" s="143">
        <f t="shared" si="6"/>
        <v>0</v>
      </c>
      <c r="N30" s="140">
        <v>0</v>
      </c>
      <c r="O30" s="135"/>
    </row>
    <row r="31" spans="1:15" ht="24.75" customHeight="1">
      <c r="A31" s="137"/>
      <c r="B31" s="144" t="s">
        <v>83</v>
      </c>
      <c r="C31" s="260"/>
      <c r="D31" s="146" t="s">
        <v>95</v>
      </c>
      <c r="E31" s="136">
        <v>6</v>
      </c>
      <c r="F31" s="140">
        <v>10</v>
      </c>
      <c r="G31" s="140">
        <v>0</v>
      </c>
      <c r="H31" s="140">
        <f t="shared" si="4"/>
        <v>10</v>
      </c>
      <c r="I31" s="141"/>
      <c r="J31" s="142">
        <f t="shared" si="5"/>
        <v>10</v>
      </c>
      <c r="K31" s="140">
        <v>0</v>
      </c>
      <c r="L31" s="140">
        <v>0</v>
      </c>
      <c r="M31" s="143">
        <f t="shared" si="6"/>
        <v>0</v>
      </c>
      <c r="N31" s="140">
        <v>0</v>
      </c>
      <c r="O31" s="135"/>
    </row>
    <row r="32" spans="1:15" ht="24.75" customHeight="1">
      <c r="A32" s="137"/>
      <c r="B32" s="144" t="s">
        <v>95</v>
      </c>
      <c r="C32" s="258" t="s">
        <v>84</v>
      </c>
      <c r="D32" s="146"/>
      <c r="E32" s="136">
        <v>5</v>
      </c>
      <c r="F32" s="140">
        <v>3</v>
      </c>
      <c r="G32" s="140">
        <v>0</v>
      </c>
      <c r="H32" s="140">
        <f t="shared" si="4"/>
        <v>3</v>
      </c>
      <c r="I32" s="141"/>
      <c r="J32" s="142">
        <f t="shared" si="5"/>
        <v>3</v>
      </c>
      <c r="K32" s="140">
        <v>0</v>
      </c>
      <c r="L32" s="140">
        <v>0</v>
      </c>
      <c r="M32" s="143">
        <f t="shared" si="6"/>
        <v>0</v>
      </c>
      <c r="N32" s="140">
        <v>0</v>
      </c>
      <c r="O32" s="135"/>
    </row>
    <row r="33" spans="1:15" ht="24.75" customHeight="1">
      <c r="A33" s="137"/>
      <c r="B33" s="144"/>
      <c r="C33" s="259"/>
      <c r="D33" s="146"/>
      <c r="E33" s="136">
        <v>4</v>
      </c>
      <c r="F33" s="140">
        <v>2</v>
      </c>
      <c r="G33" s="140">
        <v>0</v>
      </c>
      <c r="H33" s="140">
        <f t="shared" si="4"/>
        <v>2</v>
      </c>
      <c r="I33" s="141"/>
      <c r="J33" s="142">
        <f t="shared" si="5"/>
        <v>2</v>
      </c>
      <c r="K33" s="140">
        <v>0</v>
      </c>
      <c r="L33" s="140">
        <v>0</v>
      </c>
      <c r="M33" s="143">
        <f t="shared" si="6"/>
        <v>0</v>
      </c>
      <c r="N33" s="140">
        <v>0</v>
      </c>
      <c r="O33" s="135"/>
    </row>
    <row r="34" spans="1:15" ht="24.75" customHeight="1">
      <c r="A34" s="137"/>
      <c r="B34" s="144"/>
      <c r="C34" s="259"/>
      <c r="D34" s="146"/>
      <c r="E34" s="136">
        <v>3</v>
      </c>
      <c r="F34" s="140">
        <v>0</v>
      </c>
      <c r="G34" s="140">
        <v>0</v>
      </c>
      <c r="H34" s="140">
        <f t="shared" si="4"/>
        <v>0</v>
      </c>
      <c r="I34" s="141"/>
      <c r="J34" s="142">
        <f t="shared" si="5"/>
        <v>0</v>
      </c>
      <c r="K34" s="140">
        <v>0</v>
      </c>
      <c r="L34" s="140">
        <v>0</v>
      </c>
      <c r="M34" s="143">
        <f t="shared" si="6"/>
        <v>0</v>
      </c>
      <c r="N34" s="140">
        <v>0</v>
      </c>
      <c r="O34" s="135"/>
    </row>
    <row r="35" spans="1:15" ht="24.75" customHeight="1">
      <c r="A35" s="137"/>
      <c r="B35" s="144"/>
      <c r="C35" s="259"/>
      <c r="D35" s="146"/>
      <c r="E35" s="136">
        <v>2</v>
      </c>
      <c r="F35" s="140">
        <v>0</v>
      </c>
      <c r="G35" s="140">
        <v>0</v>
      </c>
      <c r="H35" s="140">
        <f t="shared" si="4"/>
        <v>0</v>
      </c>
      <c r="I35" s="141"/>
      <c r="J35" s="142">
        <f t="shared" si="5"/>
        <v>0</v>
      </c>
      <c r="K35" s="140">
        <v>0</v>
      </c>
      <c r="L35" s="140">
        <v>0</v>
      </c>
      <c r="M35" s="143">
        <f t="shared" si="6"/>
        <v>0</v>
      </c>
      <c r="N35" s="140">
        <v>0</v>
      </c>
      <c r="O35" s="135"/>
    </row>
    <row r="36" spans="1:15" ht="24.75" customHeight="1">
      <c r="A36" s="137"/>
      <c r="B36" s="145"/>
      <c r="C36" s="260"/>
      <c r="D36" s="146"/>
      <c r="E36" s="138">
        <v>1</v>
      </c>
      <c r="F36" s="140">
        <v>0</v>
      </c>
      <c r="G36" s="140">
        <v>0</v>
      </c>
      <c r="H36" s="140">
        <f t="shared" si="4"/>
        <v>0</v>
      </c>
      <c r="I36" s="140">
        <v>10</v>
      </c>
      <c r="J36" s="142">
        <f t="shared" si="5"/>
        <v>10</v>
      </c>
      <c r="K36" s="140">
        <v>0</v>
      </c>
      <c r="L36" s="140">
        <v>1</v>
      </c>
      <c r="M36" s="143">
        <f t="shared" si="6"/>
        <v>1</v>
      </c>
      <c r="N36" s="140">
        <v>2</v>
      </c>
      <c r="O36" s="135"/>
    </row>
    <row r="37" spans="1:15" ht="24.75" customHeight="1">
      <c r="A37" s="147"/>
      <c r="B37" s="264" t="s">
        <v>100</v>
      </c>
      <c r="C37" s="265"/>
      <c r="D37" s="265"/>
      <c r="E37" s="265"/>
      <c r="F37" s="148">
        <f t="shared" ref="F37:N37" si="7">SUM(F24:F36)</f>
        <v>295</v>
      </c>
      <c r="G37" s="148">
        <f t="shared" si="7"/>
        <v>0</v>
      </c>
      <c r="H37" s="148">
        <f t="shared" si="7"/>
        <v>295</v>
      </c>
      <c r="I37" s="148">
        <f t="shared" si="7"/>
        <v>10</v>
      </c>
      <c r="J37" s="148">
        <f t="shared" si="7"/>
        <v>305</v>
      </c>
      <c r="K37" s="148">
        <f t="shared" si="7"/>
        <v>33</v>
      </c>
      <c r="L37" s="148">
        <f t="shared" si="7"/>
        <v>11</v>
      </c>
      <c r="M37" s="148">
        <f t="shared" si="7"/>
        <v>44</v>
      </c>
      <c r="N37" s="148">
        <f t="shared" si="7"/>
        <v>15</v>
      </c>
      <c r="O37" s="149"/>
    </row>
    <row r="38" spans="1:15" ht="24.75" customHeight="1">
      <c r="A38" s="137"/>
      <c r="B38" s="138"/>
      <c r="C38" s="258" t="s">
        <v>83</v>
      </c>
      <c r="D38" s="150"/>
      <c r="E38" s="136">
        <v>13</v>
      </c>
      <c r="F38" s="140">
        <v>0</v>
      </c>
      <c r="G38" s="140">
        <v>0</v>
      </c>
      <c r="H38" s="140">
        <f t="shared" ref="H38:H50" si="8">F38+G38</f>
        <v>0</v>
      </c>
      <c r="I38" s="141"/>
      <c r="J38" s="142">
        <f t="shared" ref="J38:J50" si="9">H38+I38</f>
        <v>0</v>
      </c>
      <c r="K38" s="140">
        <v>0</v>
      </c>
      <c r="L38" s="140">
        <v>0</v>
      </c>
      <c r="M38" s="143">
        <f t="shared" ref="M38:M50" si="10">K38+L38</f>
        <v>0</v>
      </c>
      <c r="N38" s="140">
        <v>0</v>
      </c>
      <c r="O38" s="135"/>
    </row>
    <row r="39" spans="1:15" ht="24.75" customHeight="1">
      <c r="A39" s="137"/>
      <c r="B39" s="144"/>
      <c r="C39" s="259"/>
      <c r="D39" s="146" t="s">
        <v>101</v>
      </c>
      <c r="E39" s="136">
        <v>12</v>
      </c>
      <c r="F39" s="140">
        <v>0</v>
      </c>
      <c r="G39" s="140">
        <v>0</v>
      </c>
      <c r="H39" s="140">
        <f t="shared" si="8"/>
        <v>0</v>
      </c>
      <c r="I39" s="141"/>
      <c r="J39" s="142">
        <f t="shared" si="9"/>
        <v>0</v>
      </c>
      <c r="K39" s="140">
        <v>0</v>
      </c>
      <c r="L39" s="140">
        <v>0</v>
      </c>
      <c r="M39" s="143">
        <f t="shared" si="10"/>
        <v>0</v>
      </c>
      <c r="N39" s="140">
        <v>0</v>
      </c>
      <c r="O39" s="135"/>
    </row>
    <row r="40" spans="1:15" ht="24.75" customHeight="1">
      <c r="A40" s="137"/>
      <c r="B40" s="144" t="s">
        <v>84</v>
      </c>
      <c r="C40" s="260"/>
      <c r="D40" s="146" t="s">
        <v>88</v>
      </c>
      <c r="E40" s="136">
        <v>11</v>
      </c>
      <c r="F40" s="140">
        <v>0</v>
      </c>
      <c r="G40" s="140">
        <v>0</v>
      </c>
      <c r="H40" s="140">
        <f t="shared" si="8"/>
        <v>0</v>
      </c>
      <c r="I40" s="141"/>
      <c r="J40" s="142">
        <f t="shared" si="9"/>
        <v>0</v>
      </c>
      <c r="K40" s="140">
        <v>0</v>
      </c>
      <c r="L40" s="140">
        <v>0</v>
      </c>
      <c r="M40" s="143">
        <f t="shared" si="10"/>
        <v>0</v>
      </c>
      <c r="N40" s="140">
        <v>0</v>
      </c>
      <c r="O40" s="135"/>
    </row>
    <row r="41" spans="1:15" ht="24.75" customHeight="1">
      <c r="A41" s="137"/>
      <c r="B41" s="144" t="s">
        <v>88</v>
      </c>
      <c r="C41" s="258" t="s">
        <v>87</v>
      </c>
      <c r="D41" s="146" t="s">
        <v>86</v>
      </c>
      <c r="E41" s="136">
        <v>10</v>
      </c>
      <c r="F41" s="140">
        <v>0</v>
      </c>
      <c r="G41" s="140">
        <v>0</v>
      </c>
      <c r="H41" s="140">
        <f t="shared" si="8"/>
        <v>0</v>
      </c>
      <c r="I41" s="141"/>
      <c r="J41" s="142">
        <f t="shared" si="9"/>
        <v>0</v>
      </c>
      <c r="K41" s="140">
        <v>0</v>
      </c>
      <c r="L41" s="140">
        <v>0</v>
      </c>
      <c r="M41" s="143">
        <f t="shared" si="10"/>
        <v>0</v>
      </c>
      <c r="N41" s="140">
        <v>0</v>
      </c>
      <c r="O41" s="135"/>
    </row>
    <row r="42" spans="1:15" ht="24.75" customHeight="1">
      <c r="A42" s="137"/>
      <c r="B42" s="144" t="s">
        <v>102</v>
      </c>
      <c r="C42" s="259"/>
      <c r="D42" s="146" t="s">
        <v>99</v>
      </c>
      <c r="E42" s="136">
        <v>9</v>
      </c>
      <c r="F42" s="140">
        <v>0</v>
      </c>
      <c r="G42" s="140">
        <v>0</v>
      </c>
      <c r="H42" s="140">
        <f t="shared" si="8"/>
        <v>0</v>
      </c>
      <c r="I42" s="141"/>
      <c r="J42" s="142">
        <f t="shared" si="9"/>
        <v>0</v>
      </c>
      <c r="K42" s="140">
        <v>0</v>
      </c>
      <c r="L42" s="140">
        <v>0</v>
      </c>
      <c r="M42" s="143">
        <f t="shared" si="10"/>
        <v>0</v>
      </c>
      <c r="N42" s="140">
        <v>0</v>
      </c>
      <c r="O42" s="135"/>
    </row>
    <row r="43" spans="1:15" ht="24.75" customHeight="1">
      <c r="A43" s="137"/>
      <c r="B43" s="144" t="s">
        <v>92</v>
      </c>
      <c r="C43" s="259"/>
      <c r="D43" s="146" t="s">
        <v>84</v>
      </c>
      <c r="E43" s="136">
        <v>8</v>
      </c>
      <c r="F43" s="140">
        <v>0</v>
      </c>
      <c r="G43" s="140">
        <v>0</v>
      </c>
      <c r="H43" s="140">
        <f t="shared" si="8"/>
        <v>0</v>
      </c>
      <c r="I43" s="141"/>
      <c r="J43" s="142">
        <f t="shared" si="9"/>
        <v>0</v>
      </c>
      <c r="K43" s="140">
        <v>0</v>
      </c>
      <c r="L43" s="140">
        <v>0</v>
      </c>
      <c r="M43" s="143">
        <f t="shared" si="10"/>
        <v>0</v>
      </c>
      <c r="N43" s="140">
        <v>0</v>
      </c>
      <c r="O43" s="135"/>
    </row>
    <row r="44" spans="1:15" ht="24.75" customHeight="1">
      <c r="A44" s="137"/>
      <c r="B44" s="144" t="s">
        <v>90</v>
      </c>
      <c r="C44" s="259"/>
      <c r="D44" s="146" t="s">
        <v>98</v>
      </c>
      <c r="E44" s="136">
        <v>7</v>
      </c>
      <c r="F44" s="140">
        <v>0</v>
      </c>
      <c r="G44" s="140">
        <v>0</v>
      </c>
      <c r="H44" s="140">
        <f t="shared" si="8"/>
        <v>0</v>
      </c>
      <c r="I44" s="141"/>
      <c r="J44" s="142">
        <f t="shared" si="9"/>
        <v>0</v>
      </c>
      <c r="K44" s="140">
        <v>0</v>
      </c>
      <c r="L44" s="140">
        <v>0</v>
      </c>
      <c r="M44" s="143">
        <f t="shared" si="10"/>
        <v>0</v>
      </c>
      <c r="N44" s="140">
        <v>0</v>
      </c>
      <c r="O44" s="135"/>
    </row>
    <row r="45" spans="1:15" ht="24.75" customHeight="1">
      <c r="A45" s="137"/>
      <c r="B45" s="144" t="s">
        <v>92</v>
      </c>
      <c r="C45" s="260"/>
      <c r="D45" s="146" t="s">
        <v>91</v>
      </c>
      <c r="E45" s="136">
        <v>6</v>
      </c>
      <c r="F45" s="140">
        <v>0</v>
      </c>
      <c r="G45" s="140">
        <v>0</v>
      </c>
      <c r="H45" s="140">
        <f t="shared" si="8"/>
        <v>0</v>
      </c>
      <c r="I45" s="141"/>
      <c r="J45" s="142">
        <f t="shared" si="9"/>
        <v>0</v>
      </c>
      <c r="K45" s="140">
        <v>0</v>
      </c>
      <c r="L45" s="140">
        <v>0</v>
      </c>
      <c r="M45" s="143">
        <f t="shared" si="10"/>
        <v>0</v>
      </c>
      <c r="N45" s="140">
        <v>0</v>
      </c>
      <c r="O45" s="135"/>
    </row>
    <row r="46" spans="1:15" ht="24.75" customHeight="1">
      <c r="A46" s="137"/>
      <c r="B46" s="144" t="s">
        <v>84</v>
      </c>
      <c r="C46" s="258" t="s">
        <v>84</v>
      </c>
      <c r="D46" s="146" t="s">
        <v>86</v>
      </c>
      <c r="E46" s="136">
        <v>5</v>
      </c>
      <c r="F46" s="140">
        <v>0</v>
      </c>
      <c r="G46" s="140">
        <v>0</v>
      </c>
      <c r="H46" s="140">
        <f t="shared" si="8"/>
        <v>0</v>
      </c>
      <c r="I46" s="141"/>
      <c r="J46" s="142">
        <f t="shared" si="9"/>
        <v>0</v>
      </c>
      <c r="K46" s="140">
        <v>0</v>
      </c>
      <c r="L46" s="140">
        <v>0</v>
      </c>
      <c r="M46" s="143">
        <f t="shared" si="10"/>
        <v>0</v>
      </c>
      <c r="N46" s="140">
        <v>0</v>
      </c>
      <c r="O46" s="135"/>
    </row>
    <row r="47" spans="1:15" ht="24.75" customHeight="1">
      <c r="A47" s="137"/>
      <c r="B47" s="144" t="s">
        <v>93</v>
      </c>
      <c r="C47" s="259"/>
      <c r="D47" s="146" t="s">
        <v>94</v>
      </c>
      <c r="E47" s="136">
        <v>4</v>
      </c>
      <c r="F47" s="140">
        <v>0</v>
      </c>
      <c r="G47" s="140">
        <v>0</v>
      </c>
      <c r="H47" s="140">
        <f t="shared" si="8"/>
        <v>0</v>
      </c>
      <c r="I47" s="141"/>
      <c r="J47" s="142">
        <f t="shared" si="9"/>
        <v>0</v>
      </c>
      <c r="K47" s="140">
        <v>0</v>
      </c>
      <c r="L47" s="140">
        <v>0</v>
      </c>
      <c r="M47" s="143">
        <f t="shared" si="10"/>
        <v>0</v>
      </c>
      <c r="N47" s="140">
        <v>0</v>
      </c>
      <c r="O47" s="135"/>
    </row>
    <row r="48" spans="1:15" ht="24.75" customHeight="1">
      <c r="A48" s="137"/>
      <c r="B48" s="144"/>
      <c r="C48" s="259"/>
      <c r="D48" s="146" t="s">
        <v>84</v>
      </c>
      <c r="E48" s="136">
        <v>3</v>
      </c>
      <c r="F48" s="140">
        <v>0</v>
      </c>
      <c r="G48" s="140">
        <v>0</v>
      </c>
      <c r="H48" s="140">
        <f t="shared" si="8"/>
        <v>0</v>
      </c>
      <c r="I48" s="141"/>
      <c r="J48" s="142">
        <f t="shared" si="9"/>
        <v>0</v>
      </c>
      <c r="K48" s="140">
        <v>0</v>
      </c>
      <c r="L48" s="140">
        <v>0</v>
      </c>
      <c r="M48" s="143">
        <f t="shared" si="10"/>
        <v>0</v>
      </c>
      <c r="N48" s="140">
        <v>0</v>
      </c>
      <c r="O48" s="135"/>
    </row>
    <row r="49" spans="1:15" ht="24.75" customHeight="1">
      <c r="A49" s="137"/>
      <c r="B49" s="144"/>
      <c r="C49" s="259"/>
      <c r="D49" s="146" t="s">
        <v>90</v>
      </c>
      <c r="E49" s="136">
        <v>2</v>
      </c>
      <c r="F49" s="140">
        <v>0</v>
      </c>
      <c r="G49" s="140">
        <v>0</v>
      </c>
      <c r="H49" s="140">
        <f t="shared" si="8"/>
        <v>0</v>
      </c>
      <c r="I49" s="141"/>
      <c r="J49" s="142">
        <f t="shared" si="9"/>
        <v>0</v>
      </c>
      <c r="K49" s="140">
        <v>0</v>
      </c>
      <c r="L49" s="140">
        <v>0</v>
      </c>
      <c r="M49" s="143">
        <f t="shared" si="10"/>
        <v>0</v>
      </c>
      <c r="N49" s="140">
        <v>0</v>
      </c>
      <c r="O49" s="135"/>
    </row>
    <row r="50" spans="1:15" ht="24.75" customHeight="1">
      <c r="A50" s="137"/>
      <c r="B50" s="145"/>
      <c r="C50" s="260"/>
      <c r="D50" s="145"/>
      <c r="E50" s="138">
        <v>1</v>
      </c>
      <c r="F50" s="140">
        <v>0</v>
      </c>
      <c r="G50" s="140">
        <v>0</v>
      </c>
      <c r="H50" s="140">
        <f t="shared" si="8"/>
        <v>0</v>
      </c>
      <c r="I50" s="151">
        <v>0</v>
      </c>
      <c r="J50" s="142">
        <f t="shared" si="9"/>
        <v>0</v>
      </c>
      <c r="K50" s="140">
        <v>0</v>
      </c>
      <c r="L50" s="140">
        <v>0</v>
      </c>
      <c r="M50" s="143">
        <f t="shared" si="10"/>
        <v>0</v>
      </c>
      <c r="N50" s="140">
        <v>0</v>
      </c>
      <c r="O50" s="135"/>
    </row>
    <row r="51" spans="1:15" ht="24.75" customHeight="1">
      <c r="A51" s="149"/>
      <c r="B51" s="264" t="s">
        <v>103</v>
      </c>
      <c r="C51" s="265"/>
      <c r="D51" s="265"/>
      <c r="E51" s="265"/>
      <c r="F51" s="148">
        <f t="shared" ref="F51:N51" si="11">SUM(F38:F50)</f>
        <v>0</v>
      </c>
      <c r="G51" s="148">
        <f t="shared" si="11"/>
        <v>0</v>
      </c>
      <c r="H51" s="148">
        <f t="shared" si="11"/>
        <v>0</v>
      </c>
      <c r="I51" s="148">
        <f t="shared" si="11"/>
        <v>0</v>
      </c>
      <c r="J51" s="148">
        <f t="shared" si="11"/>
        <v>0</v>
      </c>
      <c r="K51" s="148">
        <f t="shared" si="11"/>
        <v>0</v>
      </c>
      <c r="L51" s="148">
        <f t="shared" si="11"/>
        <v>0</v>
      </c>
      <c r="M51" s="148">
        <f t="shared" si="11"/>
        <v>0</v>
      </c>
      <c r="N51" s="148">
        <f t="shared" si="11"/>
        <v>0</v>
      </c>
      <c r="O51" s="149"/>
    </row>
    <row r="52" spans="1:15" ht="24.75" customHeight="1">
      <c r="A52" s="135"/>
      <c r="B52" s="267" t="s">
        <v>104</v>
      </c>
      <c r="C52" s="268"/>
      <c r="D52" s="268"/>
      <c r="E52" s="269"/>
      <c r="F52" s="152"/>
      <c r="G52" s="152"/>
      <c r="H52" s="140"/>
      <c r="I52" s="152"/>
      <c r="J52" s="142"/>
      <c r="K52" s="140">
        <v>0</v>
      </c>
      <c r="L52" s="140">
        <v>0</v>
      </c>
      <c r="M52" s="143">
        <f>K52+L52</f>
        <v>0</v>
      </c>
      <c r="N52" s="140">
        <v>0</v>
      </c>
      <c r="O52" s="135"/>
    </row>
    <row r="53" spans="1:15" ht="24.75" customHeight="1">
      <c r="A53" s="149"/>
      <c r="B53" s="264" t="s">
        <v>105</v>
      </c>
      <c r="C53" s="265"/>
      <c r="D53" s="265"/>
      <c r="E53" s="265"/>
      <c r="F53" s="148">
        <f t="shared" ref="F53:N53" si="12">+F23+F37+F51+F52</f>
        <v>507</v>
      </c>
      <c r="G53" s="148">
        <f t="shared" si="12"/>
        <v>0</v>
      </c>
      <c r="H53" s="148">
        <f t="shared" si="12"/>
        <v>507</v>
      </c>
      <c r="I53" s="148">
        <f t="shared" si="12"/>
        <v>18</v>
      </c>
      <c r="J53" s="148">
        <f t="shared" si="12"/>
        <v>525</v>
      </c>
      <c r="K53" s="148">
        <f t="shared" si="12"/>
        <v>66</v>
      </c>
      <c r="L53" s="148">
        <f t="shared" si="12"/>
        <v>19</v>
      </c>
      <c r="M53" s="148">
        <f t="shared" si="12"/>
        <v>85</v>
      </c>
      <c r="N53" s="148">
        <f t="shared" si="12"/>
        <v>23</v>
      </c>
      <c r="O53" s="149"/>
    </row>
    <row r="54" spans="1:15" ht="24.75" customHeight="1">
      <c r="A54" s="135"/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</row>
    <row r="55" spans="1:15" ht="24.75" customHeight="1">
      <c r="A55" s="135"/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153"/>
      <c r="B1" s="266" t="s">
        <v>0</v>
      </c>
      <c r="C1" s="266"/>
      <c r="D1" s="266"/>
      <c r="E1" s="266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ht="30" customHeight="1">
      <c r="A2" s="154"/>
      <c r="B2" s="262" t="s">
        <v>1</v>
      </c>
      <c r="C2" s="262"/>
      <c r="D2" s="262"/>
      <c r="E2" s="262"/>
      <c r="F2" s="155" t="s">
        <v>78</v>
      </c>
      <c r="G2" s="154"/>
      <c r="H2" s="154"/>
      <c r="I2" s="154"/>
      <c r="J2" s="154"/>
      <c r="K2" s="154"/>
      <c r="L2" s="154"/>
      <c r="M2" s="154"/>
      <c r="N2" s="154"/>
      <c r="O2" s="154"/>
    </row>
    <row r="3" spans="1:15" ht="30" customHeight="1">
      <c r="A3" s="154"/>
      <c r="B3" s="262" t="s">
        <v>3</v>
      </c>
      <c r="C3" s="262"/>
      <c r="D3" s="262"/>
      <c r="E3" s="262"/>
      <c r="F3" s="156" t="s">
        <v>41</v>
      </c>
      <c r="G3" s="156"/>
      <c r="H3" s="154"/>
      <c r="I3" s="154"/>
      <c r="J3" s="154"/>
      <c r="K3" s="154"/>
      <c r="L3" s="154"/>
      <c r="M3" s="154"/>
      <c r="N3" s="154"/>
      <c r="O3" s="154"/>
    </row>
    <row r="4" spans="1:15" ht="30" customHeight="1">
      <c r="A4" s="154"/>
      <c r="B4" s="262" t="s">
        <v>5</v>
      </c>
      <c r="C4" s="262"/>
      <c r="D4" s="262"/>
      <c r="E4" s="262"/>
      <c r="F4" s="157" t="s">
        <v>79</v>
      </c>
      <c r="G4" s="158">
        <v>2022</v>
      </c>
      <c r="H4" s="154"/>
      <c r="I4" s="154"/>
      <c r="J4" s="154"/>
      <c r="K4" s="154"/>
      <c r="L4" s="154"/>
      <c r="M4" s="154"/>
      <c r="N4" s="154"/>
      <c r="O4" s="154"/>
    </row>
    <row r="5" spans="1:15" ht="49.5" customHeight="1">
      <c r="A5" s="154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154"/>
    </row>
    <row r="6" spans="1:15" ht="49.5" customHeight="1">
      <c r="A6" s="154"/>
      <c r="B6" s="155" t="s">
        <v>7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</row>
    <row r="7" spans="1:15" ht="30" customHeight="1">
      <c r="A7" s="159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159"/>
    </row>
    <row r="8" spans="1:15" ht="30" customHeight="1">
      <c r="A8" s="159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159"/>
    </row>
    <row r="9" spans="1:15" ht="30" customHeight="1">
      <c r="A9" s="159"/>
      <c r="B9" s="261"/>
      <c r="C9" s="261"/>
      <c r="D9" s="261"/>
      <c r="E9" s="261"/>
      <c r="F9" s="160" t="s">
        <v>19</v>
      </c>
      <c r="G9" s="160" t="s">
        <v>20</v>
      </c>
      <c r="H9" s="160" t="s">
        <v>21</v>
      </c>
      <c r="I9" s="261"/>
      <c r="J9" s="261"/>
      <c r="K9" s="261"/>
      <c r="L9" s="261"/>
      <c r="M9" s="261"/>
      <c r="N9" s="261"/>
      <c r="O9" s="159"/>
    </row>
    <row r="10" spans="1:15" ht="24.75" customHeight="1">
      <c r="A10" s="161"/>
      <c r="B10" s="162"/>
      <c r="C10" s="258" t="s">
        <v>83</v>
      </c>
      <c r="D10" s="163"/>
      <c r="E10" s="160">
        <v>13</v>
      </c>
      <c r="F10" s="164">
        <v>138</v>
      </c>
      <c r="G10" s="164">
        <v>0</v>
      </c>
      <c r="H10" s="164">
        <f t="shared" ref="H10:H22" si="0">F10+G10</f>
        <v>138</v>
      </c>
      <c r="I10" s="165"/>
      <c r="J10" s="166">
        <f t="shared" ref="J10:J22" si="1">H10+I10</f>
        <v>138</v>
      </c>
      <c r="K10" s="164">
        <v>25</v>
      </c>
      <c r="L10" s="164">
        <v>10</v>
      </c>
      <c r="M10" s="167">
        <f t="shared" ref="M10:M22" si="2">K10+L10</f>
        <v>35</v>
      </c>
      <c r="N10" s="164">
        <v>11</v>
      </c>
      <c r="O10" s="159"/>
    </row>
    <row r="11" spans="1:15" ht="24.75" customHeight="1">
      <c r="A11" s="161"/>
      <c r="B11" s="168"/>
      <c r="C11" s="259"/>
      <c r="D11" s="163"/>
      <c r="E11" s="160">
        <v>12</v>
      </c>
      <c r="F11" s="164">
        <v>6</v>
      </c>
      <c r="G11" s="164">
        <v>0</v>
      </c>
      <c r="H11" s="164">
        <f t="shared" si="0"/>
        <v>6</v>
      </c>
      <c r="I11" s="165"/>
      <c r="J11" s="166">
        <f t="shared" si="1"/>
        <v>6</v>
      </c>
      <c r="K11" s="164">
        <v>0</v>
      </c>
      <c r="L11" s="164">
        <v>0</v>
      </c>
      <c r="M11" s="167">
        <f t="shared" si="2"/>
        <v>0</v>
      </c>
      <c r="N11" s="164">
        <v>0</v>
      </c>
      <c r="O11" s="159"/>
    </row>
    <row r="12" spans="1:15" ht="24.75" customHeight="1">
      <c r="A12" s="161"/>
      <c r="B12" s="168" t="s">
        <v>84</v>
      </c>
      <c r="C12" s="260"/>
      <c r="D12" s="170" t="s">
        <v>85</v>
      </c>
      <c r="E12" s="160">
        <v>11</v>
      </c>
      <c r="F12" s="164">
        <v>5</v>
      </c>
      <c r="G12" s="164">
        <v>0</v>
      </c>
      <c r="H12" s="164">
        <f t="shared" si="0"/>
        <v>5</v>
      </c>
      <c r="I12" s="165"/>
      <c r="J12" s="166">
        <f t="shared" si="1"/>
        <v>5</v>
      </c>
      <c r="K12" s="164">
        <v>0</v>
      </c>
      <c r="L12" s="164">
        <v>0</v>
      </c>
      <c r="M12" s="167">
        <f t="shared" si="2"/>
        <v>0</v>
      </c>
      <c r="N12" s="164">
        <v>0</v>
      </c>
      <c r="O12" s="159"/>
    </row>
    <row r="13" spans="1:15" ht="24.75" customHeight="1">
      <c r="A13" s="161"/>
      <c r="B13" s="168" t="s">
        <v>86</v>
      </c>
      <c r="C13" s="258" t="s">
        <v>87</v>
      </c>
      <c r="D13" s="170" t="s">
        <v>88</v>
      </c>
      <c r="E13" s="160">
        <v>10</v>
      </c>
      <c r="F13" s="164">
        <v>6</v>
      </c>
      <c r="G13" s="164">
        <v>0</v>
      </c>
      <c r="H13" s="164">
        <f t="shared" si="0"/>
        <v>6</v>
      </c>
      <c r="I13" s="165"/>
      <c r="J13" s="166">
        <f t="shared" si="1"/>
        <v>6</v>
      </c>
      <c r="K13" s="164">
        <v>0</v>
      </c>
      <c r="L13" s="164">
        <v>0</v>
      </c>
      <c r="M13" s="167">
        <f t="shared" si="2"/>
        <v>0</v>
      </c>
      <c r="N13" s="164">
        <v>0</v>
      </c>
      <c r="O13" s="159"/>
    </row>
    <row r="14" spans="1:15" ht="24.75" customHeight="1">
      <c r="A14" s="161"/>
      <c r="B14" s="168" t="s">
        <v>84</v>
      </c>
      <c r="C14" s="259"/>
      <c r="D14" s="170" t="s">
        <v>89</v>
      </c>
      <c r="E14" s="160">
        <v>9</v>
      </c>
      <c r="F14" s="164">
        <v>3</v>
      </c>
      <c r="G14" s="164">
        <v>0</v>
      </c>
      <c r="H14" s="164">
        <f t="shared" si="0"/>
        <v>3</v>
      </c>
      <c r="I14" s="165"/>
      <c r="J14" s="166">
        <f t="shared" si="1"/>
        <v>3</v>
      </c>
      <c r="K14" s="164">
        <v>0</v>
      </c>
      <c r="L14" s="164">
        <v>0</v>
      </c>
      <c r="M14" s="167">
        <f t="shared" si="2"/>
        <v>0</v>
      </c>
      <c r="N14" s="164">
        <v>0</v>
      </c>
      <c r="O14" s="159"/>
    </row>
    <row r="15" spans="1:15" ht="24.75" customHeight="1">
      <c r="A15" s="161"/>
      <c r="B15" s="168" t="s">
        <v>90</v>
      </c>
      <c r="C15" s="259"/>
      <c r="D15" s="170" t="s">
        <v>91</v>
      </c>
      <c r="E15" s="160">
        <v>8</v>
      </c>
      <c r="F15" s="164">
        <v>1</v>
      </c>
      <c r="G15" s="164">
        <v>0</v>
      </c>
      <c r="H15" s="164">
        <f t="shared" si="0"/>
        <v>1</v>
      </c>
      <c r="I15" s="165"/>
      <c r="J15" s="166">
        <f t="shared" si="1"/>
        <v>1</v>
      </c>
      <c r="K15" s="164">
        <v>0</v>
      </c>
      <c r="L15" s="164">
        <v>0</v>
      </c>
      <c r="M15" s="167">
        <f t="shared" si="2"/>
        <v>0</v>
      </c>
      <c r="N15" s="164">
        <v>0</v>
      </c>
      <c r="O15" s="159"/>
    </row>
    <row r="16" spans="1:15" ht="24.75" customHeight="1">
      <c r="A16" s="161"/>
      <c r="B16" s="168" t="s">
        <v>92</v>
      </c>
      <c r="C16" s="259"/>
      <c r="D16" s="170" t="s">
        <v>93</v>
      </c>
      <c r="E16" s="160">
        <v>7</v>
      </c>
      <c r="F16" s="164">
        <v>4</v>
      </c>
      <c r="G16" s="164">
        <v>0</v>
      </c>
      <c r="H16" s="164">
        <f t="shared" si="0"/>
        <v>4</v>
      </c>
      <c r="I16" s="165"/>
      <c r="J16" s="166">
        <f t="shared" si="1"/>
        <v>4</v>
      </c>
      <c r="K16" s="164">
        <v>0</v>
      </c>
      <c r="L16" s="164">
        <v>0</v>
      </c>
      <c r="M16" s="167">
        <f t="shared" si="2"/>
        <v>0</v>
      </c>
      <c r="N16" s="164">
        <v>0</v>
      </c>
      <c r="O16" s="159"/>
    </row>
    <row r="17" spans="1:15" ht="24.75" customHeight="1">
      <c r="A17" s="161"/>
      <c r="B17" s="168" t="s">
        <v>85</v>
      </c>
      <c r="C17" s="260"/>
      <c r="D17" s="170" t="s">
        <v>92</v>
      </c>
      <c r="E17" s="160">
        <v>6</v>
      </c>
      <c r="F17" s="164">
        <v>22</v>
      </c>
      <c r="G17" s="164">
        <v>0</v>
      </c>
      <c r="H17" s="164">
        <f t="shared" si="0"/>
        <v>22</v>
      </c>
      <c r="I17" s="165"/>
      <c r="J17" s="166">
        <f t="shared" si="1"/>
        <v>22</v>
      </c>
      <c r="K17" s="164">
        <v>0</v>
      </c>
      <c r="L17" s="164">
        <v>0</v>
      </c>
      <c r="M17" s="167">
        <f t="shared" si="2"/>
        <v>0</v>
      </c>
      <c r="N17" s="164">
        <v>0</v>
      </c>
      <c r="O17" s="159"/>
    </row>
    <row r="18" spans="1:15" ht="24.75" customHeight="1">
      <c r="A18" s="161"/>
      <c r="B18" s="168" t="s">
        <v>94</v>
      </c>
      <c r="C18" s="258" t="s">
        <v>84</v>
      </c>
      <c r="D18" s="170" t="s">
        <v>95</v>
      </c>
      <c r="E18" s="160">
        <v>5</v>
      </c>
      <c r="F18" s="164">
        <v>12</v>
      </c>
      <c r="G18" s="164">
        <v>0</v>
      </c>
      <c r="H18" s="164">
        <f t="shared" si="0"/>
        <v>12</v>
      </c>
      <c r="I18" s="165"/>
      <c r="J18" s="166">
        <f t="shared" si="1"/>
        <v>12</v>
      </c>
      <c r="K18" s="164">
        <v>0</v>
      </c>
      <c r="L18" s="164">
        <v>0</v>
      </c>
      <c r="M18" s="167">
        <f t="shared" si="2"/>
        <v>0</v>
      </c>
      <c r="N18" s="164">
        <v>0</v>
      </c>
      <c r="O18" s="159"/>
    </row>
    <row r="19" spans="1:15" ht="24.75" customHeight="1">
      <c r="A19" s="161"/>
      <c r="B19" s="168" t="s">
        <v>84</v>
      </c>
      <c r="C19" s="259"/>
      <c r="D19" s="170" t="s">
        <v>93</v>
      </c>
      <c r="E19" s="160">
        <v>4</v>
      </c>
      <c r="F19" s="164">
        <v>0</v>
      </c>
      <c r="G19" s="164">
        <v>0</v>
      </c>
      <c r="H19" s="164">
        <f t="shared" si="0"/>
        <v>0</v>
      </c>
      <c r="I19" s="165"/>
      <c r="J19" s="166">
        <f t="shared" si="1"/>
        <v>0</v>
      </c>
      <c r="K19" s="164">
        <v>1</v>
      </c>
      <c r="L19" s="164">
        <v>1</v>
      </c>
      <c r="M19" s="167">
        <f t="shared" si="2"/>
        <v>2</v>
      </c>
      <c r="N19" s="164">
        <v>1</v>
      </c>
      <c r="O19" s="159"/>
    </row>
    <row r="20" spans="1:15" ht="24.75" customHeight="1">
      <c r="A20" s="161"/>
      <c r="B20" s="168"/>
      <c r="C20" s="259"/>
      <c r="D20" s="163"/>
      <c r="E20" s="160">
        <v>3</v>
      </c>
      <c r="F20" s="164">
        <v>0</v>
      </c>
      <c r="G20" s="164">
        <v>1</v>
      </c>
      <c r="H20" s="164">
        <f t="shared" si="0"/>
        <v>1</v>
      </c>
      <c r="I20" s="165"/>
      <c r="J20" s="166">
        <f t="shared" si="1"/>
        <v>1</v>
      </c>
      <c r="K20" s="164">
        <v>0</v>
      </c>
      <c r="L20" s="164">
        <v>0</v>
      </c>
      <c r="M20" s="167">
        <f t="shared" si="2"/>
        <v>0</v>
      </c>
      <c r="N20" s="164">
        <v>0</v>
      </c>
      <c r="O20" s="159"/>
    </row>
    <row r="21" spans="1:15" ht="24.75" customHeight="1">
      <c r="A21" s="161"/>
      <c r="B21" s="168"/>
      <c r="C21" s="259"/>
      <c r="D21" s="163"/>
      <c r="E21" s="160">
        <v>2</v>
      </c>
      <c r="F21" s="164">
        <v>0</v>
      </c>
      <c r="G21" s="164">
        <v>0</v>
      </c>
      <c r="H21" s="164">
        <f t="shared" si="0"/>
        <v>0</v>
      </c>
      <c r="I21" s="165"/>
      <c r="J21" s="166">
        <f t="shared" si="1"/>
        <v>0</v>
      </c>
      <c r="K21" s="164">
        <v>0</v>
      </c>
      <c r="L21" s="164">
        <v>0</v>
      </c>
      <c r="M21" s="167">
        <f t="shared" si="2"/>
        <v>0</v>
      </c>
      <c r="N21" s="164">
        <v>0</v>
      </c>
      <c r="O21" s="159"/>
    </row>
    <row r="22" spans="1:15" ht="24.75" customHeight="1">
      <c r="A22" s="161"/>
      <c r="B22" s="169"/>
      <c r="C22" s="260"/>
      <c r="D22" s="163"/>
      <c r="E22" s="162">
        <v>1</v>
      </c>
      <c r="F22" s="164">
        <v>0</v>
      </c>
      <c r="G22" s="164">
        <v>2</v>
      </c>
      <c r="H22" s="164">
        <f t="shared" si="0"/>
        <v>2</v>
      </c>
      <c r="I22" s="164">
        <v>1</v>
      </c>
      <c r="J22" s="166">
        <f t="shared" si="1"/>
        <v>3</v>
      </c>
      <c r="K22" s="164">
        <v>0</v>
      </c>
      <c r="L22" s="164">
        <v>0</v>
      </c>
      <c r="M22" s="167">
        <f t="shared" si="2"/>
        <v>0</v>
      </c>
      <c r="N22" s="164">
        <v>0</v>
      </c>
      <c r="O22" s="159"/>
    </row>
    <row r="23" spans="1:15" ht="24.75" customHeight="1">
      <c r="A23" s="171"/>
      <c r="B23" s="264" t="s">
        <v>96</v>
      </c>
      <c r="C23" s="265"/>
      <c r="D23" s="265"/>
      <c r="E23" s="265"/>
      <c r="F23" s="172">
        <f t="shared" ref="F23:N23" si="3">SUM(F10:F22)</f>
        <v>197</v>
      </c>
      <c r="G23" s="172">
        <f t="shared" si="3"/>
        <v>3</v>
      </c>
      <c r="H23" s="172">
        <f t="shared" si="3"/>
        <v>200</v>
      </c>
      <c r="I23" s="172">
        <f t="shared" si="3"/>
        <v>1</v>
      </c>
      <c r="J23" s="172">
        <f t="shared" si="3"/>
        <v>201</v>
      </c>
      <c r="K23" s="172">
        <f t="shared" si="3"/>
        <v>26</v>
      </c>
      <c r="L23" s="172">
        <f t="shared" si="3"/>
        <v>11</v>
      </c>
      <c r="M23" s="172">
        <f t="shared" si="3"/>
        <v>37</v>
      </c>
      <c r="N23" s="172">
        <f t="shared" si="3"/>
        <v>12</v>
      </c>
      <c r="O23" s="173"/>
    </row>
    <row r="24" spans="1:15" ht="24.75" customHeight="1">
      <c r="A24" s="161"/>
      <c r="B24" s="168"/>
      <c r="C24" s="258" t="s">
        <v>83</v>
      </c>
      <c r="D24" s="170"/>
      <c r="E24" s="169">
        <v>13</v>
      </c>
      <c r="F24" s="164">
        <v>195</v>
      </c>
      <c r="G24" s="164">
        <v>0</v>
      </c>
      <c r="H24" s="164">
        <f t="shared" ref="H24:H36" si="4">F24+G24</f>
        <v>195</v>
      </c>
      <c r="I24" s="165"/>
      <c r="J24" s="166">
        <f t="shared" ref="J24:J36" si="5">H24+I24</f>
        <v>195</v>
      </c>
      <c r="K24" s="164">
        <v>20</v>
      </c>
      <c r="L24" s="164">
        <v>14</v>
      </c>
      <c r="M24" s="167">
        <f t="shared" ref="M24:M36" si="6">K24+L24</f>
        <v>34</v>
      </c>
      <c r="N24" s="164">
        <v>17</v>
      </c>
      <c r="O24" s="159"/>
    </row>
    <row r="25" spans="1:15" ht="24.75" customHeight="1">
      <c r="A25" s="161"/>
      <c r="B25" s="168"/>
      <c r="C25" s="259"/>
      <c r="D25" s="170"/>
      <c r="E25" s="160">
        <v>12</v>
      </c>
      <c r="F25" s="164">
        <v>13</v>
      </c>
      <c r="G25" s="164">
        <v>0</v>
      </c>
      <c r="H25" s="164">
        <f t="shared" si="4"/>
        <v>13</v>
      </c>
      <c r="I25" s="165"/>
      <c r="J25" s="166">
        <f t="shared" si="5"/>
        <v>13</v>
      </c>
      <c r="K25" s="164">
        <v>0</v>
      </c>
      <c r="L25" s="164">
        <v>0</v>
      </c>
      <c r="M25" s="167">
        <f t="shared" si="6"/>
        <v>0</v>
      </c>
      <c r="N25" s="164">
        <v>0</v>
      </c>
      <c r="O25" s="159"/>
    </row>
    <row r="26" spans="1:15" ht="24.75" customHeight="1">
      <c r="A26" s="161"/>
      <c r="B26" s="168" t="s">
        <v>94</v>
      </c>
      <c r="C26" s="260"/>
      <c r="D26" s="170"/>
      <c r="E26" s="160">
        <v>11</v>
      </c>
      <c r="F26" s="164">
        <v>5</v>
      </c>
      <c r="G26" s="164">
        <v>0</v>
      </c>
      <c r="H26" s="164">
        <f t="shared" si="4"/>
        <v>5</v>
      </c>
      <c r="I26" s="165"/>
      <c r="J26" s="166">
        <f t="shared" si="5"/>
        <v>5</v>
      </c>
      <c r="K26" s="164">
        <v>0</v>
      </c>
      <c r="L26" s="164">
        <v>0</v>
      </c>
      <c r="M26" s="167">
        <f t="shared" si="6"/>
        <v>0</v>
      </c>
      <c r="N26" s="164">
        <v>0</v>
      </c>
      <c r="O26" s="159"/>
    </row>
    <row r="27" spans="1:15" ht="24.75" customHeight="1">
      <c r="A27" s="161"/>
      <c r="B27" s="168" t="s">
        <v>97</v>
      </c>
      <c r="C27" s="258" t="s">
        <v>87</v>
      </c>
      <c r="D27" s="170" t="s">
        <v>98</v>
      </c>
      <c r="E27" s="160">
        <v>10</v>
      </c>
      <c r="F27" s="164">
        <v>9</v>
      </c>
      <c r="G27" s="164">
        <v>0</v>
      </c>
      <c r="H27" s="164">
        <f t="shared" si="4"/>
        <v>9</v>
      </c>
      <c r="I27" s="165"/>
      <c r="J27" s="166">
        <f t="shared" si="5"/>
        <v>9</v>
      </c>
      <c r="K27" s="164">
        <v>0</v>
      </c>
      <c r="L27" s="164">
        <v>0</v>
      </c>
      <c r="M27" s="167">
        <f t="shared" si="6"/>
        <v>0</v>
      </c>
      <c r="N27" s="164">
        <v>0</v>
      </c>
      <c r="O27" s="159"/>
    </row>
    <row r="28" spans="1:15" ht="24.75" customHeight="1">
      <c r="A28" s="161"/>
      <c r="B28" s="168" t="s">
        <v>83</v>
      </c>
      <c r="C28" s="259"/>
      <c r="D28" s="170" t="s">
        <v>97</v>
      </c>
      <c r="E28" s="160">
        <v>9</v>
      </c>
      <c r="F28" s="164">
        <v>5</v>
      </c>
      <c r="G28" s="164">
        <v>0</v>
      </c>
      <c r="H28" s="164">
        <f t="shared" si="4"/>
        <v>5</v>
      </c>
      <c r="I28" s="165"/>
      <c r="J28" s="166">
        <f t="shared" si="5"/>
        <v>5</v>
      </c>
      <c r="K28" s="164">
        <v>0</v>
      </c>
      <c r="L28" s="164">
        <v>0</v>
      </c>
      <c r="M28" s="167">
        <f t="shared" si="6"/>
        <v>0</v>
      </c>
      <c r="N28" s="164">
        <v>0</v>
      </c>
      <c r="O28" s="159"/>
    </row>
    <row r="29" spans="1:15" ht="24.75" customHeight="1">
      <c r="A29" s="161"/>
      <c r="B29" s="168" t="s">
        <v>86</v>
      </c>
      <c r="C29" s="259"/>
      <c r="D29" s="170" t="s">
        <v>99</v>
      </c>
      <c r="E29" s="160">
        <v>8</v>
      </c>
      <c r="F29" s="164">
        <v>2</v>
      </c>
      <c r="G29" s="164">
        <v>0</v>
      </c>
      <c r="H29" s="164">
        <f t="shared" si="4"/>
        <v>2</v>
      </c>
      <c r="I29" s="165"/>
      <c r="J29" s="166">
        <f t="shared" si="5"/>
        <v>2</v>
      </c>
      <c r="K29" s="164">
        <v>0</v>
      </c>
      <c r="L29" s="164">
        <v>0</v>
      </c>
      <c r="M29" s="167">
        <f t="shared" si="6"/>
        <v>0</v>
      </c>
      <c r="N29" s="164">
        <v>0</v>
      </c>
      <c r="O29" s="159"/>
    </row>
    <row r="30" spans="1:15" ht="24.75" customHeight="1">
      <c r="A30" s="161"/>
      <c r="B30" s="168" t="s">
        <v>92</v>
      </c>
      <c r="C30" s="259"/>
      <c r="D30" s="170" t="s">
        <v>92</v>
      </c>
      <c r="E30" s="160">
        <v>7</v>
      </c>
      <c r="F30" s="164">
        <v>25</v>
      </c>
      <c r="G30" s="164">
        <v>0</v>
      </c>
      <c r="H30" s="164">
        <f t="shared" si="4"/>
        <v>25</v>
      </c>
      <c r="I30" s="165"/>
      <c r="J30" s="166">
        <f t="shared" si="5"/>
        <v>25</v>
      </c>
      <c r="K30" s="164">
        <v>0</v>
      </c>
      <c r="L30" s="164">
        <v>1</v>
      </c>
      <c r="M30" s="167">
        <f t="shared" si="6"/>
        <v>1</v>
      </c>
      <c r="N30" s="164">
        <v>1</v>
      </c>
      <c r="O30" s="159"/>
    </row>
    <row r="31" spans="1:15" ht="24.75" customHeight="1">
      <c r="A31" s="161"/>
      <c r="B31" s="168" t="s">
        <v>83</v>
      </c>
      <c r="C31" s="260"/>
      <c r="D31" s="170" t="s">
        <v>95</v>
      </c>
      <c r="E31" s="160">
        <v>6</v>
      </c>
      <c r="F31" s="164">
        <v>10</v>
      </c>
      <c r="G31" s="164">
        <v>0</v>
      </c>
      <c r="H31" s="164">
        <f t="shared" si="4"/>
        <v>10</v>
      </c>
      <c r="I31" s="165"/>
      <c r="J31" s="166">
        <f t="shared" si="5"/>
        <v>10</v>
      </c>
      <c r="K31" s="164">
        <v>0</v>
      </c>
      <c r="L31" s="164">
        <v>0</v>
      </c>
      <c r="M31" s="167">
        <f t="shared" si="6"/>
        <v>0</v>
      </c>
      <c r="N31" s="164">
        <v>0</v>
      </c>
      <c r="O31" s="159"/>
    </row>
    <row r="32" spans="1:15" ht="24.75" customHeight="1">
      <c r="A32" s="161"/>
      <c r="B32" s="168" t="s">
        <v>95</v>
      </c>
      <c r="C32" s="258" t="s">
        <v>84</v>
      </c>
      <c r="D32" s="170"/>
      <c r="E32" s="160">
        <v>5</v>
      </c>
      <c r="F32" s="164">
        <v>11</v>
      </c>
      <c r="G32" s="164">
        <v>0</v>
      </c>
      <c r="H32" s="164">
        <f t="shared" si="4"/>
        <v>11</v>
      </c>
      <c r="I32" s="165"/>
      <c r="J32" s="166">
        <f t="shared" si="5"/>
        <v>11</v>
      </c>
      <c r="K32" s="164">
        <v>0</v>
      </c>
      <c r="L32" s="164">
        <v>0</v>
      </c>
      <c r="M32" s="167">
        <f t="shared" si="6"/>
        <v>0</v>
      </c>
      <c r="N32" s="164">
        <v>0</v>
      </c>
      <c r="O32" s="159"/>
    </row>
    <row r="33" spans="1:15" ht="24.75" customHeight="1">
      <c r="A33" s="161"/>
      <c r="B33" s="168"/>
      <c r="C33" s="259"/>
      <c r="D33" s="170"/>
      <c r="E33" s="160">
        <v>4</v>
      </c>
      <c r="F33" s="164">
        <v>1</v>
      </c>
      <c r="G33" s="164">
        <v>0</v>
      </c>
      <c r="H33" s="164">
        <f t="shared" si="4"/>
        <v>1</v>
      </c>
      <c r="I33" s="165"/>
      <c r="J33" s="166">
        <f t="shared" si="5"/>
        <v>1</v>
      </c>
      <c r="K33" s="164">
        <v>0</v>
      </c>
      <c r="L33" s="164">
        <v>0</v>
      </c>
      <c r="M33" s="167">
        <f t="shared" si="6"/>
        <v>0</v>
      </c>
      <c r="N33" s="164">
        <v>0</v>
      </c>
      <c r="O33" s="159"/>
    </row>
    <row r="34" spans="1:15" ht="24.75" customHeight="1">
      <c r="A34" s="161"/>
      <c r="B34" s="168"/>
      <c r="C34" s="259"/>
      <c r="D34" s="170"/>
      <c r="E34" s="160">
        <v>3</v>
      </c>
      <c r="F34" s="164">
        <v>0</v>
      </c>
      <c r="G34" s="164">
        <v>2</v>
      </c>
      <c r="H34" s="164">
        <f t="shared" si="4"/>
        <v>2</v>
      </c>
      <c r="I34" s="165"/>
      <c r="J34" s="166">
        <f t="shared" si="5"/>
        <v>2</v>
      </c>
      <c r="K34" s="164">
        <v>0</v>
      </c>
      <c r="L34" s="164">
        <v>0</v>
      </c>
      <c r="M34" s="167">
        <f t="shared" si="6"/>
        <v>0</v>
      </c>
      <c r="N34" s="164">
        <v>0</v>
      </c>
      <c r="O34" s="159"/>
    </row>
    <row r="35" spans="1:15" ht="24.75" customHeight="1">
      <c r="A35" s="161"/>
      <c r="B35" s="168"/>
      <c r="C35" s="259"/>
      <c r="D35" s="170"/>
      <c r="E35" s="160">
        <v>2</v>
      </c>
      <c r="F35" s="164">
        <v>0</v>
      </c>
      <c r="G35" s="164">
        <v>0</v>
      </c>
      <c r="H35" s="164">
        <f t="shared" si="4"/>
        <v>0</v>
      </c>
      <c r="I35" s="165"/>
      <c r="J35" s="166">
        <f t="shared" si="5"/>
        <v>0</v>
      </c>
      <c r="K35" s="164">
        <v>0</v>
      </c>
      <c r="L35" s="164">
        <v>0</v>
      </c>
      <c r="M35" s="167">
        <f t="shared" si="6"/>
        <v>0</v>
      </c>
      <c r="N35" s="164">
        <v>0</v>
      </c>
      <c r="O35" s="159"/>
    </row>
    <row r="36" spans="1:15" ht="24.75" customHeight="1">
      <c r="A36" s="161"/>
      <c r="B36" s="169"/>
      <c r="C36" s="260"/>
      <c r="D36" s="170"/>
      <c r="E36" s="162">
        <v>1</v>
      </c>
      <c r="F36" s="164">
        <v>0</v>
      </c>
      <c r="G36" s="164">
        <v>7</v>
      </c>
      <c r="H36" s="164">
        <f t="shared" si="4"/>
        <v>7</v>
      </c>
      <c r="I36" s="164">
        <v>1</v>
      </c>
      <c r="J36" s="166">
        <f t="shared" si="5"/>
        <v>8</v>
      </c>
      <c r="K36" s="164">
        <v>0</v>
      </c>
      <c r="L36" s="164">
        <v>0</v>
      </c>
      <c r="M36" s="167">
        <f t="shared" si="6"/>
        <v>0</v>
      </c>
      <c r="N36" s="164">
        <v>0</v>
      </c>
      <c r="O36" s="159"/>
    </row>
    <row r="37" spans="1:15" ht="24.75" customHeight="1">
      <c r="A37" s="171"/>
      <c r="B37" s="264" t="s">
        <v>100</v>
      </c>
      <c r="C37" s="265"/>
      <c r="D37" s="265"/>
      <c r="E37" s="265"/>
      <c r="F37" s="172">
        <f t="shared" ref="F37:N37" si="7">SUM(F24:F36)</f>
        <v>276</v>
      </c>
      <c r="G37" s="172">
        <f t="shared" si="7"/>
        <v>9</v>
      </c>
      <c r="H37" s="172">
        <f t="shared" si="7"/>
        <v>285</v>
      </c>
      <c r="I37" s="172">
        <f t="shared" si="7"/>
        <v>1</v>
      </c>
      <c r="J37" s="172">
        <f t="shared" si="7"/>
        <v>286</v>
      </c>
      <c r="K37" s="172">
        <f t="shared" si="7"/>
        <v>20</v>
      </c>
      <c r="L37" s="172">
        <f t="shared" si="7"/>
        <v>15</v>
      </c>
      <c r="M37" s="172">
        <f t="shared" si="7"/>
        <v>35</v>
      </c>
      <c r="N37" s="172">
        <f t="shared" si="7"/>
        <v>18</v>
      </c>
      <c r="O37" s="173"/>
    </row>
    <row r="38" spans="1:15" ht="24.75" customHeight="1">
      <c r="A38" s="161"/>
      <c r="B38" s="162"/>
      <c r="C38" s="258" t="s">
        <v>83</v>
      </c>
      <c r="D38" s="174"/>
      <c r="E38" s="160">
        <v>13</v>
      </c>
      <c r="F38" s="164">
        <v>0</v>
      </c>
      <c r="G38" s="164">
        <v>0</v>
      </c>
      <c r="H38" s="164">
        <f t="shared" ref="H38:H50" si="8">F38+G38</f>
        <v>0</v>
      </c>
      <c r="I38" s="165"/>
      <c r="J38" s="166">
        <f t="shared" ref="J38:J50" si="9">H38+I38</f>
        <v>0</v>
      </c>
      <c r="K38" s="164">
        <v>0</v>
      </c>
      <c r="L38" s="164">
        <v>0</v>
      </c>
      <c r="M38" s="167">
        <f t="shared" ref="M38:M50" si="10">K38+L38</f>
        <v>0</v>
      </c>
      <c r="N38" s="164">
        <v>0</v>
      </c>
      <c r="O38" s="159"/>
    </row>
    <row r="39" spans="1:15" ht="24.75" customHeight="1">
      <c r="A39" s="161"/>
      <c r="B39" s="168"/>
      <c r="C39" s="259"/>
      <c r="D39" s="170" t="s">
        <v>101</v>
      </c>
      <c r="E39" s="160">
        <v>12</v>
      </c>
      <c r="F39" s="164">
        <v>0</v>
      </c>
      <c r="G39" s="164">
        <v>0</v>
      </c>
      <c r="H39" s="164">
        <f t="shared" si="8"/>
        <v>0</v>
      </c>
      <c r="I39" s="165"/>
      <c r="J39" s="166">
        <f t="shared" si="9"/>
        <v>0</v>
      </c>
      <c r="K39" s="164">
        <v>0</v>
      </c>
      <c r="L39" s="164">
        <v>0</v>
      </c>
      <c r="M39" s="167">
        <f t="shared" si="10"/>
        <v>0</v>
      </c>
      <c r="N39" s="164">
        <v>0</v>
      </c>
      <c r="O39" s="159"/>
    </row>
    <row r="40" spans="1:15" ht="24.75" customHeight="1">
      <c r="A40" s="161"/>
      <c r="B40" s="168" t="s">
        <v>84</v>
      </c>
      <c r="C40" s="260"/>
      <c r="D40" s="170" t="s">
        <v>88</v>
      </c>
      <c r="E40" s="160">
        <v>11</v>
      </c>
      <c r="F40" s="164">
        <v>0</v>
      </c>
      <c r="G40" s="164">
        <v>0</v>
      </c>
      <c r="H40" s="164">
        <f t="shared" si="8"/>
        <v>0</v>
      </c>
      <c r="I40" s="165"/>
      <c r="J40" s="166">
        <f t="shared" si="9"/>
        <v>0</v>
      </c>
      <c r="K40" s="164">
        <v>0</v>
      </c>
      <c r="L40" s="164">
        <v>0</v>
      </c>
      <c r="M40" s="167">
        <f t="shared" si="10"/>
        <v>0</v>
      </c>
      <c r="N40" s="164">
        <v>0</v>
      </c>
      <c r="O40" s="159"/>
    </row>
    <row r="41" spans="1:15" ht="24.75" customHeight="1">
      <c r="A41" s="161"/>
      <c r="B41" s="168" t="s">
        <v>88</v>
      </c>
      <c r="C41" s="258" t="s">
        <v>87</v>
      </c>
      <c r="D41" s="170" t="s">
        <v>86</v>
      </c>
      <c r="E41" s="160">
        <v>10</v>
      </c>
      <c r="F41" s="164">
        <v>0</v>
      </c>
      <c r="G41" s="164">
        <v>0</v>
      </c>
      <c r="H41" s="164">
        <f t="shared" si="8"/>
        <v>0</v>
      </c>
      <c r="I41" s="165"/>
      <c r="J41" s="166">
        <f t="shared" si="9"/>
        <v>0</v>
      </c>
      <c r="K41" s="164">
        <v>0</v>
      </c>
      <c r="L41" s="164">
        <v>0</v>
      </c>
      <c r="M41" s="167">
        <f t="shared" si="10"/>
        <v>0</v>
      </c>
      <c r="N41" s="164">
        <v>0</v>
      </c>
      <c r="O41" s="159"/>
    </row>
    <row r="42" spans="1:15" ht="24.75" customHeight="1">
      <c r="A42" s="161"/>
      <c r="B42" s="168" t="s">
        <v>102</v>
      </c>
      <c r="C42" s="259"/>
      <c r="D42" s="170" t="s">
        <v>99</v>
      </c>
      <c r="E42" s="160">
        <v>9</v>
      </c>
      <c r="F42" s="164">
        <v>0</v>
      </c>
      <c r="G42" s="164">
        <v>0</v>
      </c>
      <c r="H42" s="164">
        <f t="shared" si="8"/>
        <v>0</v>
      </c>
      <c r="I42" s="165"/>
      <c r="J42" s="166">
        <f t="shared" si="9"/>
        <v>0</v>
      </c>
      <c r="K42" s="164">
        <v>0</v>
      </c>
      <c r="L42" s="164">
        <v>0</v>
      </c>
      <c r="M42" s="167">
        <f t="shared" si="10"/>
        <v>0</v>
      </c>
      <c r="N42" s="164">
        <v>0</v>
      </c>
      <c r="O42" s="159"/>
    </row>
    <row r="43" spans="1:15" ht="24.75" customHeight="1">
      <c r="A43" s="161"/>
      <c r="B43" s="168" t="s">
        <v>92</v>
      </c>
      <c r="C43" s="259"/>
      <c r="D43" s="170" t="s">
        <v>84</v>
      </c>
      <c r="E43" s="160">
        <v>8</v>
      </c>
      <c r="F43" s="164">
        <v>0</v>
      </c>
      <c r="G43" s="164">
        <v>0</v>
      </c>
      <c r="H43" s="164">
        <f t="shared" si="8"/>
        <v>0</v>
      </c>
      <c r="I43" s="165"/>
      <c r="J43" s="166">
        <f t="shared" si="9"/>
        <v>0</v>
      </c>
      <c r="K43" s="164">
        <v>0</v>
      </c>
      <c r="L43" s="164">
        <v>0</v>
      </c>
      <c r="M43" s="167">
        <f t="shared" si="10"/>
        <v>0</v>
      </c>
      <c r="N43" s="164">
        <v>0</v>
      </c>
      <c r="O43" s="159"/>
    </row>
    <row r="44" spans="1:15" ht="24.75" customHeight="1">
      <c r="A44" s="161"/>
      <c r="B44" s="168" t="s">
        <v>90</v>
      </c>
      <c r="C44" s="259"/>
      <c r="D44" s="170" t="s">
        <v>98</v>
      </c>
      <c r="E44" s="160">
        <v>7</v>
      </c>
      <c r="F44" s="164">
        <v>0</v>
      </c>
      <c r="G44" s="164">
        <v>0</v>
      </c>
      <c r="H44" s="164">
        <f t="shared" si="8"/>
        <v>0</v>
      </c>
      <c r="I44" s="165"/>
      <c r="J44" s="166">
        <f t="shared" si="9"/>
        <v>0</v>
      </c>
      <c r="K44" s="164">
        <v>0</v>
      </c>
      <c r="L44" s="164">
        <v>0</v>
      </c>
      <c r="M44" s="167">
        <f t="shared" si="10"/>
        <v>0</v>
      </c>
      <c r="N44" s="164">
        <v>0</v>
      </c>
      <c r="O44" s="159"/>
    </row>
    <row r="45" spans="1:15" ht="24.75" customHeight="1">
      <c r="A45" s="161"/>
      <c r="B45" s="168" t="s">
        <v>92</v>
      </c>
      <c r="C45" s="260"/>
      <c r="D45" s="170" t="s">
        <v>91</v>
      </c>
      <c r="E45" s="160">
        <v>6</v>
      </c>
      <c r="F45" s="164">
        <v>0</v>
      </c>
      <c r="G45" s="164">
        <v>0</v>
      </c>
      <c r="H45" s="164">
        <f t="shared" si="8"/>
        <v>0</v>
      </c>
      <c r="I45" s="165"/>
      <c r="J45" s="166">
        <f t="shared" si="9"/>
        <v>0</v>
      </c>
      <c r="K45" s="164">
        <v>0</v>
      </c>
      <c r="L45" s="164">
        <v>0</v>
      </c>
      <c r="M45" s="167">
        <f t="shared" si="10"/>
        <v>0</v>
      </c>
      <c r="N45" s="164">
        <v>0</v>
      </c>
      <c r="O45" s="159"/>
    </row>
    <row r="46" spans="1:15" ht="24.75" customHeight="1">
      <c r="A46" s="161"/>
      <c r="B46" s="168" t="s">
        <v>84</v>
      </c>
      <c r="C46" s="258" t="s">
        <v>84</v>
      </c>
      <c r="D46" s="170" t="s">
        <v>86</v>
      </c>
      <c r="E46" s="160">
        <v>5</v>
      </c>
      <c r="F46" s="164">
        <v>0</v>
      </c>
      <c r="G46" s="164">
        <v>0</v>
      </c>
      <c r="H46" s="164">
        <f t="shared" si="8"/>
        <v>0</v>
      </c>
      <c r="I46" s="165"/>
      <c r="J46" s="166">
        <f t="shared" si="9"/>
        <v>0</v>
      </c>
      <c r="K46" s="164">
        <v>0</v>
      </c>
      <c r="L46" s="164">
        <v>0</v>
      </c>
      <c r="M46" s="167">
        <f t="shared" si="10"/>
        <v>0</v>
      </c>
      <c r="N46" s="164">
        <v>0</v>
      </c>
      <c r="O46" s="159"/>
    </row>
    <row r="47" spans="1:15" ht="24.75" customHeight="1">
      <c r="A47" s="161"/>
      <c r="B47" s="168" t="s">
        <v>93</v>
      </c>
      <c r="C47" s="259"/>
      <c r="D47" s="170" t="s">
        <v>94</v>
      </c>
      <c r="E47" s="160">
        <v>4</v>
      </c>
      <c r="F47" s="164">
        <v>0</v>
      </c>
      <c r="G47" s="164">
        <v>0</v>
      </c>
      <c r="H47" s="164">
        <f t="shared" si="8"/>
        <v>0</v>
      </c>
      <c r="I47" s="165"/>
      <c r="J47" s="166">
        <f t="shared" si="9"/>
        <v>0</v>
      </c>
      <c r="K47" s="164">
        <v>0</v>
      </c>
      <c r="L47" s="164">
        <v>0</v>
      </c>
      <c r="M47" s="167">
        <f t="shared" si="10"/>
        <v>0</v>
      </c>
      <c r="N47" s="164">
        <v>0</v>
      </c>
      <c r="O47" s="159"/>
    </row>
    <row r="48" spans="1:15" ht="24.75" customHeight="1">
      <c r="A48" s="161"/>
      <c r="B48" s="168"/>
      <c r="C48" s="259"/>
      <c r="D48" s="170" t="s">
        <v>84</v>
      </c>
      <c r="E48" s="160">
        <v>3</v>
      </c>
      <c r="F48" s="164">
        <v>0</v>
      </c>
      <c r="G48" s="164">
        <v>0</v>
      </c>
      <c r="H48" s="164">
        <f t="shared" si="8"/>
        <v>0</v>
      </c>
      <c r="I48" s="165"/>
      <c r="J48" s="166">
        <f t="shared" si="9"/>
        <v>0</v>
      </c>
      <c r="K48" s="164">
        <v>0</v>
      </c>
      <c r="L48" s="164">
        <v>0</v>
      </c>
      <c r="M48" s="167">
        <f t="shared" si="10"/>
        <v>0</v>
      </c>
      <c r="N48" s="164">
        <v>0</v>
      </c>
      <c r="O48" s="159"/>
    </row>
    <row r="49" spans="1:15" ht="24.75" customHeight="1">
      <c r="A49" s="161"/>
      <c r="B49" s="168"/>
      <c r="C49" s="259"/>
      <c r="D49" s="170" t="s">
        <v>90</v>
      </c>
      <c r="E49" s="160">
        <v>2</v>
      </c>
      <c r="F49" s="164">
        <v>0</v>
      </c>
      <c r="G49" s="164">
        <v>0</v>
      </c>
      <c r="H49" s="164">
        <f t="shared" si="8"/>
        <v>0</v>
      </c>
      <c r="I49" s="165"/>
      <c r="J49" s="166">
        <f t="shared" si="9"/>
        <v>0</v>
      </c>
      <c r="K49" s="164">
        <v>0</v>
      </c>
      <c r="L49" s="164">
        <v>0</v>
      </c>
      <c r="M49" s="167">
        <f t="shared" si="10"/>
        <v>0</v>
      </c>
      <c r="N49" s="164">
        <v>0</v>
      </c>
      <c r="O49" s="159"/>
    </row>
    <row r="50" spans="1:15" ht="24.75" customHeight="1">
      <c r="A50" s="161"/>
      <c r="B50" s="169"/>
      <c r="C50" s="260"/>
      <c r="D50" s="169"/>
      <c r="E50" s="162">
        <v>1</v>
      </c>
      <c r="F50" s="164">
        <v>0</v>
      </c>
      <c r="G50" s="164">
        <v>0</v>
      </c>
      <c r="H50" s="164">
        <f t="shared" si="8"/>
        <v>0</v>
      </c>
      <c r="I50" s="175">
        <v>0</v>
      </c>
      <c r="J50" s="166">
        <f t="shared" si="9"/>
        <v>0</v>
      </c>
      <c r="K50" s="164">
        <v>0</v>
      </c>
      <c r="L50" s="164">
        <v>0</v>
      </c>
      <c r="M50" s="167">
        <f t="shared" si="10"/>
        <v>0</v>
      </c>
      <c r="N50" s="164">
        <v>0</v>
      </c>
      <c r="O50" s="159"/>
    </row>
    <row r="51" spans="1:15" ht="24.75" customHeight="1">
      <c r="A51" s="173"/>
      <c r="B51" s="264" t="s">
        <v>103</v>
      </c>
      <c r="C51" s="265"/>
      <c r="D51" s="265"/>
      <c r="E51" s="265"/>
      <c r="F51" s="172">
        <f t="shared" ref="F51:N51" si="11">SUM(F38:F50)</f>
        <v>0</v>
      </c>
      <c r="G51" s="172">
        <f t="shared" si="11"/>
        <v>0</v>
      </c>
      <c r="H51" s="172">
        <f t="shared" si="11"/>
        <v>0</v>
      </c>
      <c r="I51" s="172">
        <f t="shared" si="11"/>
        <v>0</v>
      </c>
      <c r="J51" s="172">
        <f t="shared" si="11"/>
        <v>0</v>
      </c>
      <c r="K51" s="172">
        <f t="shared" si="11"/>
        <v>0</v>
      </c>
      <c r="L51" s="172">
        <f t="shared" si="11"/>
        <v>0</v>
      </c>
      <c r="M51" s="172">
        <f t="shared" si="11"/>
        <v>0</v>
      </c>
      <c r="N51" s="172">
        <f t="shared" si="11"/>
        <v>0</v>
      </c>
      <c r="O51" s="173"/>
    </row>
    <row r="52" spans="1:15" ht="24.75" customHeight="1">
      <c r="A52" s="159"/>
      <c r="B52" s="267" t="s">
        <v>104</v>
      </c>
      <c r="C52" s="268"/>
      <c r="D52" s="268"/>
      <c r="E52" s="269"/>
      <c r="F52" s="176"/>
      <c r="G52" s="176"/>
      <c r="H52" s="164"/>
      <c r="I52" s="176"/>
      <c r="J52" s="166"/>
      <c r="K52" s="164">
        <v>0</v>
      </c>
      <c r="L52" s="164">
        <v>1</v>
      </c>
      <c r="M52" s="167">
        <f>K52+L52</f>
        <v>1</v>
      </c>
      <c r="N52" s="164">
        <v>1</v>
      </c>
      <c r="O52" s="159"/>
    </row>
    <row r="53" spans="1:15" ht="24.75" customHeight="1">
      <c r="A53" s="173"/>
      <c r="B53" s="264" t="s">
        <v>105</v>
      </c>
      <c r="C53" s="265"/>
      <c r="D53" s="265"/>
      <c r="E53" s="265"/>
      <c r="F53" s="172">
        <f t="shared" ref="F53:N53" si="12">+F23+F37+F51+F52</f>
        <v>473</v>
      </c>
      <c r="G53" s="172">
        <f t="shared" si="12"/>
        <v>12</v>
      </c>
      <c r="H53" s="172">
        <f t="shared" si="12"/>
        <v>485</v>
      </c>
      <c r="I53" s="172">
        <f t="shared" si="12"/>
        <v>2</v>
      </c>
      <c r="J53" s="172">
        <f t="shared" si="12"/>
        <v>487</v>
      </c>
      <c r="K53" s="172">
        <f t="shared" si="12"/>
        <v>46</v>
      </c>
      <c r="L53" s="172">
        <f t="shared" si="12"/>
        <v>27</v>
      </c>
      <c r="M53" s="172">
        <f t="shared" si="12"/>
        <v>73</v>
      </c>
      <c r="N53" s="172">
        <f t="shared" si="12"/>
        <v>31</v>
      </c>
      <c r="O53" s="173"/>
    </row>
    <row r="54" spans="1:15" ht="24.75" customHeight="1">
      <c r="A54" s="159"/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</row>
    <row r="55" spans="1:15" ht="24.75" customHeight="1">
      <c r="A55" s="159"/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43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78</v>
      </c>
      <c r="G10" s="42">
        <v>0</v>
      </c>
      <c r="H10" s="42">
        <f t="shared" ref="H10:H22" si="0">F10+G10</f>
        <v>78</v>
      </c>
      <c r="I10" s="43"/>
      <c r="J10" s="44">
        <f t="shared" ref="J10:J22" si="1">H10+I10</f>
        <v>78</v>
      </c>
      <c r="K10" s="42">
        <v>25</v>
      </c>
      <c r="L10" s="42">
        <v>11</v>
      </c>
      <c r="M10" s="45">
        <f t="shared" ref="M10:M22" si="2">K10+L10</f>
        <v>36</v>
      </c>
      <c r="N10" s="42">
        <v>13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12</v>
      </c>
      <c r="G11" s="42">
        <v>0</v>
      </c>
      <c r="H11" s="42">
        <f t="shared" si="0"/>
        <v>12</v>
      </c>
      <c r="I11" s="43"/>
      <c r="J11" s="44">
        <f t="shared" si="1"/>
        <v>12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0</v>
      </c>
      <c r="G12" s="42">
        <v>0</v>
      </c>
      <c r="H12" s="42">
        <f t="shared" si="0"/>
        <v>0</v>
      </c>
      <c r="I12" s="43"/>
      <c r="J12" s="44">
        <f t="shared" si="1"/>
        <v>0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0</v>
      </c>
      <c r="G13" s="42">
        <v>0</v>
      </c>
      <c r="H13" s="42">
        <f t="shared" si="0"/>
        <v>0</v>
      </c>
      <c r="I13" s="43"/>
      <c r="J13" s="44">
        <f t="shared" si="1"/>
        <v>0</v>
      </c>
      <c r="K13" s="42">
        <v>1</v>
      </c>
      <c r="L13" s="42">
        <v>0</v>
      </c>
      <c r="M13" s="45">
        <f t="shared" si="2"/>
        <v>1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2</v>
      </c>
      <c r="G14" s="42">
        <v>0</v>
      </c>
      <c r="H14" s="42">
        <f t="shared" si="0"/>
        <v>2</v>
      </c>
      <c r="I14" s="43"/>
      <c r="J14" s="44">
        <f t="shared" si="1"/>
        <v>2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</v>
      </c>
      <c r="G15" s="42">
        <v>0</v>
      </c>
      <c r="H15" s="42">
        <f t="shared" si="0"/>
        <v>1</v>
      </c>
      <c r="I15" s="43"/>
      <c r="J15" s="44">
        <f t="shared" si="1"/>
        <v>1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0</v>
      </c>
      <c r="G16" s="42">
        <v>0</v>
      </c>
      <c r="H16" s="42">
        <f t="shared" si="0"/>
        <v>0</v>
      </c>
      <c r="I16" s="43"/>
      <c r="J16" s="44">
        <f t="shared" si="1"/>
        <v>0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4</v>
      </c>
      <c r="G17" s="42">
        <v>0</v>
      </c>
      <c r="H17" s="42">
        <f t="shared" si="0"/>
        <v>4</v>
      </c>
      <c r="I17" s="43"/>
      <c r="J17" s="44">
        <f t="shared" si="1"/>
        <v>4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2</v>
      </c>
      <c r="G18" s="42">
        <v>0</v>
      </c>
      <c r="H18" s="42">
        <f t="shared" si="0"/>
        <v>2</v>
      </c>
      <c r="I18" s="43"/>
      <c r="J18" s="44">
        <f t="shared" si="1"/>
        <v>2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2</v>
      </c>
      <c r="G19" s="42">
        <v>0</v>
      </c>
      <c r="H19" s="42">
        <f t="shared" si="0"/>
        <v>2</v>
      </c>
      <c r="I19" s="43"/>
      <c r="J19" s="44">
        <f t="shared" si="1"/>
        <v>2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4</v>
      </c>
      <c r="H20" s="42">
        <f t="shared" si="0"/>
        <v>4</v>
      </c>
      <c r="I20" s="43"/>
      <c r="J20" s="44">
        <f t="shared" si="1"/>
        <v>4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10</v>
      </c>
      <c r="H21" s="42">
        <f t="shared" si="0"/>
        <v>10</v>
      </c>
      <c r="I21" s="43"/>
      <c r="J21" s="44">
        <f t="shared" si="1"/>
        <v>10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8</v>
      </c>
      <c r="H22" s="42">
        <f t="shared" si="0"/>
        <v>8</v>
      </c>
      <c r="I22" s="42">
        <v>2</v>
      </c>
      <c r="J22" s="44">
        <f t="shared" si="1"/>
        <v>10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101</v>
      </c>
      <c r="G23" s="50">
        <f t="shared" si="3"/>
        <v>22</v>
      </c>
      <c r="H23" s="50">
        <f t="shared" si="3"/>
        <v>123</v>
      </c>
      <c r="I23" s="50">
        <f t="shared" si="3"/>
        <v>2</v>
      </c>
      <c r="J23" s="50">
        <f t="shared" si="3"/>
        <v>125</v>
      </c>
      <c r="K23" s="50">
        <f t="shared" si="3"/>
        <v>26</v>
      </c>
      <c r="L23" s="50">
        <f t="shared" si="3"/>
        <v>11</v>
      </c>
      <c r="M23" s="50">
        <f t="shared" si="3"/>
        <v>37</v>
      </c>
      <c r="N23" s="50">
        <f t="shared" si="3"/>
        <v>13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122</v>
      </c>
      <c r="G24" s="42">
        <v>0</v>
      </c>
      <c r="H24" s="42">
        <f t="shared" ref="H24:H36" si="4">F24+G24</f>
        <v>122</v>
      </c>
      <c r="I24" s="43"/>
      <c r="J24" s="44">
        <f t="shared" ref="J24:J36" si="5">H24+I24</f>
        <v>122</v>
      </c>
      <c r="K24" s="42">
        <v>19</v>
      </c>
      <c r="L24" s="42">
        <v>8</v>
      </c>
      <c r="M24" s="45">
        <f t="shared" ref="M24:M36" si="6">K24+L24</f>
        <v>27</v>
      </c>
      <c r="N24" s="42">
        <v>9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5</v>
      </c>
      <c r="G25" s="42">
        <v>0</v>
      </c>
      <c r="H25" s="42">
        <f t="shared" si="4"/>
        <v>5</v>
      </c>
      <c r="I25" s="43"/>
      <c r="J25" s="44">
        <f t="shared" si="5"/>
        <v>5</v>
      </c>
      <c r="K25" s="42">
        <v>1</v>
      </c>
      <c r="L25" s="42">
        <v>0</v>
      </c>
      <c r="M25" s="45">
        <f t="shared" si="6"/>
        <v>1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6</v>
      </c>
      <c r="G26" s="42">
        <v>0</v>
      </c>
      <c r="H26" s="42">
        <f t="shared" si="4"/>
        <v>6</v>
      </c>
      <c r="I26" s="43"/>
      <c r="J26" s="44">
        <f t="shared" si="5"/>
        <v>6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4</v>
      </c>
      <c r="G27" s="42">
        <v>0</v>
      </c>
      <c r="H27" s="42">
        <f t="shared" si="4"/>
        <v>4</v>
      </c>
      <c r="I27" s="43"/>
      <c r="J27" s="44">
        <f t="shared" si="5"/>
        <v>4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</v>
      </c>
      <c r="G28" s="42">
        <v>0</v>
      </c>
      <c r="H28" s="42">
        <f t="shared" si="4"/>
        <v>1</v>
      </c>
      <c r="I28" s="43"/>
      <c r="J28" s="44">
        <f t="shared" si="5"/>
        <v>1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2</v>
      </c>
      <c r="G29" s="42">
        <v>0</v>
      </c>
      <c r="H29" s="42">
        <f t="shared" si="4"/>
        <v>2</v>
      </c>
      <c r="I29" s="43"/>
      <c r="J29" s="44">
        <f t="shared" si="5"/>
        <v>2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0</v>
      </c>
      <c r="G30" s="42">
        <v>0</v>
      </c>
      <c r="H30" s="42">
        <f t="shared" si="4"/>
        <v>0</v>
      </c>
      <c r="I30" s="43"/>
      <c r="J30" s="44">
        <f t="shared" si="5"/>
        <v>0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15</v>
      </c>
      <c r="G31" s="42">
        <v>0</v>
      </c>
      <c r="H31" s="42">
        <f t="shared" si="4"/>
        <v>15</v>
      </c>
      <c r="I31" s="43"/>
      <c r="J31" s="44">
        <f t="shared" si="5"/>
        <v>15</v>
      </c>
      <c r="K31" s="42">
        <v>1</v>
      </c>
      <c r="L31" s="42">
        <v>0</v>
      </c>
      <c r="M31" s="45">
        <f t="shared" si="6"/>
        <v>1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4</v>
      </c>
      <c r="G32" s="42">
        <v>0</v>
      </c>
      <c r="H32" s="42">
        <f t="shared" si="4"/>
        <v>4</v>
      </c>
      <c r="I32" s="43"/>
      <c r="J32" s="44">
        <f t="shared" si="5"/>
        <v>4</v>
      </c>
      <c r="K32" s="42">
        <v>1</v>
      </c>
      <c r="L32" s="42">
        <v>0</v>
      </c>
      <c r="M32" s="45">
        <f t="shared" si="6"/>
        <v>1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8</v>
      </c>
      <c r="H35" s="42">
        <f t="shared" si="4"/>
        <v>8</v>
      </c>
      <c r="I35" s="43"/>
      <c r="J35" s="44">
        <f t="shared" si="5"/>
        <v>8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5</v>
      </c>
      <c r="H36" s="42">
        <f t="shared" si="4"/>
        <v>5</v>
      </c>
      <c r="I36" s="42">
        <v>7</v>
      </c>
      <c r="J36" s="44">
        <f t="shared" si="5"/>
        <v>12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159</v>
      </c>
      <c r="G37" s="50">
        <f t="shared" si="7"/>
        <v>13</v>
      </c>
      <c r="H37" s="50">
        <f t="shared" si="7"/>
        <v>172</v>
      </c>
      <c r="I37" s="50">
        <f t="shared" si="7"/>
        <v>7</v>
      </c>
      <c r="J37" s="50">
        <f t="shared" si="7"/>
        <v>179</v>
      </c>
      <c r="K37" s="50">
        <f t="shared" si="7"/>
        <v>22</v>
      </c>
      <c r="L37" s="50">
        <f t="shared" si="7"/>
        <v>8</v>
      </c>
      <c r="M37" s="50">
        <f t="shared" si="7"/>
        <v>30</v>
      </c>
      <c r="N37" s="50">
        <f t="shared" si="7"/>
        <v>9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260</v>
      </c>
      <c r="G53" s="50">
        <f t="shared" si="12"/>
        <v>35</v>
      </c>
      <c r="H53" s="50">
        <f t="shared" si="12"/>
        <v>295</v>
      </c>
      <c r="I53" s="50">
        <f t="shared" si="12"/>
        <v>9</v>
      </c>
      <c r="J53" s="50">
        <f t="shared" si="12"/>
        <v>304</v>
      </c>
      <c r="K53" s="50">
        <f t="shared" si="12"/>
        <v>48</v>
      </c>
      <c r="L53" s="50">
        <f t="shared" si="12"/>
        <v>19</v>
      </c>
      <c r="M53" s="50">
        <f t="shared" si="12"/>
        <v>67</v>
      </c>
      <c r="N53" s="50">
        <f t="shared" si="12"/>
        <v>22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45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94</v>
      </c>
      <c r="G10" s="42">
        <v>0</v>
      </c>
      <c r="H10" s="42">
        <f t="shared" ref="H10:H22" si="0">F10+G10</f>
        <v>94</v>
      </c>
      <c r="I10" s="43"/>
      <c r="J10" s="44">
        <f t="shared" ref="J10:J22" si="1">H10+I10</f>
        <v>94</v>
      </c>
      <c r="K10" s="42">
        <v>25</v>
      </c>
      <c r="L10" s="42">
        <v>5</v>
      </c>
      <c r="M10" s="45">
        <f t="shared" ref="M10:M22" si="2">K10+L10</f>
        <v>30</v>
      </c>
      <c r="N10" s="42">
        <v>7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3</v>
      </c>
      <c r="G11" s="42">
        <v>0</v>
      </c>
      <c r="H11" s="42">
        <f t="shared" si="0"/>
        <v>3</v>
      </c>
      <c r="I11" s="43"/>
      <c r="J11" s="44">
        <f t="shared" si="1"/>
        <v>3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2</v>
      </c>
      <c r="G12" s="42">
        <v>0</v>
      </c>
      <c r="H12" s="42">
        <f t="shared" si="0"/>
        <v>2</v>
      </c>
      <c r="I12" s="43"/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3</v>
      </c>
      <c r="G13" s="42">
        <v>0</v>
      </c>
      <c r="H13" s="42">
        <f t="shared" si="0"/>
        <v>3</v>
      </c>
      <c r="I13" s="43"/>
      <c r="J13" s="44">
        <f t="shared" si="1"/>
        <v>3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3</v>
      </c>
      <c r="G14" s="42">
        <v>0</v>
      </c>
      <c r="H14" s="42">
        <f t="shared" si="0"/>
        <v>3</v>
      </c>
      <c r="I14" s="43"/>
      <c r="J14" s="44">
        <f t="shared" si="1"/>
        <v>3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3</v>
      </c>
      <c r="G15" s="42">
        <v>0</v>
      </c>
      <c r="H15" s="42">
        <f t="shared" si="0"/>
        <v>3</v>
      </c>
      <c r="I15" s="43"/>
      <c r="J15" s="44">
        <f t="shared" si="1"/>
        <v>3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2</v>
      </c>
      <c r="G16" s="42">
        <v>0</v>
      </c>
      <c r="H16" s="42">
        <f t="shared" si="0"/>
        <v>2</v>
      </c>
      <c r="I16" s="43"/>
      <c r="J16" s="44">
        <f t="shared" si="1"/>
        <v>2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6</v>
      </c>
      <c r="G17" s="42">
        <v>0</v>
      </c>
      <c r="H17" s="42">
        <f t="shared" si="0"/>
        <v>6</v>
      </c>
      <c r="I17" s="43"/>
      <c r="J17" s="44">
        <f t="shared" si="1"/>
        <v>6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1</v>
      </c>
      <c r="G18" s="42">
        <v>0</v>
      </c>
      <c r="H18" s="42">
        <f t="shared" si="0"/>
        <v>1</v>
      </c>
      <c r="I18" s="43"/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2</v>
      </c>
      <c r="H22" s="42">
        <f t="shared" si="0"/>
        <v>2</v>
      </c>
      <c r="I22" s="42">
        <v>0</v>
      </c>
      <c r="J22" s="44">
        <f t="shared" si="1"/>
        <v>2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117</v>
      </c>
      <c r="G23" s="50">
        <f t="shared" si="3"/>
        <v>2</v>
      </c>
      <c r="H23" s="50">
        <f t="shared" si="3"/>
        <v>119</v>
      </c>
      <c r="I23" s="50">
        <f t="shared" si="3"/>
        <v>0</v>
      </c>
      <c r="J23" s="50">
        <f t="shared" si="3"/>
        <v>119</v>
      </c>
      <c r="K23" s="50">
        <f t="shared" si="3"/>
        <v>25</v>
      </c>
      <c r="L23" s="50">
        <f t="shared" si="3"/>
        <v>5</v>
      </c>
      <c r="M23" s="50">
        <f t="shared" si="3"/>
        <v>30</v>
      </c>
      <c r="N23" s="50">
        <f t="shared" si="3"/>
        <v>7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110</v>
      </c>
      <c r="G24" s="42">
        <v>0</v>
      </c>
      <c r="H24" s="42">
        <f t="shared" ref="H24:H36" si="4">F24+G24</f>
        <v>110</v>
      </c>
      <c r="I24" s="43"/>
      <c r="J24" s="44">
        <f t="shared" ref="J24:J36" si="5">H24+I24</f>
        <v>110</v>
      </c>
      <c r="K24" s="42">
        <v>41</v>
      </c>
      <c r="L24" s="42">
        <v>5</v>
      </c>
      <c r="M24" s="45">
        <f t="shared" ref="M24:M36" si="6">K24+L24</f>
        <v>46</v>
      </c>
      <c r="N24" s="42">
        <v>5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2</v>
      </c>
      <c r="G25" s="42">
        <v>0</v>
      </c>
      <c r="H25" s="42">
        <f t="shared" si="4"/>
        <v>2</v>
      </c>
      <c r="I25" s="43"/>
      <c r="J25" s="44">
        <f t="shared" si="5"/>
        <v>2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3</v>
      </c>
      <c r="G26" s="42">
        <v>0</v>
      </c>
      <c r="H26" s="42">
        <f t="shared" si="4"/>
        <v>3</v>
      </c>
      <c r="I26" s="43"/>
      <c r="J26" s="44">
        <f t="shared" si="5"/>
        <v>3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2</v>
      </c>
      <c r="G27" s="42">
        <v>0</v>
      </c>
      <c r="H27" s="42">
        <f t="shared" si="4"/>
        <v>2</v>
      </c>
      <c r="I27" s="43"/>
      <c r="J27" s="44">
        <f t="shared" si="5"/>
        <v>2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10</v>
      </c>
      <c r="G28" s="42">
        <v>0</v>
      </c>
      <c r="H28" s="42">
        <f t="shared" si="4"/>
        <v>10</v>
      </c>
      <c r="I28" s="43"/>
      <c r="J28" s="44">
        <f t="shared" si="5"/>
        <v>10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5</v>
      </c>
      <c r="G29" s="42">
        <v>0</v>
      </c>
      <c r="H29" s="42">
        <f t="shared" si="4"/>
        <v>5</v>
      </c>
      <c r="I29" s="43"/>
      <c r="J29" s="44">
        <f t="shared" si="5"/>
        <v>5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4</v>
      </c>
      <c r="G30" s="42">
        <v>0</v>
      </c>
      <c r="H30" s="42">
        <f t="shared" si="4"/>
        <v>4</v>
      </c>
      <c r="I30" s="43"/>
      <c r="J30" s="44">
        <f t="shared" si="5"/>
        <v>4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5</v>
      </c>
      <c r="G31" s="42">
        <v>0</v>
      </c>
      <c r="H31" s="42">
        <f t="shared" si="4"/>
        <v>5</v>
      </c>
      <c r="I31" s="43"/>
      <c r="J31" s="44">
        <f t="shared" si="5"/>
        <v>5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6</v>
      </c>
      <c r="G32" s="42">
        <v>0</v>
      </c>
      <c r="H32" s="42">
        <f t="shared" si="4"/>
        <v>6</v>
      </c>
      <c r="I32" s="43"/>
      <c r="J32" s="44">
        <f t="shared" si="5"/>
        <v>6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1</v>
      </c>
      <c r="H34" s="42">
        <f t="shared" si="4"/>
        <v>1</v>
      </c>
      <c r="I34" s="43"/>
      <c r="J34" s="44">
        <f t="shared" si="5"/>
        <v>1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4</v>
      </c>
      <c r="H35" s="42">
        <f t="shared" si="4"/>
        <v>4</v>
      </c>
      <c r="I35" s="43"/>
      <c r="J35" s="44">
        <f t="shared" si="5"/>
        <v>4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9</v>
      </c>
      <c r="H36" s="42">
        <f t="shared" si="4"/>
        <v>9</v>
      </c>
      <c r="I36" s="42">
        <v>3</v>
      </c>
      <c r="J36" s="44">
        <f t="shared" si="5"/>
        <v>12</v>
      </c>
      <c r="K36" s="42">
        <v>0</v>
      </c>
      <c r="L36" s="42">
        <v>1</v>
      </c>
      <c r="M36" s="45">
        <f t="shared" si="6"/>
        <v>1</v>
      </c>
      <c r="N36" s="42">
        <v>1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147</v>
      </c>
      <c r="G37" s="50">
        <f t="shared" si="7"/>
        <v>14</v>
      </c>
      <c r="H37" s="50">
        <f t="shared" si="7"/>
        <v>161</v>
      </c>
      <c r="I37" s="50">
        <f t="shared" si="7"/>
        <v>3</v>
      </c>
      <c r="J37" s="50">
        <f t="shared" si="7"/>
        <v>164</v>
      </c>
      <c r="K37" s="50">
        <f t="shared" si="7"/>
        <v>41</v>
      </c>
      <c r="L37" s="50">
        <f t="shared" si="7"/>
        <v>6</v>
      </c>
      <c r="M37" s="50">
        <f t="shared" si="7"/>
        <v>47</v>
      </c>
      <c r="N37" s="50">
        <f t="shared" si="7"/>
        <v>6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1</v>
      </c>
      <c r="L52" s="42">
        <v>1</v>
      </c>
      <c r="M52" s="45">
        <f>K52+L52</f>
        <v>2</v>
      </c>
      <c r="N52" s="42">
        <v>1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264</v>
      </c>
      <c r="G53" s="50">
        <f t="shared" si="12"/>
        <v>16</v>
      </c>
      <c r="H53" s="50">
        <f t="shared" si="12"/>
        <v>280</v>
      </c>
      <c r="I53" s="50">
        <f t="shared" si="12"/>
        <v>3</v>
      </c>
      <c r="J53" s="50">
        <f t="shared" si="12"/>
        <v>283</v>
      </c>
      <c r="K53" s="50">
        <f t="shared" si="12"/>
        <v>67</v>
      </c>
      <c r="L53" s="50">
        <f t="shared" si="12"/>
        <v>12</v>
      </c>
      <c r="M53" s="50">
        <f t="shared" si="12"/>
        <v>79</v>
      </c>
      <c r="N53" s="50">
        <f t="shared" si="12"/>
        <v>14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47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499</v>
      </c>
      <c r="G10" s="42">
        <v>0</v>
      </c>
      <c r="H10" s="42">
        <f t="shared" ref="H10:H22" si="0">F10+G10</f>
        <v>499</v>
      </c>
      <c r="I10" s="43"/>
      <c r="J10" s="44">
        <f t="shared" ref="J10:J22" si="1">H10+I10</f>
        <v>499</v>
      </c>
      <c r="K10" s="42">
        <v>182</v>
      </c>
      <c r="L10" s="42">
        <v>39</v>
      </c>
      <c r="M10" s="45">
        <f t="shared" ref="M10:M22" si="2">K10+L10</f>
        <v>221</v>
      </c>
      <c r="N10" s="42">
        <v>46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3</v>
      </c>
      <c r="G11" s="42">
        <v>0</v>
      </c>
      <c r="H11" s="42">
        <f t="shared" si="0"/>
        <v>3</v>
      </c>
      <c r="I11" s="43"/>
      <c r="J11" s="44">
        <f t="shared" si="1"/>
        <v>3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2</v>
      </c>
      <c r="G12" s="42">
        <v>0</v>
      </c>
      <c r="H12" s="42">
        <f t="shared" si="0"/>
        <v>2</v>
      </c>
      <c r="I12" s="43"/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3</v>
      </c>
      <c r="G13" s="42">
        <v>0</v>
      </c>
      <c r="H13" s="42">
        <f t="shared" si="0"/>
        <v>3</v>
      </c>
      <c r="I13" s="43"/>
      <c r="J13" s="44">
        <f t="shared" si="1"/>
        <v>3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26</v>
      </c>
      <c r="G14" s="42">
        <v>0</v>
      </c>
      <c r="H14" s="42">
        <f t="shared" si="0"/>
        <v>26</v>
      </c>
      <c r="I14" s="43"/>
      <c r="J14" s="44">
        <f t="shared" si="1"/>
        <v>26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38</v>
      </c>
      <c r="G15" s="42">
        <v>0</v>
      </c>
      <c r="H15" s="42">
        <f t="shared" si="0"/>
        <v>38</v>
      </c>
      <c r="I15" s="43"/>
      <c r="J15" s="44">
        <f t="shared" si="1"/>
        <v>38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29</v>
      </c>
      <c r="G16" s="42">
        <v>0</v>
      </c>
      <c r="H16" s="42">
        <f t="shared" si="0"/>
        <v>29</v>
      </c>
      <c r="I16" s="43"/>
      <c r="J16" s="44">
        <f t="shared" si="1"/>
        <v>29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35</v>
      </c>
      <c r="G17" s="42">
        <v>0</v>
      </c>
      <c r="H17" s="42">
        <f t="shared" si="0"/>
        <v>35</v>
      </c>
      <c r="I17" s="43"/>
      <c r="J17" s="44">
        <f t="shared" si="1"/>
        <v>35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36</v>
      </c>
      <c r="G18" s="42">
        <v>0</v>
      </c>
      <c r="H18" s="42">
        <f t="shared" si="0"/>
        <v>36</v>
      </c>
      <c r="I18" s="43"/>
      <c r="J18" s="44">
        <f t="shared" si="1"/>
        <v>36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</v>
      </c>
      <c r="G19" s="42">
        <v>0</v>
      </c>
      <c r="H19" s="42">
        <f t="shared" si="0"/>
        <v>1</v>
      </c>
      <c r="I19" s="43"/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1</v>
      </c>
      <c r="M20" s="45">
        <f t="shared" si="2"/>
        <v>1</v>
      </c>
      <c r="N20" s="42">
        <v>1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8</v>
      </c>
      <c r="H21" s="42">
        <f t="shared" si="0"/>
        <v>8</v>
      </c>
      <c r="I21" s="43"/>
      <c r="J21" s="44">
        <f t="shared" si="1"/>
        <v>8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0</v>
      </c>
      <c r="H22" s="42">
        <f t="shared" si="0"/>
        <v>0</v>
      </c>
      <c r="I22" s="42">
        <v>21</v>
      </c>
      <c r="J22" s="44">
        <f t="shared" si="1"/>
        <v>21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672</v>
      </c>
      <c r="G23" s="50">
        <f t="shared" si="3"/>
        <v>8</v>
      </c>
      <c r="H23" s="50">
        <f t="shared" si="3"/>
        <v>680</v>
      </c>
      <c r="I23" s="50">
        <f t="shared" si="3"/>
        <v>21</v>
      </c>
      <c r="J23" s="50">
        <f t="shared" si="3"/>
        <v>701</v>
      </c>
      <c r="K23" s="50">
        <f t="shared" si="3"/>
        <v>182</v>
      </c>
      <c r="L23" s="50">
        <f t="shared" si="3"/>
        <v>40</v>
      </c>
      <c r="M23" s="50">
        <f t="shared" si="3"/>
        <v>222</v>
      </c>
      <c r="N23" s="50">
        <f t="shared" si="3"/>
        <v>47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715</v>
      </c>
      <c r="G24" s="42">
        <v>0</v>
      </c>
      <c r="H24" s="42">
        <f t="shared" ref="H24:H36" si="4">F24+G24</f>
        <v>715</v>
      </c>
      <c r="I24" s="43"/>
      <c r="J24" s="44">
        <f t="shared" ref="J24:J36" si="5">H24+I24</f>
        <v>715</v>
      </c>
      <c r="K24" s="42">
        <v>205</v>
      </c>
      <c r="L24" s="42">
        <v>47</v>
      </c>
      <c r="M24" s="45">
        <f t="shared" ref="M24:M36" si="6">K24+L24</f>
        <v>252</v>
      </c>
      <c r="N24" s="42">
        <v>67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60</v>
      </c>
      <c r="G25" s="42">
        <v>0</v>
      </c>
      <c r="H25" s="42">
        <f t="shared" si="4"/>
        <v>60</v>
      </c>
      <c r="I25" s="43"/>
      <c r="J25" s="44">
        <f t="shared" si="5"/>
        <v>60</v>
      </c>
      <c r="K25" s="42">
        <v>1</v>
      </c>
      <c r="L25" s="42">
        <v>1</v>
      </c>
      <c r="M25" s="45">
        <f t="shared" si="6"/>
        <v>2</v>
      </c>
      <c r="N25" s="42">
        <v>3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25</v>
      </c>
      <c r="G26" s="42">
        <v>0</v>
      </c>
      <c r="H26" s="42">
        <f t="shared" si="4"/>
        <v>25</v>
      </c>
      <c r="I26" s="43"/>
      <c r="J26" s="44">
        <f t="shared" si="5"/>
        <v>25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14</v>
      </c>
      <c r="G27" s="42">
        <v>0</v>
      </c>
      <c r="H27" s="42">
        <f t="shared" si="4"/>
        <v>14</v>
      </c>
      <c r="I27" s="43"/>
      <c r="J27" s="44">
        <f t="shared" si="5"/>
        <v>14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30</v>
      </c>
      <c r="G28" s="42">
        <v>0</v>
      </c>
      <c r="H28" s="42">
        <f t="shared" si="4"/>
        <v>30</v>
      </c>
      <c r="I28" s="43"/>
      <c r="J28" s="44">
        <f t="shared" si="5"/>
        <v>30</v>
      </c>
      <c r="K28" s="42">
        <v>1</v>
      </c>
      <c r="L28" s="42">
        <v>0</v>
      </c>
      <c r="M28" s="45">
        <f t="shared" si="6"/>
        <v>1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5</v>
      </c>
      <c r="G29" s="42">
        <v>0</v>
      </c>
      <c r="H29" s="42">
        <f t="shared" si="4"/>
        <v>5</v>
      </c>
      <c r="I29" s="43"/>
      <c r="J29" s="44">
        <f t="shared" si="5"/>
        <v>5</v>
      </c>
      <c r="K29" s="42">
        <v>1</v>
      </c>
      <c r="L29" s="42">
        <v>0</v>
      </c>
      <c r="M29" s="45">
        <f t="shared" si="6"/>
        <v>1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59</v>
      </c>
      <c r="G30" s="42">
        <v>0</v>
      </c>
      <c r="H30" s="42">
        <f t="shared" si="4"/>
        <v>59</v>
      </c>
      <c r="I30" s="43"/>
      <c r="J30" s="44">
        <f t="shared" si="5"/>
        <v>59</v>
      </c>
      <c r="K30" s="42">
        <v>1</v>
      </c>
      <c r="L30" s="42">
        <v>0</v>
      </c>
      <c r="M30" s="45">
        <f t="shared" si="6"/>
        <v>1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17</v>
      </c>
      <c r="G31" s="42">
        <v>0</v>
      </c>
      <c r="H31" s="42">
        <f t="shared" si="4"/>
        <v>17</v>
      </c>
      <c r="I31" s="43"/>
      <c r="J31" s="44">
        <f t="shared" si="5"/>
        <v>17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50</v>
      </c>
      <c r="G32" s="42">
        <v>0</v>
      </c>
      <c r="H32" s="42">
        <f t="shared" si="4"/>
        <v>50</v>
      </c>
      <c r="I32" s="43"/>
      <c r="J32" s="44">
        <f t="shared" si="5"/>
        <v>50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3</v>
      </c>
      <c r="G33" s="42">
        <v>0</v>
      </c>
      <c r="H33" s="42">
        <f t="shared" si="4"/>
        <v>3</v>
      </c>
      <c r="I33" s="43"/>
      <c r="J33" s="44">
        <f t="shared" si="5"/>
        <v>3</v>
      </c>
      <c r="K33" s="42">
        <v>0</v>
      </c>
      <c r="L33" s="42">
        <v>1</v>
      </c>
      <c r="M33" s="45">
        <f t="shared" si="6"/>
        <v>1</v>
      </c>
      <c r="N33" s="42">
        <v>2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14</v>
      </c>
      <c r="H34" s="42">
        <f t="shared" si="4"/>
        <v>14</v>
      </c>
      <c r="I34" s="43"/>
      <c r="J34" s="44">
        <f t="shared" si="5"/>
        <v>14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5</v>
      </c>
      <c r="H35" s="42">
        <f t="shared" si="4"/>
        <v>5</v>
      </c>
      <c r="I35" s="43"/>
      <c r="J35" s="44">
        <f t="shared" si="5"/>
        <v>5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0</v>
      </c>
      <c r="H36" s="42">
        <f t="shared" si="4"/>
        <v>0</v>
      </c>
      <c r="I36" s="42">
        <v>68</v>
      </c>
      <c r="J36" s="44">
        <f t="shared" si="5"/>
        <v>68</v>
      </c>
      <c r="K36" s="42">
        <v>0</v>
      </c>
      <c r="L36" s="42">
        <v>1</v>
      </c>
      <c r="M36" s="45">
        <f t="shared" si="6"/>
        <v>1</v>
      </c>
      <c r="N36" s="42">
        <v>1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978</v>
      </c>
      <c r="G37" s="50">
        <f t="shared" si="7"/>
        <v>19</v>
      </c>
      <c r="H37" s="50">
        <f t="shared" si="7"/>
        <v>997</v>
      </c>
      <c r="I37" s="50">
        <f t="shared" si="7"/>
        <v>68</v>
      </c>
      <c r="J37" s="50">
        <f t="shared" si="7"/>
        <v>1065</v>
      </c>
      <c r="K37" s="50">
        <f t="shared" si="7"/>
        <v>209</v>
      </c>
      <c r="L37" s="50">
        <f t="shared" si="7"/>
        <v>50</v>
      </c>
      <c r="M37" s="50">
        <f t="shared" si="7"/>
        <v>259</v>
      </c>
      <c r="N37" s="50">
        <f t="shared" si="7"/>
        <v>73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2</v>
      </c>
      <c r="L52" s="42">
        <v>15</v>
      </c>
      <c r="M52" s="45">
        <f>K52+L52</f>
        <v>17</v>
      </c>
      <c r="N52" s="42">
        <v>18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1650</v>
      </c>
      <c r="G53" s="50">
        <f t="shared" si="12"/>
        <v>27</v>
      </c>
      <c r="H53" s="50">
        <f t="shared" si="12"/>
        <v>1677</v>
      </c>
      <c r="I53" s="50">
        <f t="shared" si="12"/>
        <v>89</v>
      </c>
      <c r="J53" s="50">
        <f t="shared" si="12"/>
        <v>1766</v>
      </c>
      <c r="K53" s="50">
        <f t="shared" si="12"/>
        <v>393</v>
      </c>
      <c r="L53" s="50">
        <f t="shared" si="12"/>
        <v>105</v>
      </c>
      <c r="M53" s="50">
        <f t="shared" si="12"/>
        <v>498</v>
      </c>
      <c r="N53" s="50">
        <f t="shared" si="12"/>
        <v>138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177"/>
      <c r="B1" s="266" t="s">
        <v>0</v>
      </c>
      <c r="C1" s="266"/>
      <c r="D1" s="266"/>
      <c r="E1" s="266"/>
      <c r="F1" s="177"/>
      <c r="G1" s="177"/>
      <c r="H1" s="177"/>
      <c r="I1" s="177"/>
      <c r="J1" s="177"/>
      <c r="K1" s="177"/>
      <c r="L1" s="177"/>
      <c r="M1" s="177"/>
      <c r="N1" s="177"/>
      <c r="O1" s="177"/>
    </row>
    <row r="2" spans="1:15" ht="30" customHeight="1">
      <c r="A2" s="178"/>
      <c r="B2" s="262" t="s">
        <v>1</v>
      </c>
      <c r="C2" s="262"/>
      <c r="D2" s="262"/>
      <c r="E2" s="262"/>
      <c r="F2" s="179" t="s">
        <v>78</v>
      </c>
      <c r="G2" s="178"/>
      <c r="H2" s="178"/>
      <c r="I2" s="178"/>
      <c r="J2" s="178"/>
      <c r="K2" s="178"/>
      <c r="L2" s="178"/>
      <c r="M2" s="178"/>
      <c r="N2" s="178"/>
      <c r="O2" s="178"/>
    </row>
    <row r="3" spans="1:15" ht="30" customHeight="1">
      <c r="A3" s="178"/>
      <c r="B3" s="262" t="s">
        <v>3</v>
      </c>
      <c r="C3" s="262"/>
      <c r="D3" s="262"/>
      <c r="E3" s="262"/>
      <c r="F3" s="180" t="s">
        <v>49</v>
      </c>
      <c r="G3" s="180"/>
      <c r="H3" s="178"/>
      <c r="I3" s="178"/>
      <c r="J3" s="178"/>
      <c r="K3" s="178"/>
      <c r="L3" s="178"/>
      <c r="M3" s="178"/>
      <c r="N3" s="178"/>
      <c r="O3" s="178"/>
    </row>
    <row r="4" spans="1:15" ht="30" customHeight="1">
      <c r="A4" s="178"/>
      <c r="B4" s="262" t="s">
        <v>5</v>
      </c>
      <c r="C4" s="262"/>
      <c r="D4" s="262"/>
      <c r="E4" s="262"/>
      <c r="F4" s="181" t="s">
        <v>79</v>
      </c>
      <c r="G4" s="182">
        <v>2022</v>
      </c>
      <c r="H4" s="178"/>
      <c r="I4" s="178"/>
      <c r="J4" s="178"/>
      <c r="K4" s="178"/>
      <c r="L4" s="178"/>
      <c r="M4" s="178"/>
      <c r="N4" s="178"/>
      <c r="O4" s="178"/>
    </row>
    <row r="5" spans="1:15" ht="49.5" customHeight="1">
      <c r="A5" s="178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178"/>
    </row>
    <row r="6" spans="1:15" ht="49.5" customHeight="1">
      <c r="A6" s="178"/>
      <c r="B6" s="179" t="s">
        <v>7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</row>
    <row r="7" spans="1:15" ht="30" customHeight="1">
      <c r="A7" s="183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183"/>
    </row>
    <row r="8" spans="1:15" ht="30" customHeight="1">
      <c r="A8" s="183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183"/>
    </row>
    <row r="9" spans="1:15" ht="30" customHeight="1">
      <c r="A9" s="183"/>
      <c r="B9" s="261"/>
      <c r="C9" s="261"/>
      <c r="D9" s="261"/>
      <c r="E9" s="261"/>
      <c r="F9" s="184" t="s">
        <v>19</v>
      </c>
      <c r="G9" s="184" t="s">
        <v>20</v>
      </c>
      <c r="H9" s="184" t="s">
        <v>21</v>
      </c>
      <c r="I9" s="261"/>
      <c r="J9" s="261"/>
      <c r="K9" s="261"/>
      <c r="L9" s="261"/>
      <c r="M9" s="261"/>
      <c r="N9" s="261"/>
      <c r="O9" s="183"/>
    </row>
    <row r="10" spans="1:15" ht="24.75" customHeight="1">
      <c r="A10" s="185"/>
      <c r="B10" s="186"/>
      <c r="C10" s="258" t="s">
        <v>83</v>
      </c>
      <c r="D10" s="187"/>
      <c r="E10" s="184">
        <v>13</v>
      </c>
      <c r="F10" s="188">
        <v>127</v>
      </c>
      <c r="G10" s="188">
        <v>0</v>
      </c>
      <c r="H10" s="188">
        <f t="shared" ref="H10:H22" si="0">F10+G10</f>
        <v>127</v>
      </c>
      <c r="I10" s="189"/>
      <c r="J10" s="190">
        <f t="shared" ref="J10:J22" si="1">H10+I10</f>
        <v>127</v>
      </c>
      <c r="K10" s="188">
        <v>36</v>
      </c>
      <c r="L10" s="188">
        <v>8</v>
      </c>
      <c r="M10" s="191">
        <f t="shared" ref="M10:M22" si="2">K10+L10</f>
        <v>44</v>
      </c>
      <c r="N10" s="188">
        <v>11</v>
      </c>
      <c r="O10" s="183"/>
    </row>
    <row r="11" spans="1:15" ht="24.75" customHeight="1">
      <c r="A11" s="185"/>
      <c r="B11" s="192"/>
      <c r="C11" s="259"/>
      <c r="D11" s="187"/>
      <c r="E11" s="184">
        <v>12</v>
      </c>
      <c r="F11" s="188">
        <v>1</v>
      </c>
      <c r="G11" s="188">
        <v>0</v>
      </c>
      <c r="H11" s="188">
        <f t="shared" si="0"/>
        <v>1</v>
      </c>
      <c r="I11" s="189"/>
      <c r="J11" s="190">
        <f t="shared" si="1"/>
        <v>1</v>
      </c>
      <c r="K11" s="188">
        <v>0</v>
      </c>
      <c r="L11" s="188">
        <v>0</v>
      </c>
      <c r="M11" s="191">
        <f t="shared" si="2"/>
        <v>0</v>
      </c>
      <c r="N11" s="188">
        <v>0</v>
      </c>
      <c r="O11" s="183"/>
    </row>
    <row r="12" spans="1:15" ht="24.75" customHeight="1">
      <c r="A12" s="185"/>
      <c r="B12" s="192" t="s">
        <v>84</v>
      </c>
      <c r="C12" s="260"/>
      <c r="D12" s="194" t="s">
        <v>85</v>
      </c>
      <c r="E12" s="184">
        <v>11</v>
      </c>
      <c r="F12" s="188">
        <v>8</v>
      </c>
      <c r="G12" s="188">
        <v>0</v>
      </c>
      <c r="H12" s="188">
        <f t="shared" si="0"/>
        <v>8</v>
      </c>
      <c r="I12" s="189"/>
      <c r="J12" s="190">
        <f t="shared" si="1"/>
        <v>8</v>
      </c>
      <c r="K12" s="188">
        <v>0</v>
      </c>
      <c r="L12" s="188">
        <v>0</v>
      </c>
      <c r="M12" s="191">
        <f t="shared" si="2"/>
        <v>0</v>
      </c>
      <c r="N12" s="188">
        <v>0</v>
      </c>
      <c r="O12" s="183"/>
    </row>
    <row r="13" spans="1:15" ht="24.75" customHeight="1">
      <c r="A13" s="185"/>
      <c r="B13" s="192" t="s">
        <v>86</v>
      </c>
      <c r="C13" s="258" t="s">
        <v>87</v>
      </c>
      <c r="D13" s="194" t="s">
        <v>88</v>
      </c>
      <c r="E13" s="184">
        <v>10</v>
      </c>
      <c r="F13" s="188">
        <v>2</v>
      </c>
      <c r="G13" s="188">
        <v>0</v>
      </c>
      <c r="H13" s="188">
        <f t="shared" si="0"/>
        <v>2</v>
      </c>
      <c r="I13" s="189"/>
      <c r="J13" s="190">
        <f t="shared" si="1"/>
        <v>2</v>
      </c>
      <c r="K13" s="188">
        <v>0</v>
      </c>
      <c r="L13" s="188">
        <v>0</v>
      </c>
      <c r="M13" s="191">
        <f t="shared" si="2"/>
        <v>0</v>
      </c>
      <c r="N13" s="188">
        <v>0</v>
      </c>
      <c r="O13" s="183"/>
    </row>
    <row r="14" spans="1:15" ht="24.75" customHeight="1">
      <c r="A14" s="185"/>
      <c r="B14" s="192" t="s">
        <v>84</v>
      </c>
      <c r="C14" s="259"/>
      <c r="D14" s="194" t="s">
        <v>89</v>
      </c>
      <c r="E14" s="184">
        <v>9</v>
      </c>
      <c r="F14" s="188">
        <v>2</v>
      </c>
      <c r="G14" s="188">
        <v>0</v>
      </c>
      <c r="H14" s="188">
        <f t="shared" si="0"/>
        <v>2</v>
      </c>
      <c r="I14" s="189"/>
      <c r="J14" s="190">
        <f t="shared" si="1"/>
        <v>2</v>
      </c>
      <c r="K14" s="188">
        <v>0</v>
      </c>
      <c r="L14" s="188">
        <v>0</v>
      </c>
      <c r="M14" s="191">
        <f t="shared" si="2"/>
        <v>0</v>
      </c>
      <c r="N14" s="188">
        <v>0</v>
      </c>
      <c r="O14" s="183"/>
    </row>
    <row r="15" spans="1:15" ht="24.75" customHeight="1">
      <c r="A15" s="185"/>
      <c r="B15" s="192" t="s">
        <v>90</v>
      </c>
      <c r="C15" s="259"/>
      <c r="D15" s="194" t="s">
        <v>91</v>
      </c>
      <c r="E15" s="184">
        <v>8</v>
      </c>
      <c r="F15" s="188">
        <v>10</v>
      </c>
      <c r="G15" s="188">
        <v>0</v>
      </c>
      <c r="H15" s="188">
        <f t="shared" si="0"/>
        <v>10</v>
      </c>
      <c r="I15" s="189"/>
      <c r="J15" s="190">
        <f t="shared" si="1"/>
        <v>10</v>
      </c>
      <c r="K15" s="188">
        <v>1</v>
      </c>
      <c r="L15" s="188">
        <v>0</v>
      </c>
      <c r="M15" s="191">
        <f t="shared" si="2"/>
        <v>1</v>
      </c>
      <c r="N15" s="188">
        <v>0</v>
      </c>
      <c r="O15" s="183"/>
    </row>
    <row r="16" spans="1:15" ht="24.75" customHeight="1">
      <c r="A16" s="185"/>
      <c r="B16" s="192" t="s">
        <v>92</v>
      </c>
      <c r="C16" s="259"/>
      <c r="D16" s="194" t="s">
        <v>93</v>
      </c>
      <c r="E16" s="184">
        <v>7</v>
      </c>
      <c r="F16" s="188">
        <v>5</v>
      </c>
      <c r="G16" s="188">
        <v>0</v>
      </c>
      <c r="H16" s="188">
        <f t="shared" si="0"/>
        <v>5</v>
      </c>
      <c r="I16" s="189"/>
      <c r="J16" s="190">
        <f t="shared" si="1"/>
        <v>5</v>
      </c>
      <c r="K16" s="188">
        <v>0</v>
      </c>
      <c r="L16" s="188">
        <v>0</v>
      </c>
      <c r="M16" s="191">
        <f t="shared" si="2"/>
        <v>0</v>
      </c>
      <c r="N16" s="188">
        <v>0</v>
      </c>
      <c r="O16" s="183"/>
    </row>
    <row r="17" spans="1:15" ht="24.75" customHeight="1">
      <c r="A17" s="185"/>
      <c r="B17" s="192" t="s">
        <v>85</v>
      </c>
      <c r="C17" s="260"/>
      <c r="D17" s="194" t="s">
        <v>92</v>
      </c>
      <c r="E17" s="184">
        <v>6</v>
      </c>
      <c r="F17" s="188">
        <v>0</v>
      </c>
      <c r="G17" s="188">
        <v>0</v>
      </c>
      <c r="H17" s="188">
        <f t="shared" si="0"/>
        <v>0</v>
      </c>
      <c r="I17" s="189"/>
      <c r="J17" s="190">
        <f t="shared" si="1"/>
        <v>0</v>
      </c>
      <c r="K17" s="188">
        <v>0</v>
      </c>
      <c r="L17" s="188">
        <v>0</v>
      </c>
      <c r="M17" s="191">
        <f t="shared" si="2"/>
        <v>0</v>
      </c>
      <c r="N17" s="188">
        <v>0</v>
      </c>
      <c r="O17" s="183"/>
    </row>
    <row r="18" spans="1:15" ht="24.75" customHeight="1">
      <c r="A18" s="185"/>
      <c r="B18" s="192" t="s">
        <v>94</v>
      </c>
      <c r="C18" s="258" t="s">
        <v>84</v>
      </c>
      <c r="D18" s="194" t="s">
        <v>95</v>
      </c>
      <c r="E18" s="184">
        <v>5</v>
      </c>
      <c r="F18" s="188">
        <v>23</v>
      </c>
      <c r="G18" s="188">
        <v>0</v>
      </c>
      <c r="H18" s="188">
        <f t="shared" si="0"/>
        <v>23</v>
      </c>
      <c r="I18" s="189"/>
      <c r="J18" s="190">
        <f t="shared" si="1"/>
        <v>23</v>
      </c>
      <c r="K18" s="188">
        <v>0</v>
      </c>
      <c r="L18" s="188">
        <v>1</v>
      </c>
      <c r="M18" s="191">
        <f t="shared" si="2"/>
        <v>1</v>
      </c>
      <c r="N18" s="188">
        <v>1</v>
      </c>
      <c r="O18" s="183"/>
    </row>
    <row r="19" spans="1:15" ht="24.75" customHeight="1">
      <c r="A19" s="185"/>
      <c r="B19" s="192" t="s">
        <v>84</v>
      </c>
      <c r="C19" s="259"/>
      <c r="D19" s="194" t="s">
        <v>93</v>
      </c>
      <c r="E19" s="184">
        <v>4</v>
      </c>
      <c r="F19" s="188">
        <v>1</v>
      </c>
      <c r="G19" s="188">
        <v>0</v>
      </c>
      <c r="H19" s="188">
        <f t="shared" si="0"/>
        <v>1</v>
      </c>
      <c r="I19" s="189"/>
      <c r="J19" s="190">
        <f t="shared" si="1"/>
        <v>1</v>
      </c>
      <c r="K19" s="188">
        <v>0</v>
      </c>
      <c r="L19" s="188">
        <v>0</v>
      </c>
      <c r="M19" s="191">
        <f t="shared" si="2"/>
        <v>0</v>
      </c>
      <c r="N19" s="188">
        <v>0</v>
      </c>
      <c r="O19" s="183"/>
    </row>
    <row r="20" spans="1:15" ht="24.75" customHeight="1">
      <c r="A20" s="185"/>
      <c r="B20" s="192"/>
      <c r="C20" s="259"/>
      <c r="D20" s="187"/>
      <c r="E20" s="184">
        <v>3</v>
      </c>
      <c r="F20" s="188">
        <v>0</v>
      </c>
      <c r="G20" s="188">
        <v>1</v>
      </c>
      <c r="H20" s="188">
        <f t="shared" si="0"/>
        <v>1</v>
      </c>
      <c r="I20" s="189"/>
      <c r="J20" s="190">
        <f t="shared" si="1"/>
        <v>1</v>
      </c>
      <c r="K20" s="188">
        <v>0</v>
      </c>
      <c r="L20" s="188">
        <v>1</v>
      </c>
      <c r="M20" s="191">
        <f t="shared" si="2"/>
        <v>1</v>
      </c>
      <c r="N20" s="188">
        <v>1</v>
      </c>
      <c r="O20" s="183"/>
    </row>
    <row r="21" spans="1:15" ht="24.75" customHeight="1">
      <c r="A21" s="185"/>
      <c r="B21" s="192"/>
      <c r="C21" s="259"/>
      <c r="D21" s="187"/>
      <c r="E21" s="184">
        <v>2</v>
      </c>
      <c r="F21" s="188">
        <v>0</v>
      </c>
      <c r="G21" s="188">
        <v>9</v>
      </c>
      <c r="H21" s="188">
        <f t="shared" si="0"/>
        <v>9</v>
      </c>
      <c r="I21" s="189"/>
      <c r="J21" s="190">
        <f t="shared" si="1"/>
        <v>9</v>
      </c>
      <c r="K21" s="188">
        <v>0</v>
      </c>
      <c r="L21" s="188">
        <v>0</v>
      </c>
      <c r="M21" s="191">
        <f t="shared" si="2"/>
        <v>0</v>
      </c>
      <c r="N21" s="188">
        <v>0</v>
      </c>
      <c r="O21" s="183"/>
    </row>
    <row r="22" spans="1:15" ht="24.75" customHeight="1">
      <c r="A22" s="185"/>
      <c r="B22" s="193"/>
      <c r="C22" s="260"/>
      <c r="D22" s="187"/>
      <c r="E22" s="186">
        <v>1</v>
      </c>
      <c r="F22" s="188">
        <v>0</v>
      </c>
      <c r="G22" s="188">
        <v>9</v>
      </c>
      <c r="H22" s="188">
        <f t="shared" si="0"/>
        <v>9</v>
      </c>
      <c r="I22" s="188">
        <v>1</v>
      </c>
      <c r="J22" s="190">
        <f t="shared" si="1"/>
        <v>10</v>
      </c>
      <c r="K22" s="188">
        <v>0</v>
      </c>
      <c r="L22" s="188">
        <v>0</v>
      </c>
      <c r="M22" s="191">
        <f t="shared" si="2"/>
        <v>0</v>
      </c>
      <c r="N22" s="188">
        <v>0</v>
      </c>
      <c r="O22" s="183"/>
    </row>
    <row r="23" spans="1:15" ht="24.75" customHeight="1">
      <c r="A23" s="195"/>
      <c r="B23" s="264" t="s">
        <v>96</v>
      </c>
      <c r="C23" s="265"/>
      <c r="D23" s="265"/>
      <c r="E23" s="265"/>
      <c r="F23" s="196">
        <f t="shared" ref="F23:N23" si="3">SUM(F10:F22)</f>
        <v>179</v>
      </c>
      <c r="G23" s="196">
        <f t="shared" si="3"/>
        <v>19</v>
      </c>
      <c r="H23" s="196">
        <f t="shared" si="3"/>
        <v>198</v>
      </c>
      <c r="I23" s="196">
        <f t="shared" si="3"/>
        <v>1</v>
      </c>
      <c r="J23" s="196">
        <f t="shared" si="3"/>
        <v>199</v>
      </c>
      <c r="K23" s="196">
        <f t="shared" si="3"/>
        <v>37</v>
      </c>
      <c r="L23" s="196">
        <f t="shared" si="3"/>
        <v>10</v>
      </c>
      <c r="M23" s="196">
        <f t="shared" si="3"/>
        <v>47</v>
      </c>
      <c r="N23" s="196">
        <f t="shared" si="3"/>
        <v>13</v>
      </c>
      <c r="O23" s="197"/>
    </row>
    <row r="24" spans="1:15" ht="24.75" customHeight="1">
      <c r="A24" s="185"/>
      <c r="B24" s="192"/>
      <c r="C24" s="258" t="s">
        <v>83</v>
      </c>
      <c r="D24" s="194"/>
      <c r="E24" s="193">
        <v>13</v>
      </c>
      <c r="F24" s="188">
        <v>196</v>
      </c>
      <c r="G24" s="188">
        <v>0</v>
      </c>
      <c r="H24" s="188">
        <f t="shared" ref="H24:H36" si="4">F24+G24</f>
        <v>196</v>
      </c>
      <c r="I24" s="189"/>
      <c r="J24" s="190">
        <f t="shared" ref="J24:J36" si="5">H24+I24</f>
        <v>196</v>
      </c>
      <c r="K24" s="188">
        <v>44</v>
      </c>
      <c r="L24" s="188">
        <v>13</v>
      </c>
      <c r="M24" s="191">
        <f t="shared" ref="M24:M36" si="6">K24+L24</f>
        <v>57</v>
      </c>
      <c r="N24" s="188">
        <v>16</v>
      </c>
      <c r="O24" s="183"/>
    </row>
    <row r="25" spans="1:15" ht="24.75" customHeight="1">
      <c r="A25" s="185"/>
      <c r="B25" s="192"/>
      <c r="C25" s="259"/>
      <c r="D25" s="194"/>
      <c r="E25" s="184">
        <v>12</v>
      </c>
      <c r="F25" s="188">
        <v>3</v>
      </c>
      <c r="G25" s="188">
        <v>0</v>
      </c>
      <c r="H25" s="188">
        <f t="shared" si="4"/>
        <v>3</v>
      </c>
      <c r="I25" s="189"/>
      <c r="J25" s="190">
        <f t="shared" si="5"/>
        <v>3</v>
      </c>
      <c r="K25" s="188">
        <v>0</v>
      </c>
      <c r="L25" s="188">
        <v>0</v>
      </c>
      <c r="M25" s="191">
        <f t="shared" si="6"/>
        <v>0</v>
      </c>
      <c r="N25" s="188">
        <v>0</v>
      </c>
      <c r="O25" s="183"/>
    </row>
    <row r="26" spans="1:15" ht="24.75" customHeight="1">
      <c r="A26" s="185"/>
      <c r="B26" s="192" t="s">
        <v>94</v>
      </c>
      <c r="C26" s="260"/>
      <c r="D26" s="194"/>
      <c r="E26" s="184">
        <v>11</v>
      </c>
      <c r="F26" s="188">
        <v>8</v>
      </c>
      <c r="G26" s="188">
        <v>0</v>
      </c>
      <c r="H26" s="188">
        <f t="shared" si="4"/>
        <v>8</v>
      </c>
      <c r="I26" s="189"/>
      <c r="J26" s="190">
        <f t="shared" si="5"/>
        <v>8</v>
      </c>
      <c r="K26" s="188">
        <v>1</v>
      </c>
      <c r="L26" s="188">
        <v>0</v>
      </c>
      <c r="M26" s="191">
        <f t="shared" si="6"/>
        <v>1</v>
      </c>
      <c r="N26" s="188">
        <v>0</v>
      </c>
      <c r="O26" s="183"/>
    </row>
    <row r="27" spans="1:15" ht="24.75" customHeight="1">
      <c r="A27" s="185"/>
      <c r="B27" s="192" t="s">
        <v>97</v>
      </c>
      <c r="C27" s="258" t="s">
        <v>87</v>
      </c>
      <c r="D27" s="194" t="s">
        <v>98</v>
      </c>
      <c r="E27" s="184">
        <v>10</v>
      </c>
      <c r="F27" s="188">
        <v>4</v>
      </c>
      <c r="G27" s="188">
        <v>0</v>
      </c>
      <c r="H27" s="188">
        <f t="shared" si="4"/>
        <v>4</v>
      </c>
      <c r="I27" s="189"/>
      <c r="J27" s="190">
        <f t="shared" si="5"/>
        <v>4</v>
      </c>
      <c r="K27" s="188">
        <v>0</v>
      </c>
      <c r="L27" s="188">
        <v>0</v>
      </c>
      <c r="M27" s="191">
        <f t="shared" si="6"/>
        <v>0</v>
      </c>
      <c r="N27" s="188">
        <v>0</v>
      </c>
      <c r="O27" s="183"/>
    </row>
    <row r="28" spans="1:15" ht="24.75" customHeight="1">
      <c r="A28" s="185"/>
      <c r="B28" s="192" t="s">
        <v>83</v>
      </c>
      <c r="C28" s="259"/>
      <c r="D28" s="194" t="s">
        <v>97</v>
      </c>
      <c r="E28" s="184">
        <v>9</v>
      </c>
      <c r="F28" s="188">
        <v>7</v>
      </c>
      <c r="G28" s="188">
        <v>0</v>
      </c>
      <c r="H28" s="188">
        <f t="shared" si="4"/>
        <v>7</v>
      </c>
      <c r="I28" s="189"/>
      <c r="J28" s="190">
        <f t="shared" si="5"/>
        <v>7</v>
      </c>
      <c r="K28" s="188">
        <v>0</v>
      </c>
      <c r="L28" s="188">
        <v>0</v>
      </c>
      <c r="M28" s="191">
        <f t="shared" si="6"/>
        <v>0</v>
      </c>
      <c r="N28" s="188">
        <v>0</v>
      </c>
      <c r="O28" s="183"/>
    </row>
    <row r="29" spans="1:15" ht="24.75" customHeight="1">
      <c r="A29" s="185"/>
      <c r="B29" s="192" t="s">
        <v>86</v>
      </c>
      <c r="C29" s="259"/>
      <c r="D29" s="194" t="s">
        <v>99</v>
      </c>
      <c r="E29" s="184">
        <v>8</v>
      </c>
      <c r="F29" s="188">
        <v>9</v>
      </c>
      <c r="G29" s="188">
        <v>0</v>
      </c>
      <c r="H29" s="188">
        <f t="shared" si="4"/>
        <v>9</v>
      </c>
      <c r="I29" s="189"/>
      <c r="J29" s="190">
        <f t="shared" si="5"/>
        <v>9</v>
      </c>
      <c r="K29" s="188">
        <v>0</v>
      </c>
      <c r="L29" s="188">
        <v>0</v>
      </c>
      <c r="M29" s="191">
        <f t="shared" si="6"/>
        <v>0</v>
      </c>
      <c r="N29" s="188">
        <v>0</v>
      </c>
      <c r="O29" s="183"/>
    </row>
    <row r="30" spans="1:15" ht="24.75" customHeight="1">
      <c r="A30" s="185"/>
      <c r="B30" s="192" t="s">
        <v>92</v>
      </c>
      <c r="C30" s="259"/>
      <c r="D30" s="194" t="s">
        <v>92</v>
      </c>
      <c r="E30" s="184">
        <v>7</v>
      </c>
      <c r="F30" s="188">
        <v>12</v>
      </c>
      <c r="G30" s="188">
        <v>0</v>
      </c>
      <c r="H30" s="188">
        <f t="shared" si="4"/>
        <v>12</v>
      </c>
      <c r="I30" s="189"/>
      <c r="J30" s="190">
        <f t="shared" si="5"/>
        <v>12</v>
      </c>
      <c r="K30" s="188">
        <v>0</v>
      </c>
      <c r="L30" s="188">
        <v>0</v>
      </c>
      <c r="M30" s="191">
        <f t="shared" si="6"/>
        <v>0</v>
      </c>
      <c r="N30" s="188">
        <v>0</v>
      </c>
      <c r="O30" s="183"/>
    </row>
    <row r="31" spans="1:15" ht="24.75" customHeight="1">
      <c r="A31" s="185"/>
      <c r="B31" s="192" t="s">
        <v>83</v>
      </c>
      <c r="C31" s="260"/>
      <c r="D31" s="194" t="s">
        <v>95</v>
      </c>
      <c r="E31" s="184">
        <v>6</v>
      </c>
      <c r="F31" s="188">
        <v>2</v>
      </c>
      <c r="G31" s="188">
        <v>0</v>
      </c>
      <c r="H31" s="188">
        <f t="shared" si="4"/>
        <v>2</v>
      </c>
      <c r="I31" s="189"/>
      <c r="J31" s="190">
        <f t="shared" si="5"/>
        <v>2</v>
      </c>
      <c r="K31" s="188">
        <v>0</v>
      </c>
      <c r="L31" s="188">
        <v>0</v>
      </c>
      <c r="M31" s="191">
        <f t="shared" si="6"/>
        <v>0</v>
      </c>
      <c r="N31" s="188">
        <v>0</v>
      </c>
      <c r="O31" s="183"/>
    </row>
    <row r="32" spans="1:15" ht="24.75" customHeight="1">
      <c r="A32" s="185"/>
      <c r="B32" s="192" t="s">
        <v>95</v>
      </c>
      <c r="C32" s="258" t="s">
        <v>84</v>
      </c>
      <c r="D32" s="194"/>
      <c r="E32" s="184">
        <v>5</v>
      </c>
      <c r="F32" s="188">
        <v>26</v>
      </c>
      <c r="G32" s="188">
        <v>0</v>
      </c>
      <c r="H32" s="188">
        <f t="shared" si="4"/>
        <v>26</v>
      </c>
      <c r="I32" s="189"/>
      <c r="J32" s="190">
        <f t="shared" si="5"/>
        <v>26</v>
      </c>
      <c r="K32" s="188">
        <v>0</v>
      </c>
      <c r="L32" s="188">
        <v>0</v>
      </c>
      <c r="M32" s="191">
        <f t="shared" si="6"/>
        <v>0</v>
      </c>
      <c r="N32" s="188">
        <v>0</v>
      </c>
      <c r="O32" s="183"/>
    </row>
    <row r="33" spans="1:15" ht="24.75" customHeight="1">
      <c r="A33" s="185"/>
      <c r="B33" s="192"/>
      <c r="C33" s="259"/>
      <c r="D33" s="194"/>
      <c r="E33" s="184">
        <v>4</v>
      </c>
      <c r="F33" s="188">
        <v>1</v>
      </c>
      <c r="G33" s="188">
        <v>0</v>
      </c>
      <c r="H33" s="188">
        <f t="shared" si="4"/>
        <v>1</v>
      </c>
      <c r="I33" s="189"/>
      <c r="J33" s="190">
        <f t="shared" si="5"/>
        <v>1</v>
      </c>
      <c r="K33" s="188">
        <v>1</v>
      </c>
      <c r="L33" s="188">
        <v>0</v>
      </c>
      <c r="M33" s="191">
        <f t="shared" si="6"/>
        <v>1</v>
      </c>
      <c r="N33" s="188">
        <v>0</v>
      </c>
      <c r="O33" s="183"/>
    </row>
    <row r="34" spans="1:15" ht="24.75" customHeight="1">
      <c r="A34" s="185"/>
      <c r="B34" s="192"/>
      <c r="C34" s="259"/>
      <c r="D34" s="194"/>
      <c r="E34" s="184">
        <v>3</v>
      </c>
      <c r="F34" s="188">
        <v>0</v>
      </c>
      <c r="G34" s="188">
        <v>1</v>
      </c>
      <c r="H34" s="188">
        <f t="shared" si="4"/>
        <v>1</v>
      </c>
      <c r="I34" s="189"/>
      <c r="J34" s="190">
        <f t="shared" si="5"/>
        <v>1</v>
      </c>
      <c r="K34" s="188">
        <v>0</v>
      </c>
      <c r="L34" s="188">
        <v>0</v>
      </c>
      <c r="M34" s="191">
        <f t="shared" si="6"/>
        <v>0</v>
      </c>
      <c r="N34" s="188">
        <v>0</v>
      </c>
      <c r="O34" s="183"/>
    </row>
    <row r="35" spans="1:15" ht="24.75" customHeight="1">
      <c r="A35" s="185"/>
      <c r="B35" s="192"/>
      <c r="C35" s="259"/>
      <c r="D35" s="194"/>
      <c r="E35" s="184">
        <v>2</v>
      </c>
      <c r="F35" s="188">
        <v>0</v>
      </c>
      <c r="G35" s="188">
        <v>8</v>
      </c>
      <c r="H35" s="188">
        <f t="shared" si="4"/>
        <v>8</v>
      </c>
      <c r="I35" s="189"/>
      <c r="J35" s="190">
        <f t="shared" si="5"/>
        <v>8</v>
      </c>
      <c r="K35" s="188">
        <v>0</v>
      </c>
      <c r="L35" s="188">
        <v>1</v>
      </c>
      <c r="M35" s="191">
        <f t="shared" si="6"/>
        <v>1</v>
      </c>
      <c r="N35" s="188">
        <v>4</v>
      </c>
      <c r="O35" s="183"/>
    </row>
    <row r="36" spans="1:15" ht="24.75" customHeight="1">
      <c r="A36" s="185"/>
      <c r="B36" s="193"/>
      <c r="C36" s="260"/>
      <c r="D36" s="194"/>
      <c r="E36" s="186">
        <v>1</v>
      </c>
      <c r="F36" s="188">
        <v>0</v>
      </c>
      <c r="G36" s="188">
        <v>13</v>
      </c>
      <c r="H36" s="188">
        <f t="shared" si="4"/>
        <v>13</v>
      </c>
      <c r="I36" s="188">
        <v>4</v>
      </c>
      <c r="J36" s="190">
        <f t="shared" si="5"/>
        <v>17</v>
      </c>
      <c r="K36" s="188">
        <v>0</v>
      </c>
      <c r="L36" s="188">
        <v>0</v>
      </c>
      <c r="M36" s="191">
        <f t="shared" si="6"/>
        <v>0</v>
      </c>
      <c r="N36" s="188">
        <v>0</v>
      </c>
      <c r="O36" s="183"/>
    </row>
    <row r="37" spans="1:15" ht="24.75" customHeight="1">
      <c r="A37" s="195"/>
      <c r="B37" s="264" t="s">
        <v>100</v>
      </c>
      <c r="C37" s="265"/>
      <c r="D37" s="265"/>
      <c r="E37" s="265"/>
      <c r="F37" s="196">
        <f t="shared" ref="F37:N37" si="7">SUM(F24:F36)</f>
        <v>268</v>
      </c>
      <c r="G37" s="196">
        <f t="shared" si="7"/>
        <v>22</v>
      </c>
      <c r="H37" s="196">
        <f t="shared" si="7"/>
        <v>290</v>
      </c>
      <c r="I37" s="196">
        <f t="shared" si="7"/>
        <v>4</v>
      </c>
      <c r="J37" s="196">
        <f t="shared" si="7"/>
        <v>294</v>
      </c>
      <c r="K37" s="196">
        <f t="shared" si="7"/>
        <v>46</v>
      </c>
      <c r="L37" s="196">
        <f t="shared" si="7"/>
        <v>14</v>
      </c>
      <c r="M37" s="196">
        <f t="shared" si="7"/>
        <v>60</v>
      </c>
      <c r="N37" s="196">
        <f t="shared" si="7"/>
        <v>20</v>
      </c>
      <c r="O37" s="197"/>
    </row>
    <row r="38" spans="1:15" ht="24.75" customHeight="1">
      <c r="A38" s="185"/>
      <c r="B38" s="186"/>
      <c r="C38" s="258" t="s">
        <v>83</v>
      </c>
      <c r="D38" s="198"/>
      <c r="E38" s="184">
        <v>13</v>
      </c>
      <c r="F38" s="188">
        <v>0</v>
      </c>
      <c r="G38" s="188">
        <v>0</v>
      </c>
      <c r="H38" s="188">
        <f t="shared" ref="H38:H50" si="8">F38+G38</f>
        <v>0</v>
      </c>
      <c r="I38" s="189"/>
      <c r="J38" s="190">
        <f t="shared" ref="J38:J50" si="9">H38+I38</f>
        <v>0</v>
      </c>
      <c r="K38" s="188">
        <v>0</v>
      </c>
      <c r="L38" s="188">
        <v>0</v>
      </c>
      <c r="M38" s="191">
        <f t="shared" ref="M38:M50" si="10">K38+L38</f>
        <v>0</v>
      </c>
      <c r="N38" s="188">
        <v>0</v>
      </c>
      <c r="O38" s="183"/>
    </row>
    <row r="39" spans="1:15" ht="24.75" customHeight="1">
      <c r="A39" s="185"/>
      <c r="B39" s="192"/>
      <c r="C39" s="259"/>
      <c r="D39" s="194" t="s">
        <v>101</v>
      </c>
      <c r="E39" s="184">
        <v>12</v>
      </c>
      <c r="F39" s="188">
        <v>0</v>
      </c>
      <c r="G39" s="188">
        <v>0</v>
      </c>
      <c r="H39" s="188">
        <f t="shared" si="8"/>
        <v>0</v>
      </c>
      <c r="I39" s="189"/>
      <c r="J39" s="190">
        <f t="shared" si="9"/>
        <v>0</v>
      </c>
      <c r="K39" s="188">
        <v>0</v>
      </c>
      <c r="L39" s="188">
        <v>0</v>
      </c>
      <c r="M39" s="191">
        <f t="shared" si="10"/>
        <v>0</v>
      </c>
      <c r="N39" s="188">
        <v>0</v>
      </c>
      <c r="O39" s="183"/>
    </row>
    <row r="40" spans="1:15" ht="24.75" customHeight="1">
      <c r="A40" s="185"/>
      <c r="B40" s="192" t="s">
        <v>84</v>
      </c>
      <c r="C40" s="260"/>
      <c r="D40" s="194" t="s">
        <v>88</v>
      </c>
      <c r="E40" s="184">
        <v>11</v>
      </c>
      <c r="F40" s="188">
        <v>0</v>
      </c>
      <c r="G40" s="188">
        <v>0</v>
      </c>
      <c r="H40" s="188">
        <f t="shared" si="8"/>
        <v>0</v>
      </c>
      <c r="I40" s="189"/>
      <c r="J40" s="190">
        <f t="shared" si="9"/>
        <v>0</v>
      </c>
      <c r="K40" s="188">
        <v>0</v>
      </c>
      <c r="L40" s="188">
        <v>0</v>
      </c>
      <c r="M40" s="191">
        <f t="shared" si="10"/>
        <v>0</v>
      </c>
      <c r="N40" s="188">
        <v>0</v>
      </c>
      <c r="O40" s="183"/>
    </row>
    <row r="41" spans="1:15" ht="24.75" customHeight="1">
      <c r="A41" s="185"/>
      <c r="B41" s="192" t="s">
        <v>88</v>
      </c>
      <c r="C41" s="258" t="s">
        <v>87</v>
      </c>
      <c r="D41" s="194" t="s">
        <v>86</v>
      </c>
      <c r="E41" s="184">
        <v>10</v>
      </c>
      <c r="F41" s="188">
        <v>0</v>
      </c>
      <c r="G41" s="188">
        <v>0</v>
      </c>
      <c r="H41" s="188">
        <f t="shared" si="8"/>
        <v>0</v>
      </c>
      <c r="I41" s="189"/>
      <c r="J41" s="190">
        <f t="shared" si="9"/>
        <v>0</v>
      </c>
      <c r="K41" s="188">
        <v>0</v>
      </c>
      <c r="L41" s="188">
        <v>0</v>
      </c>
      <c r="M41" s="191">
        <f t="shared" si="10"/>
        <v>0</v>
      </c>
      <c r="N41" s="188">
        <v>0</v>
      </c>
      <c r="O41" s="183"/>
    </row>
    <row r="42" spans="1:15" ht="24.75" customHeight="1">
      <c r="A42" s="185"/>
      <c r="B42" s="192" t="s">
        <v>102</v>
      </c>
      <c r="C42" s="259"/>
      <c r="D42" s="194" t="s">
        <v>99</v>
      </c>
      <c r="E42" s="184">
        <v>9</v>
      </c>
      <c r="F42" s="188">
        <v>0</v>
      </c>
      <c r="G42" s="188">
        <v>0</v>
      </c>
      <c r="H42" s="188">
        <f t="shared" si="8"/>
        <v>0</v>
      </c>
      <c r="I42" s="189"/>
      <c r="J42" s="190">
        <f t="shared" si="9"/>
        <v>0</v>
      </c>
      <c r="K42" s="188">
        <v>0</v>
      </c>
      <c r="L42" s="188">
        <v>0</v>
      </c>
      <c r="M42" s="191">
        <f t="shared" si="10"/>
        <v>0</v>
      </c>
      <c r="N42" s="188">
        <v>0</v>
      </c>
      <c r="O42" s="183"/>
    </row>
    <row r="43" spans="1:15" ht="24.75" customHeight="1">
      <c r="A43" s="185"/>
      <c r="B43" s="192" t="s">
        <v>92</v>
      </c>
      <c r="C43" s="259"/>
      <c r="D43" s="194" t="s">
        <v>84</v>
      </c>
      <c r="E43" s="184">
        <v>8</v>
      </c>
      <c r="F43" s="188">
        <v>0</v>
      </c>
      <c r="G43" s="188">
        <v>0</v>
      </c>
      <c r="H43" s="188">
        <f t="shared" si="8"/>
        <v>0</v>
      </c>
      <c r="I43" s="189"/>
      <c r="J43" s="190">
        <f t="shared" si="9"/>
        <v>0</v>
      </c>
      <c r="K43" s="188">
        <v>0</v>
      </c>
      <c r="L43" s="188">
        <v>0</v>
      </c>
      <c r="M43" s="191">
        <f t="shared" si="10"/>
        <v>0</v>
      </c>
      <c r="N43" s="188">
        <v>0</v>
      </c>
      <c r="O43" s="183"/>
    </row>
    <row r="44" spans="1:15" ht="24.75" customHeight="1">
      <c r="A44" s="185"/>
      <c r="B44" s="192" t="s">
        <v>90</v>
      </c>
      <c r="C44" s="259"/>
      <c r="D44" s="194" t="s">
        <v>98</v>
      </c>
      <c r="E44" s="184">
        <v>7</v>
      </c>
      <c r="F44" s="188">
        <v>0</v>
      </c>
      <c r="G44" s="188">
        <v>0</v>
      </c>
      <c r="H44" s="188">
        <f t="shared" si="8"/>
        <v>0</v>
      </c>
      <c r="I44" s="189"/>
      <c r="J44" s="190">
        <f t="shared" si="9"/>
        <v>0</v>
      </c>
      <c r="K44" s="188">
        <v>0</v>
      </c>
      <c r="L44" s="188">
        <v>0</v>
      </c>
      <c r="M44" s="191">
        <f t="shared" si="10"/>
        <v>0</v>
      </c>
      <c r="N44" s="188">
        <v>0</v>
      </c>
      <c r="O44" s="183"/>
    </row>
    <row r="45" spans="1:15" ht="24.75" customHeight="1">
      <c r="A45" s="185"/>
      <c r="B45" s="192" t="s">
        <v>92</v>
      </c>
      <c r="C45" s="260"/>
      <c r="D45" s="194" t="s">
        <v>91</v>
      </c>
      <c r="E45" s="184">
        <v>6</v>
      </c>
      <c r="F45" s="188">
        <v>0</v>
      </c>
      <c r="G45" s="188">
        <v>0</v>
      </c>
      <c r="H45" s="188">
        <f t="shared" si="8"/>
        <v>0</v>
      </c>
      <c r="I45" s="189"/>
      <c r="J45" s="190">
        <f t="shared" si="9"/>
        <v>0</v>
      </c>
      <c r="K45" s="188">
        <v>0</v>
      </c>
      <c r="L45" s="188">
        <v>0</v>
      </c>
      <c r="M45" s="191">
        <f t="shared" si="10"/>
        <v>0</v>
      </c>
      <c r="N45" s="188">
        <v>0</v>
      </c>
      <c r="O45" s="183"/>
    </row>
    <row r="46" spans="1:15" ht="24.75" customHeight="1">
      <c r="A46" s="185"/>
      <c r="B46" s="192" t="s">
        <v>84</v>
      </c>
      <c r="C46" s="258" t="s">
        <v>84</v>
      </c>
      <c r="D46" s="194" t="s">
        <v>86</v>
      </c>
      <c r="E46" s="184">
        <v>5</v>
      </c>
      <c r="F46" s="188">
        <v>0</v>
      </c>
      <c r="G46" s="188">
        <v>0</v>
      </c>
      <c r="H46" s="188">
        <f t="shared" si="8"/>
        <v>0</v>
      </c>
      <c r="I46" s="189"/>
      <c r="J46" s="190">
        <f t="shared" si="9"/>
        <v>0</v>
      </c>
      <c r="K46" s="188">
        <v>0</v>
      </c>
      <c r="L46" s="188">
        <v>0</v>
      </c>
      <c r="M46" s="191">
        <f t="shared" si="10"/>
        <v>0</v>
      </c>
      <c r="N46" s="188">
        <v>0</v>
      </c>
      <c r="O46" s="183"/>
    </row>
    <row r="47" spans="1:15" ht="24.75" customHeight="1">
      <c r="A47" s="185"/>
      <c r="B47" s="192" t="s">
        <v>93</v>
      </c>
      <c r="C47" s="259"/>
      <c r="D47" s="194" t="s">
        <v>94</v>
      </c>
      <c r="E47" s="184">
        <v>4</v>
      </c>
      <c r="F47" s="188">
        <v>0</v>
      </c>
      <c r="G47" s="188">
        <v>0</v>
      </c>
      <c r="H47" s="188">
        <f t="shared" si="8"/>
        <v>0</v>
      </c>
      <c r="I47" s="189"/>
      <c r="J47" s="190">
        <f t="shared" si="9"/>
        <v>0</v>
      </c>
      <c r="K47" s="188">
        <v>0</v>
      </c>
      <c r="L47" s="188">
        <v>0</v>
      </c>
      <c r="M47" s="191">
        <f t="shared" si="10"/>
        <v>0</v>
      </c>
      <c r="N47" s="188">
        <v>0</v>
      </c>
      <c r="O47" s="183"/>
    </row>
    <row r="48" spans="1:15" ht="24.75" customHeight="1">
      <c r="A48" s="185"/>
      <c r="B48" s="192"/>
      <c r="C48" s="259"/>
      <c r="D48" s="194" t="s">
        <v>84</v>
      </c>
      <c r="E48" s="184">
        <v>3</v>
      </c>
      <c r="F48" s="188">
        <v>0</v>
      </c>
      <c r="G48" s="188">
        <v>0</v>
      </c>
      <c r="H48" s="188">
        <f t="shared" si="8"/>
        <v>0</v>
      </c>
      <c r="I48" s="189"/>
      <c r="J48" s="190">
        <f t="shared" si="9"/>
        <v>0</v>
      </c>
      <c r="K48" s="188">
        <v>0</v>
      </c>
      <c r="L48" s="188">
        <v>0</v>
      </c>
      <c r="M48" s="191">
        <f t="shared" si="10"/>
        <v>0</v>
      </c>
      <c r="N48" s="188">
        <v>0</v>
      </c>
      <c r="O48" s="183"/>
    </row>
    <row r="49" spans="1:15" ht="24.75" customHeight="1">
      <c r="A49" s="185"/>
      <c r="B49" s="192"/>
      <c r="C49" s="259"/>
      <c r="D49" s="194" t="s">
        <v>90</v>
      </c>
      <c r="E49" s="184">
        <v>2</v>
      </c>
      <c r="F49" s="188">
        <v>0</v>
      </c>
      <c r="G49" s="188">
        <v>0</v>
      </c>
      <c r="H49" s="188">
        <f t="shared" si="8"/>
        <v>0</v>
      </c>
      <c r="I49" s="189"/>
      <c r="J49" s="190">
        <f t="shared" si="9"/>
        <v>0</v>
      </c>
      <c r="K49" s="188">
        <v>0</v>
      </c>
      <c r="L49" s="188">
        <v>0</v>
      </c>
      <c r="M49" s="191">
        <f t="shared" si="10"/>
        <v>0</v>
      </c>
      <c r="N49" s="188">
        <v>0</v>
      </c>
      <c r="O49" s="183"/>
    </row>
    <row r="50" spans="1:15" ht="24.75" customHeight="1">
      <c r="A50" s="185"/>
      <c r="B50" s="193"/>
      <c r="C50" s="260"/>
      <c r="D50" s="193"/>
      <c r="E50" s="186">
        <v>1</v>
      </c>
      <c r="F50" s="188">
        <v>0</v>
      </c>
      <c r="G50" s="188">
        <v>0</v>
      </c>
      <c r="H50" s="188">
        <f t="shared" si="8"/>
        <v>0</v>
      </c>
      <c r="I50" s="199">
        <v>0</v>
      </c>
      <c r="J50" s="190">
        <f t="shared" si="9"/>
        <v>0</v>
      </c>
      <c r="K50" s="188">
        <v>0</v>
      </c>
      <c r="L50" s="188">
        <v>0</v>
      </c>
      <c r="M50" s="191">
        <f t="shared" si="10"/>
        <v>0</v>
      </c>
      <c r="N50" s="188">
        <v>0</v>
      </c>
      <c r="O50" s="183"/>
    </row>
    <row r="51" spans="1:15" ht="24.75" customHeight="1">
      <c r="A51" s="197"/>
      <c r="B51" s="264" t="s">
        <v>103</v>
      </c>
      <c r="C51" s="265"/>
      <c r="D51" s="265"/>
      <c r="E51" s="265"/>
      <c r="F51" s="196">
        <f t="shared" ref="F51:N51" si="11">SUM(F38:F50)</f>
        <v>0</v>
      </c>
      <c r="G51" s="196">
        <f t="shared" si="11"/>
        <v>0</v>
      </c>
      <c r="H51" s="196">
        <f t="shared" si="11"/>
        <v>0</v>
      </c>
      <c r="I51" s="196">
        <f t="shared" si="11"/>
        <v>0</v>
      </c>
      <c r="J51" s="196">
        <f t="shared" si="11"/>
        <v>0</v>
      </c>
      <c r="K51" s="196">
        <f t="shared" si="11"/>
        <v>0</v>
      </c>
      <c r="L51" s="196">
        <f t="shared" si="11"/>
        <v>0</v>
      </c>
      <c r="M51" s="196">
        <f t="shared" si="11"/>
        <v>0</v>
      </c>
      <c r="N51" s="196">
        <f t="shared" si="11"/>
        <v>0</v>
      </c>
      <c r="O51" s="197"/>
    </row>
    <row r="52" spans="1:15" ht="24.75" customHeight="1">
      <c r="A52" s="183"/>
      <c r="B52" s="267" t="s">
        <v>104</v>
      </c>
      <c r="C52" s="268"/>
      <c r="D52" s="268"/>
      <c r="E52" s="269"/>
      <c r="F52" s="200"/>
      <c r="G52" s="200"/>
      <c r="H52" s="188"/>
      <c r="I52" s="200"/>
      <c r="J52" s="190"/>
      <c r="K52" s="188">
        <v>0</v>
      </c>
      <c r="L52" s="188">
        <v>1</v>
      </c>
      <c r="M52" s="191">
        <f>K52+L52</f>
        <v>1</v>
      </c>
      <c r="N52" s="188">
        <v>2</v>
      </c>
      <c r="O52" s="183"/>
    </row>
    <row r="53" spans="1:15" ht="24.75" customHeight="1">
      <c r="A53" s="197"/>
      <c r="B53" s="264" t="s">
        <v>105</v>
      </c>
      <c r="C53" s="265"/>
      <c r="D53" s="265"/>
      <c r="E53" s="265"/>
      <c r="F53" s="196">
        <f t="shared" ref="F53:N53" si="12">+F23+F37+F51+F52</f>
        <v>447</v>
      </c>
      <c r="G53" s="196">
        <f t="shared" si="12"/>
        <v>41</v>
      </c>
      <c r="H53" s="196">
        <f t="shared" si="12"/>
        <v>488</v>
      </c>
      <c r="I53" s="196">
        <f t="shared" si="12"/>
        <v>5</v>
      </c>
      <c r="J53" s="196">
        <f t="shared" si="12"/>
        <v>493</v>
      </c>
      <c r="K53" s="196">
        <f t="shared" si="12"/>
        <v>83</v>
      </c>
      <c r="L53" s="196">
        <f t="shared" si="12"/>
        <v>25</v>
      </c>
      <c r="M53" s="196">
        <f t="shared" si="12"/>
        <v>108</v>
      </c>
      <c r="N53" s="196">
        <f t="shared" si="12"/>
        <v>35</v>
      </c>
      <c r="O53" s="197"/>
    </row>
    <row r="54" spans="1:15" ht="24.75" customHeight="1">
      <c r="A54" s="183"/>
      <c r="B54" s="183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</row>
    <row r="55" spans="1:15" ht="24.75" customHeight="1">
      <c r="A55" s="183"/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51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127</v>
      </c>
      <c r="G10" s="42">
        <v>0</v>
      </c>
      <c r="H10" s="42">
        <f t="shared" ref="H10:H22" si="0">F10+G10</f>
        <v>127</v>
      </c>
      <c r="I10" s="43"/>
      <c r="J10" s="44">
        <f t="shared" ref="J10:J22" si="1">H10+I10</f>
        <v>127</v>
      </c>
      <c r="K10" s="42">
        <v>30</v>
      </c>
      <c r="L10" s="42">
        <v>15</v>
      </c>
      <c r="M10" s="45">
        <f t="shared" ref="M10:M22" si="2">K10+L10</f>
        <v>45</v>
      </c>
      <c r="N10" s="42">
        <v>19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5</v>
      </c>
      <c r="G11" s="42">
        <v>0</v>
      </c>
      <c r="H11" s="42">
        <f t="shared" si="0"/>
        <v>5</v>
      </c>
      <c r="I11" s="43"/>
      <c r="J11" s="44">
        <f t="shared" si="1"/>
        <v>5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4</v>
      </c>
      <c r="G12" s="42">
        <v>0</v>
      </c>
      <c r="H12" s="42">
        <f t="shared" si="0"/>
        <v>4</v>
      </c>
      <c r="I12" s="43"/>
      <c r="J12" s="44">
        <f t="shared" si="1"/>
        <v>4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0</v>
      </c>
      <c r="G13" s="42">
        <v>0</v>
      </c>
      <c r="H13" s="42">
        <f t="shared" si="0"/>
        <v>0</v>
      </c>
      <c r="I13" s="43"/>
      <c r="J13" s="44">
        <f t="shared" si="1"/>
        <v>0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0</v>
      </c>
      <c r="G14" s="42">
        <v>0</v>
      </c>
      <c r="H14" s="42">
        <f t="shared" si="0"/>
        <v>0</v>
      </c>
      <c r="I14" s="43"/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0</v>
      </c>
      <c r="G15" s="42">
        <v>0</v>
      </c>
      <c r="H15" s="42">
        <f t="shared" si="0"/>
        <v>0</v>
      </c>
      <c r="I15" s="43"/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0</v>
      </c>
      <c r="G16" s="42">
        <v>0</v>
      </c>
      <c r="H16" s="42">
        <f t="shared" si="0"/>
        <v>0</v>
      </c>
      <c r="I16" s="43"/>
      <c r="J16" s="44">
        <f t="shared" si="1"/>
        <v>0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6</v>
      </c>
      <c r="G17" s="42">
        <v>0</v>
      </c>
      <c r="H17" s="42">
        <f t="shared" si="0"/>
        <v>6</v>
      </c>
      <c r="I17" s="43"/>
      <c r="J17" s="44">
        <f t="shared" si="1"/>
        <v>6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3</v>
      </c>
      <c r="G18" s="42">
        <v>0</v>
      </c>
      <c r="H18" s="42">
        <f t="shared" si="0"/>
        <v>3</v>
      </c>
      <c r="I18" s="43"/>
      <c r="J18" s="44">
        <f t="shared" si="1"/>
        <v>3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</v>
      </c>
      <c r="G19" s="42">
        <v>0</v>
      </c>
      <c r="H19" s="42">
        <f t="shared" si="0"/>
        <v>1</v>
      </c>
      <c r="I19" s="43"/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6</v>
      </c>
      <c r="H20" s="42">
        <f t="shared" si="0"/>
        <v>6</v>
      </c>
      <c r="I20" s="43"/>
      <c r="J20" s="44">
        <f t="shared" si="1"/>
        <v>6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3</v>
      </c>
      <c r="H22" s="42">
        <f t="shared" si="0"/>
        <v>3</v>
      </c>
      <c r="I22" s="42">
        <v>2</v>
      </c>
      <c r="J22" s="44">
        <f t="shared" si="1"/>
        <v>5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146</v>
      </c>
      <c r="G23" s="50">
        <f t="shared" si="3"/>
        <v>9</v>
      </c>
      <c r="H23" s="50">
        <f t="shared" si="3"/>
        <v>155</v>
      </c>
      <c r="I23" s="50">
        <f t="shared" si="3"/>
        <v>2</v>
      </c>
      <c r="J23" s="50">
        <f t="shared" si="3"/>
        <v>157</v>
      </c>
      <c r="K23" s="50">
        <f t="shared" si="3"/>
        <v>30</v>
      </c>
      <c r="L23" s="50">
        <f t="shared" si="3"/>
        <v>15</v>
      </c>
      <c r="M23" s="50">
        <f t="shared" si="3"/>
        <v>45</v>
      </c>
      <c r="N23" s="50">
        <f t="shared" si="3"/>
        <v>19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184</v>
      </c>
      <c r="G24" s="42">
        <v>0</v>
      </c>
      <c r="H24" s="42">
        <f t="shared" ref="H24:H36" si="4">F24+G24</f>
        <v>184</v>
      </c>
      <c r="I24" s="43"/>
      <c r="J24" s="44">
        <f t="shared" ref="J24:J36" si="5">H24+I24</f>
        <v>184</v>
      </c>
      <c r="K24" s="42">
        <v>24</v>
      </c>
      <c r="L24" s="42">
        <v>9</v>
      </c>
      <c r="M24" s="45">
        <f t="shared" ref="M24:M36" si="6">K24+L24</f>
        <v>33</v>
      </c>
      <c r="N24" s="42">
        <v>22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2</v>
      </c>
      <c r="G25" s="42">
        <v>0</v>
      </c>
      <c r="H25" s="42">
        <f t="shared" si="4"/>
        <v>2</v>
      </c>
      <c r="I25" s="43"/>
      <c r="J25" s="44">
        <f t="shared" si="5"/>
        <v>2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6</v>
      </c>
      <c r="G26" s="42">
        <v>0</v>
      </c>
      <c r="H26" s="42">
        <f t="shared" si="4"/>
        <v>6</v>
      </c>
      <c r="I26" s="43"/>
      <c r="J26" s="44">
        <f t="shared" si="5"/>
        <v>6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0</v>
      </c>
      <c r="G27" s="42">
        <v>0</v>
      </c>
      <c r="H27" s="42">
        <f t="shared" si="4"/>
        <v>0</v>
      </c>
      <c r="I27" s="43"/>
      <c r="J27" s="44">
        <f t="shared" si="5"/>
        <v>0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0</v>
      </c>
      <c r="G28" s="42">
        <v>0</v>
      </c>
      <c r="H28" s="42">
        <f t="shared" si="4"/>
        <v>0</v>
      </c>
      <c r="I28" s="43"/>
      <c r="J28" s="44">
        <f t="shared" si="5"/>
        <v>0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</v>
      </c>
      <c r="G29" s="42">
        <v>0</v>
      </c>
      <c r="H29" s="42">
        <f t="shared" si="4"/>
        <v>1</v>
      </c>
      <c r="I29" s="43"/>
      <c r="J29" s="44">
        <f t="shared" si="5"/>
        <v>1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2</v>
      </c>
      <c r="G30" s="42">
        <v>0</v>
      </c>
      <c r="H30" s="42">
        <f t="shared" si="4"/>
        <v>2</v>
      </c>
      <c r="I30" s="43"/>
      <c r="J30" s="44">
        <f t="shared" si="5"/>
        <v>2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18</v>
      </c>
      <c r="G31" s="42">
        <v>0</v>
      </c>
      <c r="H31" s="42">
        <f t="shared" si="4"/>
        <v>18</v>
      </c>
      <c r="I31" s="43"/>
      <c r="J31" s="44">
        <f t="shared" si="5"/>
        <v>18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8</v>
      </c>
      <c r="G32" s="42">
        <v>0</v>
      </c>
      <c r="H32" s="42">
        <f t="shared" si="4"/>
        <v>8</v>
      </c>
      <c r="I32" s="43"/>
      <c r="J32" s="44">
        <f t="shared" si="5"/>
        <v>8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5</v>
      </c>
      <c r="H34" s="42">
        <f t="shared" si="4"/>
        <v>5</v>
      </c>
      <c r="I34" s="43"/>
      <c r="J34" s="44">
        <f t="shared" si="5"/>
        <v>5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2</v>
      </c>
      <c r="H35" s="42">
        <f t="shared" si="4"/>
        <v>2</v>
      </c>
      <c r="I35" s="43"/>
      <c r="J35" s="44">
        <f t="shared" si="5"/>
        <v>2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6</v>
      </c>
      <c r="H36" s="42">
        <f t="shared" si="4"/>
        <v>6</v>
      </c>
      <c r="I36" s="42">
        <v>3</v>
      </c>
      <c r="J36" s="44">
        <f t="shared" si="5"/>
        <v>9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221</v>
      </c>
      <c r="G37" s="50">
        <f t="shared" si="7"/>
        <v>13</v>
      </c>
      <c r="H37" s="50">
        <f t="shared" si="7"/>
        <v>234</v>
      </c>
      <c r="I37" s="50">
        <f t="shared" si="7"/>
        <v>3</v>
      </c>
      <c r="J37" s="50">
        <f t="shared" si="7"/>
        <v>237</v>
      </c>
      <c r="K37" s="50">
        <f t="shared" si="7"/>
        <v>24</v>
      </c>
      <c r="L37" s="50">
        <f t="shared" si="7"/>
        <v>9</v>
      </c>
      <c r="M37" s="50">
        <f t="shared" si="7"/>
        <v>33</v>
      </c>
      <c r="N37" s="50">
        <f t="shared" si="7"/>
        <v>22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1</v>
      </c>
      <c r="M52" s="45">
        <f>K52+L52</f>
        <v>1</v>
      </c>
      <c r="N52" s="42">
        <v>1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367</v>
      </c>
      <c r="G53" s="50">
        <f t="shared" si="12"/>
        <v>22</v>
      </c>
      <c r="H53" s="50">
        <f t="shared" si="12"/>
        <v>389</v>
      </c>
      <c r="I53" s="50">
        <f t="shared" si="12"/>
        <v>5</v>
      </c>
      <c r="J53" s="50">
        <f t="shared" si="12"/>
        <v>394</v>
      </c>
      <c r="K53" s="50">
        <f t="shared" si="12"/>
        <v>54</v>
      </c>
      <c r="L53" s="50">
        <f t="shared" si="12"/>
        <v>25</v>
      </c>
      <c r="M53" s="50">
        <f t="shared" si="12"/>
        <v>79</v>
      </c>
      <c r="N53" s="50">
        <f t="shared" si="12"/>
        <v>42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53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265</v>
      </c>
      <c r="G10" s="42">
        <v>0</v>
      </c>
      <c r="H10" s="42">
        <f t="shared" ref="H10:H22" si="0">F10+G10</f>
        <v>265</v>
      </c>
      <c r="I10" s="43"/>
      <c r="J10" s="44">
        <f t="shared" ref="J10:J22" si="1">H10+I10</f>
        <v>265</v>
      </c>
      <c r="K10" s="42">
        <v>71</v>
      </c>
      <c r="L10" s="42">
        <v>23</v>
      </c>
      <c r="M10" s="45">
        <f t="shared" ref="M10:M22" si="2">K10+L10</f>
        <v>94</v>
      </c>
      <c r="N10" s="42">
        <v>26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7</v>
      </c>
      <c r="G11" s="42">
        <v>0</v>
      </c>
      <c r="H11" s="42">
        <f t="shared" si="0"/>
        <v>7</v>
      </c>
      <c r="I11" s="43"/>
      <c r="J11" s="44">
        <f t="shared" si="1"/>
        <v>7</v>
      </c>
      <c r="K11" s="42">
        <v>1</v>
      </c>
      <c r="L11" s="42">
        <v>0</v>
      </c>
      <c r="M11" s="45">
        <f t="shared" si="2"/>
        <v>1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9</v>
      </c>
      <c r="G12" s="42">
        <v>0</v>
      </c>
      <c r="H12" s="42">
        <f t="shared" si="0"/>
        <v>9</v>
      </c>
      <c r="I12" s="43"/>
      <c r="J12" s="44">
        <f t="shared" si="1"/>
        <v>9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7</v>
      </c>
      <c r="G13" s="42">
        <v>0</v>
      </c>
      <c r="H13" s="42">
        <f t="shared" si="0"/>
        <v>7</v>
      </c>
      <c r="I13" s="43"/>
      <c r="J13" s="44">
        <f t="shared" si="1"/>
        <v>7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8</v>
      </c>
      <c r="G14" s="42">
        <v>0</v>
      </c>
      <c r="H14" s="42">
        <f t="shared" si="0"/>
        <v>8</v>
      </c>
      <c r="I14" s="43"/>
      <c r="J14" s="44">
        <f t="shared" si="1"/>
        <v>8</v>
      </c>
      <c r="K14" s="42">
        <v>0</v>
      </c>
      <c r="L14" s="42">
        <v>1</v>
      </c>
      <c r="M14" s="45">
        <f t="shared" si="2"/>
        <v>1</v>
      </c>
      <c r="N14" s="42">
        <v>2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3</v>
      </c>
      <c r="G15" s="42">
        <v>0</v>
      </c>
      <c r="H15" s="42">
        <f t="shared" si="0"/>
        <v>3</v>
      </c>
      <c r="I15" s="43"/>
      <c r="J15" s="44">
        <f t="shared" si="1"/>
        <v>3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34</v>
      </c>
      <c r="G16" s="42">
        <v>0</v>
      </c>
      <c r="H16" s="42">
        <f t="shared" si="0"/>
        <v>34</v>
      </c>
      <c r="I16" s="43"/>
      <c r="J16" s="44">
        <f t="shared" si="1"/>
        <v>34</v>
      </c>
      <c r="K16" s="42">
        <v>1</v>
      </c>
      <c r="L16" s="42">
        <v>0</v>
      </c>
      <c r="M16" s="45">
        <f t="shared" si="2"/>
        <v>1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10</v>
      </c>
      <c r="G17" s="42">
        <v>0</v>
      </c>
      <c r="H17" s="42">
        <f t="shared" si="0"/>
        <v>10</v>
      </c>
      <c r="I17" s="43"/>
      <c r="J17" s="44">
        <f t="shared" si="1"/>
        <v>10</v>
      </c>
      <c r="K17" s="42">
        <v>2</v>
      </c>
      <c r="L17" s="42">
        <v>0</v>
      </c>
      <c r="M17" s="45">
        <f t="shared" si="2"/>
        <v>2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6</v>
      </c>
      <c r="G18" s="42">
        <v>0</v>
      </c>
      <c r="H18" s="42">
        <f t="shared" si="0"/>
        <v>6</v>
      </c>
      <c r="I18" s="43"/>
      <c r="J18" s="44">
        <f t="shared" si="1"/>
        <v>6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11</v>
      </c>
      <c r="G19" s="42">
        <v>0</v>
      </c>
      <c r="H19" s="42">
        <f t="shared" si="0"/>
        <v>11</v>
      </c>
      <c r="I19" s="43"/>
      <c r="J19" s="44">
        <f t="shared" si="1"/>
        <v>11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6</v>
      </c>
      <c r="H20" s="42">
        <f t="shared" si="0"/>
        <v>6</v>
      </c>
      <c r="I20" s="43"/>
      <c r="J20" s="44">
        <f t="shared" si="1"/>
        <v>6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9</v>
      </c>
      <c r="H21" s="42">
        <f t="shared" si="0"/>
        <v>9</v>
      </c>
      <c r="I21" s="43"/>
      <c r="J21" s="44">
        <f t="shared" si="1"/>
        <v>9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3</v>
      </c>
      <c r="H22" s="42">
        <f t="shared" si="0"/>
        <v>3</v>
      </c>
      <c r="I22" s="42">
        <v>6</v>
      </c>
      <c r="J22" s="44">
        <f t="shared" si="1"/>
        <v>9</v>
      </c>
      <c r="K22" s="42">
        <v>0</v>
      </c>
      <c r="L22" s="42">
        <v>1</v>
      </c>
      <c r="M22" s="45">
        <f t="shared" si="2"/>
        <v>1</v>
      </c>
      <c r="N22" s="42">
        <v>1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360</v>
      </c>
      <c r="G23" s="50">
        <f t="shared" si="3"/>
        <v>18</v>
      </c>
      <c r="H23" s="50">
        <f t="shared" si="3"/>
        <v>378</v>
      </c>
      <c r="I23" s="50">
        <f t="shared" si="3"/>
        <v>6</v>
      </c>
      <c r="J23" s="50">
        <f t="shared" si="3"/>
        <v>384</v>
      </c>
      <c r="K23" s="50">
        <f t="shared" si="3"/>
        <v>75</v>
      </c>
      <c r="L23" s="50">
        <f t="shared" si="3"/>
        <v>25</v>
      </c>
      <c r="M23" s="50">
        <f t="shared" si="3"/>
        <v>100</v>
      </c>
      <c r="N23" s="50">
        <f t="shared" si="3"/>
        <v>29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329</v>
      </c>
      <c r="G24" s="42">
        <v>0</v>
      </c>
      <c r="H24" s="42">
        <f t="shared" ref="H24:H36" si="4">F24+G24</f>
        <v>329</v>
      </c>
      <c r="I24" s="43"/>
      <c r="J24" s="44">
        <f t="shared" ref="J24:J36" si="5">H24+I24</f>
        <v>329</v>
      </c>
      <c r="K24" s="42">
        <v>92</v>
      </c>
      <c r="L24" s="42">
        <v>17</v>
      </c>
      <c r="M24" s="45">
        <f t="shared" ref="M24:M36" si="6">K24+L24</f>
        <v>109</v>
      </c>
      <c r="N24" s="42">
        <v>18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19</v>
      </c>
      <c r="G25" s="42">
        <v>0</v>
      </c>
      <c r="H25" s="42">
        <f t="shared" si="4"/>
        <v>19</v>
      </c>
      <c r="I25" s="43"/>
      <c r="J25" s="44">
        <f t="shared" si="5"/>
        <v>19</v>
      </c>
      <c r="K25" s="42">
        <v>1</v>
      </c>
      <c r="L25" s="42">
        <v>1</v>
      </c>
      <c r="M25" s="45">
        <f t="shared" si="6"/>
        <v>2</v>
      </c>
      <c r="N25" s="42">
        <v>3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7</v>
      </c>
      <c r="G26" s="42">
        <v>0</v>
      </c>
      <c r="H26" s="42">
        <f t="shared" si="4"/>
        <v>7</v>
      </c>
      <c r="I26" s="43"/>
      <c r="J26" s="44">
        <f t="shared" si="5"/>
        <v>7</v>
      </c>
      <c r="K26" s="42">
        <v>2</v>
      </c>
      <c r="L26" s="42">
        <v>0</v>
      </c>
      <c r="M26" s="45">
        <f t="shared" si="6"/>
        <v>2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3</v>
      </c>
      <c r="G27" s="42">
        <v>0</v>
      </c>
      <c r="H27" s="42">
        <f t="shared" si="4"/>
        <v>3</v>
      </c>
      <c r="I27" s="43"/>
      <c r="J27" s="44">
        <f t="shared" si="5"/>
        <v>3</v>
      </c>
      <c r="K27" s="42">
        <v>1</v>
      </c>
      <c r="L27" s="42">
        <v>0</v>
      </c>
      <c r="M27" s="45">
        <f t="shared" si="6"/>
        <v>1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9</v>
      </c>
      <c r="G28" s="42">
        <v>0</v>
      </c>
      <c r="H28" s="42">
        <f t="shared" si="4"/>
        <v>9</v>
      </c>
      <c r="I28" s="43"/>
      <c r="J28" s="44">
        <f t="shared" si="5"/>
        <v>9</v>
      </c>
      <c r="K28" s="42">
        <v>1</v>
      </c>
      <c r="L28" s="42">
        <v>0</v>
      </c>
      <c r="M28" s="45">
        <f t="shared" si="6"/>
        <v>1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4</v>
      </c>
      <c r="G29" s="42">
        <v>0</v>
      </c>
      <c r="H29" s="42">
        <f t="shared" si="4"/>
        <v>4</v>
      </c>
      <c r="I29" s="43"/>
      <c r="J29" s="44">
        <f t="shared" si="5"/>
        <v>4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22</v>
      </c>
      <c r="G30" s="42">
        <v>0</v>
      </c>
      <c r="H30" s="42">
        <f t="shared" si="4"/>
        <v>22</v>
      </c>
      <c r="I30" s="43"/>
      <c r="J30" s="44">
        <f t="shared" si="5"/>
        <v>22</v>
      </c>
      <c r="K30" s="42">
        <v>2</v>
      </c>
      <c r="L30" s="42">
        <v>0</v>
      </c>
      <c r="M30" s="45">
        <f t="shared" si="6"/>
        <v>2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22</v>
      </c>
      <c r="G31" s="42">
        <v>0</v>
      </c>
      <c r="H31" s="42">
        <f t="shared" si="4"/>
        <v>22</v>
      </c>
      <c r="I31" s="43"/>
      <c r="J31" s="44">
        <f t="shared" si="5"/>
        <v>22</v>
      </c>
      <c r="K31" s="42">
        <v>2</v>
      </c>
      <c r="L31" s="42">
        <v>0</v>
      </c>
      <c r="M31" s="45">
        <f t="shared" si="6"/>
        <v>2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3</v>
      </c>
      <c r="G32" s="42">
        <v>0</v>
      </c>
      <c r="H32" s="42">
        <f t="shared" si="4"/>
        <v>3</v>
      </c>
      <c r="I32" s="43"/>
      <c r="J32" s="44">
        <f t="shared" si="5"/>
        <v>3</v>
      </c>
      <c r="K32" s="42">
        <v>3</v>
      </c>
      <c r="L32" s="42">
        <v>0</v>
      </c>
      <c r="M32" s="45">
        <f t="shared" si="6"/>
        <v>3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14</v>
      </c>
      <c r="G33" s="42">
        <v>0</v>
      </c>
      <c r="H33" s="42">
        <f t="shared" si="4"/>
        <v>14</v>
      </c>
      <c r="I33" s="43"/>
      <c r="J33" s="44">
        <f t="shared" si="5"/>
        <v>14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14</v>
      </c>
      <c r="H34" s="42">
        <f t="shared" si="4"/>
        <v>14</v>
      </c>
      <c r="I34" s="43"/>
      <c r="J34" s="44">
        <f t="shared" si="5"/>
        <v>14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23</v>
      </c>
      <c r="H35" s="42">
        <f t="shared" si="4"/>
        <v>23</v>
      </c>
      <c r="I35" s="43"/>
      <c r="J35" s="44">
        <f t="shared" si="5"/>
        <v>23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10</v>
      </c>
      <c r="H36" s="42">
        <f t="shared" si="4"/>
        <v>10</v>
      </c>
      <c r="I36" s="42">
        <v>7</v>
      </c>
      <c r="J36" s="44">
        <f t="shared" si="5"/>
        <v>17</v>
      </c>
      <c r="K36" s="42">
        <v>0</v>
      </c>
      <c r="L36" s="42">
        <v>1</v>
      </c>
      <c r="M36" s="45">
        <f t="shared" si="6"/>
        <v>1</v>
      </c>
      <c r="N36" s="42">
        <v>2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432</v>
      </c>
      <c r="G37" s="50">
        <f t="shared" si="7"/>
        <v>47</v>
      </c>
      <c r="H37" s="50">
        <f t="shared" si="7"/>
        <v>479</v>
      </c>
      <c r="I37" s="50">
        <f t="shared" si="7"/>
        <v>7</v>
      </c>
      <c r="J37" s="50">
        <f t="shared" si="7"/>
        <v>486</v>
      </c>
      <c r="K37" s="50">
        <f t="shared" si="7"/>
        <v>104</v>
      </c>
      <c r="L37" s="50">
        <f t="shared" si="7"/>
        <v>19</v>
      </c>
      <c r="M37" s="50">
        <f t="shared" si="7"/>
        <v>123</v>
      </c>
      <c r="N37" s="50">
        <f t="shared" si="7"/>
        <v>23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1</v>
      </c>
      <c r="L52" s="42">
        <v>0</v>
      </c>
      <c r="M52" s="45">
        <f>K52+L52</f>
        <v>1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792</v>
      </c>
      <c r="G53" s="50">
        <f t="shared" si="12"/>
        <v>65</v>
      </c>
      <c r="H53" s="50">
        <f t="shared" si="12"/>
        <v>857</v>
      </c>
      <c r="I53" s="50">
        <f t="shared" si="12"/>
        <v>13</v>
      </c>
      <c r="J53" s="50">
        <f t="shared" si="12"/>
        <v>870</v>
      </c>
      <c r="K53" s="50">
        <f t="shared" si="12"/>
        <v>180</v>
      </c>
      <c r="L53" s="50">
        <f t="shared" si="12"/>
        <v>44</v>
      </c>
      <c r="M53" s="50">
        <f t="shared" si="12"/>
        <v>224</v>
      </c>
      <c r="N53" s="50">
        <f t="shared" si="12"/>
        <v>52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55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232</v>
      </c>
      <c r="G10" s="42">
        <v>0</v>
      </c>
      <c r="H10" s="42">
        <f t="shared" ref="H10:H22" si="0">F10+G10</f>
        <v>232</v>
      </c>
      <c r="I10" s="43"/>
      <c r="J10" s="44">
        <f t="shared" ref="J10:J22" si="1">H10+I10</f>
        <v>232</v>
      </c>
      <c r="K10" s="42">
        <v>53</v>
      </c>
      <c r="L10" s="42">
        <v>15</v>
      </c>
      <c r="M10" s="45">
        <f t="shared" ref="M10:M22" si="2">K10+L10</f>
        <v>68</v>
      </c>
      <c r="N10" s="42">
        <v>16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</v>
      </c>
      <c r="G11" s="42">
        <v>0</v>
      </c>
      <c r="H11" s="42">
        <f t="shared" si="0"/>
        <v>1</v>
      </c>
      <c r="I11" s="43"/>
      <c r="J11" s="44">
        <f t="shared" si="1"/>
        <v>1</v>
      </c>
      <c r="K11" s="42">
        <v>1</v>
      </c>
      <c r="L11" s="42">
        <v>0</v>
      </c>
      <c r="M11" s="45">
        <f t="shared" si="2"/>
        <v>1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2</v>
      </c>
      <c r="G12" s="42">
        <v>0</v>
      </c>
      <c r="H12" s="42">
        <f t="shared" si="0"/>
        <v>2</v>
      </c>
      <c r="I12" s="43"/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12</v>
      </c>
      <c r="G13" s="42">
        <v>0</v>
      </c>
      <c r="H13" s="42">
        <f t="shared" si="0"/>
        <v>12</v>
      </c>
      <c r="I13" s="43"/>
      <c r="J13" s="44">
        <f t="shared" si="1"/>
        <v>12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3</v>
      </c>
      <c r="G14" s="42">
        <v>0</v>
      </c>
      <c r="H14" s="42">
        <f t="shared" si="0"/>
        <v>3</v>
      </c>
      <c r="I14" s="43"/>
      <c r="J14" s="44">
        <f t="shared" si="1"/>
        <v>3</v>
      </c>
      <c r="K14" s="42">
        <v>0</v>
      </c>
      <c r="L14" s="42">
        <v>1</v>
      </c>
      <c r="M14" s="45">
        <f t="shared" si="2"/>
        <v>1</v>
      </c>
      <c r="N14" s="42">
        <v>1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5</v>
      </c>
      <c r="G15" s="42">
        <v>0</v>
      </c>
      <c r="H15" s="42">
        <f t="shared" si="0"/>
        <v>5</v>
      </c>
      <c r="I15" s="43"/>
      <c r="J15" s="44">
        <f t="shared" si="1"/>
        <v>5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12</v>
      </c>
      <c r="G16" s="42">
        <v>0</v>
      </c>
      <c r="H16" s="42">
        <f t="shared" si="0"/>
        <v>12</v>
      </c>
      <c r="I16" s="43"/>
      <c r="J16" s="44">
        <f t="shared" si="1"/>
        <v>12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1</v>
      </c>
      <c r="G17" s="42">
        <v>0</v>
      </c>
      <c r="H17" s="42">
        <f t="shared" si="0"/>
        <v>1</v>
      </c>
      <c r="I17" s="43"/>
      <c r="J17" s="44">
        <f t="shared" si="1"/>
        <v>1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7</v>
      </c>
      <c r="G18" s="42">
        <v>0</v>
      </c>
      <c r="H18" s="42">
        <f t="shared" si="0"/>
        <v>7</v>
      </c>
      <c r="I18" s="43"/>
      <c r="J18" s="44">
        <f t="shared" si="1"/>
        <v>7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</v>
      </c>
      <c r="G19" s="42">
        <v>0</v>
      </c>
      <c r="H19" s="42">
        <f t="shared" si="0"/>
        <v>1</v>
      </c>
      <c r="I19" s="43"/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2</v>
      </c>
      <c r="H20" s="42">
        <f t="shared" si="0"/>
        <v>2</v>
      </c>
      <c r="I20" s="43"/>
      <c r="J20" s="44">
        <f t="shared" si="1"/>
        <v>2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6</v>
      </c>
      <c r="H21" s="42">
        <f t="shared" si="0"/>
        <v>6</v>
      </c>
      <c r="I21" s="43"/>
      <c r="J21" s="44">
        <f t="shared" si="1"/>
        <v>6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6</v>
      </c>
      <c r="H22" s="42">
        <f t="shared" si="0"/>
        <v>6</v>
      </c>
      <c r="I22" s="42">
        <v>1</v>
      </c>
      <c r="J22" s="44">
        <f t="shared" si="1"/>
        <v>7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276</v>
      </c>
      <c r="G23" s="50">
        <f t="shared" si="3"/>
        <v>14</v>
      </c>
      <c r="H23" s="50">
        <f t="shared" si="3"/>
        <v>290</v>
      </c>
      <c r="I23" s="50">
        <f t="shared" si="3"/>
        <v>1</v>
      </c>
      <c r="J23" s="50">
        <f t="shared" si="3"/>
        <v>291</v>
      </c>
      <c r="K23" s="50">
        <f t="shared" si="3"/>
        <v>54</v>
      </c>
      <c r="L23" s="50">
        <f t="shared" si="3"/>
        <v>16</v>
      </c>
      <c r="M23" s="50">
        <f t="shared" si="3"/>
        <v>70</v>
      </c>
      <c r="N23" s="50">
        <f t="shared" si="3"/>
        <v>17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289</v>
      </c>
      <c r="G24" s="42">
        <v>0</v>
      </c>
      <c r="H24" s="42">
        <f t="shared" ref="H24:H36" si="4">F24+G24</f>
        <v>289</v>
      </c>
      <c r="I24" s="43"/>
      <c r="J24" s="44">
        <f t="shared" ref="J24:J36" si="5">H24+I24</f>
        <v>289</v>
      </c>
      <c r="K24" s="42">
        <v>94</v>
      </c>
      <c r="L24" s="42">
        <v>30</v>
      </c>
      <c r="M24" s="45">
        <f t="shared" ref="M24:M36" si="6">K24+L24</f>
        <v>124</v>
      </c>
      <c r="N24" s="42">
        <v>43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0</v>
      </c>
      <c r="G25" s="42">
        <v>0</v>
      </c>
      <c r="H25" s="42">
        <f t="shared" si="4"/>
        <v>0</v>
      </c>
      <c r="I25" s="43"/>
      <c r="J25" s="44">
        <f t="shared" si="5"/>
        <v>0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1</v>
      </c>
      <c r="G26" s="42">
        <v>0</v>
      </c>
      <c r="H26" s="42">
        <f t="shared" si="4"/>
        <v>1</v>
      </c>
      <c r="I26" s="43"/>
      <c r="J26" s="44">
        <f t="shared" si="5"/>
        <v>1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16</v>
      </c>
      <c r="G27" s="42">
        <v>0</v>
      </c>
      <c r="H27" s="42">
        <f t="shared" si="4"/>
        <v>16</v>
      </c>
      <c r="I27" s="43"/>
      <c r="J27" s="44">
        <f t="shared" si="5"/>
        <v>16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8</v>
      </c>
      <c r="G28" s="42">
        <v>0</v>
      </c>
      <c r="H28" s="42">
        <f t="shared" si="4"/>
        <v>8</v>
      </c>
      <c r="I28" s="43"/>
      <c r="J28" s="44">
        <f t="shared" si="5"/>
        <v>8</v>
      </c>
      <c r="K28" s="42">
        <v>0</v>
      </c>
      <c r="L28" s="42">
        <v>1</v>
      </c>
      <c r="M28" s="45">
        <f t="shared" si="6"/>
        <v>1</v>
      </c>
      <c r="N28" s="42">
        <v>3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11</v>
      </c>
      <c r="G29" s="42">
        <v>0</v>
      </c>
      <c r="H29" s="42">
        <f t="shared" si="4"/>
        <v>11</v>
      </c>
      <c r="I29" s="43"/>
      <c r="J29" s="44">
        <f t="shared" si="5"/>
        <v>11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19</v>
      </c>
      <c r="G30" s="42">
        <v>0</v>
      </c>
      <c r="H30" s="42">
        <f t="shared" si="4"/>
        <v>19</v>
      </c>
      <c r="I30" s="43"/>
      <c r="J30" s="44">
        <f t="shared" si="5"/>
        <v>19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14</v>
      </c>
      <c r="G31" s="42">
        <v>0</v>
      </c>
      <c r="H31" s="42">
        <f t="shared" si="4"/>
        <v>14</v>
      </c>
      <c r="I31" s="43"/>
      <c r="J31" s="44">
        <f t="shared" si="5"/>
        <v>14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16</v>
      </c>
      <c r="G32" s="42">
        <v>0</v>
      </c>
      <c r="H32" s="42">
        <f t="shared" si="4"/>
        <v>16</v>
      </c>
      <c r="I32" s="43"/>
      <c r="J32" s="44">
        <f t="shared" si="5"/>
        <v>16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6</v>
      </c>
      <c r="H34" s="42">
        <f t="shared" si="4"/>
        <v>6</v>
      </c>
      <c r="I34" s="43"/>
      <c r="J34" s="44">
        <f t="shared" si="5"/>
        <v>6</v>
      </c>
      <c r="K34" s="42">
        <v>1</v>
      </c>
      <c r="L34" s="42">
        <v>0</v>
      </c>
      <c r="M34" s="45">
        <f t="shared" si="6"/>
        <v>1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27</v>
      </c>
      <c r="H35" s="42">
        <f t="shared" si="4"/>
        <v>27</v>
      </c>
      <c r="I35" s="43"/>
      <c r="J35" s="44">
        <f t="shared" si="5"/>
        <v>27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10</v>
      </c>
      <c r="H36" s="42">
        <f t="shared" si="4"/>
        <v>10</v>
      </c>
      <c r="I36" s="42">
        <v>4</v>
      </c>
      <c r="J36" s="44">
        <f t="shared" si="5"/>
        <v>14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374</v>
      </c>
      <c r="G37" s="50">
        <f t="shared" si="7"/>
        <v>43</v>
      </c>
      <c r="H37" s="50">
        <f t="shared" si="7"/>
        <v>417</v>
      </c>
      <c r="I37" s="50">
        <f t="shared" si="7"/>
        <v>4</v>
      </c>
      <c r="J37" s="50">
        <f t="shared" si="7"/>
        <v>421</v>
      </c>
      <c r="K37" s="50">
        <f t="shared" si="7"/>
        <v>95</v>
      </c>
      <c r="L37" s="50">
        <f t="shared" si="7"/>
        <v>31</v>
      </c>
      <c r="M37" s="50">
        <f t="shared" si="7"/>
        <v>126</v>
      </c>
      <c r="N37" s="50">
        <f t="shared" si="7"/>
        <v>46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3</v>
      </c>
      <c r="L52" s="42">
        <v>2</v>
      </c>
      <c r="M52" s="45">
        <f>K52+L52</f>
        <v>5</v>
      </c>
      <c r="N52" s="42">
        <v>2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650</v>
      </c>
      <c r="G53" s="50">
        <f t="shared" si="12"/>
        <v>57</v>
      </c>
      <c r="H53" s="50">
        <f t="shared" si="12"/>
        <v>707</v>
      </c>
      <c r="I53" s="50">
        <f t="shared" si="12"/>
        <v>5</v>
      </c>
      <c r="J53" s="50">
        <f t="shared" si="12"/>
        <v>712</v>
      </c>
      <c r="K53" s="50">
        <f t="shared" si="12"/>
        <v>152</v>
      </c>
      <c r="L53" s="50">
        <f t="shared" si="12"/>
        <v>49</v>
      </c>
      <c r="M53" s="50">
        <f t="shared" si="12"/>
        <v>201</v>
      </c>
      <c r="N53" s="50">
        <f t="shared" si="12"/>
        <v>65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2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4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7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f>SUM('TSE:TRE-AP'!F10)</f>
        <v>4600</v>
      </c>
      <c r="G10" s="42">
        <f>SUM('TSE:TRE-AP'!G10)</f>
        <v>0</v>
      </c>
      <c r="H10" s="42">
        <f t="shared" ref="H10:H22" si="0">F10+G10</f>
        <v>4600</v>
      </c>
      <c r="I10" s="43"/>
      <c r="J10" s="44">
        <f t="shared" ref="J10:J22" si="1">H10+I10</f>
        <v>4600</v>
      </c>
      <c r="K10" s="42">
        <f>SUM('TSE:TRE-AP'!K10)</f>
        <v>1522</v>
      </c>
      <c r="L10" s="42">
        <f>SUM('TSE:TRE-AP'!L10)</f>
        <v>465</v>
      </c>
      <c r="M10" s="45">
        <f t="shared" ref="M10:M22" si="2">K10+L10</f>
        <v>1987</v>
      </c>
      <c r="N10" s="42">
        <f>SUM('TSE:TRE-AP'!N10)</f>
        <v>535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f>SUM('TSE:TRE-AP'!F11)</f>
        <v>176</v>
      </c>
      <c r="G11" s="42">
        <f>SUM('TSE:TRE-AP'!G11)</f>
        <v>0</v>
      </c>
      <c r="H11" s="42">
        <f t="shared" si="0"/>
        <v>176</v>
      </c>
      <c r="I11" s="43"/>
      <c r="J11" s="44">
        <f t="shared" si="1"/>
        <v>176</v>
      </c>
      <c r="K11" s="42">
        <f>SUM('TSE:TRE-AP'!K11)</f>
        <v>8</v>
      </c>
      <c r="L11" s="42">
        <f>SUM('TSE:TRE-AP'!L11)</f>
        <v>3</v>
      </c>
      <c r="M11" s="45">
        <f t="shared" si="2"/>
        <v>11</v>
      </c>
      <c r="N11" s="42">
        <f>SUM('TSE:TRE-AP'!N11)</f>
        <v>3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f>SUM('TSE:TRE-AP'!F12)</f>
        <v>117</v>
      </c>
      <c r="G12" s="42">
        <f>SUM('TSE:TRE-AP'!G12)</f>
        <v>0</v>
      </c>
      <c r="H12" s="42">
        <f t="shared" si="0"/>
        <v>117</v>
      </c>
      <c r="I12" s="43"/>
      <c r="J12" s="44">
        <f t="shared" si="1"/>
        <v>117</v>
      </c>
      <c r="K12" s="42">
        <f>SUM('TSE:TRE-AP'!K12)</f>
        <v>10</v>
      </c>
      <c r="L12" s="42">
        <f>SUM('TSE:TRE-AP'!L12)</f>
        <v>2</v>
      </c>
      <c r="M12" s="45">
        <f t="shared" si="2"/>
        <v>12</v>
      </c>
      <c r="N12" s="42">
        <f>SUM('TSE:TRE-AP'!N12)</f>
        <v>4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f>SUM('TSE:TRE-AP'!F13)</f>
        <v>128</v>
      </c>
      <c r="G13" s="42">
        <f>SUM('TSE:TRE-AP'!G13)</f>
        <v>0</v>
      </c>
      <c r="H13" s="42">
        <f t="shared" si="0"/>
        <v>128</v>
      </c>
      <c r="I13" s="43"/>
      <c r="J13" s="44">
        <f t="shared" si="1"/>
        <v>128</v>
      </c>
      <c r="K13" s="42">
        <f>SUM('TSE:TRE-AP'!K13)</f>
        <v>8</v>
      </c>
      <c r="L13" s="42">
        <f>SUM('TSE:TRE-AP'!L13)</f>
        <v>1</v>
      </c>
      <c r="M13" s="45">
        <f t="shared" si="2"/>
        <v>9</v>
      </c>
      <c r="N13" s="42">
        <f>SUM('TSE:TRE-AP'!N13)</f>
        <v>1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f>SUM('TSE:TRE-AP'!F14)</f>
        <v>138</v>
      </c>
      <c r="G14" s="42">
        <f>SUM('TSE:TRE-AP'!G14)</f>
        <v>0</v>
      </c>
      <c r="H14" s="42">
        <f t="shared" si="0"/>
        <v>138</v>
      </c>
      <c r="I14" s="43"/>
      <c r="J14" s="44">
        <f t="shared" si="1"/>
        <v>138</v>
      </c>
      <c r="K14" s="42">
        <f>SUM('TSE:TRE-AP'!K14)</f>
        <v>3</v>
      </c>
      <c r="L14" s="42">
        <f>SUM('TSE:TRE-AP'!L14)</f>
        <v>6</v>
      </c>
      <c r="M14" s="45">
        <f t="shared" si="2"/>
        <v>9</v>
      </c>
      <c r="N14" s="42">
        <f>SUM('TSE:TRE-AP'!N14)</f>
        <v>9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f>SUM('TSE:TRE-AP'!F15)</f>
        <v>161</v>
      </c>
      <c r="G15" s="42">
        <f>SUM('TSE:TRE-AP'!G15)</f>
        <v>0</v>
      </c>
      <c r="H15" s="42">
        <f t="shared" si="0"/>
        <v>161</v>
      </c>
      <c r="I15" s="43"/>
      <c r="J15" s="44">
        <f t="shared" si="1"/>
        <v>161</v>
      </c>
      <c r="K15" s="42">
        <f>SUM('TSE:TRE-AP'!K15)</f>
        <v>2</v>
      </c>
      <c r="L15" s="42">
        <f>SUM('TSE:TRE-AP'!L15)</f>
        <v>1</v>
      </c>
      <c r="M15" s="45">
        <f t="shared" si="2"/>
        <v>3</v>
      </c>
      <c r="N15" s="42">
        <f>SUM('TSE:TRE-AP'!N15)</f>
        <v>2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f>SUM('TSE:TRE-AP'!F16)</f>
        <v>213</v>
      </c>
      <c r="G16" s="42">
        <f>SUM('TSE:TRE-AP'!G16)</f>
        <v>0</v>
      </c>
      <c r="H16" s="42">
        <f t="shared" si="0"/>
        <v>213</v>
      </c>
      <c r="I16" s="43"/>
      <c r="J16" s="44">
        <f t="shared" si="1"/>
        <v>213</v>
      </c>
      <c r="K16" s="42">
        <f>SUM('TSE:TRE-AP'!K16)</f>
        <v>2</v>
      </c>
      <c r="L16" s="42">
        <f>SUM('TSE:TRE-AP'!L16)</f>
        <v>1</v>
      </c>
      <c r="M16" s="45">
        <f t="shared" si="2"/>
        <v>3</v>
      </c>
      <c r="N16" s="42">
        <f>SUM('TSE:TRE-AP'!N16)</f>
        <v>1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f>SUM('TSE:TRE-AP'!F17)</f>
        <v>263</v>
      </c>
      <c r="G17" s="42">
        <f>SUM('TSE:TRE-AP'!G17)</f>
        <v>0</v>
      </c>
      <c r="H17" s="42">
        <f t="shared" si="0"/>
        <v>263</v>
      </c>
      <c r="I17" s="43"/>
      <c r="J17" s="44">
        <f t="shared" si="1"/>
        <v>263</v>
      </c>
      <c r="K17" s="42">
        <f>SUM('TSE:TRE-AP'!K17)</f>
        <v>2</v>
      </c>
      <c r="L17" s="42">
        <f>SUM('TSE:TRE-AP'!L17)</f>
        <v>0</v>
      </c>
      <c r="M17" s="45">
        <f t="shared" si="2"/>
        <v>2</v>
      </c>
      <c r="N17" s="42">
        <f>SUM('TSE:TRE-AP'!N17)</f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f>SUM('TSE:TRE-AP'!F18)</f>
        <v>227</v>
      </c>
      <c r="G18" s="42">
        <f>SUM('TSE:TRE-AP'!G18)</f>
        <v>0</v>
      </c>
      <c r="H18" s="42">
        <f t="shared" si="0"/>
        <v>227</v>
      </c>
      <c r="I18" s="43"/>
      <c r="J18" s="44">
        <f t="shared" si="1"/>
        <v>227</v>
      </c>
      <c r="K18" s="42">
        <f>SUM('TSE:TRE-AP'!K18)</f>
        <v>2</v>
      </c>
      <c r="L18" s="42">
        <f>SUM('TSE:TRE-AP'!L18)</f>
        <v>3</v>
      </c>
      <c r="M18" s="45">
        <f t="shared" si="2"/>
        <v>5</v>
      </c>
      <c r="N18" s="42">
        <f>SUM('TSE:TRE-AP'!N18)</f>
        <v>4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f>SUM('TSE:TRE-AP'!F19)</f>
        <v>34</v>
      </c>
      <c r="G19" s="42">
        <f>SUM('TSE:TRE-AP'!G19)</f>
        <v>0</v>
      </c>
      <c r="H19" s="42">
        <f t="shared" si="0"/>
        <v>34</v>
      </c>
      <c r="I19" s="43"/>
      <c r="J19" s="44">
        <f t="shared" si="1"/>
        <v>34</v>
      </c>
      <c r="K19" s="42">
        <f>SUM('TSE:TRE-AP'!K19)</f>
        <v>1</v>
      </c>
      <c r="L19" s="42">
        <f>SUM('TSE:TRE-AP'!L19)</f>
        <v>2</v>
      </c>
      <c r="M19" s="45">
        <f t="shared" si="2"/>
        <v>3</v>
      </c>
      <c r="N19" s="42">
        <f>SUM('TSE:TRE-AP'!N19)</f>
        <v>2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f>SUM('TSE:TRE-AP'!F20)</f>
        <v>0</v>
      </c>
      <c r="G20" s="42">
        <f>SUM('TSE:TRE-AP'!G20)</f>
        <v>86</v>
      </c>
      <c r="H20" s="42">
        <f t="shared" si="0"/>
        <v>86</v>
      </c>
      <c r="I20" s="43"/>
      <c r="J20" s="44">
        <f t="shared" si="1"/>
        <v>86</v>
      </c>
      <c r="K20" s="42">
        <f>SUM('TSE:TRE-AP'!K20)</f>
        <v>1</v>
      </c>
      <c r="L20" s="42">
        <f>SUM('TSE:TRE-AP'!L20)</f>
        <v>5</v>
      </c>
      <c r="M20" s="45">
        <f t="shared" si="2"/>
        <v>6</v>
      </c>
      <c r="N20" s="42">
        <f>SUM('TSE:TRE-AP'!N20)</f>
        <v>5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f>SUM('TSE:TRE-AP'!F21)</f>
        <v>0</v>
      </c>
      <c r="G21" s="42">
        <f>SUM('TSE:TRE-AP'!G21)</f>
        <v>132</v>
      </c>
      <c r="H21" s="42">
        <f t="shared" si="0"/>
        <v>132</v>
      </c>
      <c r="I21" s="43"/>
      <c r="J21" s="44">
        <f t="shared" si="1"/>
        <v>132</v>
      </c>
      <c r="K21" s="42">
        <f>SUM('TSE:TRE-AP'!K21)</f>
        <v>0</v>
      </c>
      <c r="L21" s="42">
        <f>SUM('TSE:TRE-AP'!L21)</f>
        <v>1</v>
      </c>
      <c r="M21" s="45">
        <f t="shared" si="2"/>
        <v>1</v>
      </c>
      <c r="N21" s="42">
        <f>SUM('TSE:TRE-AP'!N21)</f>
        <v>1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f>SUM('TSE:TRE-AP'!F22)</f>
        <v>0</v>
      </c>
      <c r="G22" s="42">
        <f>SUM('TSE:TRE-AP'!G22)</f>
        <v>125</v>
      </c>
      <c r="H22" s="42">
        <f t="shared" si="0"/>
        <v>125</v>
      </c>
      <c r="I22" s="42">
        <f>SUM('TSE:TRE-AP'!I22)</f>
        <v>184</v>
      </c>
      <c r="J22" s="44">
        <f t="shared" si="1"/>
        <v>309</v>
      </c>
      <c r="K22" s="42">
        <f>SUM('TSE:TRE-AP'!K22)</f>
        <v>0</v>
      </c>
      <c r="L22" s="42">
        <f>SUM('TSE:TRE-AP'!L22)</f>
        <v>3</v>
      </c>
      <c r="M22" s="45">
        <f t="shared" si="2"/>
        <v>3</v>
      </c>
      <c r="N22" s="42">
        <f>SUM('TSE:TRE-AP'!N22)</f>
        <v>4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6057</v>
      </c>
      <c r="G23" s="50">
        <f t="shared" si="3"/>
        <v>343</v>
      </c>
      <c r="H23" s="50">
        <f t="shared" si="3"/>
        <v>6400</v>
      </c>
      <c r="I23" s="50">
        <f t="shared" si="3"/>
        <v>184</v>
      </c>
      <c r="J23" s="50">
        <f t="shared" si="3"/>
        <v>6584</v>
      </c>
      <c r="K23" s="50">
        <f t="shared" si="3"/>
        <v>1561</v>
      </c>
      <c r="L23" s="50">
        <f t="shared" si="3"/>
        <v>493</v>
      </c>
      <c r="M23" s="50">
        <f t="shared" si="3"/>
        <v>2054</v>
      </c>
      <c r="N23" s="50">
        <f t="shared" si="3"/>
        <v>571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f>SUM('TSE:TRE-AP'!F24)</f>
        <v>6617</v>
      </c>
      <c r="G24" s="42">
        <f>SUM('TSE:TRE-AP'!G24)</f>
        <v>0</v>
      </c>
      <c r="H24" s="42">
        <f t="shared" ref="H24:H36" si="4">F24+G24</f>
        <v>6617</v>
      </c>
      <c r="I24" s="43"/>
      <c r="J24" s="44">
        <f t="shared" ref="J24:J36" si="5">H24+I24</f>
        <v>6617</v>
      </c>
      <c r="K24" s="42">
        <f>SUM('TSE:TRE-AP'!K24)</f>
        <v>1623</v>
      </c>
      <c r="L24" s="42">
        <f>SUM('TSE:TRE-AP'!L24)</f>
        <v>614</v>
      </c>
      <c r="M24" s="45">
        <f t="shared" ref="M24:M36" si="6">K24+L24</f>
        <v>2237</v>
      </c>
      <c r="N24" s="42">
        <f>SUM('TSE:TRE-AP'!N24)</f>
        <v>781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f>SUM('TSE:TRE-AP'!F25)</f>
        <v>231</v>
      </c>
      <c r="G25" s="42">
        <f>SUM('TSE:TRE-AP'!G25)</f>
        <v>0</v>
      </c>
      <c r="H25" s="42">
        <f t="shared" si="4"/>
        <v>231</v>
      </c>
      <c r="I25" s="43"/>
      <c r="J25" s="44">
        <f t="shared" si="5"/>
        <v>231</v>
      </c>
      <c r="K25" s="42">
        <f>SUM('TSE:TRE-AP'!K25)</f>
        <v>16</v>
      </c>
      <c r="L25" s="42">
        <f>SUM('TSE:TRE-AP'!L25)</f>
        <v>4</v>
      </c>
      <c r="M25" s="45">
        <f t="shared" si="6"/>
        <v>20</v>
      </c>
      <c r="N25" s="42">
        <f>SUM('TSE:TRE-AP'!N25)</f>
        <v>9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f>SUM('TSE:TRE-AP'!F26)</f>
        <v>162</v>
      </c>
      <c r="G26" s="42">
        <f>SUM('TSE:TRE-AP'!G26)</f>
        <v>0</v>
      </c>
      <c r="H26" s="42">
        <f t="shared" si="4"/>
        <v>162</v>
      </c>
      <c r="I26" s="43"/>
      <c r="J26" s="44">
        <f t="shared" si="5"/>
        <v>162</v>
      </c>
      <c r="K26" s="42">
        <f>SUM('TSE:TRE-AP'!K26)</f>
        <v>15</v>
      </c>
      <c r="L26" s="42">
        <f>SUM('TSE:TRE-AP'!L26)</f>
        <v>7</v>
      </c>
      <c r="M26" s="45">
        <f t="shared" si="6"/>
        <v>22</v>
      </c>
      <c r="N26" s="42">
        <f>SUM('TSE:TRE-AP'!N26)</f>
        <v>13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f>SUM('TSE:TRE-AP'!F27)</f>
        <v>199</v>
      </c>
      <c r="G27" s="42">
        <f>SUM('TSE:TRE-AP'!G27)</f>
        <v>0</v>
      </c>
      <c r="H27" s="42">
        <f t="shared" si="4"/>
        <v>199</v>
      </c>
      <c r="I27" s="43"/>
      <c r="J27" s="44">
        <f t="shared" si="5"/>
        <v>199</v>
      </c>
      <c r="K27" s="42">
        <f>SUM('TSE:TRE-AP'!K27)</f>
        <v>9</v>
      </c>
      <c r="L27" s="42">
        <f>SUM('TSE:TRE-AP'!L27)</f>
        <v>1</v>
      </c>
      <c r="M27" s="45">
        <f t="shared" si="6"/>
        <v>10</v>
      </c>
      <c r="N27" s="42">
        <f>SUM('TSE:TRE-AP'!N27)</f>
        <v>4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f>SUM('TSE:TRE-AP'!F28)</f>
        <v>227</v>
      </c>
      <c r="G28" s="42">
        <f>SUM('TSE:TRE-AP'!G28)</f>
        <v>0</v>
      </c>
      <c r="H28" s="42">
        <f t="shared" si="4"/>
        <v>227</v>
      </c>
      <c r="I28" s="43"/>
      <c r="J28" s="44">
        <f t="shared" si="5"/>
        <v>227</v>
      </c>
      <c r="K28" s="42">
        <f>SUM('TSE:TRE-AP'!K28)</f>
        <v>10</v>
      </c>
      <c r="L28" s="42">
        <f>SUM('TSE:TRE-AP'!L28)</f>
        <v>2</v>
      </c>
      <c r="M28" s="45">
        <f t="shared" si="6"/>
        <v>12</v>
      </c>
      <c r="N28" s="42">
        <f>SUM('TSE:TRE-AP'!N28)</f>
        <v>4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f>SUM('TSE:TRE-AP'!F29)</f>
        <v>191</v>
      </c>
      <c r="G29" s="42">
        <f>SUM('TSE:TRE-AP'!G29)</f>
        <v>0</v>
      </c>
      <c r="H29" s="42">
        <f t="shared" si="4"/>
        <v>191</v>
      </c>
      <c r="I29" s="43"/>
      <c r="J29" s="44">
        <f t="shared" si="5"/>
        <v>191</v>
      </c>
      <c r="K29" s="42">
        <f>SUM('TSE:TRE-AP'!K29)</f>
        <v>4</v>
      </c>
      <c r="L29" s="42">
        <f>SUM('TSE:TRE-AP'!L29)</f>
        <v>2</v>
      </c>
      <c r="M29" s="45">
        <f t="shared" si="6"/>
        <v>6</v>
      </c>
      <c r="N29" s="42">
        <f>SUM('TSE:TRE-AP'!N29)</f>
        <v>3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f>SUM('TSE:TRE-AP'!F30)</f>
        <v>371</v>
      </c>
      <c r="G30" s="42">
        <f>SUM('TSE:TRE-AP'!G30)</f>
        <v>0</v>
      </c>
      <c r="H30" s="42">
        <f t="shared" si="4"/>
        <v>371</v>
      </c>
      <c r="I30" s="43"/>
      <c r="J30" s="44">
        <f t="shared" si="5"/>
        <v>371</v>
      </c>
      <c r="K30" s="42">
        <f>SUM('TSE:TRE-AP'!K30)</f>
        <v>5</v>
      </c>
      <c r="L30" s="42">
        <f>SUM('TSE:TRE-AP'!L30)</f>
        <v>2</v>
      </c>
      <c r="M30" s="45">
        <f t="shared" si="6"/>
        <v>7</v>
      </c>
      <c r="N30" s="42">
        <f>SUM('TSE:TRE-AP'!N30)</f>
        <v>2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f>SUM('TSE:TRE-AP'!F31)</f>
        <v>241</v>
      </c>
      <c r="G31" s="42">
        <f>SUM('TSE:TRE-AP'!G31)</f>
        <v>0</v>
      </c>
      <c r="H31" s="42">
        <f t="shared" si="4"/>
        <v>241</v>
      </c>
      <c r="I31" s="43"/>
      <c r="J31" s="44">
        <f t="shared" si="5"/>
        <v>241</v>
      </c>
      <c r="K31" s="42">
        <f>SUM('TSE:TRE-AP'!K31)</f>
        <v>3</v>
      </c>
      <c r="L31" s="42">
        <f>SUM('TSE:TRE-AP'!L31)</f>
        <v>0</v>
      </c>
      <c r="M31" s="45">
        <f t="shared" si="6"/>
        <v>3</v>
      </c>
      <c r="N31" s="42">
        <f>SUM('TSE:TRE-AP'!N31)</f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f>SUM('TSE:TRE-AP'!F32)</f>
        <v>298</v>
      </c>
      <c r="G32" s="42">
        <f>SUM('TSE:TRE-AP'!G32)</f>
        <v>0</v>
      </c>
      <c r="H32" s="42">
        <f t="shared" si="4"/>
        <v>298</v>
      </c>
      <c r="I32" s="43"/>
      <c r="J32" s="44">
        <f t="shared" si="5"/>
        <v>298</v>
      </c>
      <c r="K32" s="42">
        <f>SUM('TSE:TRE-AP'!K32)</f>
        <v>6</v>
      </c>
      <c r="L32" s="42">
        <f>SUM('TSE:TRE-AP'!L32)</f>
        <v>1</v>
      </c>
      <c r="M32" s="45">
        <f t="shared" si="6"/>
        <v>7</v>
      </c>
      <c r="N32" s="42">
        <f>SUM('TSE:TRE-AP'!N32)</f>
        <v>1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f>SUM('TSE:TRE-AP'!F33)</f>
        <v>41</v>
      </c>
      <c r="G33" s="42">
        <f>SUM('TSE:TRE-AP'!G33)</f>
        <v>0</v>
      </c>
      <c r="H33" s="42">
        <f t="shared" si="4"/>
        <v>41</v>
      </c>
      <c r="I33" s="43"/>
      <c r="J33" s="44">
        <f t="shared" si="5"/>
        <v>41</v>
      </c>
      <c r="K33" s="42">
        <f>SUM('TSE:TRE-AP'!K33)</f>
        <v>5</v>
      </c>
      <c r="L33" s="42">
        <f>SUM('TSE:TRE-AP'!L33)</f>
        <v>2</v>
      </c>
      <c r="M33" s="45">
        <f t="shared" si="6"/>
        <v>7</v>
      </c>
      <c r="N33" s="42">
        <f>SUM('TSE:TRE-AP'!N33)</f>
        <v>3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f>SUM('TSE:TRE-AP'!F34)</f>
        <v>0</v>
      </c>
      <c r="G34" s="42">
        <f>SUM('TSE:TRE-AP'!G34)</f>
        <v>135</v>
      </c>
      <c r="H34" s="42">
        <f t="shared" si="4"/>
        <v>135</v>
      </c>
      <c r="I34" s="43"/>
      <c r="J34" s="44">
        <f t="shared" si="5"/>
        <v>135</v>
      </c>
      <c r="K34" s="42">
        <f>SUM('TSE:TRE-AP'!K34)</f>
        <v>2</v>
      </c>
      <c r="L34" s="42">
        <f>SUM('TSE:TRE-AP'!L34)</f>
        <v>2</v>
      </c>
      <c r="M34" s="45">
        <f t="shared" si="6"/>
        <v>4</v>
      </c>
      <c r="N34" s="42">
        <f>SUM('TSE:TRE-AP'!N34)</f>
        <v>2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f>SUM('TSE:TRE-AP'!F35)</f>
        <v>0</v>
      </c>
      <c r="G35" s="42">
        <f>SUM('TSE:TRE-AP'!G35)</f>
        <v>217</v>
      </c>
      <c r="H35" s="42">
        <f t="shared" si="4"/>
        <v>217</v>
      </c>
      <c r="I35" s="43"/>
      <c r="J35" s="44">
        <f t="shared" si="5"/>
        <v>217</v>
      </c>
      <c r="K35" s="42">
        <f>SUM('TSE:TRE-AP'!K35)</f>
        <v>0</v>
      </c>
      <c r="L35" s="42">
        <f>SUM('TSE:TRE-AP'!L35)</f>
        <v>3</v>
      </c>
      <c r="M35" s="45">
        <f t="shared" si="6"/>
        <v>3</v>
      </c>
      <c r="N35" s="42">
        <f>SUM('TSE:TRE-AP'!N35)</f>
        <v>6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f>SUM('TSE:TRE-AP'!F36)</f>
        <v>0</v>
      </c>
      <c r="G36" s="42">
        <f>SUM('TSE:TRE-AP'!G36)</f>
        <v>245</v>
      </c>
      <c r="H36" s="42">
        <f t="shared" si="4"/>
        <v>245</v>
      </c>
      <c r="I36" s="42">
        <f>SUM('TSE:TRE-AP'!I36)</f>
        <v>331</v>
      </c>
      <c r="J36" s="44">
        <f t="shared" si="5"/>
        <v>576</v>
      </c>
      <c r="K36" s="42">
        <f>SUM('TSE:TRE-AP'!K36)</f>
        <v>1</v>
      </c>
      <c r="L36" s="42">
        <f>SUM('TSE:TRE-AP'!L36)</f>
        <v>6</v>
      </c>
      <c r="M36" s="45">
        <f t="shared" si="6"/>
        <v>7</v>
      </c>
      <c r="N36" s="42">
        <f>SUM('TSE:TRE-AP'!N36)</f>
        <v>9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8578</v>
      </c>
      <c r="G37" s="50">
        <f t="shared" si="7"/>
        <v>597</v>
      </c>
      <c r="H37" s="50">
        <f t="shared" si="7"/>
        <v>9175</v>
      </c>
      <c r="I37" s="50">
        <f t="shared" si="7"/>
        <v>331</v>
      </c>
      <c r="J37" s="50">
        <f t="shared" si="7"/>
        <v>9506</v>
      </c>
      <c r="K37" s="50">
        <f t="shared" si="7"/>
        <v>1699</v>
      </c>
      <c r="L37" s="50">
        <f t="shared" si="7"/>
        <v>646</v>
      </c>
      <c r="M37" s="50">
        <f t="shared" si="7"/>
        <v>2345</v>
      </c>
      <c r="N37" s="50">
        <f t="shared" si="7"/>
        <v>837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f>SUM('TSE:TRE-AP'!F38)</f>
        <v>7</v>
      </c>
      <c r="G38" s="42">
        <f>SUM('TSE:TRE-AP'!G38)</f>
        <v>0</v>
      </c>
      <c r="H38" s="42">
        <f t="shared" ref="H38:H50" si="8">F38+G38</f>
        <v>7</v>
      </c>
      <c r="I38" s="43"/>
      <c r="J38" s="44">
        <f t="shared" ref="J38:J50" si="9">H38+I38</f>
        <v>7</v>
      </c>
      <c r="K38" s="42">
        <f>SUM('TSE:TRE-AP'!K38)</f>
        <v>3</v>
      </c>
      <c r="L38" s="42">
        <f>SUM('TSE:TRE-AP'!L38)</f>
        <v>0</v>
      </c>
      <c r="M38" s="45">
        <f t="shared" ref="M38:M50" si="10">K38+L38</f>
        <v>3</v>
      </c>
      <c r="N38" s="42">
        <f>SUM('TSE:TRE-AP'!N38)</f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f>SUM('TSE:TRE-AP'!F39)</f>
        <v>0</v>
      </c>
      <c r="G39" s="42">
        <f>SUM('TSE:TRE-AP'!G39)</f>
        <v>0</v>
      </c>
      <c r="H39" s="42">
        <f t="shared" si="8"/>
        <v>0</v>
      </c>
      <c r="I39" s="43"/>
      <c r="J39" s="44">
        <f t="shared" si="9"/>
        <v>0</v>
      </c>
      <c r="K39" s="42">
        <f>SUM('TSE:TRE-AP'!K39)</f>
        <v>0</v>
      </c>
      <c r="L39" s="42">
        <f>SUM('TSE:TRE-AP'!L39)</f>
        <v>0</v>
      </c>
      <c r="M39" s="45">
        <f t="shared" si="10"/>
        <v>0</v>
      </c>
      <c r="N39" s="42">
        <f>SUM('TSE:TRE-AP'!N39)</f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f>SUM('TSE:TRE-AP'!F40)</f>
        <v>0</v>
      </c>
      <c r="G40" s="42">
        <f>SUM('TSE:TRE-AP'!G40)</f>
        <v>0</v>
      </c>
      <c r="H40" s="42">
        <f t="shared" si="8"/>
        <v>0</v>
      </c>
      <c r="I40" s="43"/>
      <c r="J40" s="44">
        <f t="shared" si="9"/>
        <v>0</v>
      </c>
      <c r="K40" s="42">
        <f>SUM('TSE:TRE-AP'!K40)</f>
        <v>0</v>
      </c>
      <c r="L40" s="42">
        <f>SUM('TSE:TRE-AP'!L40)</f>
        <v>0</v>
      </c>
      <c r="M40" s="45">
        <f t="shared" si="10"/>
        <v>0</v>
      </c>
      <c r="N40" s="42">
        <f>SUM('TSE:TRE-AP'!N40)</f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f>SUM('TSE:TRE-AP'!F41)</f>
        <v>0</v>
      </c>
      <c r="G41" s="42">
        <f>SUM('TSE:TRE-AP'!G41)</f>
        <v>0</v>
      </c>
      <c r="H41" s="42">
        <f t="shared" si="8"/>
        <v>0</v>
      </c>
      <c r="I41" s="43"/>
      <c r="J41" s="44">
        <f t="shared" si="9"/>
        <v>0</v>
      </c>
      <c r="K41" s="42">
        <f>SUM('TSE:TRE-AP'!K41)</f>
        <v>0</v>
      </c>
      <c r="L41" s="42">
        <f>SUM('TSE:TRE-AP'!L41)</f>
        <v>0</v>
      </c>
      <c r="M41" s="45">
        <f t="shared" si="10"/>
        <v>0</v>
      </c>
      <c r="N41" s="42">
        <f>SUM('TSE:TRE-AP'!N41)</f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f>SUM('TSE:TRE-AP'!F42)</f>
        <v>0</v>
      </c>
      <c r="G42" s="42">
        <f>SUM('TSE:TRE-AP'!G42)</f>
        <v>0</v>
      </c>
      <c r="H42" s="42">
        <f t="shared" si="8"/>
        <v>0</v>
      </c>
      <c r="I42" s="43"/>
      <c r="J42" s="44">
        <f t="shared" si="9"/>
        <v>0</v>
      </c>
      <c r="K42" s="42">
        <f>SUM('TSE:TRE-AP'!K42)</f>
        <v>0</v>
      </c>
      <c r="L42" s="42">
        <f>SUM('TSE:TRE-AP'!L42)</f>
        <v>0</v>
      </c>
      <c r="M42" s="45">
        <f t="shared" si="10"/>
        <v>0</v>
      </c>
      <c r="N42" s="42">
        <f>SUM('TSE:TRE-AP'!N42)</f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f>SUM('TSE:TRE-AP'!F43)</f>
        <v>0</v>
      </c>
      <c r="G43" s="42">
        <f>SUM('TSE:TRE-AP'!G43)</f>
        <v>0</v>
      </c>
      <c r="H43" s="42">
        <f t="shared" si="8"/>
        <v>0</v>
      </c>
      <c r="I43" s="43"/>
      <c r="J43" s="44">
        <f t="shared" si="9"/>
        <v>0</v>
      </c>
      <c r="K43" s="42">
        <f>SUM('TSE:TRE-AP'!K43)</f>
        <v>0</v>
      </c>
      <c r="L43" s="42">
        <f>SUM('TSE:TRE-AP'!L43)</f>
        <v>0</v>
      </c>
      <c r="M43" s="45">
        <f t="shared" si="10"/>
        <v>0</v>
      </c>
      <c r="N43" s="42">
        <f>SUM('TSE:TRE-AP'!N43)</f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f>SUM('TSE:TRE-AP'!F44)</f>
        <v>0</v>
      </c>
      <c r="G44" s="42">
        <f>SUM('TSE:TRE-AP'!G44)</f>
        <v>0</v>
      </c>
      <c r="H44" s="42">
        <f t="shared" si="8"/>
        <v>0</v>
      </c>
      <c r="I44" s="43"/>
      <c r="J44" s="44">
        <f t="shared" si="9"/>
        <v>0</v>
      </c>
      <c r="K44" s="42">
        <f>SUM('TSE:TRE-AP'!K44)</f>
        <v>0</v>
      </c>
      <c r="L44" s="42">
        <f>SUM('TSE:TRE-AP'!L44)</f>
        <v>0</v>
      </c>
      <c r="M44" s="45">
        <f t="shared" si="10"/>
        <v>0</v>
      </c>
      <c r="N44" s="42">
        <f>SUM('TSE:TRE-AP'!N44)</f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f>SUM('TSE:TRE-AP'!F45)</f>
        <v>0</v>
      </c>
      <c r="G45" s="42">
        <f>SUM('TSE:TRE-AP'!G45)</f>
        <v>0</v>
      </c>
      <c r="H45" s="42">
        <f t="shared" si="8"/>
        <v>0</v>
      </c>
      <c r="I45" s="43"/>
      <c r="J45" s="44">
        <f t="shared" si="9"/>
        <v>0</v>
      </c>
      <c r="K45" s="42">
        <f>SUM('TSE:TRE-AP'!K45)</f>
        <v>0</v>
      </c>
      <c r="L45" s="42">
        <f>SUM('TSE:TRE-AP'!L45)</f>
        <v>0</v>
      </c>
      <c r="M45" s="45">
        <f t="shared" si="10"/>
        <v>0</v>
      </c>
      <c r="N45" s="42">
        <f>SUM('TSE:TRE-AP'!N45)</f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f>SUM('TSE:TRE-AP'!F46)</f>
        <v>0</v>
      </c>
      <c r="G46" s="42">
        <f>SUM('TSE:TRE-AP'!G46)</f>
        <v>0</v>
      </c>
      <c r="H46" s="42">
        <f t="shared" si="8"/>
        <v>0</v>
      </c>
      <c r="I46" s="43"/>
      <c r="J46" s="44">
        <f t="shared" si="9"/>
        <v>0</v>
      </c>
      <c r="K46" s="42">
        <f>SUM('TSE:TRE-AP'!K46)</f>
        <v>0</v>
      </c>
      <c r="L46" s="42">
        <f>SUM('TSE:TRE-AP'!L46)</f>
        <v>0</v>
      </c>
      <c r="M46" s="45">
        <f t="shared" si="10"/>
        <v>0</v>
      </c>
      <c r="N46" s="42">
        <f>SUM('TSE:TRE-AP'!N46)</f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f>SUM('TSE:TRE-AP'!F47)</f>
        <v>0</v>
      </c>
      <c r="G47" s="42">
        <f>SUM('TSE:TRE-AP'!G47)</f>
        <v>0</v>
      </c>
      <c r="H47" s="42">
        <f t="shared" si="8"/>
        <v>0</v>
      </c>
      <c r="I47" s="43"/>
      <c r="J47" s="44">
        <f t="shared" si="9"/>
        <v>0</v>
      </c>
      <c r="K47" s="42">
        <f>SUM('TSE:TRE-AP'!K47)</f>
        <v>0</v>
      </c>
      <c r="L47" s="42">
        <f>SUM('TSE:TRE-AP'!L47)</f>
        <v>0</v>
      </c>
      <c r="M47" s="45">
        <f t="shared" si="10"/>
        <v>0</v>
      </c>
      <c r="N47" s="42">
        <f>SUM('TSE:TRE-AP'!N47)</f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f>SUM('TSE:TRE-AP'!F48)</f>
        <v>0</v>
      </c>
      <c r="G48" s="42">
        <f>SUM('TSE:TRE-AP'!G48)</f>
        <v>0</v>
      </c>
      <c r="H48" s="42">
        <f t="shared" si="8"/>
        <v>0</v>
      </c>
      <c r="I48" s="43"/>
      <c r="J48" s="44">
        <f t="shared" si="9"/>
        <v>0</v>
      </c>
      <c r="K48" s="42">
        <f>SUM('TSE:TRE-AP'!K48)</f>
        <v>0</v>
      </c>
      <c r="L48" s="42">
        <f>SUM('TSE:TRE-AP'!L48)</f>
        <v>0</v>
      </c>
      <c r="M48" s="45">
        <f t="shared" si="10"/>
        <v>0</v>
      </c>
      <c r="N48" s="42">
        <f>SUM('TSE:TRE-AP'!N48)</f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f>SUM('TSE:TRE-AP'!F49)</f>
        <v>0</v>
      </c>
      <c r="G49" s="42">
        <f>SUM('TSE:TRE-AP'!G49)</f>
        <v>0</v>
      </c>
      <c r="H49" s="42">
        <f t="shared" si="8"/>
        <v>0</v>
      </c>
      <c r="I49" s="43"/>
      <c r="J49" s="44">
        <f t="shared" si="9"/>
        <v>0</v>
      </c>
      <c r="K49" s="42">
        <f>SUM('TSE:TRE-AP'!K49)</f>
        <v>0</v>
      </c>
      <c r="L49" s="42">
        <f>SUM('TSE:TRE-AP'!L49)</f>
        <v>0</v>
      </c>
      <c r="M49" s="45">
        <f t="shared" si="10"/>
        <v>0</v>
      </c>
      <c r="N49" s="42">
        <f>SUM('TSE:TRE-AP'!N49)</f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f>SUM('TSE:TRE-AP'!F50)</f>
        <v>0</v>
      </c>
      <c r="G50" s="42">
        <f>SUM('TSE:TRE-AP'!G50)</f>
        <v>0</v>
      </c>
      <c r="H50" s="42">
        <f t="shared" si="8"/>
        <v>0</v>
      </c>
      <c r="I50" s="53"/>
      <c r="J50" s="44">
        <f t="shared" si="9"/>
        <v>0</v>
      </c>
      <c r="K50" s="42">
        <f>SUM('TSE:TRE-AP'!K50)</f>
        <v>0</v>
      </c>
      <c r="L50" s="42">
        <f>SUM('TSE:TRE-AP'!L50)</f>
        <v>0</v>
      </c>
      <c r="M50" s="45">
        <f t="shared" si="10"/>
        <v>0</v>
      </c>
      <c r="N50" s="42">
        <f>SUM('TSE:TRE-AP'!N50)</f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7</v>
      </c>
      <c r="G51" s="50">
        <f t="shared" si="11"/>
        <v>0</v>
      </c>
      <c r="H51" s="50">
        <f t="shared" si="11"/>
        <v>7</v>
      </c>
      <c r="I51" s="50">
        <f t="shared" si="11"/>
        <v>0</v>
      </c>
      <c r="J51" s="50">
        <f t="shared" si="11"/>
        <v>7</v>
      </c>
      <c r="K51" s="50">
        <f t="shared" si="11"/>
        <v>3</v>
      </c>
      <c r="L51" s="50">
        <f t="shared" si="11"/>
        <v>0</v>
      </c>
      <c r="M51" s="50">
        <f t="shared" si="11"/>
        <v>3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f>SUM('TSE:TRE-AP'!K52)</f>
        <v>17</v>
      </c>
      <c r="L52" s="42">
        <f>SUM('TSE:TRE-AP'!L52)</f>
        <v>50</v>
      </c>
      <c r="M52" s="45">
        <f>K52+L52</f>
        <v>67</v>
      </c>
      <c r="N52" s="42">
        <f>SUM('TSE:TRE-AP'!N52)</f>
        <v>55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14642</v>
      </c>
      <c r="G53" s="50">
        <f t="shared" si="12"/>
        <v>940</v>
      </c>
      <c r="H53" s="50">
        <f t="shared" si="12"/>
        <v>15582</v>
      </c>
      <c r="I53" s="50">
        <f t="shared" si="12"/>
        <v>515</v>
      </c>
      <c r="J53" s="50">
        <f t="shared" si="12"/>
        <v>16097</v>
      </c>
      <c r="K53" s="50">
        <f t="shared" si="12"/>
        <v>3280</v>
      </c>
      <c r="L53" s="50">
        <f t="shared" si="12"/>
        <v>1189</v>
      </c>
      <c r="M53" s="50">
        <f t="shared" si="12"/>
        <v>4469</v>
      </c>
      <c r="N53" s="50">
        <f t="shared" si="12"/>
        <v>1463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C32:C36"/>
    <mergeCell ref="C38:C40"/>
    <mergeCell ref="C24:C26"/>
    <mergeCell ref="C27:C31"/>
    <mergeCell ref="C10:C12"/>
    <mergeCell ref="B23:E23"/>
    <mergeCell ref="L8:L9"/>
    <mergeCell ref="M8:M9"/>
    <mergeCell ref="B5:N5"/>
    <mergeCell ref="F7:J7"/>
    <mergeCell ref="K7:N7"/>
    <mergeCell ref="N8:N9"/>
    <mergeCell ref="J8:J9"/>
    <mergeCell ref="F8:H8"/>
    <mergeCell ref="C13:C17"/>
    <mergeCell ref="I8:I9"/>
    <mergeCell ref="K8:K9"/>
    <mergeCell ref="B2:E2"/>
    <mergeCell ref="B3:E3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57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133</v>
      </c>
      <c r="G10" s="42">
        <v>0</v>
      </c>
      <c r="H10" s="42">
        <f t="shared" ref="H10:H22" si="0">F10+G10</f>
        <v>133</v>
      </c>
      <c r="I10" s="43"/>
      <c r="J10" s="44">
        <f t="shared" ref="J10:J22" si="1">H10+I10</f>
        <v>133</v>
      </c>
      <c r="K10" s="42">
        <v>29</v>
      </c>
      <c r="L10" s="42">
        <v>10</v>
      </c>
      <c r="M10" s="45">
        <f t="shared" ref="M10:M22" si="2">K10+L10</f>
        <v>39</v>
      </c>
      <c r="N10" s="42">
        <v>11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7</v>
      </c>
      <c r="G11" s="42">
        <v>0</v>
      </c>
      <c r="H11" s="42">
        <f t="shared" si="0"/>
        <v>7</v>
      </c>
      <c r="I11" s="43"/>
      <c r="J11" s="44">
        <f t="shared" si="1"/>
        <v>7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6</v>
      </c>
      <c r="G12" s="42">
        <v>0</v>
      </c>
      <c r="H12" s="42">
        <f t="shared" si="0"/>
        <v>6</v>
      </c>
      <c r="I12" s="43"/>
      <c r="J12" s="44">
        <f t="shared" si="1"/>
        <v>6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5</v>
      </c>
      <c r="G13" s="42">
        <v>0</v>
      </c>
      <c r="H13" s="42">
        <f t="shared" si="0"/>
        <v>5</v>
      </c>
      <c r="I13" s="43"/>
      <c r="J13" s="44">
        <f t="shared" si="1"/>
        <v>5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4</v>
      </c>
      <c r="G14" s="42">
        <v>0</v>
      </c>
      <c r="H14" s="42">
        <f t="shared" si="0"/>
        <v>4</v>
      </c>
      <c r="I14" s="43"/>
      <c r="J14" s="44">
        <f t="shared" si="1"/>
        <v>4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0</v>
      </c>
      <c r="G15" s="42">
        <v>0</v>
      </c>
      <c r="H15" s="42">
        <f t="shared" si="0"/>
        <v>0</v>
      </c>
      <c r="I15" s="43"/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2</v>
      </c>
      <c r="G16" s="42">
        <v>0</v>
      </c>
      <c r="H16" s="42">
        <f t="shared" si="0"/>
        <v>2</v>
      </c>
      <c r="I16" s="43"/>
      <c r="J16" s="44">
        <f t="shared" si="1"/>
        <v>2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5</v>
      </c>
      <c r="G17" s="42">
        <v>0</v>
      </c>
      <c r="H17" s="42">
        <f t="shared" si="0"/>
        <v>5</v>
      </c>
      <c r="I17" s="43"/>
      <c r="J17" s="44">
        <f t="shared" si="1"/>
        <v>5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8</v>
      </c>
      <c r="G18" s="42">
        <v>0</v>
      </c>
      <c r="H18" s="42">
        <f t="shared" si="0"/>
        <v>8</v>
      </c>
      <c r="I18" s="43"/>
      <c r="J18" s="44">
        <f t="shared" si="1"/>
        <v>8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</v>
      </c>
      <c r="G19" s="42">
        <v>0</v>
      </c>
      <c r="H19" s="42">
        <f t="shared" si="0"/>
        <v>1</v>
      </c>
      <c r="I19" s="43"/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0</v>
      </c>
      <c r="H22" s="42">
        <f t="shared" si="0"/>
        <v>0</v>
      </c>
      <c r="I22" s="42">
        <v>2</v>
      </c>
      <c r="J22" s="44">
        <f t="shared" si="1"/>
        <v>2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171</v>
      </c>
      <c r="G23" s="50">
        <f t="shared" si="3"/>
        <v>0</v>
      </c>
      <c r="H23" s="50">
        <f t="shared" si="3"/>
        <v>171</v>
      </c>
      <c r="I23" s="50">
        <f t="shared" si="3"/>
        <v>2</v>
      </c>
      <c r="J23" s="50">
        <f t="shared" si="3"/>
        <v>173</v>
      </c>
      <c r="K23" s="50">
        <f t="shared" si="3"/>
        <v>29</v>
      </c>
      <c r="L23" s="50">
        <f t="shared" si="3"/>
        <v>10</v>
      </c>
      <c r="M23" s="50">
        <f t="shared" si="3"/>
        <v>39</v>
      </c>
      <c r="N23" s="50">
        <f t="shared" si="3"/>
        <v>11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173</v>
      </c>
      <c r="G24" s="42">
        <v>0</v>
      </c>
      <c r="H24" s="42">
        <f t="shared" ref="H24:H36" si="4">F24+G24</f>
        <v>173</v>
      </c>
      <c r="I24" s="43"/>
      <c r="J24" s="44">
        <f t="shared" ref="J24:J36" si="5">H24+I24</f>
        <v>173</v>
      </c>
      <c r="K24" s="42">
        <v>38</v>
      </c>
      <c r="L24" s="42">
        <v>12</v>
      </c>
      <c r="M24" s="45">
        <f t="shared" ref="M24:M36" si="6">K24+L24</f>
        <v>50</v>
      </c>
      <c r="N24" s="42">
        <v>16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14</v>
      </c>
      <c r="G25" s="42">
        <v>0</v>
      </c>
      <c r="H25" s="42">
        <f t="shared" si="4"/>
        <v>14</v>
      </c>
      <c r="I25" s="43"/>
      <c r="J25" s="44">
        <f t="shared" si="5"/>
        <v>14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3</v>
      </c>
      <c r="G26" s="42">
        <v>0</v>
      </c>
      <c r="H26" s="42">
        <f t="shared" si="4"/>
        <v>3</v>
      </c>
      <c r="I26" s="43"/>
      <c r="J26" s="44">
        <f t="shared" si="5"/>
        <v>3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6</v>
      </c>
      <c r="G27" s="42">
        <v>0</v>
      </c>
      <c r="H27" s="42">
        <f t="shared" si="4"/>
        <v>6</v>
      </c>
      <c r="I27" s="43"/>
      <c r="J27" s="44">
        <f t="shared" si="5"/>
        <v>6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3</v>
      </c>
      <c r="G28" s="42">
        <v>0</v>
      </c>
      <c r="H28" s="42">
        <f t="shared" si="4"/>
        <v>3</v>
      </c>
      <c r="I28" s="43"/>
      <c r="J28" s="44">
        <f t="shared" si="5"/>
        <v>3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</v>
      </c>
      <c r="G29" s="42">
        <v>0</v>
      </c>
      <c r="H29" s="42">
        <f t="shared" si="4"/>
        <v>1</v>
      </c>
      <c r="I29" s="43"/>
      <c r="J29" s="44">
        <f t="shared" si="5"/>
        <v>1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0</v>
      </c>
      <c r="G30" s="42">
        <v>0</v>
      </c>
      <c r="H30" s="42">
        <f t="shared" si="4"/>
        <v>0</v>
      </c>
      <c r="I30" s="43"/>
      <c r="J30" s="44">
        <f t="shared" si="5"/>
        <v>0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14</v>
      </c>
      <c r="G31" s="42">
        <v>0</v>
      </c>
      <c r="H31" s="42">
        <f t="shared" si="4"/>
        <v>14</v>
      </c>
      <c r="I31" s="43"/>
      <c r="J31" s="44">
        <f t="shared" si="5"/>
        <v>14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7</v>
      </c>
      <c r="G32" s="42">
        <v>0</v>
      </c>
      <c r="H32" s="42">
        <f t="shared" si="4"/>
        <v>7</v>
      </c>
      <c r="I32" s="43"/>
      <c r="J32" s="44">
        <f t="shared" si="5"/>
        <v>7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1</v>
      </c>
      <c r="G33" s="42">
        <v>0</v>
      </c>
      <c r="H33" s="42">
        <f t="shared" si="4"/>
        <v>1</v>
      </c>
      <c r="I33" s="43"/>
      <c r="J33" s="44">
        <f t="shared" si="5"/>
        <v>1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7</v>
      </c>
      <c r="H34" s="42">
        <f t="shared" si="4"/>
        <v>7</v>
      </c>
      <c r="I34" s="43"/>
      <c r="J34" s="44">
        <f t="shared" si="5"/>
        <v>7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3</v>
      </c>
      <c r="H35" s="42">
        <f t="shared" si="4"/>
        <v>3</v>
      </c>
      <c r="I35" s="43"/>
      <c r="J35" s="44">
        <f t="shared" si="5"/>
        <v>3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2</v>
      </c>
      <c r="H36" s="42">
        <f t="shared" si="4"/>
        <v>2</v>
      </c>
      <c r="I36" s="42">
        <v>4</v>
      </c>
      <c r="J36" s="44">
        <f t="shared" si="5"/>
        <v>6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222</v>
      </c>
      <c r="G37" s="50">
        <f t="shared" si="7"/>
        <v>12</v>
      </c>
      <c r="H37" s="50">
        <f t="shared" si="7"/>
        <v>234</v>
      </c>
      <c r="I37" s="50">
        <f t="shared" si="7"/>
        <v>4</v>
      </c>
      <c r="J37" s="50">
        <f t="shared" si="7"/>
        <v>238</v>
      </c>
      <c r="K37" s="50">
        <f t="shared" si="7"/>
        <v>38</v>
      </c>
      <c r="L37" s="50">
        <f t="shared" si="7"/>
        <v>12</v>
      </c>
      <c r="M37" s="50">
        <f t="shared" si="7"/>
        <v>50</v>
      </c>
      <c r="N37" s="50">
        <f t="shared" si="7"/>
        <v>16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393</v>
      </c>
      <c r="G53" s="50">
        <f t="shared" si="12"/>
        <v>12</v>
      </c>
      <c r="H53" s="50">
        <f t="shared" si="12"/>
        <v>405</v>
      </c>
      <c r="I53" s="50">
        <f t="shared" si="12"/>
        <v>6</v>
      </c>
      <c r="J53" s="50">
        <f t="shared" si="12"/>
        <v>411</v>
      </c>
      <c r="K53" s="50">
        <f t="shared" si="12"/>
        <v>67</v>
      </c>
      <c r="L53" s="50">
        <f t="shared" si="12"/>
        <v>22</v>
      </c>
      <c r="M53" s="50">
        <f t="shared" si="12"/>
        <v>89</v>
      </c>
      <c r="N53" s="50">
        <f t="shared" si="12"/>
        <v>27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59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376</v>
      </c>
      <c r="G10" s="42">
        <v>0</v>
      </c>
      <c r="H10" s="42">
        <f t="shared" ref="H10:H22" si="0">F10+G10</f>
        <v>376</v>
      </c>
      <c r="I10" s="43"/>
      <c r="J10" s="44">
        <f t="shared" ref="J10:J22" si="1">H10+I10</f>
        <v>376</v>
      </c>
      <c r="K10" s="42">
        <v>198</v>
      </c>
      <c r="L10" s="42">
        <v>96</v>
      </c>
      <c r="M10" s="45">
        <f t="shared" ref="M10:M22" si="2">K10+L10</f>
        <v>294</v>
      </c>
      <c r="N10" s="42">
        <v>106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18</v>
      </c>
      <c r="G11" s="42">
        <v>0</v>
      </c>
      <c r="H11" s="42">
        <f t="shared" si="0"/>
        <v>18</v>
      </c>
      <c r="I11" s="43"/>
      <c r="J11" s="44">
        <f t="shared" si="1"/>
        <v>18</v>
      </c>
      <c r="K11" s="42">
        <v>1</v>
      </c>
      <c r="L11" s="42">
        <v>0</v>
      </c>
      <c r="M11" s="45">
        <f t="shared" si="2"/>
        <v>1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10</v>
      </c>
      <c r="G12" s="42">
        <v>0</v>
      </c>
      <c r="H12" s="42">
        <f t="shared" si="0"/>
        <v>10</v>
      </c>
      <c r="I12" s="43"/>
      <c r="J12" s="44">
        <f t="shared" si="1"/>
        <v>10</v>
      </c>
      <c r="K12" s="42">
        <v>1</v>
      </c>
      <c r="L12" s="42">
        <v>0</v>
      </c>
      <c r="M12" s="45">
        <f t="shared" si="2"/>
        <v>1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5</v>
      </c>
      <c r="G13" s="42">
        <v>0</v>
      </c>
      <c r="H13" s="42">
        <f t="shared" si="0"/>
        <v>5</v>
      </c>
      <c r="I13" s="43"/>
      <c r="J13" s="44">
        <f t="shared" si="1"/>
        <v>5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5</v>
      </c>
      <c r="G14" s="42">
        <v>0</v>
      </c>
      <c r="H14" s="42">
        <f t="shared" si="0"/>
        <v>5</v>
      </c>
      <c r="I14" s="43"/>
      <c r="J14" s="44">
        <f t="shared" si="1"/>
        <v>5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11</v>
      </c>
      <c r="G15" s="42">
        <v>0</v>
      </c>
      <c r="H15" s="42">
        <f t="shared" si="0"/>
        <v>11</v>
      </c>
      <c r="I15" s="43"/>
      <c r="J15" s="44">
        <f t="shared" si="1"/>
        <v>11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10</v>
      </c>
      <c r="G16" s="42">
        <v>0</v>
      </c>
      <c r="H16" s="42">
        <f t="shared" si="0"/>
        <v>10</v>
      </c>
      <c r="I16" s="43"/>
      <c r="J16" s="44">
        <f t="shared" si="1"/>
        <v>10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29</v>
      </c>
      <c r="G17" s="42">
        <v>0</v>
      </c>
      <c r="H17" s="42">
        <f t="shared" si="0"/>
        <v>29</v>
      </c>
      <c r="I17" s="43"/>
      <c r="J17" s="44">
        <f t="shared" si="1"/>
        <v>29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1</v>
      </c>
      <c r="G18" s="42">
        <v>0</v>
      </c>
      <c r="H18" s="42">
        <f t="shared" si="0"/>
        <v>1</v>
      </c>
      <c r="I18" s="43"/>
      <c r="J18" s="44">
        <f t="shared" si="1"/>
        <v>1</v>
      </c>
      <c r="K18" s="42">
        <v>0</v>
      </c>
      <c r="L18" s="42">
        <v>1</v>
      </c>
      <c r="M18" s="45">
        <f t="shared" si="2"/>
        <v>1</v>
      </c>
      <c r="N18" s="42">
        <v>1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9</v>
      </c>
      <c r="H20" s="42">
        <f t="shared" si="0"/>
        <v>9</v>
      </c>
      <c r="I20" s="43"/>
      <c r="J20" s="44">
        <f t="shared" si="1"/>
        <v>9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17</v>
      </c>
      <c r="H21" s="42">
        <f t="shared" si="0"/>
        <v>17</v>
      </c>
      <c r="I21" s="43"/>
      <c r="J21" s="44">
        <f t="shared" si="1"/>
        <v>17</v>
      </c>
      <c r="K21" s="42">
        <v>0</v>
      </c>
      <c r="L21" s="42">
        <v>1</v>
      </c>
      <c r="M21" s="45">
        <f t="shared" si="2"/>
        <v>1</v>
      </c>
      <c r="N21" s="42">
        <v>1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13</v>
      </c>
      <c r="H22" s="42">
        <f t="shared" si="0"/>
        <v>13</v>
      </c>
      <c r="I22" s="42">
        <v>7</v>
      </c>
      <c r="J22" s="44">
        <f t="shared" si="1"/>
        <v>20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465</v>
      </c>
      <c r="G23" s="50">
        <f t="shared" si="3"/>
        <v>39</v>
      </c>
      <c r="H23" s="50">
        <f t="shared" si="3"/>
        <v>504</v>
      </c>
      <c r="I23" s="50">
        <f t="shared" si="3"/>
        <v>7</v>
      </c>
      <c r="J23" s="50">
        <f t="shared" si="3"/>
        <v>511</v>
      </c>
      <c r="K23" s="50">
        <f t="shared" si="3"/>
        <v>200</v>
      </c>
      <c r="L23" s="50">
        <f t="shared" si="3"/>
        <v>98</v>
      </c>
      <c r="M23" s="50">
        <f t="shared" si="3"/>
        <v>298</v>
      </c>
      <c r="N23" s="50">
        <f t="shared" si="3"/>
        <v>108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584</v>
      </c>
      <c r="G24" s="42">
        <v>0</v>
      </c>
      <c r="H24" s="42">
        <f t="shared" ref="H24:H36" si="4">F24+G24</f>
        <v>584</v>
      </c>
      <c r="I24" s="43"/>
      <c r="J24" s="44">
        <f t="shared" ref="J24:J36" si="5">H24+I24</f>
        <v>584</v>
      </c>
      <c r="K24" s="42">
        <v>133</v>
      </c>
      <c r="L24" s="42">
        <v>113</v>
      </c>
      <c r="M24" s="45">
        <f t="shared" ref="M24:M36" si="6">K24+L24</f>
        <v>246</v>
      </c>
      <c r="N24" s="42">
        <v>138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19</v>
      </c>
      <c r="G25" s="42">
        <v>0</v>
      </c>
      <c r="H25" s="42">
        <f t="shared" si="4"/>
        <v>19</v>
      </c>
      <c r="I25" s="43"/>
      <c r="J25" s="44">
        <f t="shared" si="5"/>
        <v>19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12</v>
      </c>
      <c r="G26" s="42">
        <v>0</v>
      </c>
      <c r="H26" s="42">
        <f t="shared" si="4"/>
        <v>12</v>
      </c>
      <c r="I26" s="43"/>
      <c r="J26" s="44">
        <f t="shared" si="5"/>
        <v>12</v>
      </c>
      <c r="K26" s="42">
        <v>3</v>
      </c>
      <c r="L26" s="42">
        <v>1</v>
      </c>
      <c r="M26" s="45">
        <f t="shared" si="6"/>
        <v>4</v>
      </c>
      <c r="N26" s="42">
        <v>2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9</v>
      </c>
      <c r="G27" s="42">
        <v>0</v>
      </c>
      <c r="H27" s="42">
        <f t="shared" si="4"/>
        <v>9</v>
      </c>
      <c r="I27" s="43"/>
      <c r="J27" s="44">
        <f t="shared" si="5"/>
        <v>9</v>
      </c>
      <c r="K27" s="42">
        <v>1</v>
      </c>
      <c r="L27" s="42">
        <v>0</v>
      </c>
      <c r="M27" s="45">
        <f t="shared" si="6"/>
        <v>1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6</v>
      </c>
      <c r="G28" s="42">
        <v>0</v>
      </c>
      <c r="H28" s="42">
        <f t="shared" si="4"/>
        <v>6</v>
      </c>
      <c r="I28" s="43"/>
      <c r="J28" s="44">
        <f t="shared" si="5"/>
        <v>6</v>
      </c>
      <c r="K28" s="42">
        <v>2</v>
      </c>
      <c r="L28" s="42">
        <v>0</v>
      </c>
      <c r="M28" s="45">
        <f t="shared" si="6"/>
        <v>2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23</v>
      </c>
      <c r="G29" s="42">
        <v>0</v>
      </c>
      <c r="H29" s="42">
        <f t="shared" si="4"/>
        <v>23</v>
      </c>
      <c r="I29" s="43"/>
      <c r="J29" s="44">
        <f t="shared" si="5"/>
        <v>23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21</v>
      </c>
      <c r="G30" s="42">
        <v>0</v>
      </c>
      <c r="H30" s="42">
        <f t="shared" si="4"/>
        <v>21</v>
      </c>
      <c r="I30" s="43"/>
      <c r="J30" s="44">
        <f t="shared" si="5"/>
        <v>21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24</v>
      </c>
      <c r="G31" s="42">
        <v>0</v>
      </c>
      <c r="H31" s="42">
        <f t="shared" si="4"/>
        <v>24</v>
      </c>
      <c r="I31" s="43"/>
      <c r="J31" s="44">
        <f t="shared" si="5"/>
        <v>24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1</v>
      </c>
      <c r="G32" s="42">
        <v>0</v>
      </c>
      <c r="H32" s="42">
        <f t="shared" si="4"/>
        <v>1</v>
      </c>
      <c r="I32" s="43"/>
      <c r="J32" s="44">
        <f t="shared" si="5"/>
        <v>1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22</v>
      </c>
      <c r="H34" s="42">
        <f t="shared" si="4"/>
        <v>22</v>
      </c>
      <c r="I34" s="43"/>
      <c r="J34" s="44">
        <f t="shared" si="5"/>
        <v>22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30</v>
      </c>
      <c r="H35" s="42">
        <f t="shared" si="4"/>
        <v>30</v>
      </c>
      <c r="I35" s="43"/>
      <c r="J35" s="44">
        <f t="shared" si="5"/>
        <v>30</v>
      </c>
      <c r="K35" s="42">
        <v>0</v>
      </c>
      <c r="L35" s="42">
        <v>1</v>
      </c>
      <c r="M35" s="45">
        <f t="shared" si="6"/>
        <v>1</v>
      </c>
      <c r="N35" s="42">
        <v>1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20</v>
      </c>
      <c r="H36" s="42">
        <f t="shared" si="4"/>
        <v>20</v>
      </c>
      <c r="I36" s="42">
        <v>10</v>
      </c>
      <c r="J36" s="44">
        <f t="shared" si="5"/>
        <v>30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699</v>
      </c>
      <c r="G37" s="50">
        <f t="shared" si="7"/>
        <v>72</v>
      </c>
      <c r="H37" s="50">
        <f t="shared" si="7"/>
        <v>771</v>
      </c>
      <c r="I37" s="50">
        <f t="shared" si="7"/>
        <v>10</v>
      </c>
      <c r="J37" s="50">
        <f t="shared" si="7"/>
        <v>781</v>
      </c>
      <c r="K37" s="50">
        <f t="shared" si="7"/>
        <v>139</v>
      </c>
      <c r="L37" s="50">
        <f t="shared" si="7"/>
        <v>115</v>
      </c>
      <c r="M37" s="50">
        <f t="shared" si="7"/>
        <v>254</v>
      </c>
      <c r="N37" s="50">
        <f t="shared" si="7"/>
        <v>141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7</v>
      </c>
      <c r="G38" s="42">
        <v>0</v>
      </c>
      <c r="H38" s="42">
        <f t="shared" ref="H38:H50" si="8">F38+G38</f>
        <v>7</v>
      </c>
      <c r="I38" s="43"/>
      <c r="J38" s="44">
        <f t="shared" ref="J38:J50" si="9">H38+I38</f>
        <v>7</v>
      </c>
      <c r="K38" s="42">
        <v>1</v>
      </c>
      <c r="L38" s="42">
        <v>0</v>
      </c>
      <c r="M38" s="45">
        <f t="shared" ref="M38:M50" si="10">K38+L38</f>
        <v>1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7</v>
      </c>
      <c r="G51" s="50">
        <f t="shared" si="11"/>
        <v>0</v>
      </c>
      <c r="H51" s="50">
        <f t="shared" si="11"/>
        <v>7</v>
      </c>
      <c r="I51" s="50">
        <f t="shared" si="11"/>
        <v>0</v>
      </c>
      <c r="J51" s="50">
        <f t="shared" si="11"/>
        <v>7</v>
      </c>
      <c r="K51" s="50">
        <f t="shared" si="11"/>
        <v>1</v>
      </c>
      <c r="L51" s="50">
        <f t="shared" si="11"/>
        <v>0</v>
      </c>
      <c r="M51" s="50">
        <f t="shared" si="11"/>
        <v>1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2</v>
      </c>
      <c r="L52" s="42">
        <v>8</v>
      </c>
      <c r="M52" s="45">
        <f>K52+L52</f>
        <v>10</v>
      </c>
      <c r="N52" s="42">
        <v>9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1171</v>
      </c>
      <c r="G53" s="50">
        <f t="shared" si="12"/>
        <v>111</v>
      </c>
      <c r="H53" s="50">
        <f t="shared" si="12"/>
        <v>1282</v>
      </c>
      <c r="I53" s="50">
        <f t="shared" si="12"/>
        <v>17</v>
      </c>
      <c r="J53" s="50">
        <f t="shared" si="12"/>
        <v>1299</v>
      </c>
      <c r="K53" s="50">
        <f t="shared" si="12"/>
        <v>342</v>
      </c>
      <c r="L53" s="50">
        <f t="shared" si="12"/>
        <v>221</v>
      </c>
      <c r="M53" s="50">
        <f t="shared" si="12"/>
        <v>563</v>
      </c>
      <c r="N53" s="50">
        <f t="shared" si="12"/>
        <v>258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61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123</v>
      </c>
      <c r="G10" s="42">
        <v>0</v>
      </c>
      <c r="H10" s="42">
        <f t="shared" ref="H10:H22" si="0">F10+G10</f>
        <v>123</v>
      </c>
      <c r="I10" s="43"/>
      <c r="J10" s="44">
        <f t="shared" ref="J10:J22" si="1">H10+I10</f>
        <v>123</v>
      </c>
      <c r="K10" s="42">
        <v>33</v>
      </c>
      <c r="L10" s="42">
        <v>15</v>
      </c>
      <c r="M10" s="45">
        <f t="shared" ref="M10:M22" si="2">K10+L10</f>
        <v>48</v>
      </c>
      <c r="N10" s="42">
        <v>16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2</v>
      </c>
      <c r="G11" s="42">
        <v>0</v>
      </c>
      <c r="H11" s="42">
        <f t="shared" si="0"/>
        <v>2</v>
      </c>
      <c r="I11" s="43"/>
      <c r="J11" s="44">
        <f t="shared" si="1"/>
        <v>2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</v>
      </c>
      <c r="G12" s="42">
        <v>0</v>
      </c>
      <c r="H12" s="42">
        <f t="shared" si="0"/>
        <v>1</v>
      </c>
      <c r="I12" s="43"/>
      <c r="J12" s="44">
        <f t="shared" si="1"/>
        <v>1</v>
      </c>
      <c r="K12" s="42">
        <v>1</v>
      </c>
      <c r="L12" s="42">
        <v>0</v>
      </c>
      <c r="M12" s="45">
        <f t="shared" si="2"/>
        <v>1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1</v>
      </c>
      <c r="G13" s="42">
        <v>0</v>
      </c>
      <c r="H13" s="42">
        <f t="shared" si="0"/>
        <v>1</v>
      </c>
      <c r="I13" s="43"/>
      <c r="J13" s="44">
        <f t="shared" si="1"/>
        <v>1</v>
      </c>
      <c r="K13" s="42">
        <v>1</v>
      </c>
      <c r="L13" s="42">
        <v>0</v>
      </c>
      <c r="M13" s="45">
        <f t="shared" si="2"/>
        <v>1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5</v>
      </c>
      <c r="G14" s="42">
        <v>0</v>
      </c>
      <c r="H14" s="42">
        <f t="shared" si="0"/>
        <v>5</v>
      </c>
      <c r="I14" s="43"/>
      <c r="J14" s="44">
        <f t="shared" si="1"/>
        <v>5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</v>
      </c>
      <c r="G15" s="42">
        <v>0</v>
      </c>
      <c r="H15" s="42">
        <f t="shared" si="0"/>
        <v>1</v>
      </c>
      <c r="I15" s="43"/>
      <c r="J15" s="44">
        <f t="shared" si="1"/>
        <v>1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3</v>
      </c>
      <c r="G16" s="42">
        <v>0</v>
      </c>
      <c r="H16" s="42">
        <f t="shared" si="0"/>
        <v>3</v>
      </c>
      <c r="I16" s="43"/>
      <c r="J16" s="44">
        <f t="shared" si="1"/>
        <v>3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4</v>
      </c>
      <c r="G17" s="42">
        <v>0</v>
      </c>
      <c r="H17" s="42">
        <f t="shared" si="0"/>
        <v>4</v>
      </c>
      <c r="I17" s="43"/>
      <c r="J17" s="44">
        <f t="shared" si="1"/>
        <v>4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0</v>
      </c>
      <c r="G18" s="42">
        <v>0</v>
      </c>
      <c r="H18" s="42">
        <f t="shared" si="0"/>
        <v>0</v>
      </c>
      <c r="I18" s="43"/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1</v>
      </c>
      <c r="H21" s="42">
        <f t="shared" si="0"/>
        <v>1</v>
      </c>
      <c r="I21" s="43"/>
      <c r="J21" s="44">
        <f t="shared" si="1"/>
        <v>1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2</v>
      </c>
      <c r="H22" s="42">
        <f t="shared" si="0"/>
        <v>2</v>
      </c>
      <c r="I22" s="42">
        <v>1</v>
      </c>
      <c r="J22" s="44">
        <f t="shared" si="1"/>
        <v>3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140</v>
      </c>
      <c r="G23" s="50">
        <f t="shared" si="3"/>
        <v>3</v>
      </c>
      <c r="H23" s="50">
        <f t="shared" si="3"/>
        <v>143</v>
      </c>
      <c r="I23" s="50">
        <f t="shared" si="3"/>
        <v>1</v>
      </c>
      <c r="J23" s="50">
        <f t="shared" si="3"/>
        <v>144</v>
      </c>
      <c r="K23" s="50">
        <f t="shared" si="3"/>
        <v>35</v>
      </c>
      <c r="L23" s="50">
        <f t="shared" si="3"/>
        <v>15</v>
      </c>
      <c r="M23" s="50">
        <f t="shared" si="3"/>
        <v>50</v>
      </c>
      <c r="N23" s="50">
        <f t="shared" si="3"/>
        <v>16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181</v>
      </c>
      <c r="G24" s="42">
        <v>0</v>
      </c>
      <c r="H24" s="42">
        <f t="shared" ref="H24:H36" si="4">F24+G24</f>
        <v>181</v>
      </c>
      <c r="I24" s="43"/>
      <c r="J24" s="44">
        <f t="shared" ref="J24:J36" si="5">H24+I24</f>
        <v>181</v>
      </c>
      <c r="K24" s="42">
        <v>19</v>
      </c>
      <c r="L24" s="42">
        <v>13</v>
      </c>
      <c r="M24" s="45">
        <f t="shared" ref="M24:M36" si="6">K24+L24</f>
        <v>32</v>
      </c>
      <c r="N24" s="42">
        <v>23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</v>
      </c>
      <c r="G25" s="42">
        <v>0</v>
      </c>
      <c r="H25" s="42">
        <f t="shared" si="4"/>
        <v>1</v>
      </c>
      <c r="I25" s="43"/>
      <c r="J25" s="44">
        <f t="shared" si="5"/>
        <v>1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2</v>
      </c>
      <c r="G26" s="42">
        <v>0</v>
      </c>
      <c r="H26" s="42">
        <f t="shared" si="4"/>
        <v>2</v>
      </c>
      <c r="I26" s="43"/>
      <c r="J26" s="44">
        <f t="shared" si="5"/>
        <v>2</v>
      </c>
      <c r="K26" s="42">
        <v>0</v>
      </c>
      <c r="L26" s="42">
        <v>1</v>
      </c>
      <c r="M26" s="45">
        <f t="shared" si="6"/>
        <v>1</v>
      </c>
      <c r="N26" s="42">
        <v>3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6</v>
      </c>
      <c r="G27" s="42">
        <v>0</v>
      </c>
      <c r="H27" s="42">
        <f t="shared" si="4"/>
        <v>6</v>
      </c>
      <c r="I27" s="43"/>
      <c r="J27" s="44">
        <f t="shared" si="5"/>
        <v>6</v>
      </c>
      <c r="K27" s="42">
        <v>1</v>
      </c>
      <c r="L27" s="42">
        <v>0</v>
      </c>
      <c r="M27" s="45">
        <f t="shared" si="6"/>
        <v>1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3</v>
      </c>
      <c r="G28" s="42">
        <v>0</v>
      </c>
      <c r="H28" s="42">
        <f t="shared" si="4"/>
        <v>3</v>
      </c>
      <c r="I28" s="43"/>
      <c r="J28" s="44">
        <f t="shared" si="5"/>
        <v>3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4</v>
      </c>
      <c r="G29" s="42">
        <v>0</v>
      </c>
      <c r="H29" s="42">
        <f t="shared" si="4"/>
        <v>4</v>
      </c>
      <c r="I29" s="43"/>
      <c r="J29" s="44">
        <f t="shared" si="5"/>
        <v>4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4</v>
      </c>
      <c r="G30" s="42">
        <v>0</v>
      </c>
      <c r="H30" s="42">
        <f t="shared" si="4"/>
        <v>4</v>
      </c>
      <c r="I30" s="43"/>
      <c r="J30" s="44">
        <f t="shared" si="5"/>
        <v>4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</v>
      </c>
      <c r="G31" s="42">
        <v>0</v>
      </c>
      <c r="H31" s="42">
        <f t="shared" si="4"/>
        <v>1</v>
      </c>
      <c r="I31" s="43"/>
      <c r="J31" s="44">
        <f t="shared" si="5"/>
        <v>1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0</v>
      </c>
      <c r="G32" s="42">
        <v>0</v>
      </c>
      <c r="H32" s="42">
        <f t="shared" si="4"/>
        <v>0</v>
      </c>
      <c r="I32" s="43"/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6</v>
      </c>
      <c r="H36" s="42">
        <f t="shared" si="4"/>
        <v>6</v>
      </c>
      <c r="I36" s="42">
        <v>1</v>
      </c>
      <c r="J36" s="44">
        <f t="shared" si="5"/>
        <v>7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202</v>
      </c>
      <c r="G37" s="50">
        <f t="shared" si="7"/>
        <v>6</v>
      </c>
      <c r="H37" s="50">
        <f t="shared" si="7"/>
        <v>208</v>
      </c>
      <c r="I37" s="50">
        <f t="shared" si="7"/>
        <v>1</v>
      </c>
      <c r="J37" s="50">
        <f t="shared" si="7"/>
        <v>209</v>
      </c>
      <c r="K37" s="50">
        <f t="shared" si="7"/>
        <v>20</v>
      </c>
      <c r="L37" s="50">
        <f t="shared" si="7"/>
        <v>14</v>
      </c>
      <c r="M37" s="50">
        <f t="shared" si="7"/>
        <v>34</v>
      </c>
      <c r="N37" s="50">
        <f t="shared" si="7"/>
        <v>26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1</v>
      </c>
      <c r="L52" s="42">
        <v>2</v>
      </c>
      <c r="M52" s="45">
        <f>K52+L52</f>
        <v>3</v>
      </c>
      <c r="N52" s="42">
        <v>2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342</v>
      </c>
      <c r="G53" s="50">
        <f t="shared" si="12"/>
        <v>9</v>
      </c>
      <c r="H53" s="50">
        <f t="shared" si="12"/>
        <v>351</v>
      </c>
      <c r="I53" s="50">
        <f t="shared" si="12"/>
        <v>2</v>
      </c>
      <c r="J53" s="50">
        <f t="shared" si="12"/>
        <v>353</v>
      </c>
      <c r="K53" s="50">
        <f t="shared" si="12"/>
        <v>56</v>
      </c>
      <c r="L53" s="50">
        <f t="shared" si="12"/>
        <v>31</v>
      </c>
      <c r="M53" s="50">
        <f t="shared" si="12"/>
        <v>87</v>
      </c>
      <c r="N53" s="50">
        <f t="shared" si="12"/>
        <v>44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63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247</v>
      </c>
      <c r="G10" s="42">
        <v>0</v>
      </c>
      <c r="H10" s="42">
        <f t="shared" ref="H10:H22" si="0">F10+G10</f>
        <v>247</v>
      </c>
      <c r="I10" s="43"/>
      <c r="J10" s="44">
        <f t="shared" ref="J10:J22" si="1">H10+I10</f>
        <v>247</v>
      </c>
      <c r="K10" s="42">
        <v>94</v>
      </c>
      <c r="L10" s="42">
        <v>17</v>
      </c>
      <c r="M10" s="45">
        <f t="shared" ref="M10:M22" si="2">K10+L10</f>
        <v>111</v>
      </c>
      <c r="N10" s="42">
        <v>18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5</v>
      </c>
      <c r="G11" s="42">
        <v>0</v>
      </c>
      <c r="H11" s="42">
        <f t="shared" si="0"/>
        <v>5</v>
      </c>
      <c r="I11" s="43"/>
      <c r="J11" s="44">
        <f t="shared" si="1"/>
        <v>5</v>
      </c>
      <c r="K11" s="42">
        <v>2</v>
      </c>
      <c r="L11" s="42">
        <v>0</v>
      </c>
      <c r="M11" s="45">
        <f t="shared" si="2"/>
        <v>2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8</v>
      </c>
      <c r="G12" s="42">
        <v>0</v>
      </c>
      <c r="H12" s="42">
        <f t="shared" si="0"/>
        <v>8</v>
      </c>
      <c r="I12" s="43"/>
      <c r="J12" s="44">
        <f t="shared" si="1"/>
        <v>8</v>
      </c>
      <c r="K12" s="42">
        <v>2</v>
      </c>
      <c r="L12" s="42">
        <v>0</v>
      </c>
      <c r="M12" s="45">
        <f t="shared" si="2"/>
        <v>2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4</v>
      </c>
      <c r="G13" s="42">
        <v>0</v>
      </c>
      <c r="H13" s="42">
        <f t="shared" si="0"/>
        <v>4</v>
      </c>
      <c r="I13" s="43"/>
      <c r="J13" s="44">
        <f t="shared" si="1"/>
        <v>4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12</v>
      </c>
      <c r="G14" s="42">
        <v>0</v>
      </c>
      <c r="H14" s="42">
        <f t="shared" si="0"/>
        <v>12</v>
      </c>
      <c r="I14" s="43"/>
      <c r="J14" s="44">
        <f t="shared" si="1"/>
        <v>12</v>
      </c>
      <c r="K14" s="42">
        <v>0</v>
      </c>
      <c r="L14" s="42">
        <v>1</v>
      </c>
      <c r="M14" s="45">
        <f t="shared" si="2"/>
        <v>1</v>
      </c>
      <c r="N14" s="42">
        <v>1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11</v>
      </c>
      <c r="G15" s="42">
        <v>0</v>
      </c>
      <c r="H15" s="42">
        <f t="shared" si="0"/>
        <v>11</v>
      </c>
      <c r="I15" s="43"/>
      <c r="J15" s="44">
        <f t="shared" si="1"/>
        <v>11</v>
      </c>
      <c r="K15" s="42">
        <v>1</v>
      </c>
      <c r="L15" s="42">
        <v>0</v>
      </c>
      <c r="M15" s="45">
        <f t="shared" si="2"/>
        <v>1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1</v>
      </c>
      <c r="G16" s="42">
        <v>0</v>
      </c>
      <c r="H16" s="42">
        <f t="shared" si="0"/>
        <v>1</v>
      </c>
      <c r="I16" s="43"/>
      <c r="J16" s="44">
        <f t="shared" si="1"/>
        <v>1</v>
      </c>
      <c r="K16" s="42">
        <v>0</v>
      </c>
      <c r="L16" s="42">
        <v>1</v>
      </c>
      <c r="M16" s="45">
        <f t="shared" si="2"/>
        <v>1</v>
      </c>
      <c r="N16" s="42">
        <v>1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10</v>
      </c>
      <c r="G17" s="42">
        <v>0</v>
      </c>
      <c r="H17" s="42">
        <f t="shared" si="0"/>
        <v>10</v>
      </c>
      <c r="I17" s="43"/>
      <c r="J17" s="44">
        <f t="shared" si="1"/>
        <v>10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11</v>
      </c>
      <c r="G18" s="42">
        <v>0</v>
      </c>
      <c r="H18" s="42">
        <f t="shared" si="0"/>
        <v>11</v>
      </c>
      <c r="I18" s="43"/>
      <c r="J18" s="44">
        <f t="shared" si="1"/>
        <v>11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</v>
      </c>
      <c r="G19" s="42">
        <v>0</v>
      </c>
      <c r="H19" s="42">
        <f t="shared" si="0"/>
        <v>1</v>
      </c>
      <c r="I19" s="43"/>
      <c r="J19" s="44">
        <f t="shared" si="1"/>
        <v>1</v>
      </c>
      <c r="K19" s="42">
        <v>0</v>
      </c>
      <c r="L19" s="42">
        <v>1</v>
      </c>
      <c r="M19" s="45">
        <f t="shared" si="2"/>
        <v>1</v>
      </c>
      <c r="N19" s="42">
        <v>1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10</v>
      </c>
      <c r="H20" s="42">
        <f t="shared" si="0"/>
        <v>10</v>
      </c>
      <c r="I20" s="43"/>
      <c r="J20" s="44">
        <f t="shared" si="1"/>
        <v>10</v>
      </c>
      <c r="K20" s="42">
        <v>0</v>
      </c>
      <c r="L20" s="42">
        <v>2</v>
      </c>
      <c r="M20" s="45">
        <f t="shared" si="2"/>
        <v>2</v>
      </c>
      <c r="N20" s="42">
        <v>2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1</v>
      </c>
      <c r="H21" s="42">
        <f t="shared" si="0"/>
        <v>1</v>
      </c>
      <c r="I21" s="43"/>
      <c r="J21" s="44">
        <f t="shared" si="1"/>
        <v>1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10</v>
      </c>
      <c r="H22" s="42">
        <f t="shared" si="0"/>
        <v>10</v>
      </c>
      <c r="I22" s="42">
        <v>2</v>
      </c>
      <c r="J22" s="44">
        <f t="shared" si="1"/>
        <v>12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310</v>
      </c>
      <c r="G23" s="50">
        <f t="shared" si="3"/>
        <v>21</v>
      </c>
      <c r="H23" s="50">
        <f t="shared" si="3"/>
        <v>331</v>
      </c>
      <c r="I23" s="50">
        <f t="shared" si="3"/>
        <v>2</v>
      </c>
      <c r="J23" s="50">
        <f t="shared" si="3"/>
        <v>333</v>
      </c>
      <c r="K23" s="50">
        <f t="shared" si="3"/>
        <v>99</v>
      </c>
      <c r="L23" s="50">
        <f t="shared" si="3"/>
        <v>22</v>
      </c>
      <c r="M23" s="50">
        <f t="shared" si="3"/>
        <v>121</v>
      </c>
      <c r="N23" s="50">
        <f t="shared" si="3"/>
        <v>23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350</v>
      </c>
      <c r="G24" s="42">
        <v>0</v>
      </c>
      <c r="H24" s="42">
        <f t="shared" ref="H24:H36" si="4">F24+G24</f>
        <v>350</v>
      </c>
      <c r="I24" s="43"/>
      <c r="J24" s="44">
        <f t="shared" ref="J24:J36" si="5">H24+I24</f>
        <v>350</v>
      </c>
      <c r="K24" s="42">
        <v>85</v>
      </c>
      <c r="L24" s="42">
        <v>25</v>
      </c>
      <c r="M24" s="45">
        <f t="shared" ref="M24:M36" si="6">K24+L24</f>
        <v>110</v>
      </c>
      <c r="N24" s="42">
        <v>32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5</v>
      </c>
      <c r="G25" s="42">
        <v>0</v>
      </c>
      <c r="H25" s="42">
        <f t="shared" si="4"/>
        <v>5</v>
      </c>
      <c r="I25" s="43"/>
      <c r="J25" s="44">
        <f t="shared" si="5"/>
        <v>5</v>
      </c>
      <c r="K25" s="42">
        <v>1</v>
      </c>
      <c r="L25" s="42">
        <v>0</v>
      </c>
      <c r="M25" s="45">
        <f t="shared" si="6"/>
        <v>1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8</v>
      </c>
      <c r="G26" s="42">
        <v>0</v>
      </c>
      <c r="H26" s="42">
        <f t="shared" si="4"/>
        <v>8</v>
      </c>
      <c r="I26" s="43"/>
      <c r="J26" s="44">
        <f t="shared" si="5"/>
        <v>8</v>
      </c>
      <c r="K26" s="42">
        <v>1</v>
      </c>
      <c r="L26" s="42">
        <v>0</v>
      </c>
      <c r="M26" s="45">
        <f t="shared" si="6"/>
        <v>1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4</v>
      </c>
      <c r="G27" s="42">
        <v>0</v>
      </c>
      <c r="H27" s="42">
        <f t="shared" si="4"/>
        <v>4</v>
      </c>
      <c r="I27" s="43"/>
      <c r="J27" s="44">
        <f t="shared" si="5"/>
        <v>4</v>
      </c>
      <c r="K27" s="42">
        <v>1</v>
      </c>
      <c r="L27" s="42">
        <v>0</v>
      </c>
      <c r="M27" s="45">
        <f t="shared" si="6"/>
        <v>1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12</v>
      </c>
      <c r="G28" s="42">
        <v>0</v>
      </c>
      <c r="H28" s="42">
        <f t="shared" si="4"/>
        <v>12</v>
      </c>
      <c r="I28" s="43"/>
      <c r="J28" s="44">
        <f t="shared" si="5"/>
        <v>12</v>
      </c>
      <c r="K28" s="42">
        <v>1</v>
      </c>
      <c r="L28" s="42">
        <v>0</v>
      </c>
      <c r="M28" s="45">
        <f t="shared" si="6"/>
        <v>1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8</v>
      </c>
      <c r="G29" s="42">
        <v>0</v>
      </c>
      <c r="H29" s="42">
        <f t="shared" si="4"/>
        <v>8</v>
      </c>
      <c r="I29" s="43"/>
      <c r="J29" s="44">
        <f t="shared" si="5"/>
        <v>8</v>
      </c>
      <c r="K29" s="42">
        <v>1</v>
      </c>
      <c r="L29" s="42">
        <v>0</v>
      </c>
      <c r="M29" s="45">
        <f t="shared" si="6"/>
        <v>1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4</v>
      </c>
      <c r="G30" s="42">
        <v>0</v>
      </c>
      <c r="H30" s="42">
        <f t="shared" si="4"/>
        <v>4</v>
      </c>
      <c r="I30" s="43"/>
      <c r="J30" s="44">
        <f t="shared" si="5"/>
        <v>4</v>
      </c>
      <c r="K30" s="42">
        <v>1</v>
      </c>
      <c r="L30" s="42">
        <v>0</v>
      </c>
      <c r="M30" s="45">
        <f t="shared" si="6"/>
        <v>1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10</v>
      </c>
      <c r="G31" s="42">
        <v>0</v>
      </c>
      <c r="H31" s="42">
        <f t="shared" si="4"/>
        <v>10</v>
      </c>
      <c r="I31" s="43"/>
      <c r="J31" s="44">
        <f t="shared" si="5"/>
        <v>10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23</v>
      </c>
      <c r="G32" s="42">
        <v>0</v>
      </c>
      <c r="H32" s="42">
        <f t="shared" si="4"/>
        <v>23</v>
      </c>
      <c r="I32" s="43"/>
      <c r="J32" s="44">
        <f t="shared" si="5"/>
        <v>23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5</v>
      </c>
      <c r="G33" s="42">
        <v>0</v>
      </c>
      <c r="H33" s="42">
        <f t="shared" si="4"/>
        <v>5</v>
      </c>
      <c r="I33" s="43"/>
      <c r="J33" s="44">
        <f t="shared" si="5"/>
        <v>5</v>
      </c>
      <c r="K33" s="42">
        <v>1</v>
      </c>
      <c r="L33" s="42">
        <v>0</v>
      </c>
      <c r="M33" s="45">
        <f t="shared" si="6"/>
        <v>1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17</v>
      </c>
      <c r="H34" s="42">
        <f t="shared" si="4"/>
        <v>17</v>
      </c>
      <c r="I34" s="43"/>
      <c r="J34" s="44">
        <f t="shared" si="5"/>
        <v>17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1</v>
      </c>
      <c r="M35" s="45">
        <f t="shared" si="6"/>
        <v>1</v>
      </c>
      <c r="N35" s="42">
        <v>1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12</v>
      </c>
      <c r="H36" s="42">
        <f t="shared" si="4"/>
        <v>12</v>
      </c>
      <c r="I36" s="42">
        <v>4</v>
      </c>
      <c r="J36" s="44">
        <f t="shared" si="5"/>
        <v>16</v>
      </c>
      <c r="K36" s="42">
        <v>0</v>
      </c>
      <c r="L36" s="42">
        <v>1</v>
      </c>
      <c r="M36" s="45">
        <f t="shared" si="6"/>
        <v>1</v>
      </c>
      <c r="N36" s="42">
        <v>1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429</v>
      </c>
      <c r="G37" s="50">
        <f t="shared" si="7"/>
        <v>29</v>
      </c>
      <c r="H37" s="50">
        <f t="shared" si="7"/>
        <v>458</v>
      </c>
      <c r="I37" s="50">
        <f t="shared" si="7"/>
        <v>4</v>
      </c>
      <c r="J37" s="50">
        <f t="shared" si="7"/>
        <v>462</v>
      </c>
      <c r="K37" s="50">
        <f t="shared" si="7"/>
        <v>92</v>
      </c>
      <c r="L37" s="50">
        <f t="shared" si="7"/>
        <v>27</v>
      </c>
      <c r="M37" s="50">
        <f t="shared" si="7"/>
        <v>119</v>
      </c>
      <c r="N37" s="50">
        <f t="shared" si="7"/>
        <v>34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1</v>
      </c>
      <c r="L38" s="42">
        <v>0</v>
      </c>
      <c r="M38" s="45">
        <f t="shared" ref="M38:M50" si="10">K38+L38</f>
        <v>1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1</v>
      </c>
      <c r="L51" s="50">
        <f t="shared" si="11"/>
        <v>0</v>
      </c>
      <c r="M51" s="50">
        <f t="shared" si="11"/>
        <v>1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2</v>
      </c>
      <c r="M52" s="45">
        <f>K52+L52</f>
        <v>2</v>
      </c>
      <c r="N52" s="42">
        <v>2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739</v>
      </c>
      <c r="G53" s="50">
        <f t="shared" si="12"/>
        <v>50</v>
      </c>
      <c r="H53" s="50">
        <f t="shared" si="12"/>
        <v>789</v>
      </c>
      <c r="I53" s="50">
        <f t="shared" si="12"/>
        <v>6</v>
      </c>
      <c r="J53" s="50">
        <f t="shared" si="12"/>
        <v>795</v>
      </c>
      <c r="K53" s="50">
        <f t="shared" si="12"/>
        <v>192</v>
      </c>
      <c r="L53" s="50">
        <f t="shared" si="12"/>
        <v>51</v>
      </c>
      <c r="M53" s="50">
        <f t="shared" si="12"/>
        <v>243</v>
      </c>
      <c r="N53" s="50">
        <f t="shared" si="12"/>
        <v>59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65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55</v>
      </c>
      <c r="G10" s="42">
        <v>0</v>
      </c>
      <c r="H10" s="42">
        <f t="shared" ref="H10:H22" si="0">F10+G10</f>
        <v>55</v>
      </c>
      <c r="I10" s="43"/>
      <c r="J10" s="44">
        <f t="shared" ref="J10:J22" si="1">H10+I10</f>
        <v>55</v>
      </c>
      <c r="K10" s="42">
        <v>11</v>
      </c>
      <c r="L10" s="42">
        <v>3</v>
      </c>
      <c r="M10" s="45">
        <f t="shared" ref="M10:M22" si="2">K10+L10</f>
        <v>14</v>
      </c>
      <c r="N10" s="42">
        <v>3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0</v>
      </c>
      <c r="G11" s="42">
        <v>0</v>
      </c>
      <c r="H11" s="42">
        <f t="shared" si="0"/>
        <v>0</v>
      </c>
      <c r="I11" s="43"/>
      <c r="J11" s="44">
        <f t="shared" si="1"/>
        <v>0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</v>
      </c>
      <c r="G12" s="42">
        <v>0</v>
      </c>
      <c r="H12" s="42">
        <f t="shared" si="0"/>
        <v>1</v>
      </c>
      <c r="I12" s="43"/>
      <c r="J12" s="44">
        <f t="shared" si="1"/>
        <v>1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0</v>
      </c>
      <c r="G13" s="42">
        <v>0</v>
      </c>
      <c r="H13" s="42">
        <f t="shared" si="0"/>
        <v>0</v>
      </c>
      <c r="I13" s="43"/>
      <c r="J13" s="44">
        <f t="shared" si="1"/>
        <v>0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0</v>
      </c>
      <c r="G14" s="42">
        <v>0</v>
      </c>
      <c r="H14" s="42">
        <f t="shared" si="0"/>
        <v>0</v>
      </c>
      <c r="I14" s="43"/>
      <c r="J14" s="44">
        <f t="shared" si="1"/>
        <v>0</v>
      </c>
      <c r="K14" s="42">
        <v>1</v>
      </c>
      <c r="L14" s="42">
        <v>0</v>
      </c>
      <c r="M14" s="45">
        <f t="shared" si="2"/>
        <v>1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4</v>
      </c>
      <c r="G15" s="42">
        <v>0</v>
      </c>
      <c r="H15" s="42">
        <f t="shared" si="0"/>
        <v>4</v>
      </c>
      <c r="I15" s="43"/>
      <c r="J15" s="44">
        <f t="shared" si="1"/>
        <v>4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5</v>
      </c>
      <c r="G16" s="42">
        <v>0</v>
      </c>
      <c r="H16" s="42">
        <f t="shared" si="0"/>
        <v>5</v>
      </c>
      <c r="I16" s="43"/>
      <c r="J16" s="44">
        <f t="shared" si="1"/>
        <v>5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5</v>
      </c>
      <c r="G17" s="42">
        <v>0</v>
      </c>
      <c r="H17" s="42">
        <f t="shared" si="0"/>
        <v>5</v>
      </c>
      <c r="I17" s="43"/>
      <c r="J17" s="44">
        <f t="shared" si="1"/>
        <v>5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2</v>
      </c>
      <c r="G18" s="42">
        <v>0</v>
      </c>
      <c r="H18" s="42">
        <f t="shared" si="0"/>
        <v>2</v>
      </c>
      <c r="I18" s="43"/>
      <c r="J18" s="44">
        <f t="shared" si="1"/>
        <v>2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1</v>
      </c>
      <c r="H20" s="42">
        <f t="shared" si="0"/>
        <v>1</v>
      </c>
      <c r="I20" s="43"/>
      <c r="J20" s="44">
        <f t="shared" si="1"/>
        <v>1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3</v>
      </c>
      <c r="H21" s="42">
        <f t="shared" si="0"/>
        <v>3</v>
      </c>
      <c r="I21" s="43"/>
      <c r="J21" s="44">
        <f t="shared" si="1"/>
        <v>3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2</v>
      </c>
      <c r="H22" s="42">
        <f t="shared" si="0"/>
        <v>2</v>
      </c>
      <c r="I22" s="42">
        <v>2</v>
      </c>
      <c r="J22" s="44">
        <f t="shared" si="1"/>
        <v>4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72</v>
      </c>
      <c r="G23" s="50">
        <f t="shared" si="3"/>
        <v>6</v>
      </c>
      <c r="H23" s="50">
        <f t="shared" si="3"/>
        <v>78</v>
      </c>
      <c r="I23" s="50">
        <f t="shared" si="3"/>
        <v>2</v>
      </c>
      <c r="J23" s="50">
        <f t="shared" si="3"/>
        <v>80</v>
      </c>
      <c r="K23" s="50">
        <f t="shared" si="3"/>
        <v>12</v>
      </c>
      <c r="L23" s="50">
        <f t="shared" si="3"/>
        <v>3</v>
      </c>
      <c r="M23" s="50">
        <f t="shared" si="3"/>
        <v>15</v>
      </c>
      <c r="N23" s="50">
        <f t="shared" si="3"/>
        <v>3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68</v>
      </c>
      <c r="G24" s="42">
        <v>0</v>
      </c>
      <c r="H24" s="42">
        <f t="shared" ref="H24:H36" si="4">F24+G24</f>
        <v>68</v>
      </c>
      <c r="I24" s="43"/>
      <c r="J24" s="44">
        <f t="shared" ref="J24:J36" si="5">H24+I24</f>
        <v>68</v>
      </c>
      <c r="K24" s="42">
        <v>22</v>
      </c>
      <c r="L24" s="42">
        <v>4</v>
      </c>
      <c r="M24" s="45">
        <f t="shared" ref="M24:M36" si="6">K24+L24</f>
        <v>26</v>
      </c>
      <c r="N24" s="42">
        <v>4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0</v>
      </c>
      <c r="G25" s="42">
        <v>0</v>
      </c>
      <c r="H25" s="42">
        <f t="shared" si="4"/>
        <v>0</v>
      </c>
      <c r="I25" s="43"/>
      <c r="J25" s="44">
        <f t="shared" si="5"/>
        <v>0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3</v>
      </c>
      <c r="G26" s="42">
        <v>0</v>
      </c>
      <c r="H26" s="42">
        <f t="shared" si="4"/>
        <v>3</v>
      </c>
      <c r="I26" s="43"/>
      <c r="J26" s="44">
        <f t="shared" si="5"/>
        <v>3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4</v>
      </c>
      <c r="G27" s="42">
        <v>0</v>
      </c>
      <c r="H27" s="42">
        <f t="shared" si="4"/>
        <v>4</v>
      </c>
      <c r="I27" s="43"/>
      <c r="J27" s="44">
        <f t="shared" si="5"/>
        <v>4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</v>
      </c>
      <c r="G28" s="42">
        <v>0</v>
      </c>
      <c r="H28" s="42">
        <f t="shared" si="4"/>
        <v>1</v>
      </c>
      <c r="I28" s="43"/>
      <c r="J28" s="44">
        <f t="shared" si="5"/>
        <v>1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10</v>
      </c>
      <c r="G29" s="42">
        <v>0</v>
      </c>
      <c r="H29" s="42">
        <f t="shared" si="4"/>
        <v>10</v>
      </c>
      <c r="I29" s="43"/>
      <c r="J29" s="44">
        <f t="shared" si="5"/>
        <v>10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8</v>
      </c>
      <c r="G30" s="42">
        <v>0</v>
      </c>
      <c r="H30" s="42">
        <f t="shared" si="4"/>
        <v>8</v>
      </c>
      <c r="I30" s="43"/>
      <c r="J30" s="44">
        <f t="shared" si="5"/>
        <v>8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3</v>
      </c>
      <c r="G31" s="42">
        <v>0</v>
      </c>
      <c r="H31" s="42">
        <f t="shared" si="4"/>
        <v>3</v>
      </c>
      <c r="I31" s="43"/>
      <c r="J31" s="44">
        <f t="shared" si="5"/>
        <v>3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8</v>
      </c>
      <c r="G32" s="42">
        <v>0</v>
      </c>
      <c r="H32" s="42">
        <f t="shared" si="4"/>
        <v>8</v>
      </c>
      <c r="I32" s="43"/>
      <c r="J32" s="44">
        <f t="shared" si="5"/>
        <v>8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2</v>
      </c>
      <c r="G33" s="42">
        <v>0</v>
      </c>
      <c r="H33" s="42">
        <f t="shared" si="4"/>
        <v>2</v>
      </c>
      <c r="I33" s="43"/>
      <c r="J33" s="44">
        <f t="shared" si="5"/>
        <v>2</v>
      </c>
      <c r="K33" s="42">
        <v>1</v>
      </c>
      <c r="L33" s="42">
        <v>0</v>
      </c>
      <c r="M33" s="45">
        <f t="shared" si="6"/>
        <v>1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4</v>
      </c>
      <c r="H35" s="42">
        <f t="shared" si="4"/>
        <v>4</v>
      </c>
      <c r="I35" s="43"/>
      <c r="J35" s="44">
        <f t="shared" si="5"/>
        <v>4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5</v>
      </c>
      <c r="H36" s="42">
        <f t="shared" si="4"/>
        <v>5</v>
      </c>
      <c r="I36" s="42">
        <v>9</v>
      </c>
      <c r="J36" s="44">
        <f t="shared" si="5"/>
        <v>14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107</v>
      </c>
      <c r="G37" s="50">
        <f t="shared" si="7"/>
        <v>9</v>
      </c>
      <c r="H37" s="50">
        <f t="shared" si="7"/>
        <v>116</v>
      </c>
      <c r="I37" s="50">
        <f t="shared" si="7"/>
        <v>9</v>
      </c>
      <c r="J37" s="50">
        <f t="shared" si="7"/>
        <v>125</v>
      </c>
      <c r="K37" s="50">
        <f t="shared" si="7"/>
        <v>23</v>
      </c>
      <c r="L37" s="50">
        <f t="shared" si="7"/>
        <v>4</v>
      </c>
      <c r="M37" s="50">
        <f t="shared" si="7"/>
        <v>27</v>
      </c>
      <c r="N37" s="50">
        <f t="shared" si="7"/>
        <v>4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179</v>
      </c>
      <c r="G53" s="50">
        <f t="shared" si="12"/>
        <v>15</v>
      </c>
      <c r="H53" s="50">
        <f t="shared" si="12"/>
        <v>194</v>
      </c>
      <c r="I53" s="50">
        <f t="shared" si="12"/>
        <v>11</v>
      </c>
      <c r="J53" s="50">
        <f t="shared" si="12"/>
        <v>205</v>
      </c>
      <c r="K53" s="50">
        <f t="shared" si="12"/>
        <v>35</v>
      </c>
      <c r="L53" s="50">
        <f t="shared" si="12"/>
        <v>7</v>
      </c>
      <c r="M53" s="50">
        <f t="shared" si="12"/>
        <v>42</v>
      </c>
      <c r="N53" s="50">
        <f t="shared" si="12"/>
        <v>7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67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157</v>
      </c>
      <c r="G10" s="42">
        <v>0</v>
      </c>
      <c r="H10" s="42">
        <f t="shared" ref="H10:H22" si="0">F10+G10</f>
        <v>157</v>
      </c>
      <c r="I10" s="43"/>
      <c r="J10" s="44">
        <f t="shared" ref="J10:J22" si="1">H10+I10</f>
        <v>157</v>
      </c>
      <c r="K10" s="42">
        <v>47</v>
      </c>
      <c r="L10" s="42">
        <v>11</v>
      </c>
      <c r="M10" s="45">
        <f t="shared" ref="M10:M22" si="2">K10+L10</f>
        <v>58</v>
      </c>
      <c r="N10" s="42">
        <v>12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0</v>
      </c>
      <c r="G11" s="42">
        <v>0</v>
      </c>
      <c r="H11" s="42">
        <f t="shared" si="0"/>
        <v>0</v>
      </c>
      <c r="I11" s="43"/>
      <c r="J11" s="44">
        <f t="shared" si="1"/>
        <v>0</v>
      </c>
      <c r="K11" s="42">
        <v>1</v>
      </c>
      <c r="L11" s="42">
        <v>0</v>
      </c>
      <c r="M11" s="45">
        <f t="shared" si="2"/>
        <v>1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12</v>
      </c>
      <c r="G12" s="42">
        <v>0</v>
      </c>
      <c r="H12" s="42">
        <f t="shared" si="0"/>
        <v>12</v>
      </c>
      <c r="I12" s="43"/>
      <c r="J12" s="44">
        <f t="shared" si="1"/>
        <v>12</v>
      </c>
      <c r="K12" s="42">
        <v>1</v>
      </c>
      <c r="L12" s="42">
        <v>1</v>
      </c>
      <c r="M12" s="45">
        <f t="shared" si="2"/>
        <v>2</v>
      </c>
      <c r="N12" s="42">
        <v>1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1</v>
      </c>
      <c r="G13" s="42">
        <v>0</v>
      </c>
      <c r="H13" s="42">
        <f t="shared" si="0"/>
        <v>1</v>
      </c>
      <c r="I13" s="43"/>
      <c r="J13" s="44">
        <f t="shared" si="1"/>
        <v>1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2</v>
      </c>
      <c r="G14" s="42">
        <v>0</v>
      </c>
      <c r="H14" s="42">
        <f t="shared" si="0"/>
        <v>2</v>
      </c>
      <c r="I14" s="43"/>
      <c r="J14" s="44">
        <f t="shared" si="1"/>
        <v>2</v>
      </c>
      <c r="K14" s="42">
        <v>0</v>
      </c>
      <c r="L14" s="42">
        <v>1</v>
      </c>
      <c r="M14" s="45">
        <f t="shared" si="2"/>
        <v>1</v>
      </c>
      <c r="N14" s="42">
        <v>1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5</v>
      </c>
      <c r="G15" s="42">
        <v>0</v>
      </c>
      <c r="H15" s="42">
        <f t="shared" si="0"/>
        <v>5</v>
      </c>
      <c r="I15" s="43"/>
      <c r="J15" s="44">
        <f t="shared" si="1"/>
        <v>5</v>
      </c>
      <c r="K15" s="42">
        <v>0</v>
      </c>
      <c r="L15" s="42">
        <v>1</v>
      </c>
      <c r="M15" s="45">
        <f t="shared" si="2"/>
        <v>1</v>
      </c>
      <c r="N15" s="42">
        <v>2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5</v>
      </c>
      <c r="G16" s="42">
        <v>0</v>
      </c>
      <c r="H16" s="42">
        <f t="shared" si="0"/>
        <v>5</v>
      </c>
      <c r="I16" s="43"/>
      <c r="J16" s="44">
        <f t="shared" si="1"/>
        <v>5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5</v>
      </c>
      <c r="G17" s="42">
        <v>0</v>
      </c>
      <c r="H17" s="42">
        <f t="shared" si="0"/>
        <v>5</v>
      </c>
      <c r="I17" s="43"/>
      <c r="J17" s="44">
        <f t="shared" si="1"/>
        <v>5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6</v>
      </c>
      <c r="G18" s="42">
        <v>0</v>
      </c>
      <c r="H18" s="42">
        <f t="shared" si="0"/>
        <v>6</v>
      </c>
      <c r="I18" s="43"/>
      <c r="J18" s="44">
        <f t="shared" si="1"/>
        <v>6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5</v>
      </c>
      <c r="H22" s="42">
        <f t="shared" si="0"/>
        <v>5</v>
      </c>
      <c r="I22" s="42">
        <v>1</v>
      </c>
      <c r="J22" s="44">
        <f t="shared" si="1"/>
        <v>6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193</v>
      </c>
      <c r="G23" s="50">
        <f t="shared" si="3"/>
        <v>5</v>
      </c>
      <c r="H23" s="50">
        <f t="shared" si="3"/>
        <v>198</v>
      </c>
      <c r="I23" s="50">
        <f t="shared" si="3"/>
        <v>1</v>
      </c>
      <c r="J23" s="50">
        <f t="shared" si="3"/>
        <v>199</v>
      </c>
      <c r="K23" s="50">
        <f t="shared" si="3"/>
        <v>49</v>
      </c>
      <c r="L23" s="50">
        <f t="shared" si="3"/>
        <v>14</v>
      </c>
      <c r="M23" s="50">
        <f t="shared" si="3"/>
        <v>63</v>
      </c>
      <c r="N23" s="50">
        <f t="shared" si="3"/>
        <v>16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220</v>
      </c>
      <c r="G24" s="42">
        <v>0</v>
      </c>
      <c r="H24" s="42">
        <f t="shared" ref="H24:H36" si="4">F24+G24</f>
        <v>220</v>
      </c>
      <c r="I24" s="43"/>
      <c r="J24" s="44">
        <f t="shared" ref="J24:J36" si="5">H24+I24</f>
        <v>220</v>
      </c>
      <c r="K24" s="42">
        <v>54</v>
      </c>
      <c r="L24" s="42">
        <v>17</v>
      </c>
      <c r="M24" s="45">
        <f t="shared" ref="M24:M36" si="6">K24+L24</f>
        <v>71</v>
      </c>
      <c r="N24" s="42">
        <v>21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</v>
      </c>
      <c r="G25" s="42">
        <v>0</v>
      </c>
      <c r="H25" s="42">
        <f t="shared" si="4"/>
        <v>1</v>
      </c>
      <c r="I25" s="43"/>
      <c r="J25" s="44">
        <f t="shared" si="5"/>
        <v>1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8</v>
      </c>
      <c r="G26" s="42">
        <v>0</v>
      </c>
      <c r="H26" s="42">
        <f t="shared" si="4"/>
        <v>8</v>
      </c>
      <c r="I26" s="43"/>
      <c r="J26" s="44">
        <f t="shared" si="5"/>
        <v>8</v>
      </c>
      <c r="K26" s="42">
        <v>0</v>
      </c>
      <c r="L26" s="42">
        <v>1</v>
      </c>
      <c r="M26" s="45">
        <f t="shared" si="6"/>
        <v>1</v>
      </c>
      <c r="N26" s="42">
        <v>3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9</v>
      </c>
      <c r="G27" s="42">
        <v>0</v>
      </c>
      <c r="H27" s="42">
        <f t="shared" si="4"/>
        <v>9</v>
      </c>
      <c r="I27" s="43"/>
      <c r="J27" s="44">
        <f t="shared" si="5"/>
        <v>9</v>
      </c>
      <c r="K27" s="42">
        <v>1</v>
      </c>
      <c r="L27" s="42">
        <v>0</v>
      </c>
      <c r="M27" s="45">
        <f t="shared" si="6"/>
        <v>1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9</v>
      </c>
      <c r="G28" s="42">
        <v>0</v>
      </c>
      <c r="H28" s="42">
        <f t="shared" si="4"/>
        <v>9</v>
      </c>
      <c r="I28" s="43"/>
      <c r="J28" s="44">
        <f t="shared" si="5"/>
        <v>9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6</v>
      </c>
      <c r="G29" s="42">
        <v>0</v>
      </c>
      <c r="H29" s="42">
        <f t="shared" si="4"/>
        <v>6</v>
      </c>
      <c r="I29" s="43"/>
      <c r="J29" s="44">
        <f t="shared" si="5"/>
        <v>6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10</v>
      </c>
      <c r="G30" s="42">
        <v>0</v>
      </c>
      <c r="H30" s="42">
        <f t="shared" si="4"/>
        <v>10</v>
      </c>
      <c r="I30" s="43"/>
      <c r="J30" s="44">
        <f t="shared" si="5"/>
        <v>10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11</v>
      </c>
      <c r="G31" s="42">
        <v>0</v>
      </c>
      <c r="H31" s="42">
        <f t="shared" si="4"/>
        <v>11</v>
      </c>
      <c r="I31" s="43"/>
      <c r="J31" s="44">
        <f t="shared" si="5"/>
        <v>11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12</v>
      </c>
      <c r="G32" s="42">
        <v>0</v>
      </c>
      <c r="H32" s="42">
        <f t="shared" si="4"/>
        <v>12</v>
      </c>
      <c r="I32" s="43"/>
      <c r="J32" s="44">
        <f t="shared" si="5"/>
        <v>12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3</v>
      </c>
      <c r="H34" s="42">
        <f t="shared" si="4"/>
        <v>3</v>
      </c>
      <c r="I34" s="43"/>
      <c r="J34" s="44">
        <f t="shared" si="5"/>
        <v>3</v>
      </c>
      <c r="K34" s="42">
        <v>1</v>
      </c>
      <c r="L34" s="42">
        <v>0</v>
      </c>
      <c r="M34" s="45">
        <f t="shared" si="6"/>
        <v>1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3</v>
      </c>
      <c r="H36" s="42">
        <f t="shared" si="4"/>
        <v>3</v>
      </c>
      <c r="I36" s="42">
        <v>2</v>
      </c>
      <c r="J36" s="44">
        <f t="shared" si="5"/>
        <v>5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286</v>
      </c>
      <c r="G37" s="50">
        <f t="shared" si="7"/>
        <v>6</v>
      </c>
      <c r="H37" s="50">
        <f t="shared" si="7"/>
        <v>292</v>
      </c>
      <c r="I37" s="50">
        <f t="shared" si="7"/>
        <v>2</v>
      </c>
      <c r="J37" s="50">
        <f t="shared" si="7"/>
        <v>294</v>
      </c>
      <c r="K37" s="50">
        <f t="shared" si="7"/>
        <v>56</v>
      </c>
      <c r="L37" s="50">
        <f t="shared" si="7"/>
        <v>18</v>
      </c>
      <c r="M37" s="50">
        <f t="shared" si="7"/>
        <v>74</v>
      </c>
      <c r="N37" s="50">
        <f t="shared" si="7"/>
        <v>24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1</v>
      </c>
      <c r="L52" s="42">
        <v>3</v>
      </c>
      <c r="M52" s="45">
        <f>K52+L52</f>
        <v>4</v>
      </c>
      <c r="N52" s="42">
        <v>3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479</v>
      </c>
      <c r="G53" s="50">
        <f t="shared" si="12"/>
        <v>11</v>
      </c>
      <c r="H53" s="50">
        <f t="shared" si="12"/>
        <v>490</v>
      </c>
      <c r="I53" s="50">
        <f t="shared" si="12"/>
        <v>3</v>
      </c>
      <c r="J53" s="50">
        <f t="shared" si="12"/>
        <v>493</v>
      </c>
      <c r="K53" s="50">
        <f t="shared" si="12"/>
        <v>106</v>
      </c>
      <c r="L53" s="50">
        <f t="shared" si="12"/>
        <v>35</v>
      </c>
      <c r="M53" s="50">
        <f t="shared" si="12"/>
        <v>141</v>
      </c>
      <c r="N53" s="50">
        <f t="shared" si="12"/>
        <v>43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201"/>
      <c r="B1" s="266" t="s">
        <v>0</v>
      </c>
      <c r="C1" s="266"/>
      <c r="D1" s="266"/>
      <c r="E1" s="266"/>
      <c r="F1" s="201"/>
      <c r="G1" s="201"/>
      <c r="H1" s="201"/>
      <c r="I1" s="201"/>
      <c r="J1" s="201"/>
      <c r="K1" s="201"/>
      <c r="L1" s="201"/>
      <c r="M1" s="201"/>
      <c r="N1" s="201"/>
      <c r="O1" s="201"/>
    </row>
    <row r="2" spans="1:15" ht="30" customHeight="1">
      <c r="A2" s="202"/>
      <c r="B2" s="262" t="s">
        <v>1</v>
      </c>
      <c r="C2" s="262"/>
      <c r="D2" s="262"/>
      <c r="E2" s="262"/>
      <c r="F2" s="203" t="s">
        <v>78</v>
      </c>
      <c r="G2" s="202"/>
      <c r="H2" s="202"/>
      <c r="I2" s="202"/>
      <c r="J2" s="202"/>
      <c r="K2" s="202"/>
      <c r="L2" s="202"/>
      <c r="M2" s="202"/>
      <c r="N2" s="202"/>
      <c r="O2" s="202"/>
    </row>
    <row r="3" spans="1:15" ht="30" customHeight="1">
      <c r="A3" s="202"/>
      <c r="B3" s="262" t="s">
        <v>3</v>
      </c>
      <c r="C3" s="262"/>
      <c r="D3" s="262"/>
      <c r="E3" s="262"/>
      <c r="F3" s="204" t="s">
        <v>69</v>
      </c>
      <c r="G3" s="204"/>
      <c r="H3" s="202"/>
      <c r="I3" s="202"/>
      <c r="J3" s="202"/>
      <c r="K3" s="202"/>
      <c r="L3" s="202"/>
      <c r="M3" s="202"/>
      <c r="N3" s="202"/>
      <c r="O3" s="202"/>
    </row>
    <row r="4" spans="1:15" ht="30" customHeight="1">
      <c r="A4" s="202"/>
      <c r="B4" s="262" t="s">
        <v>5</v>
      </c>
      <c r="C4" s="262"/>
      <c r="D4" s="262"/>
      <c r="E4" s="262"/>
      <c r="F4" s="205" t="s">
        <v>79</v>
      </c>
      <c r="G4" s="206">
        <v>2022</v>
      </c>
      <c r="H4" s="202"/>
      <c r="I4" s="202"/>
      <c r="J4" s="202"/>
      <c r="K4" s="202"/>
      <c r="L4" s="202"/>
      <c r="M4" s="202"/>
      <c r="N4" s="202"/>
      <c r="O4" s="202"/>
    </row>
    <row r="5" spans="1:15" ht="49.5" customHeight="1">
      <c r="A5" s="202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02"/>
    </row>
    <row r="6" spans="1:15" ht="49.5" customHeight="1">
      <c r="A6" s="202"/>
      <c r="B6" s="203" t="s">
        <v>7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</row>
    <row r="7" spans="1:15" ht="30" customHeight="1">
      <c r="A7" s="20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207"/>
    </row>
    <row r="8" spans="1:15" ht="30" customHeight="1">
      <c r="A8" s="20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207"/>
    </row>
    <row r="9" spans="1:15" ht="30" customHeight="1">
      <c r="A9" s="207"/>
      <c r="B9" s="261"/>
      <c r="C9" s="261"/>
      <c r="D9" s="261"/>
      <c r="E9" s="261"/>
      <c r="F9" s="208" t="s">
        <v>19</v>
      </c>
      <c r="G9" s="208" t="s">
        <v>20</v>
      </c>
      <c r="H9" s="208" t="s">
        <v>21</v>
      </c>
      <c r="I9" s="261"/>
      <c r="J9" s="261"/>
      <c r="K9" s="261"/>
      <c r="L9" s="261"/>
      <c r="M9" s="261"/>
      <c r="N9" s="261"/>
      <c r="O9" s="207"/>
    </row>
    <row r="10" spans="1:15" ht="24.75" customHeight="1">
      <c r="A10" s="209"/>
      <c r="B10" s="210"/>
      <c r="C10" s="258" t="s">
        <v>83</v>
      </c>
      <c r="D10" s="211"/>
      <c r="E10" s="208">
        <v>13</v>
      </c>
      <c r="F10" s="212">
        <v>498</v>
      </c>
      <c r="G10" s="212">
        <v>0</v>
      </c>
      <c r="H10" s="212">
        <f t="shared" ref="H10:H22" si="0">F10+G10</f>
        <v>498</v>
      </c>
      <c r="I10" s="213"/>
      <c r="J10" s="214">
        <f t="shared" ref="J10:J22" si="1">H10+I10</f>
        <v>498</v>
      </c>
      <c r="K10" s="212">
        <v>277</v>
      </c>
      <c r="L10" s="212">
        <v>66</v>
      </c>
      <c r="M10" s="215">
        <f t="shared" ref="M10:M22" si="2">K10+L10</f>
        <v>343</v>
      </c>
      <c r="N10" s="212">
        <v>77</v>
      </c>
      <c r="O10" s="207"/>
    </row>
    <row r="11" spans="1:15" ht="24.75" customHeight="1">
      <c r="A11" s="209"/>
      <c r="B11" s="216"/>
      <c r="C11" s="259"/>
      <c r="D11" s="211"/>
      <c r="E11" s="208">
        <v>12</v>
      </c>
      <c r="F11" s="212">
        <v>57</v>
      </c>
      <c r="G11" s="212">
        <v>0</v>
      </c>
      <c r="H11" s="212">
        <f t="shared" si="0"/>
        <v>57</v>
      </c>
      <c r="I11" s="213"/>
      <c r="J11" s="214">
        <f t="shared" si="1"/>
        <v>57</v>
      </c>
      <c r="K11" s="212">
        <v>1</v>
      </c>
      <c r="L11" s="212">
        <v>0</v>
      </c>
      <c r="M11" s="215">
        <f t="shared" si="2"/>
        <v>1</v>
      </c>
      <c r="N11" s="212">
        <v>0</v>
      </c>
      <c r="O11" s="207"/>
    </row>
    <row r="12" spans="1:15" ht="24.75" customHeight="1">
      <c r="A12" s="209"/>
      <c r="B12" s="216" t="s">
        <v>84</v>
      </c>
      <c r="C12" s="260"/>
      <c r="D12" s="218" t="s">
        <v>85</v>
      </c>
      <c r="E12" s="208">
        <v>11</v>
      </c>
      <c r="F12" s="212">
        <v>1</v>
      </c>
      <c r="G12" s="212">
        <v>0</v>
      </c>
      <c r="H12" s="212">
        <f t="shared" si="0"/>
        <v>1</v>
      </c>
      <c r="I12" s="213"/>
      <c r="J12" s="214">
        <f t="shared" si="1"/>
        <v>1</v>
      </c>
      <c r="K12" s="212">
        <v>2</v>
      </c>
      <c r="L12" s="212">
        <v>0</v>
      </c>
      <c r="M12" s="215">
        <f t="shared" si="2"/>
        <v>2</v>
      </c>
      <c r="N12" s="212">
        <v>0</v>
      </c>
      <c r="O12" s="207"/>
    </row>
    <row r="13" spans="1:15" ht="24.75" customHeight="1">
      <c r="A13" s="209"/>
      <c r="B13" s="216" t="s">
        <v>86</v>
      </c>
      <c r="C13" s="258" t="s">
        <v>87</v>
      </c>
      <c r="D13" s="218" t="s">
        <v>88</v>
      </c>
      <c r="E13" s="208">
        <v>10</v>
      </c>
      <c r="F13" s="212">
        <v>31</v>
      </c>
      <c r="G13" s="212">
        <v>0</v>
      </c>
      <c r="H13" s="212">
        <f t="shared" si="0"/>
        <v>31</v>
      </c>
      <c r="I13" s="213"/>
      <c r="J13" s="214">
        <f t="shared" si="1"/>
        <v>31</v>
      </c>
      <c r="K13" s="212">
        <v>2</v>
      </c>
      <c r="L13" s="212">
        <v>1</v>
      </c>
      <c r="M13" s="215">
        <f t="shared" si="2"/>
        <v>3</v>
      </c>
      <c r="N13" s="212">
        <v>1</v>
      </c>
      <c r="O13" s="207"/>
    </row>
    <row r="14" spans="1:15" ht="24.75" customHeight="1">
      <c r="A14" s="209"/>
      <c r="B14" s="216" t="s">
        <v>84</v>
      </c>
      <c r="C14" s="259"/>
      <c r="D14" s="218" t="s">
        <v>89</v>
      </c>
      <c r="E14" s="208">
        <v>9</v>
      </c>
      <c r="F14" s="212">
        <v>21</v>
      </c>
      <c r="G14" s="212">
        <v>0</v>
      </c>
      <c r="H14" s="212">
        <f t="shared" si="0"/>
        <v>21</v>
      </c>
      <c r="I14" s="213"/>
      <c r="J14" s="214">
        <f t="shared" si="1"/>
        <v>21</v>
      </c>
      <c r="K14" s="212">
        <v>1</v>
      </c>
      <c r="L14" s="212">
        <v>1</v>
      </c>
      <c r="M14" s="215">
        <f t="shared" si="2"/>
        <v>2</v>
      </c>
      <c r="N14" s="212">
        <v>2</v>
      </c>
      <c r="O14" s="207"/>
    </row>
    <row r="15" spans="1:15" ht="24.75" customHeight="1">
      <c r="A15" s="209"/>
      <c r="B15" s="216" t="s">
        <v>90</v>
      </c>
      <c r="C15" s="259"/>
      <c r="D15" s="218" t="s">
        <v>91</v>
      </c>
      <c r="E15" s="208">
        <v>8</v>
      </c>
      <c r="F15" s="212">
        <v>25</v>
      </c>
      <c r="G15" s="212">
        <v>0</v>
      </c>
      <c r="H15" s="212">
        <f t="shared" si="0"/>
        <v>25</v>
      </c>
      <c r="I15" s="213"/>
      <c r="J15" s="214">
        <f t="shared" si="1"/>
        <v>25</v>
      </c>
      <c r="K15" s="212">
        <v>0</v>
      </c>
      <c r="L15" s="212">
        <v>0</v>
      </c>
      <c r="M15" s="215">
        <f t="shared" si="2"/>
        <v>0</v>
      </c>
      <c r="N15" s="212">
        <v>0</v>
      </c>
      <c r="O15" s="207"/>
    </row>
    <row r="16" spans="1:15" ht="24.75" customHeight="1">
      <c r="A16" s="209"/>
      <c r="B16" s="216" t="s">
        <v>92</v>
      </c>
      <c r="C16" s="259"/>
      <c r="D16" s="218" t="s">
        <v>93</v>
      </c>
      <c r="E16" s="208">
        <v>7</v>
      </c>
      <c r="F16" s="212">
        <v>31</v>
      </c>
      <c r="G16" s="212">
        <v>0</v>
      </c>
      <c r="H16" s="212">
        <f t="shared" si="0"/>
        <v>31</v>
      </c>
      <c r="I16" s="213"/>
      <c r="J16" s="214">
        <f t="shared" si="1"/>
        <v>31</v>
      </c>
      <c r="K16" s="212">
        <v>1</v>
      </c>
      <c r="L16" s="212">
        <v>0</v>
      </c>
      <c r="M16" s="215">
        <f t="shared" si="2"/>
        <v>1</v>
      </c>
      <c r="N16" s="212">
        <v>0</v>
      </c>
      <c r="O16" s="207"/>
    </row>
    <row r="17" spans="1:15" ht="24.75" customHeight="1">
      <c r="A17" s="209"/>
      <c r="B17" s="216" t="s">
        <v>85</v>
      </c>
      <c r="C17" s="260"/>
      <c r="D17" s="218" t="s">
        <v>92</v>
      </c>
      <c r="E17" s="208">
        <v>6</v>
      </c>
      <c r="F17" s="212">
        <v>20</v>
      </c>
      <c r="G17" s="212">
        <v>0</v>
      </c>
      <c r="H17" s="212">
        <f t="shared" si="0"/>
        <v>20</v>
      </c>
      <c r="I17" s="213"/>
      <c r="J17" s="214">
        <f t="shared" si="1"/>
        <v>20</v>
      </c>
      <c r="K17" s="212">
        <v>0</v>
      </c>
      <c r="L17" s="212">
        <v>0</v>
      </c>
      <c r="M17" s="215">
        <f t="shared" si="2"/>
        <v>0</v>
      </c>
      <c r="N17" s="212">
        <v>0</v>
      </c>
      <c r="O17" s="207"/>
    </row>
    <row r="18" spans="1:15" ht="24.75" customHeight="1">
      <c r="A18" s="209"/>
      <c r="B18" s="216" t="s">
        <v>94</v>
      </c>
      <c r="C18" s="258" t="s">
        <v>84</v>
      </c>
      <c r="D18" s="218" t="s">
        <v>95</v>
      </c>
      <c r="E18" s="208">
        <v>5</v>
      </c>
      <c r="F18" s="212">
        <v>50</v>
      </c>
      <c r="G18" s="212">
        <v>0</v>
      </c>
      <c r="H18" s="212">
        <f t="shared" si="0"/>
        <v>50</v>
      </c>
      <c r="I18" s="213"/>
      <c r="J18" s="214">
        <f t="shared" si="1"/>
        <v>50</v>
      </c>
      <c r="K18" s="212">
        <v>0</v>
      </c>
      <c r="L18" s="212">
        <v>0</v>
      </c>
      <c r="M18" s="215">
        <f t="shared" si="2"/>
        <v>0</v>
      </c>
      <c r="N18" s="212">
        <v>0</v>
      </c>
      <c r="O18" s="207"/>
    </row>
    <row r="19" spans="1:15" ht="24.75" customHeight="1">
      <c r="A19" s="209"/>
      <c r="B19" s="216" t="s">
        <v>84</v>
      </c>
      <c r="C19" s="259"/>
      <c r="D19" s="218" t="s">
        <v>93</v>
      </c>
      <c r="E19" s="208">
        <v>4</v>
      </c>
      <c r="F19" s="212">
        <v>5</v>
      </c>
      <c r="G19" s="212">
        <v>0</v>
      </c>
      <c r="H19" s="212">
        <f t="shared" si="0"/>
        <v>5</v>
      </c>
      <c r="I19" s="213"/>
      <c r="J19" s="214">
        <f t="shared" si="1"/>
        <v>5</v>
      </c>
      <c r="K19" s="212">
        <v>0</v>
      </c>
      <c r="L19" s="212">
        <v>0</v>
      </c>
      <c r="M19" s="215">
        <f t="shared" si="2"/>
        <v>0</v>
      </c>
      <c r="N19" s="212">
        <v>0</v>
      </c>
      <c r="O19" s="207"/>
    </row>
    <row r="20" spans="1:15" ht="24.75" customHeight="1">
      <c r="A20" s="209"/>
      <c r="B20" s="216"/>
      <c r="C20" s="259"/>
      <c r="D20" s="211"/>
      <c r="E20" s="208">
        <v>3</v>
      </c>
      <c r="F20" s="212">
        <v>0</v>
      </c>
      <c r="G20" s="212">
        <v>16</v>
      </c>
      <c r="H20" s="212">
        <f t="shared" si="0"/>
        <v>16</v>
      </c>
      <c r="I20" s="213"/>
      <c r="J20" s="214">
        <f t="shared" si="1"/>
        <v>16</v>
      </c>
      <c r="K20" s="212">
        <v>0</v>
      </c>
      <c r="L20" s="212">
        <v>1</v>
      </c>
      <c r="M20" s="215">
        <f t="shared" si="2"/>
        <v>1</v>
      </c>
      <c r="N20" s="212">
        <v>1</v>
      </c>
      <c r="O20" s="207"/>
    </row>
    <row r="21" spans="1:15" ht="24.75" customHeight="1">
      <c r="A21" s="209"/>
      <c r="B21" s="216"/>
      <c r="C21" s="259"/>
      <c r="D21" s="211"/>
      <c r="E21" s="208">
        <v>2</v>
      </c>
      <c r="F21" s="212">
        <v>0</v>
      </c>
      <c r="G21" s="212">
        <v>37</v>
      </c>
      <c r="H21" s="212">
        <f t="shared" si="0"/>
        <v>37</v>
      </c>
      <c r="I21" s="213"/>
      <c r="J21" s="214">
        <f t="shared" si="1"/>
        <v>37</v>
      </c>
      <c r="K21" s="212">
        <v>0</v>
      </c>
      <c r="L21" s="212">
        <v>0</v>
      </c>
      <c r="M21" s="215">
        <f t="shared" si="2"/>
        <v>0</v>
      </c>
      <c r="N21" s="212">
        <v>0</v>
      </c>
      <c r="O21" s="207"/>
    </row>
    <row r="22" spans="1:15" ht="24.75" customHeight="1">
      <c r="A22" s="209"/>
      <c r="B22" s="217"/>
      <c r="C22" s="260"/>
      <c r="D22" s="211"/>
      <c r="E22" s="210">
        <v>1</v>
      </c>
      <c r="F22" s="212">
        <v>0</v>
      </c>
      <c r="G22" s="212">
        <v>22</v>
      </c>
      <c r="H22" s="212">
        <f t="shared" si="0"/>
        <v>22</v>
      </c>
      <c r="I22" s="212">
        <v>107</v>
      </c>
      <c r="J22" s="214">
        <f t="shared" si="1"/>
        <v>129</v>
      </c>
      <c r="K22" s="212">
        <v>0</v>
      </c>
      <c r="L22" s="212">
        <v>0</v>
      </c>
      <c r="M22" s="215">
        <f t="shared" si="2"/>
        <v>0</v>
      </c>
      <c r="N22" s="212">
        <v>0</v>
      </c>
      <c r="O22" s="207"/>
    </row>
    <row r="23" spans="1:15" ht="24.75" customHeight="1">
      <c r="A23" s="219"/>
      <c r="B23" s="264" t="s">
        <v>96</v>
      </c>
      <c r="C23" s="265"/>
      <c r="D23" s="265"/>
      <c r="E23" s="265"/>
      <c r="F23" s="220">
        <f t="shared" ref="F23:N23" si="3">SUM(F10:F22)</f>
        <v>739</v>
      </c>
      <c r="G23" s="220">
        <f t="shared" si="3"/>
        <v>75</v>
      </c>
      <c r="H23" s="220">
        <f t="shared" si="3"/>
        <v>814</v>
      </c>
      <c r="I23" s="220">
        <f t="shared" si="3"/>
        <v>107</v>
      </c>
      <c r="J23" s="220">
        <f t="shared" si="3"/>
        <v>921</v>
      </c>
      <c r="K23" s="220">
        <f t="shared" si="3"/>
        <v>284</v>
      </c>
      <c r="L23" s="220">
        <f t="shared" si="3"/>
        <v>69</v>
      </c>
      <c r="M23" s="220">
        <f t="shared" si="3"/>
        <v>353</v>
      </c>
      <c r="N23" s="220">
        <f t="shared" si="3"/>
        <v>81</v>
      </c>
      <c r="O23" s="221"/>
    </row>
    <row r="24" spans="1:15" ht="24.75" customHeight="1">
      <c r="A24" s="209"/>
      <c r="B24" s="216"/>
      <c r="C24" s="258" t="s">
        <v>83</v>
      </c>
      <c r="D24" s="218"/>
      <c r="E24" s="217">
        <v>13</v>
      </c>
      <c r="F24" s="212">
        <v>836</v>
      </c>
      <c r="G24" s="212">
        <v>0</v>
      </c>
      <c r="H24" s="212">
        <f t="shared" ref="H24:H36" si="4">F24+G24</f>
        <v>836</v>
      </c>
      <c r="I24" s="213"/>
      <c r="J24" s="214">
        <f t="shared" ref="J24:J36" si="5">H24+I24</f>
        <v>836</v>
      </c>
      <c r="K24" s="212">
        <v>356</v>
      </c>
      <c r="L24" s="212">
        <v>111</v>
      </c>
      <c r="M24" s="215">
        <f t="shared" ref="M24:M36" si="6">K24+L24</f>
        <v>467</v>
      </c>
      <c r="N24" s="212">
        <v>130</v>
      </c>
      <c r="O24" s="207"/>
    </row>
    <row r="25" spans="1:15" ht="24.75" customHeight="1">
      <c r="A25" s="209"/>
      <c r="B25" s="216"/>
      <c r="C25" s="259"/>
      <c r="D25" s="218"/>
      <c r="E25" s="208">
        <v>12</v>
      </c>
      <c r="F25" s="212">
        <v>32</v>
      </c>
      <c r="G25" s="212">
        <v>0</v>
      </c>
      <c r="H25" s="212">
        <f t="shared" si="4"/>
        <v>32</v>
      </c>
      <c r="I25" s="213"/>
      <c r="J25" s="214">
        <f t="shared" si="5"/>
        <v>32</v>
      </c>
      <c r="K25" s="212">
        <v>6</v>
      </c>
      <c r="L25" s="212">
        <v>0</v>
      </c>
      <c r="M25" s="215">
        <f t="shared" si="6"/>
        <v>6</v>
      </c>
      <c r="N25" s="212">
        <v>0</v>
      </c>
      <c r="O25" s="207"/>
    </row>
    <row r="26" spans="1:15" ht="24.75" customHeight="1">
      <c r="A26" s="209"/>
      <c r="B26" s="216" t="s">
        <v>94</v>
      </c>
      <c r="C26" s="260"/>
      <c r="D26" s="218"/>
      <c r="E26" s="208">
        <v>11</v>
      </c>
      <c r="F26" s="212">
        <v>5</v>
      </c>
      <c r="G26" s="212">
        <v>0</v>
      </c>
      <c r="H26" s="212">
        <f t="shared" si="4"/>
        <v>5</v>
      </c>
      <c r="I26" s="213"/>
      <c r="J26" s="214">
        <f t="shared" si="5"/>
        <v>5</v>
      </c>
      <c r="K26" s="212">
        <v>6</v>
      </c>
      <c r="L26" s="212">
        <v>1</v>
      </c>
      <c r="M26" s="215">
        <f t="shared" si="6"/>
        <v>7</v>
      </c>
      <c r="N26" s="212">
        <v>1</v>
      </c>
      <c r="O26" s="207"/>
    </row>
    <row r="27" spans="1:15" ht="24.75" customHeight="1">
      <c r="A27" s="209"/>
      <c r="B27" s="216" t="s">
        <v>97</v>
      </c>
      <c r="C27" s="258" t="s">
        <v>87</v>
      </c>
      <c r="D27" s="218" t="s">
        <v>98</v>
      </c>
      <c r="E27" s="208">
        <v>10</v>
      </c>
      <c r="F27" s="212">
        <v>32</v>
      </c>
      <c r="G27" s="212">
        <v>0</v>
      </c>
      <c r="H27" s="212">
        <f t="shared" si="4"/>
        <v>32</v>
      </c>
      <c r="I27" s="213"/>
      <c r="J27" s="214">
        <f t="shared" si="5"/>
        <v>32</v>
      </c>
      <c r="K27" s="212">
        <v>2</v>
      </c>
      <c r="L27" s="212">
        <v>1</v>
      </c>
      <c r="M27" s="215">
        <f t="shared" si="6"/>
        <v>3</v>
      </c>
      <c r="N27" s="212">
        <v>4</v>
      </c>
      <c r="O27" s="207"/>
    </row>
    <row r="28" spans="1:15" ht="24.75" customHeight="1">
      <c r="A28" s="209"/>
      <c r="B28" s="216" t="s">
        <v>83</v>
      </c>
      <c r="C28" s="259"/>
      <c r="D28" s="218" t="s">
        <v>97</v>
      </c>
      <c r="E28" s="208">
        <v>9</v>
      </c>
      <c r="F28" s="212">
        <v>41</v>
      </c>
      <c r="G28" s="212">
        <v>0</v>
      </c>
      <c r="H28" s="212">
        <f t="shared" si="4"/>
        <v>41</v>
      </c>
      <c r="I28" s="213"/>
      <c r="J28" s="214">
        <f t="shared" si="5"/>
        <v>41</v>
      </c>
      <c r="K28" s="212">
        <v>3</v>
      </c>
      <c r="L28" s="212">
        <v>0</v>
      </c>
      <c r="M28" s="215">
        <f t="shared" si="6"/>
        <v>3</v>
      </c>
      <c r="N28" s="212">
        <v>0</v>
      </c>
      <c r="O28" s="207"/>
    </row>
    <row r="29" spans="1:15" ht="24.75" customHeight="1">
      <c r="A29" s="209"/>
      <c r="B29" s="216" t="s">
        <v>86</v>
      </c>
      <c r="C29" s="259"/>
      <c r="D29" s="218" t="s">
        <v>99</v>
      </c>
      <c r="E29" s="208">
        <v>8</v>
      </c>
      <c r="F29" s="212">
        <v>15</v>
      </c>
      <c r="G29" s="212">
        <v>0</v>
      </c>
      <c r="H29" s="212">
        <f t="shared" si="4"/>
        <v>15</v>
      </c>
      <c r="I29" s="213"/>
      <c r="J29" s="214">
        <f t="shared" si="5"/>
        <v>15</v>
      </c>
      <c r="K29" s="212">
        <v>1</v>
      </c>
      <c r="L29" s="212">
        <v>0</v>
      </c>
      <c r="M29" s="215">
        <f t="shared" si="6"/>
        <v>1</v>
      </c>
      <c r="N29" s="212">
        <v>0</v>
      </c>
      <c r="O29" s="207"/>
    </row>
    <row r="30" spans="1:15" ht="24.75" customHeight="1">
      <c r="A30" s="209"/>
      <c r="B30" s="216" t="s">
        <v>92</v>
      </c>
      <c r="C30" s="259"/>
      <c r="D30" s="218" t="s">
        <v>92</v>
      </c>
      <c r="E30" s="208">
        <v>7</v>
      </c>
      <c r="F30" s="212">
        <v>83</v>
      </c>
      <c r="G30" s="212">
        <v>0</v>
      </c>
      <c r="H30" s="212">
        <f t="shared" si="4"/>
        <v>83</v>
      </c>
      <c r="I30" s="213"/>
      <c r="J30" s="214">
        <f t="shared" si="5"/>
        <v>83</v>
      </c>
      <c r="K30" s="212">
        <v>0</v>
      </c>
      <c r="L30" s="212">
        <v>1</v>
      </c>
      <c r="M30" s="215">
        <f t="shared" si="6"/>
        <v>1</v>
      </c>
      <c r="N30" s="212">
        <v>1</v>
      </c>
      <c r="O30" s="207"/>
    </row>
    <row r="31" spans="1:15" ht="24.75" customHeight="1">
      <c r="A31" s="209"/>
      <c r="B31" s="216" t="s">
        <v>83</v>
      </c>
      <c r="C31" s="260"/>
      <c r="D31" s="218" t="s">
        <v>95</v>
      </c>
      <c r="E31" s="208">
        <v>6</v>
      </c>
      <c r="F31" s="212">
        <v>18</v>
      </c>
      <c r="G31" s="212">
        <v>0</v>
      </c>
      <c r="H31" s="212">
        <f t="shared" si="4"/>
        <v>18</v>
      </c>
      <c r="I31" s="213"/>
      <c r="J31" s="214">
        <f t="shared" si="5"/>
        <v>18</v>
      </c>
      <c r="K31" s="212">
        <v>0</v>
      </c>
      <c r="L31" s="212">
        <v>0</v>
      </c>
      <c r="M31" s="215">
        <f t="shared" si="6"/>
        <v>0</v>
      </c>
      <c r="N31" s="212">
        <v>0</v>
      </c>
      <c r="O31" s="207"/>
    </row>
    <row r="32" spans="1:15" ht="24.75" customHeight="1">
      <c r="A32" s="209"/>
      <c r="B32" s="216" t="s">
        <v>95</v>
      </c>
      <c r="C32" s="258" t="s">
        <v>84</v>
      </c>
      <c r="D32" s="218"/>
      <c r="E32" s="208">
        <v>5</v>
      </c>
      <c r="F32" s="212">
        <v>49</v>
      </c>
      <c r="G32" s="212">
        <v>0</v>
      </c>
      <c r="H32" s="212">
        <f t="shared" si="4"/>
        <v>49</v>
      </c>
      <c r="I32" s="213"/>
      <c r="J32" s="214">
        <f t="shared" si="5"/>
        <v>49</v>
      </c>
      <c r="K32" s="212">
        <v>0</v>
      </c>
      <c r="L32" s="212">
        <v>1</v>
      </c>
      <c r="M32" s="215">
        <f t="shared" si="6"/>
        <v>1</v>
      </c>
      <c r="N32" s="212">
        <v>1</v>
      </c>
      <c r="O32" s="207"/>
    </row>
    <row r="33" spans="1:15" ht="24.75" customHeight="1">
      <c r="A33" s="209"/>
      <c r="B33" s="216"/>
      <c r="C33" s="259"/>
      <c r="D33" s="218"/>
      <c r="E33" s="208">
        <v>4</v>
      </c>
      <c r="F33" s="212">
        <v>1</v>
      </c>
      <c r="G33" s="212">
        <v>0</v>
      </c>
      <c r="H33" s="212">
        <f t="shared" si="4"/>
        <v>1</v>
      </c>
      <c r="I33" s="213"/>
      <c r="J33" s="214">
        <f t="shared" si="5"/>
        <v>1</v>
      </c>
      <c r="K33" s="212">
        <v>1</v>
      </c>
      <c r="L33" s="212">
        <v>1</v>
      </c>
      <c r="M33" s="215">
        <f t="shared" si="6"/>
        <v>2</v>
      </c>
      <c r="N33" s="212">
        <v>1</v>
      </c>
      <c r="O33" s="207"/>
    </row>
    <row r="34" spans="1:15" ht="24.75" customHeight="1">
      <c r="A34" s="209"/>
      <c r="B34" s="216"/>
      <c r="C34" s="259"/>
      <c r="D34" s="218"/>
      <c r="E34" s="208">
        <v>3</v>
      </c>
      <c r="F34" s="212">
        <v>0</v>
      </c>
      <c r="G34" s="212">
        <v>20</v>
      </c>
      <c r="H34" s="212">
        <f t="shared" si="4"/>
        <v>20</v>
      </c>
      <c r="I34" s="213"/>
      <c r="J34" s="214">
        <f t="shared" si="5"/>
        <v>20</v>
      </c>
      <c r="K34" s="212">
        <v>0</v>
      </c>
      <c r="L34" s="212">
        <v>0</v>
      </c>
      <c r="M34" s="215">
        <f t="shared" si="6"/>
        <v>0</v>
      </c>
      <c r="N34" s="212">
        <v>0</v>
      </c>
      <c r="O34" s="207"/>
    </row>
    <row r="35" spans="1:15" ht="24.75" customHeight="1">
      <c r="A35" s="209"/>
      <c r="B35" s="216"/>
      <c r="C35" s="259"/>
      <c r="D35" s="218"/>
      <c r="E35" s="208">
        <v>2</v>
      </c>
      <c r="F35" s="212">
        <v>0</v>
      </c>
      <c r="G35" s="212">
        <v>58</v>
      </c>
      <c r="H35" s="212">
        <f t="shared" si="4"/>
        <v>58</v>
      </c>
      <c r="I35" s="213"/>
      <c r="J35" s="214">
        <f t="shared" si="5"/>
        <v>58</v>
      </c>
      <c r="K35" s="212">
        <v>0</v>
      </c>
      <c r="L35" s="212">
        <v>0</v>
      </c>
      <c r="M35" s="215">
        <f t="shared" si="6"/>
        <v>0</v>
      </c>
      <c r="N35" s="212">
        <v>0</v>
      </c>
      <c r="O35" s="207"/>
    </row>
    <row r="36" spans="1:15" ht="24.75" customHeight="1">
      <c r="A36" s="209"/>
      <c r="B36" s="217"/>
      <c r="C36" s="260"/>
      <c r="D36" s="218"/>
      <c r="E36" s="210">
        <v>1</v>
      </c>
      <c r="F36" s="212">
        <v>0</v>
      </c>
      <c r="G36" s="212">
        <v>63</v>
      </c>
      <c r="H36" s="212">
        <f t="shared" si="4"/>
        <v>63</v>
      </c>
      <c r="I36" s="212">
        <v>151</v>
      </c>
      <c r="J36" s="214">
        <f t="shared" si="5"/>
        <v>214</v>
      </c>
      <c r="K36" s="212">
        <v>0</v>
      </c>
      <c r="L36" s="212">
        <v>0</v>
      </c>
      <c r="M36" s="215">
        <f t="shared" si="6"/>
        <v>0</v>
      </c>
      <c r="N36" s="212">
        <v>0</v>
      </c>
      <c r="O36" s="207"/>
    </row>
    <row r="37" spans="1:15" ht="24.75" customHeight="1">
      <c r="A37" s="219"/>
      <c r="B37" s="264" t="s">
        <v>100</v>
      </c>
      <c r="C37" s="265"/>
      <c r="D37" s="265"/>
      <c r="E37" s="265"/>
      <c r="F37" s="220">
        <f t="shared" ref="F37:N37" si="7">SUM(F24:F36)</f>
        <v>1112</v>
      </c>
      <c r="G37" s="220">
        <f t="shared" si="7"/>
        <v>141</v>
      </c>
      <c r="H37" s="220">
        <f t="shared" si="7"/>
        <v>1253</v>
      </c>
      <c r="I37" s="220">
        <f t="shared" si="7"/>
        <v>151</v>
      </c>
      <c r="J37" s="220">
        <f t="shared" si="7"/>
        <v>1404</v>
      </c>
      <c r="K37" s="220">
        <f t="shared" si="7"/>
        <v>375</v>
      </c>
      <c r="L37" s="220">
        <f t="shared" si="7"/>
        <v>116</v>
      </c>
      <c r="M37" s="220">
        <f t="shared" si="7"/>
        <v>491</v>
      </c>
      <c r="N37" s="220">
        <f t="shared" si="7"/>
        <v>138</v>
      </c>
      <c r="O37" s="221"/>
    </row>
    <row r="38" spans="1:15" ht="24.75" customHeight="1">
      <c r="A38" s="209"/>
      <c r="B38" s="210"/>
      <c r="C38" s="258" t="s">
        <v>83</v>
      </c>
      <c r="D38" s="222"/>
      <c r="E38" s="208">
        <v>13</v>
      </c>
      <c r="F38" s="212">
        <v>0</v>
      </c>
      <c r="G38" s="212">
        <v>0</v>
      </c>
      <c r="H38" s="212">
        <f t="shared" ref="H38:H50" si="8">F38+G38</f>
        <v>0</v>
      </c>
      <c r="I38" s="213"/>
      <c r="J38" s="214">
        <f t="shared" ref="J38:J50" si="9">H38+I38</f>
        <v>0</v>
      </c>
      <c r="K38" s="212">
        <v>0</v>
      </c>
      <c r="L38" s="212">
        <v>0</v>
      </c>
      <c r="M38" s="215">
        <f t="shared" ref="M38:M50" si="10">K38+L38</f>
        <v>0</v>
      </c>
      <c r="N38" s="212">
        <v>0</v>
      </c>
      <c r="O38" s="207"/>
    </row>
    <row r="39" spans="1:15" ht="24.75" customHeight="1">
      <c r="A39" s="209"/>
      <c r="B39" s="216"/>
      <c r="C39" s="259"/>
      <c r="D39" s="218" t="s">
        <v>101</v>
      </c>
      <c r="E39" s="208">
        <v>12</v>
      </c>
      <c r="F39" s="212">
        <v>0</v>
      </c>
      <c r="G39" s="212">
        <v>0</v>
      </c>
      <c r="H39" s="212">
        <f t="shared" si="8"/>
        <v>0</v>
      </c>
      <c r="I39" s="213"/>
      <c r="J39" s="214">
        <f t="shared" si="9"/>
        <v>0</v>
      </c>
      <c r="K39" s="212">
        <v>0</v>
      </c>
      <c r="L39" s="212">
        <v>0</v>
      </c>
      <c r="M39" s="215">
        <f t="shared" si="10"/>
        <v>0</v>
      </c>
      <c r="N39" s="212">
        <v>0</v>
      </c>
      <c r="O39" s="207"/>
    </row>
    <row r="40" spans="1:15" ht="24.75" customHeight="1">
      <c r="A40" s="209"/>
      <c r="B40" s="216" t="s">
        <v>84</v>
      </c>
      <c r="C40" s="260"/>
      <c r="D40" s="218" t="s">
        <v>88</v>
      </c>
      <c r="E40" s="208">
        <v>11</v>
      </c>
      <c r="F40" s="212">
        <v>0</v>
      </c>
      <c r="G40" s="212">
        <v>0</v>
      </c>
      <c r="H40" s="212">
        <f t="shared" si="8"/>
        <v>0</v>
      </c>
      <c r="I40" s="213"/>
      <c r="J40" s="214">
        <f t="shared" si="9"/>
        <v>0</v>
      </c>
      <c r="K40" s="212">
        <v>0</v>
      </c>
      <c r="L40" s="212">
        <v>0</v>
      </c>
      <c r="M40" s="215">
        <f t="shared" si="10"/>
        <v>0</v>
      </c>
      <c r="N40" s="212">
        <v>0</v>
      </c>
      <c r="O40" s="207"/>
    </row>
    <row r="41" spans="1:15" ht="24.75" customHeight="1">
      <c r="A41" s="209"/>
      <c r="B41" s="216" t="s">
        <v>88</v>
      </c>
      <c r="C41" s="258" t="s">
        <v>87</v>
      </c>
      <c r="D41" s="218" t="s">
        <v>86</v>
      </c>
      <c r="E41" s="208">
        <v>10</v>
      </c>
      <c r="F41" s="212">
        <v>0</v>
      </c>
      <c r="G41" s="212">
        <v>0</v>
      </c>
      <c r="H41" s="212">
        <f t="shared" si="8"/>
        <v>0</v>
      </c>
      <c r="I41" s="213"/>
      <c r="J41" s="214">
        <f t="shared" si="9"/>
        <v>0</v>
      </c>
      <c r="K41" s="212">
        <v>0</v>
      </c>
      <c r="L41" s="212">
        <v>0</v>
      </c>
      <c r="M41" s="215">
        <f t="shared" si="10"/>
        <v>0</v>
      </c>
      <c r="N41" s="212">
        <v>0</v>
      </c>
      <c r="O41" s="207"/>
    </row>
    <row r="42" spans="1:15" ht="24.75" customHeight="1">
      <c r="A42" s="209"/>
      <c r="B42" s="216" t="s">
        <v>102</v>
      </c>
      <c r="C42" s="259"/>
      <c r="D42" s="218" t="s">
        <v>99</v>
      </c>
      <c r="E42" s="208">
        <v>9</v>
      </c>
      <c r="F42" s="212">
        <v>0</v>
      </c>
      <c r="G42" s="212">
        <v>0</v>
      </c>
      <c r="H42" s="212">
        <f t="shared" si="8"/>
        <v>0</v>
      </c>
      <c r="I42" s="213"/>
      <c r="J42" s="214">
        <f t="shared" si="9"/>
        <v>0</v>
      </c>
      <c r="K42" s="212">
        <v>0</v>
      </c>
      <c r="L42" s="212">
        <v>0</v>
      </c>
      <c r="M42" s="215">
        <f t="shared" si="10"/>
        <v>0</v>
      </c>
      <c r="N42" s="212">
        <v>0</v>
      </c>
      <c r="O42" s="207"/>
    </row>
    <row r="43" spans="1:15" ht="24.75" customHeight="1">
      <c r="A43" s="209"/>
      <c r="B43" s="216" t="s">
        <v>92</v>
      </c>
      <c r="C43" s="259"/>
      <c r="D43" s="218" t="s">
        <v>84</v>
      </c>
      <c r="E43" s="208">
        <v>8</v>
      </c>
      <c r="F43" s="212">
        <v>0</v>
      </c>
      <c r="G43" s="212">
        <v>0</v>
      </c>
      <c r="H43" s="212">
        <f t="shared" si="8"/>
        <v>0</v>
      </c>
      <c r="I43" s="213"/>
      <c r="J43" s="214">
        <f t="shared" si="9"/>
        <v>0</v>
      </c>
      <c r="K43" s="212">
        <v>0</v>
      </c>
      <c r="L43" s="212">
        <v>0</v>
      </c>
      <c r="M43" s="215">
        <f t="shared" si="10"/>
        <v>0</v>
      </c>
      <c r="N43" s="212">
        <v>0</v>
      </c>
      <c r="O43" s="207"/>
    </row>
    <row r="44" spans="1:15" ht="24.75" customHeight="1">
      <c r="A44" s="209"/>
      <c r="B44" s="216" t="s">
        <v>90</v>
      </c>
      <c r="C44" s="259"/>
      <c r="D44" s="218" t="s">
        <v>98</v>
      </c>
      <c r="E44" s="208">
        <v>7</v>
      </c>
      <c r="F44" s="212">
        <v>0</v>
      </c>
      <c r="G44" s="212">
        <v>0</v>
      </c>
      <c r="H44" s="212">
        <f t="shared" si="8"/>
        <v>0</v>
      </c>
      <c r="I44" s="213"/>
      <c r="J44" s="214">
        <f t="shared" si="9"/>
        <v>0</v>
      </c>
      <c r="K44" s="212">
        <v>0</v>
      </c>
      <c r="L44" s="212">
        <v>0</v>
      </c>
      <c r="M44" s="215">
        <f t="shared" si="10"/>
        <v>0</v>
      </c>
      <c r="N44" s="212">
        <v>0</v>
      </c>
      <c r="O44" s="207"/>
    </row>
    <row r="45" spans="1:15" ht="24.75" customHeight="1">
      <c r="A45" s="209"/>
      <c r="B45" s="216" t="s">
        <v>92</v>
      </c>
      <c r="C45" s="260"/>
      <c r="D45" s="218" t="s">
        <v>91</v>
      </c>
      <c r="E45" s="208">
        <v>6</v>
      </c>
      <c r="F45" s="212">
        <v>0</v>
      </c>
      <c r="G45" s="212">
        <v>0</v>
      </c>
      <c r="H45" s="212">
        <f t="shared" si="8"/>
        <v>0</v>
      </c>
      <c r="I45" s="213"/>
      <c r="J45" s="214">
        <f t="shared" si="9"/>
        <v>0</v>
      </c>
      <c r="K45" s="212">
        <v>0</v>
      </c>
      <c r="L45" s="212">
        <v>0</v>
      </c>
      <c r="M45" s="215">
        <f t="shared" si="10"/>
        <v>0</v>
      </c>
      <c r="N45" s="212">
        <v>0</v>
      </c>
      <c r="O45" s="207"/>
    </row>
    <row r="46" spans="1:15" ht="24.75" customHeight="1">
      <c r="A46" s="209"/>
      <c r="B46" s="216" t="s">
        <v>84</v>
      </c>
      <c r="C46" s="258" t="s">
        <v>84</v>
      </c>
      <c r="D46" s="218" t="s">
        <v>86</v>
      </c>
      <c r="E46" s="208">
        <v>5</v>
      </c>
      <c r="F46" s="212">
        <v>0</v>
      </c>
      <c r="G46" s="212">
        <v>0</v>
      </c>
      <c r="H46" s="212">
        <f t="shared" si="8"/>
        <v>0</v>
      </c>
      <c r="I46" s="213"/>
      <c r="J46" s="214">
        <f t="shared" si="9"/>
        <v>0</v>
      </c>
      <c r="K46" s="212">
        <v>0</v>
      </c>
      <c r="L46" s="212">
        <v>0</v>
      </c>
      <c r="M46" s="215">
        <f t="shared" si="10"/>
        <v>0</v>
      </c>
      <c r="N46" s="212">
        <v>0</v>
      </c>
      <c r="O46" s="207"/>
    </row>
    <row r="47" spans="1:15" ht="24.75" customHeight="1">
      <c r="A47" s="209"/>
      <c r="B47" s="216" t="s">
        <v>93</v>
      </c>
      <c r="C47" s="259"/>
      <c r="D47" s="218" t="s">
        <v>94</v>
      </c>
      <c r="E47" s="208">
        <v>4</v>
      </c>
      <c r="F47" s="212">
        <v>0</v>
      </c>
      <c r="G47" s="212">
        <v>0</v>
      </c>
      <c r="H47" s="212">
        <f t="shared" si="8"/>
        <v>0</v>
      </c>
      <c r="I47" s="213"/>
      <c r="J47" s="214">
        <f t="shared" si="9"/>
        <v>0</v>
      </c>
      <c r="K47" s="212">
        <v>0</v>
      </c>
      <c r="L47" s="212">
        <v>0</v>
      </c>
      <c r="M47" s="215">
        <f t="shared" si="10"/>
        <v>0</v>
      </c>
      <c r="N47" s="212">
        <v>0</v>
      </c>
      <c r="O47" s="207"/>
    </row>
    <row r="48" spans="1:15" ht="24.75" customHeight="1">
      <c r="A48" s="209"/>
      <c r="B48" s="216"/>
      <c r="C48" s="259"/>
      <c r="D48" s="218" t="s">
        <v>84</v>
      </c>
      <c r="E48" s="208">
        <v>3</v>
      </c>
      <c r="F48" s="212">
        <v>0</v>
      </c>
      <c r="G48" s="212">
        <v>0</v>
      </c>
      <c r="H48" s="212">
        <f t="shared" si="8"/>
        <v>0</v>
      </c>
      <c r="I48" s="213"/>
      <c r="J48" s="214">
        <f t="shared" si="9"/>
        <v>0</v>
      </c>
      <c r="K48" s="212">
        <v>0</v>
      </c>
      <c r="L48" s="212">
        <v>0</v>
      </c>
      <c r="M48" s="215">
        <f t="shared" si="10"/>
        <v>0</v>
      </c>
      <c r="N48" s="212">
        <v>0</v>
      </c>
      <c r="O48" s="207"/>
    </row>
    <row r="49" spans="1:15" ht="24.75" customHeight="1">
      <c r="A49" s="209"/>
      <c r="B49" s="216"/>
      <c r="C49" s="259"/>
      <c r="D49" s="218" t="s">
        <v>90</v>
      </c>
      <c r="E49" s="208">
        <v>2</v>
      </c>
      <c r="F49" s="212">
        <v>0</v>
      </c>
      <c r="G49" s="212">
        <v>0</v>
      </c>
      <c r="H49" s="212">
        <f t="shared" si="8"/>
        <v>0</v>
      </c>
      <c r="I49" s="213"/>
      <c r="J49" s="214">
        <f t="shared" si="9"/>
        <v>0</v>
      </c>
      <c r="K49" s="212">
        <v>0</v>
      </c>
      <c r="L49" s="212">
        <v>0</v>
      </c>
      <c r="M49" s="215">
        <f t="shared" si="10"/>
        <v>0</v>
      </c>
      <c r="N49" s="212">
        <v>0</v>
      </c>
      <c r="O49" s="207"/>
    </row>
    <row r="50" spans="1:15" ht="24.75" customHeight="1">
      <c r="A50" s="209"/>
      <c r="B50" s="217"/>
      <c r="C50" s="260"/>
      <c r="D50" s="217"/>
      <c r="E50" s="210">
        <v>1</v>
      </c>
      <c r="F50" s="212">
        <v>0</v>
      </c>
      <c r="G50" s="212">
        <v>0</v>
      </c>
      <c r="H50" s="212">
        <f t="shared" si="8"/>
        <v>0</v>
      </c>
      <c r="I50" s="223">
        <v>0</v>
      </c>
      <c r="J50" s="214">
        <f t="shared" si="9"/>
        <v>0</v>
      </c>
      <c r="K50" s="212">
        <v>0</v>
      </c>
      <c r="L50" s="212">
        <v>0</v>
      </c>
      <c r="M50" s="215">
        <f t="shared" si="10"/>
        <v>0</v>
      </c>
      <c r="N50" s="212">
        <v>0</v>
      </c>
      <c r="O50" s="207"/>
    </row>
    <row r="51" spans="1:15" ht="24.75" customHeight="1">
      <c r="A51" s="221"/>
      <c r="B51" s="264" t="s">
        <v>103</v>
      </c>
      <c r="C51" s="265"/>
      <c r="D51" s="265"/>
      <c r="E51" s="265"/>
      <c r="F51" s="220">
        <f t="shared" ref="F51:N51" si="11">SUM(F38:F50)</f>
        <v>0</v>
      </c>
      <c r="G51" s="220">
        <f t="shared" si="11"/>
        <v>0</v>
      </c>
      <c r="H51" s="220">
        <f t="shared" si="11"/>
        <v>0</v>
      </c>
      <c r="I51" s="220">
        <f t="shared" si="11"/>
        <v>0</v>
      </c>
      <c r="J51" s="220">
        <f t="shared" si="11"/>
        <v>0</v>
      </c>
      <c r="K51" s="220">
        <f t="shared" si="11"/>
        <v>0</v>
      </c>
      <c r="L51" s="220">
        <f t="shared" si="11"/>
        <v>0</v>
      </c>
      <c r="M51" s="220">
        <f t="shared" si="11"/>
        <v>0</v>
      </c>
      <c r="N51" s="220">
        <f t="shared" si="11"/>
        <v>0</v>
      </c>
      <c r="O51" s="221"/>
    </row>
    <row r="52" spans="1:15" ht="24.75" customHeight="1">
      <c r="A52" s="207"/>
      <c r="B52" s="267" t="s">
        <v>104</v>
      </c>
      <c r="C52" s="268"/>
      <c r="D52" s="268"/>
      <c r="E52" s="269"/>
      <c r="F52" s="224"/>
      <c r="G52" s="224"/>
      <c r="H52" s="212"/>
      <c r="I52" s="224"/>
      <c r="J52" s="214"/>
      <c r="K52" s="212">
        <v>1</v>
      </c>
      <c r="L52" s="212">
        <v>6</v>
      </c>
      <c r="M52" s="215">
        <f>K52+L52</f>
        <v>7</v>
      </c>
      <c r="N52" s="212">
        <v>6</v>
      </c>
      <c r="O52" s="207"/>
    </row>
    <row r="53" spans="1:15" ht="24.75" customHeight="1">
      <c r="A53" s="221"/>
      <c r="B53" s="264" t="s">
        <v>105</v>
      </c>
      <c r="C53" s="265"/>
      <c r="D53" s="265"/>
      <c r="E53" s="265"/>
      <c r="F53" s="220">
        <f t="shared" ref="F53:N53" si="12">+F23+F37+F51+F52</f>
        <v>1851</v>
      </c>
      <c r="G53" s="220">
        <f t="shared" si="12"/>
        <v>216</v>
      </c>
      <c r="H53" s="220">
        <f t="shared" si="12"/>
        <v>2067</v>
      </c>
      <c r="I53" s="220">
        <f t="shared" si="12"/>
        <v>258</v>
      </c>
      <c r="J53" s="220">
        <f t="shared" si="12"/>
        <v>2325</v>
      </c>
      <c r="K53" s="220">
        <f t="shared" si="12"/>
        <v>660</v>
      </c>
      <c r="L53" s="220">
        <f t="shared" si="12"/>
        <v>191</v>
      </c>
      <c r="M53" s="220">
        <f t="shared" si="12"/>
        <v>851</v>
      </c>
      <c r="N53" s="220">
        <f t="shared" si="12"/>
        <v>225</v>
      </c>
      <c r="O53" s="221"/>
    </row>
    <row r="54" spans="1:15" ht="24.75" customHeight="1">
      <c r="A54" s="207"/>
      <c r="B54" s="207"/>
      <c r="C54" s="207"/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</row>
    <row r="55" spans="1:15" ht="24.75" customHeight="1">
      <c r="A55" s="207"/>
      <c r="B55" s="207"/>
      <c r="C55" s="207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71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73</v>
      </c>
      <c r="G10" s="42">
        <v>0</v>
      </c>
      <c r="H10" s="42">
        <f t="shared" ref="H10:H22" si="0">F10+G10</f>
        <v>73</v>
      </c>
      <c r="I10" s="43"/>
      <c r="J10" s="44">
        <f t="shared" ref="J10:J22" si="1">H10+I10</f>
        <v>73</v>
      </c>
      <c r="K10" s="42">
        <v>16</v>
      </c>
      <c r="L10" s="42">
        <v>12</v>
      </c>
      <c r="M10" s="45">
        <f t="shared" ref="M10:M22" si="2">K10+L10</f>
        <v>28</v>
      </c>
      <c r="N10" s="42">
        <v>16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0</v>
      </c>
      <c r="G11" s="42">
        <v>0</v>
      </c>
      <c r="H11" s="42">
        <f t="shared" si="0"/>
        <v>0</v>
      </c>
      <c r="I11" s="43"/>
      <c r="J11" s="44">
        <f t="shared" si="1"/>
        <v>0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2</v>
      </c>
      <c r="G12" s="42">
        <v>0</v>
      </c>
      <c r="H12" s="42">
        <f t="shared" si="0"/>
        <v>2</v>
      </c>
      <c r="I12" s="43"/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1</v>
      </c>
      <c r="G13" s="42">
        <v>0</v>
      </c>
      <c r="H13" s="42">
        <f t="shared" si="0"/>
        <v>1</v>
      </c>
      <c r="I13" s="43"/>
      <c r="J13" s="44">
        <f t="shared" si="1"/>
        <v>1</v>
      </c>
      <c r="K13" s="42">
        <v>1</v>
      </c>
      <c r="L13" s="42">
        <v>0</v>
      </c>
      <c r="M13" s="45">
        <f t="shared" si="2"/>
        <v>1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0</v>
      </c>
      <c r="G14" s="42">
        <v>0</v>
      </c>
      <c r="H14" s="42">
        <f t="shared" si="0"/>
        <v>0</v>
      </c>
      <c r="I14" s="43"/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0</v>
      </c>
      <c r="G15" s="42">
        <v>0</v>
      </c>
      <c r="H15" s="42">
        <f t="shared" si="0"/>
        <v>0</v>
      </c>
      <c r="I15" s="43"/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1</v>
      </c>
      <c r="G16" s="42">
        <v>0</v>
      </c>
      <c r="H16" s="42">
        <f t="shared" si="0"/>
        <v>1</v>
      </c>
      <c r="I16" s="43"/>
      <c r="J16" s="44">
        <f t="shared" si="1"/>
        <v>1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4</v>
      </c>
      <c r="G17" s="42">
        <v>0</v>
      </c>
      <c r="H17" s="42">
        <f t="shared" si="0"/>
        <v>4</v>
      </c>
      <c r="I17" s="43"/>
      <c r="J17" s="44">
        <f t="shared" si="1"/>
        <v>4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0</v>
      </c>
      <c r="G18" s="42">
        <v>0</v>
      </c>
      <c r="H18" s="42">
        <f t="shared" si="0"/>
        <v>0</v>
      </c>
      <c r="I18" s="43"/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</v>
      </c>
      <c r="G19" s="42">
        <v>0</v>
      </c>
      <c r="H19" s="42">
        <f t="shared" si="0"/>
        <v>1</v>
      </c>
      <c r="I19" s="43"/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3</v>
      </c>
      <c r="H20" s="42">
        <f t="shared" si="0"/>
        <v>3</v>
      </c>
      <c r="I20" s="43"/>
      <c r="J20" s="44">
        <f t="shared" si="1"/>
        <v>3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0</v>
      </c>
      <c r="H22" s="42">
        <f t="shared" si="0"/>
        <v>0</v>
      </c>
      <c r="I22" s="42">
        <v>1</v>
      </c>
      <c r="J22" s="44">
        <f t="shared" si="1"/>
        <v>1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82</v>
      </c>
      <c r="G23" s="50">
        <f t="shared" si="3"/>
        <v>3</v>
      </c>
      <c r="H23" s="50">
        <f t="shared" si="3"/>
        <v>85</v>
      </c>
      <c r="I23" s="50">
        <f t="shared" si="3"/>
        <v>1</v>
      </c>
      <c r="J23" s="50">
        <f t="shared" si="3"/>
        <v>86</v>
      </c>
      <c r="K23" s="50">
        <f t="shared" si="3"/>
        <v>17</v>
      </c>
      <c r="L23" s="50">
        <f t="shared" si="3"/>
        <v>12</v>
      </c>
      <c r="M23" s="50">
        <f t="shared" si="3"/>
        <v>29</v>
      </c>
      <c r="N23" s="50">
        <f t="shared" si="3"/>
        <v>16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105</v>
      </c>
      <c r="G24" s="42">
        <v>0</v>
      </c>
      <c r="H24" s="42">
        <f t="shared" ref="H24:H36" si="4">F24+G24</f>
        <v>105</v>
      </c>
      <c r="I24" s="43"/>
      <c r="J24" s="44">
        <f t="shared" ref="J24:J36" si="5">H24+I24</f>
        <v>105</v>
      </c>
      <c r="K24" s="42">
        <v>18</v>
      </c>
      <c r="L24" s="42">
        <v>7</v>
      </c>
      <c r="M24" s="45">
        <f t="shared" ref="M24:M36" si="6">K24+L24</f>
        <v>25</v>
      </c>
      <c r="N24" s="42">
        <v>8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2</v>
      </c>
      <c r="G25" s="42">
        <v>0</v>
      </c>
      <c r="H25" s="42">
        <f t="shared" si="4"/>
        <v>2</v>
      </c>
      <c r="I25" s="43"/>
      <c r="J25" s="44">
        <f t="shared" si="5"/>
        <v>2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2</v>
      </c>
      <c r="G26" s="42">
        <v>0</v>
      </c>
      <c r="H26" s="42">
        <f t="shared" si="4"/>
        <v>2</v>
      </c>
      <c r="I26" s="43"/>
      <c r="J26" s="44">
        <f t="shared" si="5"/>
        <v>2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</v>
      </c>
      <c r="G27" s="42">
        <v>0</v>
      </c>
      <c r="H27" s="42">
        <f t="shared" si="4"/>
        <v>1</v>
      </c>
      <c r="I27" s="43"/>
      <c r="J27" s="44">
        <f t="shared" si="5"/>
        <v>1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0</v>
      </c>
      <c r="G28" s="42">
        <v>0</v>
      </c>
      <c r="H28" s="42">
        <f t="shared" si="4"/>
        <v>0</v>
      </c>
      <c r="I28" s="43"/>
      <c r="J28" s="44">
        <f t="shared" si="5"/>
        <v>0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0</v>
      </c>
      <c r="G29" s="42">
        <v>0</v>
      </c>
      <c r="H29" s="42">
        <f t="shared" si="4"/>
        <v>0</v>
      </c>
      <c r="I29" s="43"/>
      <c r="J29" s="44">
        <f t="shared" si="5"/>
        <v>0</v>
      </c>
      <c r="K29" s="42">
        <v>0</v>
      </c>
      <c r="L29" s="42">
        <v>1</v>
      </c>
      <c r="M29" s="45">
        <f t="shared" si="6"/>
        <v>1</v>
      </c>
      <c r="N29" s="42">
        <v>2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1</v>
      </c>
      <c r="G30" s="42">
        <v>0</v>
      </c>
      <c r="H30" s="42">
        <f t="shared" si="4"/>
        <v>1</v>
      </c>
      <c r="I30" s="43"/>
      <c r="J30" s="44">
        <f t="shared" si="5"/>
        <v>1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13</v>
      </c>
      <c r="G31" s="42">
        <v>0</v>
      </c>
      <c r="H31" s="42">
        <f t="shared" si="4"/>
        <v>13</v>
      </c>
      <c r="I31" s="43"/>
      <c r="J31" s="44">
        <f t="shared" si="5"/>
        <v>13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5</v>
      </c>
      <c r="G32" s="42">
        <v>0</v>
      </c>
      <c r="H32" s="42">
        <f t="shared" si="4"/>
        <v>5</v>
      </c>
      <c r="I32" s="43"/>
      <c r="J32" s="44">
        <f t="shared" si="5"/>
        <v>5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1</v>
      </c>
      <c r="G33" s="42">
        <v>0</v>
      </c>
      <c r="H33" s="42">
        <f t="shared" si="4"/>
        <v>1</v>
      </c>
      <c r="I33" s="43"/>
      <c r="J33" s="44">
        <f t="shared" si="5"/>
        <v>1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1</v>
      </c>
      <c r="H34" s="42">
        <f t="shared" si="4"/>
        <v>1</v>
      </c>
      <c r="I34" s="43"/>
      <c r="J34" s="44">
        <f t="shared" si="5"/>
        <v>1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5</v>
      </c>
      <c r="H36" s="42">
        <f t="shared" si="4"/>
        <v>5</v>
      </c>
      <c r="I36" s="42">
        <v>0</v>
      </c>
      <c r="J36" s="44">
        <f t="shared" si="5"/>
        <v>5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130</v>
      </c>
      <c r="G37" s="50">
        <f t="shared" si="7"/>
        <v>6</v>
      </c>
      <c r="H37" s="50">
        <f t="shared" si="7"/>
        <v>136</v>
      </c>
      <c r="I37" s="50">
        <f t="shared" si="7"/>
        <v>0</v>
      </c>
      <c r="J37" s="50">
        <f t="shared" si="7"/>
        <v>136</v>
      </c>
      <c r="K37" s="50">
        <f t="shared" si="7"/>
        <v>18</v>
      </c>
      <c r="L37" s="50">
        <f t="shared" si="7"/>
        <v>8</v>
      </c>
      <c r="M37" s="50">
        <f t="shared" si="7"/>
        <v>26</v>
      </c>
      <c r="N37" s="50">
        <f t="shared" si="7"/>
        <v>10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212</v>
      </c>
      <c r="G53" s="50">
        <f t="shared" si="12"/>
        <v>9</v>
      </c>
      <c r="H53" s="50">
        <f t="shared" si="12"/>
        <v>221</v>
      </c>
      <c r="I53" s="50">
        <f t="shared" si="12"/>
        <v>1</v>
      </c>
      <c r="J53" s="50">
        <f t="shared" si="12"/>
        <v>222</v>
      </c>
      <c r="K53" s="50">
        <f t="shared" si="12"/>
        <v>35</v>
      </c>
      <c r="L53" s="50">
        <f t="shared" si="12"/>
        <v>20</v>
      </c>
      <c r="M53" s="50">
        <f t="shared" si="12"/>
        <v>55</v>
      </c>
      <c r="N53" s="50">
        <f t="shared" si="12"/>
        <v>26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225"/>
      <c r="B1" s="266" t="s">
        <v>0</v>
      </c>
      <c r="C1" s="266"/>
      <c r="D1" s="266"/>
      <c r="E1" s="266"/>
      <c r="F1" s="225"/>
      <c r="G1" s="225"/>
      <c r="H1" s="225"/>
      <c r="I1" s="225"/>
      <c r="J1" s="225"/>
      <c r="K1" s="225"/>
      <c r="L1" s="225"/>
      <c r="M1" s="225"/>
      <c r="N1" s="225"/>
      <c r="O1" s="225"/>
    </row>
    <row r="2" spans="1:15" ht="30" customHeight="1">
      <c r="A2" s="226"/>
      <c r="B2" s="262" t="s">
        <v>1</v>
      </c>
      <c r="C2" s="262"/>
      <c r="D2" s="262"/>
      <c r="E2" s="262"/>
      <c r="F2" s="227" t="s">
        <v>78</v>
      </c>
      <c r="G2" s="226"/>
      <c r="H2" s="226"/>
      <c r="I2" s="226"/>
      <c r="J2" s="226"/>
      <c r="K2" s="226"/>
      <c r="L2" s="226"/>
      <c r="M2" s="226"/>
      <c r="N2" s="226"/>
      <c r="O2" s="226"/>
    </row>
    <row r="3" spans="1:15" ht="30" customHeight="1">
      <c r="A3" s="226"/>
      <c r="B3" s="262" t="s">
        <v>3</v>
      </c>
      <c r="C3" s="262"/>
      <c r="D3" s="262"/>
      <c r="E3" s="262"/>
      <c r="F3" s="228" t="s">
        <v>73</v>
      </c>
      <c r="G3" s="228"/>
      <c r="H3" s="226"/>
      <c r="I3" s="226"/>
      <c r="J3" s="226"/>
      <c r="K3" s="226"/>
      <c r="L3" s="226"/>
      <c r="M3" s="226"/>
      <c r="N3" s="226"/>
      <c r="O3" s="226"/>
    </row>
    <row r="4" spans="1:15" ht="30" customHeight="1">
      <c r="A4" s="226"/>
      <c r="B4" s="262" t="s">
        <v>5</v>
      </c>
      <c r="C4" s="262"/>
      <c r="D4" s="262"/>
      <c r="E4" s="262"/>
      <c r="F4" s="229" t="s">
        <v>79</v>
      </c>
      <c r="G4" s="230">
        <v>2022</v>
      </c>
      <c r="H4" s="226"/>
      <c r="I4" s="226"/>
      <c r="J4" s="226"/>
      <c r="K4" s="226"/>
      <c r="L4" s="226"/>
      <c r="M4" s="226"/>
      <c r="N4" s="226"/>
      <c r="O4" s="226"/>
    </row>
    <row r="5" spans="1:15" ht="49.5" customHeight="1">
      <c r="A5" s="22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26"/>
    </row>
    <row r="6" spans="1:15" ht="49.5" customHeight="1">
      <c r="A6" s="226"/>
      <c r="B6" s="227" t="s">
        <v>7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</row>
    <row r="7" spans="1:15" ht="30" customHeight="1">
      <c r="A7" s="231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231"/>
    </row>
    <row r="8" spans="1:15" ht="30" customHeight="1">
      <c r="A8" s="231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231"/>
    </row>
    <row r="9" spans="1:15" ht="30" customHeight="1">
      <c r="A9" s="231"/>
      <c r="B9" s="261"/>
      <c r="C9" s="261"/>
      <c r="D9" s="261"/>
      <c r="E9" s="261"/>
      <c r="F9" s="232" t="s">
        <v>19</v>
      </c>
      <c r="G9" s="232" t="s">
        <v>20</v>
      </c>
      <c r="H9" s="232" t="s">
        <v>21</v>
      </c>
      <c r="I9" s="261"/>
      <c r="J9" s="261"/>
      <c r="K9" s="261"/>
      <c r="L9" s="261"/>
      <c r="M9" s="261"/>
      <c r="N9" s="261"/>
      <c r="O9" s="231"/>
    </row>
    <row r="10" spans="1:15" ht="24.75" customHeight="1">
      <c r="A10" s="233"/>
      <c r="B10" s="234"/>
      <c r="C10" s="258" t="s">
        <v>83</v>
      </c>
      <c r="D10" s="235"/>
      <c r="E10" s="232">
        <v>13</v>
      </c>
      <c r="F10" s="236">
        <v>55</v>
      </c>
      <c r="G10" s="236">
        <v>0</v>
      </c>
      <c r="H10" s="236">
        <f t="shared" ref="H10:H22" si="0">F10+G10</f>
        <v>55</v>
      </c>
      <c r="I10" s="237"/>
      <c r="J10" s="238">
        <f t="shared" ref="J10:J22" si="1">H10+I10</f>
        <v>55</v>
      </c>
      <c r="K10" s="236">
        <v>10</v>
      </c>
      <c r="L10" s="236">
        <v>1</v>
      </c>
      <c r="M10" s="239">
        <f t="shared" ref="M10:M22" si="2">K10+L10</f>
        <v>11</v>
      </c>
      <c r="N10" s="236">
        <v>2</v>
      </c>
      <c r="O10" s="231"/>
    </row>
    <row r="11" spans="1:15" ht="24.75" customHeight="1">
      <c r="A11" s="233"/>
      <c r="B11" s="240"/>
      <c r="C11" s="259"/>
      <c r="D11" s="235"/>
      <c r="E11" s="232">
        <v>12</v>
      </c>
      <c r="F11" s="236">
        <v>1</v>
      </c>
      <c r="G11" s="236">
        <v>0</v>
      </c>
      <c r="H11" s="236">
        <f t="shared" si="0"/>
        <v>1</v>
      </c>
      <c r="I11" s="237"/>
      <c r="J11" s="238">
        <f t="shared" si="1"/>
        <v>1</v>
      </c>
      <c r="K11" s="236">
        <v>0</v>
      </c>
      <c r="L11" s="236">
        <v>0</v>
      </c>
      <c r="M11" s="239">
        <f t="shared" si="2"/>
        <v>0</v>
      </c>
      <c r="N11" s="236">
        <v>0</v>
      </c>
      <c r="O11" s="231"/>
    </row>
    <row r="12" spans="1:15" ht="24.75" customHeight="1">
      <c r="A12" s="233"/>
      <c r="B12" s="240" t="s">
        <v>84</v>
      </c>
      <c r="C12" s="260"/>
      <c r="D12" s="242" t="s">
        <v>85</v>
      </c>
      <c r="E12" s="232">
        <v>11</v>
      </c>
      <c r="F12" s="236">
        <v>6</v>
      </c>
      <c r="G12" s="236">
        <v>0</v>
      </c>
      <c r="H12" s="236">
        <f t="shared" si="0"/>
        <v>6</v>
      </c>
      <c r="I12" s="237"/>
      <c r="J12" s="238">
        <f t="shared" si="1"/>
        <v>6</v>
      </c>
      <c r="K12" s="236">
        <v>0</v>
      </c>
      <c r="L12" s="236">
        <v>0</v>
      </c>
      <c r="M12" s="239">
        <f t="shared" si="2"/>
        <v>0</v>
      </c>
      <c r="N12" s="236">
        <v>0</v>
      </c>
      <c r="O12" s="231"/>
    </row>
    <row r="13" spans="1:15" ht="24.75" customHeight="1">
      <c r="A13" s="233"/>
      <c r="B13" s="240" t="s">
        <v>86</v>
      </c>
      <c r="C13" s="258" t="s">
        <v>87</v>
      </c>
      <c r="D13" s="242" t="s">
        <v>88</v>
      </c>
      <c r="E13" s="232">
        <v>10</v>
      </c>
      <c r="F13" s="236">
        <v>1</v>
      </c>
      <c r="G13" s="236">
        <v>0</v>
      </c>
      <c r="H13" s="236">
        <f t="shared" si="0"/>
        <v>1</v>
      </c>
      <c r="I13" s="237"/>
      <c r="J13" s="238">
        <f t="shared" si="1"/>
        <v>1</v>
      </c>
      <c r="K13" s="236">
        <v>0</v>
      </c>
      <c r="L13" s="236">
        <v>0</v>
      </c>
      <c r="M13" s="239">
        <f t="shared" si="2"/>
        <v>0</v>
      </c>
      <c r="N13" s="236">
        <v>0</v>
      </c>
      <c r="O13" s="231"/>
    </row>
    <row r="14" spans="1:15" ht="24.75" customHeight="1">
      <c r="A14" s="233"/>
      <c r="B14" s="240" t="s">
        <v>84</v>
      </c>
      <c r="C14" s="259"/>
      <c r="D14" s="242" t="s">
        <v>89</v>
      </c>
      <c r="E14" s="232">
        <v>9</v>
      </c>
      <c r="F14" s="236">
        <v>2</v>
      </c>
      <c r="G14" s="236">
        <v>0</v>
      </c>
      <c r="H14" s="236">
        <f t="shared" si="0"/>
        <v>2</v>
      </c>
      <c r="I14" s="237"/>
      <c r="J14" s="238">
        <f t="shared" si="1"/>
        <v>2</v>
      </c>
      <c r="K14" s="236">
        <v>0</v>
      </c>
      <c r="L14" s="236">
        <v>0</v>
      </c>
      <c r="M14" s="239">
        <f t="shared" si="2"/>
        <v>0</v>
      </c>
      <c r="N14" s="236">
        <v>0</v>
      </c>
      <c r="O14" s="231"/>
    </row>
    <row r="15" spans="1:15" ht="24.75" customHeight="1">
      <c r="A15" s="233"/>
      <c r="B15" s="240" t="s">
        <v>90</v>
      </c>
      <c r="C15" s="259"/>
      <c r="D15" s="242" t="s">
        <v>91</v>
      </c>
      <c r="E15" s="232">
        <v>8</v>
      </c>
      <c r="F15" s="236">
        <v>3</v>
      </c>
      <c r="G15" s="236">
        <v>0</v>
      </c>
      <c r="H15" s="236">
        <f t="shared" si="0"/>
        <v>3</v>
      </c>
      <c r="I15" s="237"/>
      <c r="J15" s="238">
        <f t="shared" si="1"/>
        <v>3</v>
      </c>
      <c r="K15" s="236">
        <v>0</v>
      </c>
      <c r="L15" s="236">
        <v>0</v>
      </c>
      <c r="M15" s="239">
        <f t="shared" si="2"/>
        <v>0</v>
      </c>
      <c r="N15" s="236">
        <v>0</v>
      </c>
      <c r="O15" s="231"/>
    </row>
    <row r="16" spans="1:15" ht="24.75" customHeight="1">
      <c r="A16" s="233"/>
      <c r="B16" s="240" t="s">
        <v>92</v>
      </c>
      <c r="C16" s="259"/>
      <c r="D16" s="242" t="s">
        <v>93</v>
      </c>
      <c r="E16" s="232">
        <v>7</v>
      </c>
      <c r="F16" s="236">
        <v>0</v>
      </c>
      <c r="G16" s="236">
        <v>0</v>
      </c>
      <c r="H16" s="236">
        <f t="shared" si="0"/>
        <v>0</v>
      </c>
      <c r="I16" s="237"/>
      <c r="J16" s="238">
        <f t="shared" si="1"/>
        <v>0</v>
      </c>
      <c r="K16" s="236">
        <v>0</v>
      </c>
      <c r="L16" s="236">
        <v>0</v>
      </c>
      <c r="M16" s="239">
        <f t="shared" si="2"/>
        <v>0</v>
      </c>
      <c r="N16" s="236">
        <v>0</v>
      </c>
      <c r="O16" s="231"/>
    </row>
    <row r="17" spans="1:15" ht="24.75" customHeight="1">
      <c r="A17" s="233"/>
      <c r="B17" s="240" t="s">
        <v>85</v>
      </c>
      <c r="C17" s="260"/>
      <c r="D17" s="242" t="s">
        <v>92</v>
      </c>
      <c r="E17" s="232">
        <v>6</v>
      </c>
      <c r="F17" s="236">
        <v>0</v>
      </c>
      <c r="G17" s="236">
        <v>0</v>
      </c>
      <c r="H17" s="236">
        <f t="shared" si="0"/>
        <v>0</v>
      </c>
      <c r="I17" s="237"/>
      <c r="J17" s="238">
        <f t="shared" si="1"/>
        <v>0</v>
      </c>
      <c r="K17" s="236">
        <v>0</v>
      </c>
      <c r="L17" s="236">
        <v>0</v>
      </c>
      <c r="M17" s="239">
        <f t="shared" si="2"/>
        <v>0</v>
      </c>
      <c r="N17" s="236">
        <v>0</v>
      </c>
      <c r="O17" s="231"/>
    </row>
    <row r="18" spans="1:15" ht="24.75" customHeight="1">
      <c r="A18" s="233"/>
      <c r="B18" s="240" t="s">
        <v>94</v>
      </c>
      <c r="C18" s="258" t="s">
        <v>84</v>
      </c>
      <c r="D18" s="242" t="s">
        <v>95</v>
      </c>
      <c r="E18" s="232">
        <v>5</v>
      </c>
      <c r="F18" s="236">
        <v>0</v>
      </c>
      <c r="G18" s="236">
        <v>0</v>
      </c>
      <c r="H18" s="236">
        <f t="shared" si="0"/>
        <v>0</v>
      </c>
      <c r="I18" s="237"/>
      <c r="J18" s="238">
        <f t="shared" si="1"/>
        <v>0</v>
      </c>
      <c r="K18" s="236">
        <v>0</v>
      </c>
      <c r="L18" s="236">
        <v>0</v>
      </c>
      <c r="M18" s="239">
        <f t="shared" si="2"/>
        <v>0</v>
      </c>
      <c r="N18" s="236">
        <v>0</v>
      </c>
      <c r="O18" s="231"/>
    </row>
    <row r="19" spans="1:15" ht="24.75" customHeight="1">
      <c r="A19" s="233"/>
      <c r="B19" s="240" t="s">
        <v>84</v>
      </c>
      <c r="C19" s="259"/>
      <c r="D19" s="242" t="s">
        <v>93</v>
      </c>
      <c r="E19" s="232">
        <v>4</v>
      </c>
      <c r="F19" s="236">
        <v>2</v>
      </c>
      <c r="G19" s="236">
        <v>0</v>
      </c>
      <c r="H19" s="236">
        <f t="shared" si="0"/>
        <v>2</v>
      </c>
      <c r="I19" s="237"/>
      <c r="J19" s="238">
        <f t="shared" si="1"/>
        <v>2</v>
      </c>
      <c r="K19" s="236">
        <v>0</v>
      </c>
      <c r="L19" s="236">
        <v>0</v>
      </c>
      <c r="M19" s="239">
        <f t="shared" si="2"/>
        <v>0</v>
      </c>
      <c r="N19" s="236">
        <v>0</v>
      </c>
      <c r="O19" s="231"/>
    </row>
    <row r="20" spans="1:15" ht="24.75" customHeight="1">
      <c r="A20" s="233"/>
      <c r="B20" s="240"/>
      <c r="C20" s="259"/>
      <c r="D20" s="235"/>
      <c r="E20" s="232">
        <v>3</v>
      </c>
      <c r="F20" s="236">
        <v>0</v>
      </c>
      <c r="G20" s="236">
        <v>4</v>
      </c>
      <c r="H20" s="236">
        <f t="shared" si="0"/>
        <v>4</v>
      </c>
      <c r="I20" s="237"/>
      <c r="J20" s="238">
        <f t="shared" si="1"/>
        <v>4</v>
      </c>
      <c r="K20" s="236">
        <v>0</v>
      </c>
      <c r="L20" s="236">
        <v>0</v>
      </c>
      <c r="M20" s="239">
        <f t="shared" si="2"/>
        <v>0</v>
      </c>
      <c r="N20" s="236">
        <v>0</v>
      </c>
      <c r="O20" s="231"/>
    </row>
    <row r="21" spans="1:15" ht="24.75" customHeight="1">
      <c r="A21" s="233"/>
      <c r="B21" s="240"/>
      <c r="C21" s="259"/>
      <c r="D21" s="235"/>
      <c r="E21" s="232">
        <v>2</v>
      </c>
      <c r="F21" s="236">
        <v>0</v>
      </c>
      <c r="G21" s="236">
        <v>6</v>
      </c>
      <c r="H21" s="236">
        <f t="shared" si="0"/>
        <v>6</v>
      </c>
      <c r="I21" s="237"/>
      <c r="J21" s="238">
        <f t="shared" si="1"/>
        <v>6</v>
      </c>
      <c r="K21" s="236">
        <v>0</v>
      </c>
      <c r="L21" s="236">
        <v>0</v>
      </c>
      <c r="M21" s="239">
        <f t="shared" si="2"/>
        <v>0</v>
      </c>
      <c r="N21" s="236">
        <v>0</v>
      </c>
      <c r="O21" s="231"/>
    </row>
    <row r="22" spans="1:15" ht="24.75" customHeight="1">
      <c r="A22" s="233"/>
      <c r="B22" s="241"/>
      <c r="C22" s="260"/>
      <c r="D22" s="235"/>
      <c r="E22" s="234">
        <v>1</v>
      </c>
      <c r="F22" s="236">
        <v>0</v>
      </c>
      <c r="G22" s="236">
        <v>1</v>
      </c>
      <c r="H22" s="236">
        <f t="shared" si="0"/>
        <v>1</v>
      </c>
      <c r="I22" s="236">
        <v>0</v>
      </c>
      <c r="J22" s="238">
        <f t="shared" si="1"/>
        <v>1</v>
      </c>
      <c r="K22" s="236">
        <v>0</v>
      </c>
      <c r="L22" s="236">
        <v>0</v>
      </c>
      <c r="M22" s="239">
        <f t="shared" si="2"/>
        <v>0</v>
      </c>
      <c r="N22" s="236">
        <v>0</v>
      </c>
      <c r="O22" s="231"/>
    </row>
    <row r="23" spans="1:15" ht="24.75" customHeight="1">
      <c r="A23" s="243"/>
      <c r="B23" s="264" t="s">
        <v>96</v>
      </c>
      <c r="C23" s="265"/>
      <c r="D23" s="265"/>
      <c r="E23" s="265"/>
      <c r="F23" s="244">
        <f t="shared" ref="F23:N23" si="3">SUM(F10:F22)</f>
        <v>70</v>
      </c>
      <c r="G23" s="244">
        <f t="shared" si="3"/>
        <v>11</v>
      </c>
      <c r="H23" s="244">
        <f t="shared" si="3"/>
        <v>81</v>
      </c>
      <c r="I23" s="244">
        <f t="shared" si="3"/>
        <v>0</v>
      </c>
      <c r="J23" s="244">
        <f t="shared" si="3"/>
        <v>81</v>
      </c>
      <c r="K23" s="244">
        <f t="shared" si="3"/>
        <v>10</v>
      </c>
      <c r="L23" s="244">
        <f t="shared" si="3"/>
        <v>1</v>
      </c>
      <c r="M23" s="244">
        <f t="shared" si="3"/>
        <v>11</v>
      </c>
      <c r="N23" s="244">
        <f t="shared" si="3"/>
        <v>2</v>
      </c>
      <c r="O23" s="245"/>
    </row>
    <row r="24" spans="1:15" ht="24.75" customHeight="1">
      <c r="A24" s="233"/>
      <c r="B24" s="240"/>
      <c r="C24" s="258" t="s">
        <v>83</v>
      </c>
      <c r="D24" s="242"/>
      <c r="E24" s="241">
        <v>13</v>
      </c>
      <c r="F24" s="236">
        <v>101</v>
      </c>
      <c r="G24" s="236">
        <v>0</v>
      </c>
      <c r="H24" s="236">
        <f t="shared" ref="H24:H36" si="4">F24+G24</f>
        <v>101</v>
      </c>
      <c r="I24" s="237"/>
      <c r="J24" s="238">
        <f t="shared" ref="J24:J36" si="5">H24+I24</f>
        <v>101</v>
      </c>
      <c r="K24" s="236">
        <v>13</v>
      </c>
      <c r="L24" s="236">
        <v>3</v>
      </c>
      <c r="M24" s="239">
        <f t="shared" ref="M24:M36" si="6">K24+L24</f>
        <v>16</v>
      </c>
      <c r="N24" s="236">
        <v>4</v>
      </c>
      <c r="O24" s="231"/>
    </row>
    <row r="25" spans="1:15" ht="24.75" customHeight="1">
      <c r="A25" s="233"/>
      <c r="B25" s="240"/>
      <c r="C25" s="259"/>
      <c r="D25" s="242"/>
      <c r="E25" s="232">
        <v>12</v>
      </c>
      <c r="F25" s="236">
        <v>1</v>
      </c>
      <c r="G25" s="236">
        <v>0</v>
      </c>
      <c r="H25" s="236">
        <f t="shared" si="4"/>
        <v>1</v>
      </c>
      <c r="I25" s="237"/>
      <c r="J25" s="238">
        <f t="shared" si="5"/>
        <v>1</v>
      </c>
      <c r="K25" s="236">
        <v>0</v>
      </c>
      <c r="L25" s="236">
        <v>0</v>
      </c>
      <c r="M25" s="239">
        <f t="shared" si="6"/>
        <v>0</v>
      </c>
      <c r="N25" s="236">
        <v>0</v>
      </c>
      <c r="O25" s="231"/>
    </row>
    <row r="26" spans="1:15" ht="24.75" customHeight="1">
      <c r="A26" s="233"/>
      <c r="B26" s="240" t="s">
        <v>94</v>
      </c>
      <c r="C26" s="260"/>
      <c r="D26" s="242"/>
      <c r="E26" s="232">
        <v>11</v>
      </c>
      <c r="F26" s="236">
        <v>2</v>
      </c>
      <c r="G26" s="236">
        <v>0</v>
      </c>
      <c r="H26" s="236">
        <f t="shared" si="4"/>
        <v>2</v>
      </c>
      <c r="I26" s="237"/>
      <c r="J26" s="238">
        <f t="shared" si="5"/>
        <v>2</v>
      </c>
      <c r="K26" s="236">
        <v>0</v>
      </c>
      <c r="L26" s="236">
        <v>0</v>
      </c>
      <c r="M26" s="239">
        <f t="shared" si="6"/>
        <v>0</v>
      </c>
      <c r="N26" s="236">
        <v>0</v>
      </c>
      <c r="O26" s="231"/>
    </row>
    <row r="27" spans="1:15" ht="24.75" customHeight="1">
      <c r="A27" s="233"/>
      <c r="B27" s="240" t="s">
        <v>97</v>
      </c>
      <c r="C27" s="258" t="s">
        <v>87</v>
      </c>
      <c r="D27" s="242" t="s">
        <v>98</v>
      </c>
      <c r="E27" s="232">
        <v>10</v>
      </c>
      <c r="F27" s="236">
        <v>0</v>
      </c>
      <c r="G27" s="236">
        <v>0</v>
      </c>
      <c r="H27" s="236">
        <f t="shared" si="4"/>
        <v>0</v>
      </c>
      <c r="I27" s="237"/>
      <c r="J27" s="238">
        <f t="shared" si="5"/>
        <v>0</v>
      </c>
      <c r="K27" s="236">
        <v>0</v>
      </c>
      <c r="L27" s="236">
        <v>0</v>
      </c>
      <c r="M27" s="239">
        <f t="shared" si="6"/>
        <v>0</v>
      </c>
      <c r="N27" s="236">
        <v>0</v>
      </c>
      <c r="O27" s="231"/>
    </row>
    <row r="28" spans="1:15" ht="24.75" customHeight="1">
      <c r="A28" s="233"/>
      <c r="B28" s="240" t="s">
        <v>83</v>
      </c>
      <c r="C28" s="259"/>
      <c r="D28" s="242" t="s">
        <v>97</v>
      </c>
      <c r="E28" s="232">
        <v>9</v>
      </c>
      <c r="F28" s="236">
        <v>3</v>
      </c>
      <c r="G28" s="236">
        <v>0</v>
      </c>
      <c r="H28" s="236">
        <f t="shared" si="4"/>
        <v>3</v>
      </c>
      <c r="I28" s="237"/>
      <c r="J28" s="238">
        <f t="shared" si="5"/>
        <v>3</v>
      </c>
      <c r="K28" s="236">
        <v>0</v>
      </c>
      <c r="L28" s="236">
        <v>0</v>
      </c>
      <c r="M28" s="239">
        <f t="shared" si="6"/>
        <v>0</v>
      </c>
      <c r="N28" s="236">
        <v>0</v>
      </c>
      <c r="O28" s="231"/>
    </row>
    <row r="29" spans="1:15" ht="24.75" customHeight="1">
      <c r="A29" s="233"/>
      <c r="B29" s="240" t="s">
        <v>86</v>
      </c>
      <c r="C29" s="259"/>
      <c r="D29" s="242" t="s">
        <v>99</v>
      </c>
      <c r="E29" s="232">
        <v>8</v>
      </c>
      <c r="F29" s="236">
        <v>3</v>
      </c>
      <c r="G29" s="236">
        <v>0</v>
      </c>
      <c r="H29" s="236">
        <f t="shared" si="4"/>
        <v>3</v>
      </c>
      <c r="I29" s="237"/>
      <c r="J29" s="238">
        <f t="shared" si="5"/>
        <v>3</v>
      </c>
      <c r="K29" s="236">
        <v>0</v>
      </c>
      <c r="L29" s="236">
        <v>0</v>
      </c>
      <c r="M29" s="239">
        <f t="shared" si="6"/>
        <v>0</v>
      </c>
      <c r="N29" s="236">
        <v>0</v>
      </c>
      <c r="O29" s="231"/>
    </row>
    <row r="30" spans="1:15" ht="24.75" customHeight="1">
      <c r="A30" s="233"/>
      <c r="B30" s="240" t="s">
        <v>92</v>
      </c>
      <c r="C30" s="259"/>
      <c r="D30" s="242" t="s">
        <v>92</v>
      </c>
      <c r="E30" s="232">
        <v>7</v>
      </c>
      <c r="F30" s="236">
        <v>2</v>
      </c>
      <c r="G30" s="236">
        <v>0</v>
      </c>
      <c r="H30" s="236">
        <f t="shared" si="4"/>
        <v>2</v>
      </c>
      <c r="I30" s="237"/>
      <c r="J30" s="238">
        <f t="shared" si="5"/>
        <v>2</v>
      </c>
      <c r="K30" s="236">
        <v>0</v>
      </c>
      <c r="L30" s="236">
        <v>0</v>
      </c>
      <c r="M30" s="239">
        <f t="shared" si="6"/>
        <v>0</v>
      </c>
      <c r="N30" s="236">
        <v>0</v>
      </c>
      <c r="O30" s="231"/>
    </row>
    <row r="31" spans="1:15" ht="24.75" customHeight="1">
      <c r="A31" s="233"/>
      <c r="B31" s="240" t="s">
        <v>83</v>
      </c>
      <c r="C31" s="260"/>
      <c r="D31" s="242" t="s">
        <v>95</v>
      </c>
      <c r="E31" s="232">
        <v>6</v>
      </c>
      <c r="F31" s="236">
        <v>0</v>
      </c>
      <c r="G31" s="236">
        <v>0</v>
      </c>
      <c r="H31" s="236">
        <f t="shared" si="4"/>
        <v>0</v>
      </c>
      <c r="I31" s="237"/>
      <c r="J31" s="238">
        <f t="shared" si="5"/>
        <v>0</v>
      </c>
      <c r="K31" s="236">
        <v>0</v>
      </c>
      <c r="L31" s="236">
        <v>0</v>
      </c>
      <c r="M31" s="239">
        <f t="shared" si="6"/>
        <v>0</v>
      </c>
      <c r="N31" s="236">
        <v>0</v>
      </c>
      <c r="O31" s="231"/>
    </row>
    <row r="32" spans="1:15" ht="24.75" customHeight="1">
      <c r="A32" s="233"/>
      <c r="B32" s="240" t="s">
        <v>95</v>
      </c>
      <c r="C32" s="258" t="s">
        <v>84</v>
      </c>
      <c r="D32" s="242"/>
      <c r="E32" s="232">
        <v>5</v>
      </c>
      <c r="F32" s="236">
        <v>0</v>
      </c>
      <c r="G32" s="236">
        <v>0</v>
      </c>
      <c r="H32" s="236">
        <f t="shared" si="4"/>
        <v>0</v>
      </c>
      <c r="I32" s="237"/>
      <c r="J32" s="238">
        <f t="shared" si="5"/>
        <v>0</v>
      </c>
      <c r="K32" s="236">
        <v>0</v>
      </c>
      <c r="L32" s="236">
        <v>0</v>
      </c>
      <c r="M32" s="239">
        <f t="shared" si="6"/>
        <v>0</v>
      </c>
      <c r="N32" s="236">
        <v>0</v>
      </c>
      <c r="O32" s="231"/>
    </row>
    <row r="33" spans="1:15" ht="24.75" customHeight="1">
      <c r="A33" s="233"/>
      <c r="B33" s="240"/>
      <c r="C33" s="259"/>
      <c r="D33" s="242"/>
      <c r="E33" s="232">
        <v>4</v>
      </c>
      <c r="F33" s="236">
        <v>2</v>
      </c>
      <c r="G33" s="236">
        <v>0</v>
      </c>
      <c r="H33" s="236">
        <f t="shared" si="4"/>
        <v>2</v>
      </c>
      <c r="I33" s="237"/>
      <c r="J33" s="238">
        <f t="shared" si="5"/>
        <v>2</v>
      </c>
      <c r="K33" s="236">
        <v>0</v>
      </c>
      <c r="L33" s="236">
        <v>0</v>
      </c>
      <c r="M33" s="239">
        <f t="shared" si="6"/>
        <v>0</v>
      </c>
      <c r="N33" s="236">
        <v>0</v>
      </c>
      <c r="O33" s="231"/>
    </row>
    <row r="34" spans="1:15" ht="24.75" customHeight="1">
      <c r="A34" s="233"/>
      <c r="B34" s="240"/>
      <c r="C34" s="259"/>
      <c r="D34" s="242"/>
      <c r="E34" s="232">
        <v>3</v>
      </c>
      <c r="F34" s="236">
        <v>0</v>
      </c>
      <c r="G34" s="236">
        <v>3</v>
      </c>
      <c r="H34" s="236">
        <f t="shared" si="4"/>
        <v>3</v>
      </c>
      <c r="I34" s="237"/>
      <c r="J34" s="238">
        <f t="shared" si="5"/>
        <v>3</v>
      </c>
      <c r="K34" s="236">
        <v>0</v>
      </c>
      <c r="L34" s="236">
        <v>1</v>
      </c>
      <c r="M34" s="239">
        <f t="shared" si="6"/>
        <v>1</v>
      </c>
      <c r="N34" s="236">
        <v>1</v>
      </c>
      <c r="O34" s="231"/>
    </row>
    <row r="35" spans="1:15" ht="24.75" customHeight="1">
      <c r="A35" s="233"/>
      <c r="B35" s="240"/>
      <c r="C35" s="259"/>
      <c r="D35" s="242"/>
      <c r="E35" s="232">
        <v>2</v>
      </c>
      <c r="F35" s="236">
        <v>0</v>
      </c>
      <c r="G35" s="236">
        <v>4</v>
      </c>
      <c r="H35" s="236">
        <f t="shared" si="4"/>
        <v>4</v>
      </c>
      <c r="I35" s="237"/>
      <c r="J35" s="238">
        <f t="shared" si="5"/>
        <v>4</v>
      </c>
      <c r="K35" s="236">
        <v>0</v>
      </c>
      <c r="L35" s="236">
        <v>0</v>
      </c>
      <c r="M35" s="239">
        <f t="shared" si="6"/>
        <v>0</v>
      </c>
      <c r="N35" s="236">
        <v>0</v>
      </c>
      <c r="O35" s="231"/>
    </row>
    <row r="36" spans="1:15" ht="24.75" customHeight="1">
      <c r="A36" s="233"/>
      <c r="B36" s="241"/>
      <c r="C36" s="260"/>
      <c r="D36" s="242"/>
      <c r="E36" s="234">
        <v>1</v>
      </c>
      <c r="F36" s="236">
        <v>0</v>
      </c>
      <c r="G36" s="236">
        <v>3</v>
      </c>
      <c r="H36" s="236">
        <f t="shared" si="4"/>
        <v>3</v>
      </c>
      <c r="I36" s="236">
        <v>1</v>
      </c>
      <c r="J36" s="238">
        <f t="shared" si="5"/>
        <v>4</v>
      </c>
      <c r="K36" s="236">
        <v>1</v>
      </c>
      <c r="L36" s="236">
        <v>0</v>
      </c>
      <c r="M36" s="239">
        <f t="shared" si="6"/>
        <v>1</v>
      </c>
      <c r="N36" s="236">
        <v>0</v>
      </c>
      <c r="O36" s="231"/>
    </row>
    <row r="37" spans="1:15" ht="24.75" customHeight="1">
      <c r="A37" s="243"/>
      <c r="B37" s="264" t="s">
        <v>100</v>
      </c>
      <c r="C37" s="265"/>
      <c r="D37" s="265"/>
      <c r="E37" s="265"/>
      <c r="F37" s="244">
        <f t="shared" ref="F37:N37" si="7">SUM(F24:F36)</f>
        <v>114</v>
      </c>
      <c r="G37" s="244">
        <f t="shared" si="7"/>
        <v>10</v>
      </c>
      <c r="H37" s="244">
        <f t="shared" si="7"/>
        <v>124</v>
      </c>
      <c r="I37" s="244">
        <f t="shared" si="7"/>
        <v>1</v>
      </c>
      <c r="J37" s="244">
        <f t="shared" si="7"/>
        <v>125</v>
      </c>
      <c r="K37" s="244">
        <f t="shared" si="7"/>
        <v>14</v>
      </c>
      <c r="L37" s="244">
        <f t="shared" si="7"/>
        <v>4</v>
      </c>
      <c r="M37" s="244">
        <f t="shared" si="7"/>
        <v>18</v>
      </c>
      <c r="N37" s="244">
        <f t="shared" si="7"/>
        <v>5</v>
      </c>
      <c r="O37" s="245"/>
    </row>
    <row r="38" spans="1:15" ht="24.75" customHeight="1">
      <c r="A38" s="233"/>
      <c r="B38" s="234"/>
      <c r="C38" s="258" t="s">
        <v>83</v>
      </c>
      <c r="D38" s="246"/>
      <c r="E38" s="232">
        <v>13</v>
      </c>
      <c r="F38" s="236">
        <v>0</v>
      </c>
      <c r="G38" s="236">
        <v>0</v>
      </c>
      <c r="H38" s="236">
        <f t="shared" ref="H38:H50" si="8">F38+G38</f>
        <v>0</v>
      </c>
      <c r="I38" s="237"/>
      <c r="J38" s="238">
        <f t="shared" ref="J38:J50" si="9">H38+I38</f>
        <v>0</v>
      </c>
      <c r="K38" s="236">
        <v>0</v>
      </c>
      <c r="L38" s="236">
        <v>0</v>
      </c>
      <c r="M38" s="239">
        <f t="shared" ref="M38:M50" si="10">K38+L38</f>
        <v>0</v>
      </c>
      <c r="N38" s="236">
        <v>0</v>
      </c>
      <c r="O38" s="231"/>
    </row>
    <row r="39" spans="1:15" ht="24.75" customHeight="1">
      <c r="A39" s="233"/>
      <c r="B39" s="240"/>
      <c r="C39" s="259"/>
      <c r="D39" s="242" t="s">
        <v>101</v>
      </c>
      <c r="E39" s="232">
        <v>12</v>
      </c>
      <c r="F39" s="236">
        <v>0</v>
      </c>
      <c r="G39" s="236">
        <v>0</v>
      </c>
      <c r="H39" s="236">
        <f t="shared" si="8"/>
        <v>0</v>
      </c>
      <c r="I39" s="237"/>
      <c r="J39" s="238">
        <f t="shared" si="9"/>
        <v>0</v>
      </c>
      <c r="K39" s="236">
        <v>0</v>
      </c>
      <c r="L39" s="236">
        <v>0</v>
      </c>
      <c r="M39" s="239">
        <f t="shared" si="10"/>
        <v>0</v>
      </c>
      <c r="N39" s="236">
        <v>0</v>
      </c>
      <c r="O39" s="231"/>
    </row>
    <row r="40" spans="1:15" ht="24.75" customHeight="1">
      <c r="A40" s="233"/>
      <c r="B40" s="240" t="s">
        <v>84</v>
      </c>
      <c r="C40" s="260"/>
      <c r="D40" s="242" t="s">
        <v>88</v>
      </c>
      <c r="E40" s="232">
        <v>11</v>
      </c>
      <c r="F40" s="236">
        <v>0</v>
      </c>
      <c r="G40" s="236">
        <v>0</v>
      </c>
      <c r="H40" s="236">
        <f t="shared" si="8"/>
        <v>0</v>
      </c>
      <c r="I40" s="237"/>
      <c r="J40" s="238">
        <f t="shared" si="9"/>
        <v>0</v>
      </c>
      <c r="K40" s="236">
        <v>0</v>
      </c>
      <c r="L40" s="236">
        <v>0</v>
      </c>
      <c r="M40" s="239">
        <f t="shared" si="10"/>
        <v>0</v>
      </c>
      <c r="N40" s="236">
        <v>0</v>
      </c>
      <c r="O40" s="231"/>
    </row>
    <row r="41" spans="1:15" ht="24.75" customHeight="1">
      <c r="A41" s="233"/>
      <c r="B41" s="240" t="s">
        <v>88</v>
      </c>
      <c r="C41" s="258" t="s">
        <v>87</v>
      </c>
      <c r="D41" s="242" t="s">
        <v>86</v>
      </c>
      <c r="E41" s="232">
        <v>10</v>
      </c>
      <c r="F41" s="236">
        <v>0</v>
      </c>
      <c r="G41" s="236">
        <v>0</v>
      </c>
      <c r="H41" s="236">
        <f t="shared" si="8"/>
        <v>0</v>
      </c>
      <c r="I41" s="237"/>
      <c r="J41" s="238">
        <f t="shared" si="9"/>
        <v>0</v>
      </c>
      <c r="K41" s="236">
        <v>0</v>
      </c>
      <c r="L41" s="236">
        <v>0</v>
      </c>
      <c r="M41" s="239">
        <f t="shared" si="10"/>
        <v>0</v>
      </c>
      <c r="N41" s="236">
        <v>0</v>
      </c>
      <c r="O41" s="231"/>
    </row>
    <row r="42" spans="1:15" ht="24.75" customHeight="1">
      <c r="A42" s="233"/>
      <c r="B42" s="240" t="s">
        <v>102</v>
      </c>
      <c r="C42" s="259"/>
      <c r="D42" s="242" t="s">
        <v>99</v>
      </c>
      <c r="E42" s="232">
        <v>9</v>
      </c>
      <c r="F42" s="236">
        <v>0</v>
      </c>
      <c r="G42" s="236">
        <v>0</v>
      </c>
      <c r="H42" s="236">
        <f t="shared" si="8"/>
        <v>0</v>
      </c>
      <c r="I42" s="237"/>
      <c r="J42" s="238">
        <f t="shared" si="9"/>
        <v>0</v>
      </c>
      <c r="K42" s="236">
        <v>0</v>
      </c>
      <c r="L42" s="236">
        <v>0</v>
      </c>
      <c r="M42" s="239">
        <f t="shared" si="10"/>
        <v>0</v>
      </c>
      <c r="N42" s="236">
        <v>0</v>
      </c>
      <c r="O42" s="231"/>
    </row>
    <row r="43" spans="1:15" ht="24.75" customHeight="1">
      <c r="A43" s="233"/>
      <c r="B43" s="240" t="s">
        <v>92</v>
      </c>
      <c r="C43" s="259"/>
      <c r="D43" s="242" t="s">
        <v>84</v>
      </c>
      <c r="E43" s="232">
        <v>8</v>
      </c>
      <c r="F43" s="236">
        <v>0</v>
      </c>
      <c r="G43" s="236">
        <v>0</v>
      </c>
      <c r="H43" s="236">
        <f t="shared" si="8"/>
        <v>0</v>
      </c>
      <c r="I43" s="237"/>
      <c r="J43" s="238">
        <f t="shared" si="9"/>
        <v>0</v>
      </c>
      <c r="K43" s="236">
        <v>0</v>
      </c>
      <c r="L43" s="236">
        <v>0</v>
      </c>
      <c r="M43" s="239">
        <f t="shared" si="10"/>
        <v>0</v>
      </c>
      <c r="N43" s="236">
        <v>0</v>
      </c>
      <c r="O43" s="231"/>
    </row>
    <row r="44" spans="1:15" ht="24.75" customHeight="1">
      <c r="A44" s="233"/>
      <c r="B44" s="240" t="s">
        <v>90</v>
      </c>
      <c r="C44" s="259"/>
      <c r="D44" s="242" t="s">
        <v>98</v>
      </c>
      <c r="E44" s="232">
        <v>7</v>
      </c>
      <c r="F44" s="236">
        <v>0</v>
      </c>
      <c r="G44" s="236">
        <v>0</v>
      </c>
      <c r="H44" s="236">
        <f t="shared" si="8"/>
        <v>0</v>
      </c>
      <c r="I44" s="237"/>
      <c r="J44" s="238">
        <f t="shared" si="9"/>
        <v>0</v>
      </c>
      <c r="K44" s="236">
        <v>0</v>
      </c>
      <c r="L44" s="236">
        <v>0</v>
      </c>
      <c r="M44" s="239">
        <f t="shared" si="10"/>
        <v>0</v>
      </c>
      <c r="N44" s="236">
        <v>0</v>
      </c>
      <c r="O44" s="231"/>
    </row>
    <row r="45" spans="1:15" ht="24.75" customHeight="1">
      <c r="A45" s="233"/>
      <c r="B45" s="240" t="s">
        <v>92</v>
      </c>
      <c r="C45" s="260"/>
      <c r="D45" s="242" t="s">
        <v>91</v>
      </c>
      <c r="E45" s="232">
        <v>6</v>
      </c>
      <c r="F45" s="236">
        <v>0</v>
      </c>
      <c r="G45" s="236">
        <v>0</v>
      </c>
      <c r="H45" s="236">
        <f t="shared" si="8"/>
        <v>0</v>
      </c>
      <c r="I45" s="237"/>
      <c r="J45" s="238">
        <f t="shared" si="9"/>
        <v>0</v>
      </c>
      <c r="K45" s="236">
        <v>0</v>
      </c>
      <c r="L45" s="236">
        <v>0</v>
      </c>
      <c r="M45" s="239">
        <f t="shared" si="10"/>
        <v>0</v>
      </c>
      <c r="N45" s="236">
        <v>0</v>
      </c>
      <c r="O45" s="231"/>
    </row>
    <row r="46" spans="1:15" ht="24.75" customHeight="1">
      <c r="A46" s="233"/>
      <c r="B46" s="240" t="s">
        <v>84</v>
      </c>
      <c r="C46" s="258" t="s">
        <v>84</v>
      </c>
      <c r="D46" s="242" t="s">
        <v>86</v>
      </c>
      <c r="E46" s="232">
        <v>5</v>
      </c>
      <c r="F46" s="236">
        <v>0</v>
      </c>
      <c r="G46" s="236">
        <v>0</v>
      </c>
      <c r="H46" s="236">
        <f t="shared" si="8"/>
        <v>0</v>
      </c>
      <c r="I46" s="237"/>
      <c r="J46" s="238">
        <f t="shared" si="9"/>
        <v>0</v>
      </c>
      <c r="K46" s="236">
        <v>0</v>
      </c>
      <c r="L46" s="236">
        <v>0</v>
      </c>
      <c r="M46" s="239">
        <f t="shared" si="10"/>
        <v>0</v>
      </c>
      <c r="N46" s="236">
        <v>0</v>
      </c>
      <c r="O46" s="231"/>
    </row>
    <row r="47" spans="1:15" ht="24.75" customHeight="1">
      <c r="A47" s="233"/>
      <c r="B47" s="240" t="s">
        <v>93</v>
      </c>
      <c r="C47" s="259"/>
      <c r="D47" s="242" t="s">
        <v>94</v>
      </c>
      <c r="E47" s="232">
        <v>4</v>
      </c>
      <c r="F47" s="236">
        <v>0</v>
      </c>
      <c r="G47" s="236">
        <v>0</v>
      </c>
      <c r="H47" s="236">
        <f t="shared" si="8"/>
        <v>0</v>
      </c>
      <c r="I47" s="237"/>
      <c r="J47" s="238">
        <f t="shared" si="9"/>
        <v>0</v>
      </c>
      <c r="K47" s="236">
        <v>0</v>
      </c>
      <c r="L47" s="236">
        <v>0</v>
      </c>
      <c r="M47" s="239">
        <f t="shared" si="10"/>
        <v>0</v>
      </c>
      <c r="N47" s="236">
        <v>0</v>
      </c>
      <c r="O47" s="231"/>
    </row>
    <row r="48" spans="1:15" ht="24.75" customHeight="1">
      <c r="A48" s="233"/>
      <c r="B48" s="240"/>
      <c r="C48" s="259"/>
      <c r="D48" s="242" t="s">
        <v>84</v>
      </c>
      <c r="E48" s="232">
        <v>3</v>
      </c>
      <c r="F48" s="236">
        <v>0</v>
      </c>
      <c r="G48" s="236">
        <v>0</v>
      </c>
      <c r="H48" s="236">
        <f t="shared" si="8"/>
        <v>0</v>
      </c>
      <c r="I48" s="237"/>
      <c r="J48" s="238">
        <f t="shared" si="9"/>
        <v>0</v>
      </c>
      <c r="K48" s="236">
        <v>0</v>
      </c>
      <c r="L48" s="236">
        <v>0</v>
      </c>
      <c r="M48" s="239">
        <f t="shared" si="10"/>
        <v>0</v>
      </c>
      <c r="N48" s="236">
        <v>0</v>
      </c>
      <c r="O48" s="231"/>
    </row>
    <row r="49" spans="1:15" ht="24.75" customHeight="1">
      <c r="A49" s="233"/>
      <c r="B49" s="240"/>
      <c r="C49" s="259"/>
      <c r="D49" s="242" t="s">
        <v>90</v>
      </c>
      <c r="E49" s="232">
        <v>2</v>
      </c>
      <c r="F49" s="236">
        <v>0</v>
      </c>
      <c r="G49" s="236">
        <v>0</v>
      </c>
      <c r="H49" s="236">
        <f t="shared" si="8"/>
        <v>0</v>
      </c>
      <c r="I49" s="237"/>
      <c r="J49" s="238">
        <f t="shared" si="9"/>
        <v>0</v>
      </c>
      <c r="K49" s="236">
        <v>0</v>
      </c>
      <c r="L49" s="236">
        <v>0</v>
      </c>
      <c r="M49" s="239">
        <f t="shared" si="10"/>
        <v>0</v>
      </c>
      <c r="N49" s="236">
        <v>0</v>
      </c>
      <c r="O49" s="231"/>
    </row>
    <row r="50" spans="1:15" ht="24.75" customHeight="1">
      <c r="A50" s="233"/>
      <c r="B50" s="241"/>
      <c r="C50" s="260"/>
      <c r="D50" s="241"/>
      <c r="E50" s="234">
        <v>1</v>
      </c>
      <c r="F50" s="236">
        <v>0</v>
      </c>
      <c r="G50" s="236">
        <v>0</v>
      </c>
      <c r="H50" s="236">
        <f t="shared" si="8"/>
        <v>0</v>
      </c>
      <c r="I50" s="247">
        <v>0</v>
      </c>
      <c r="J50" s="238">
        <f t="shared" si="9"/>
        <v>0</v>
      </c>
      <c r="K50" s="236">
        <v>0</v>
      </c>
      <c r="L50" s="236">
        <v>0</v>
      </c>
      <c r="M50" s="239">
        <f t="shared" si="10"/>
        <v>0</v>
      </c>
      <c r="N50" s="236">
        <v>0</v>
      </c>
      <c r="O50" s="231"/>
    </row>
    <row r="51" spans="1:15" ht="24.75" customHeight="1">
      <c r="A51" s="245"/>
      <c r="B51" s="264" t="s">
        <v>103</v>
      </c>
      <c r="C51" s="265"/>
      <c r="D51" s="265"/>
      <c r="E51" s="265"/>
      <c r="F51" s="244">
        <f t="shared" ref="F51:N51" si="11">SUM(F38:F50)</f>
        <v>0</v>
      </c>
      <c r="G51" s="244">
        <f t="shared" si="11"/>
        <v>0</v>
      </c>
      <c r="H51" s="244">
        <f t="shared" si="11"/>
        <v>0</v>
      </c>
      <c r="I51" s="244">
        <f t="shared" si="11"/>
        <v>0</v>
      </c>
      <c r="J51" s="244">
        <f t="shared" si="11"/>
        <v>0</v>
      </c>
      <c r="K51" s="244">
        <f t="shared" si="11"/>
        <v>0</v>
      </c>
      <c r="L51" s="244">
        <f t="shared" si="11"/>
        <v>0</v>
      </c>
      <c r="M51" s="244">
        <f t="shared" si="11"/>
        <v>0</v>
      </c>
      <c r="N51" s="244">
        <f t="shared" si="11"/>
        <v>0</v>
      </c>
      <c r="O51" s="245"/>
    </row>
    <row r="52" spans="1:15" ht="24.75" customHeight="1">
      <c r="A52" s="231"/>
      <c r="B52" s="267" t="s">
        <v>104</v>
      </c>
      <c r="C52" s="268"/>
      <c r="D52" s="268"/>
      <c r="E52" s="269"/>
      <c r="F52" s="248"/>
      <c r="G52" s="248"/>
      <c r="H52" s="236"/>
      <c r="I52" s="248"/>
      <c r="J52" s="238"/>
      <c r="K52" s="236">
        <v>0</v>
      </c>
      <c r="L52" s="236">
        <v>0</v>
      </c>
      <c r="M52" s="239">
        <f>K52+L52</f>
        <v>0</v>
      </c>
      <c r="N52" s="236">
        <v>0</v>
      </c>
      <c r="O52" s="231"/>
    </row>
    <row r="53" spans="1:15" ht="24.75" customHeight="1">
      <c r="A53" s="245"/>
      <c r="B53" s="264" t="s">
        <v>105</v>
      </c>
      <c r="C53" s="265"/>
      <c r="D53" s="265"/>
      <c r="E53" s="265"/>
      <c r="F53" s="244">
        <f t="shared" ref="F53:N53" si="12">+F23+F37+F51+F52</f>
        <v>184</v>
      </c>
      <c r="G53" s="244">
        <f t="shared" si="12"/>
        <v>21</v>
      </c>
      <c r="H53" s="244">
        <f t="shared" si="12"/>
        <v>205</v>
      </c>
      <c r="I53" s="244">
        <f t="shared" si="12"/>
        <v>1</v>
      </c>
      <c r="J53" s="244">
        <f t="shared" si="12"/>
        <v>206</v>
      </c>
      <c r="K53" s="244">
        <f t="shared" si="12"/>
        <v>24</v>
      </c>
      <c r="L53" s="244">
        <f t="shared" si="12"/>
        <v>5</v>
      </c>
      <c r="M53" s="244">
        <f t="shared" si="12"/>
        <v>29</v>
      </c>
      <c r="N53" s="244">
        <f t="shared" si="12"/>
        <v>7</v>
      </c>
      <c r="O53" s="245"/>
    </row>
    <row r="54" spans="1:15" ht="24.75" customHeight="1">
      <c r="A54" s="231"/>
      <c r="B54" s="231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</row>
    <row r="55" spans="1:15" ht="24.75" customHeight="1">
      <c r="A55" s="231"/>
      <c r="B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N55" s="231"/>
      <c r="O55" s="231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75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26</v>
      </c>
      <c r="G10" s="42">
        <v>0</v>
      </c>
      <c r="H10" s="42">
        <f t="shared" ref="H10:H22" si="0">F10+G10</f>
        <v>26</v>
      </c>
      <c r="I10" s="43"/>
      <c r="J10" s="44">
        <f t="shared" ref="J10:J22" si="1">H10+I10</f>
        <v>26</v>
      </c>
      <c r="K10" s="42">
        <v>9</v>
      </c>
      <c r="L10" s="42">
        <v>0</v>
      </c>
      <c r="M10" s="45">
        <f t="shared" ref="M10:M22" si="2">K10+L10</f>
        <v>9</v>
      </c>
      <c r="N10" s="42">
        <v>0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0</v>
      </c>
      <c r="G11" s="42">
        <v>0</v>
      </c>
      <c r="H11" s="42">
        <f t="shared" si="0"/>
        <v>0</v>
      </c>
      <c r="I11" s="43"/>
      <c r="J11" s="44">
        <f t="shared" si="1"/>
        <v>0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0</v>
      </c>
      <c r="G12" s="42">
        <v>0</v>
      </c>
      <c r="H12" s="42">
        <f t="shared" si="0"/>
        <v>0</v>
      </c>
      <c r="I12" s="43"/>
      <c r="J12" s="44">
        <f t="shared" si="1"/>
        <v>0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0</v>
      </c>
      <c r="G13" s="42">
        <v>0</v>
      </c>
      <c r="H13" s="42">
        <f t="shared" si="0"/>
        <v>0</v>
      </c>
      <c r="I13" s="43"/>
      <c r="J13" s="44">
        <f t="shared" si="1"/>
        <v>0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0</v>
      </c>
      <c r="G14" s="42">
        <v>0</v>
      </c>
      <c r="H14" s="42">
        <f t="shared" si="0"/>
        <v>0</v>
      </c>
      <c r="I14" s="43"/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0</v>
      </c>
      <c r="G15" s="42">
        <v>0</v>
      </c>
      <c r="H15" s="42">
        <f t="shared" si="0"/>
        <v>0</v>
      </c>
      <c r="I15" s="43"/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0</v>
      </c>
      <c r="G16" s="42">
        <v>0</v>
      </c>
      <c r="H16" s="42">
        <f t="shared" si="0"/>
        <v>0</v>
      </c>
      <c r="I16" s="43"/>
      <c r="J16" s="44">
        <f t="shared" si="1"/>
        <v>0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3</v>
      </c>
      <c r="G17" s="42">
        <v>0</v>
      </c>
      <c r="H17" s="42">
        <f t="shared" si="0"/>
        <v>3</v>
      </c>
      <c r="I17" s="43"/>
      <c r="J17" s="44">
        <f t="shared" si="1"/>
        <v>3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9</v>
      </c>
      <c r="G18" s="42">
        <v>0</v>
      </c>
      <c r="H18" s="42">
        <f t="shared" si="0"/>
        <v>9</v>
      </c>
      <c r="I18" s="43"/>
      <c r="J18" s="44">
        <f t="shared" si="1"/>
        <v>9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</v>
      </c>
      <c r="G19" s="42">
        <v>0</v>
      </c>
      <c r="H19" s="42">
        <f t="shared" si="0"/>
        <v>1</v>
      </c>
      <c r="I19" s="43"/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3</v>
      </c>
      <c r="H22" s="42">
        <f t="shared" si="0"/>
        <v>3</v>
      </c>
      <c r="I22" s="42">
        <v>0</v>
      </c>
      <c r="J22" s="44">
        <f t="shared" si="1"/>
        <v>3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39</v>
      </c>
      <c r="G23" s="50">
        <f t="shared" si="3"/>
        <v>3</v>
      </c>
      <c r="H23" s="50">
        <f t="shared" si="3"/>
        <v>42</v>
      </c>
      <c r="I23" s="50">
        <f t="shared" si="3"/>
        <v>0</v>
      </c>
      <c r="J23" s="50">
        <f t="shared" si="3"/>
        <v>42</v>
      </c>
      <c r="K23" s="50">
        <f t="shared" si="3"/>
        <v>9</v>
      </c>
      <c r="L23" s="50">
        <f t="shared" si="3"/>
        <v>0</v>
      </c>
      <c r="M23" s="50">
        <f t="shared" si="3"/>
        <v>9</v>
      </c>
      <c r="N23" s="50">
        <f t="shared" si="3"/>
        <v>0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44</v>
      </c>
      <c r="G24" s="42">
        <v>0</v>
      </c>
      <c r="H24" s="42">
        <f t="shared" ref="H24:H36" si="4">F24+G24</f>
        <v>44</v>
      </c>
      <c r="I24" s="43"/>
      <c r="J24" s="44">
        <f t="shared" ref="J24:J36" si="5">H24+I24</f>
        <v>44</v>
      </c>
      <c r="K24" s="42">
        <v>15</v>
      </c>
      <c r="L24" s="42">
        <v>5</v>
      </c>
      <c r="M24" s="45">
        <f t="shared" ref="M24:M36" si="6">K24+L24</f>
        <v>20</v>
      </c>
      <c r="N24" s="42">
        <v>6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</v>
      </c>
      <c r="G25" s="42">
        <v>0</v>
      </c>
      <c r="H25" s="42">
        <f t="shared" si="4"/>
        <v>1</v>
      </c>
      <c r="I25" s="43"/>
      <c r="J25" s="44">
        <f t="shared" si="5"/>
        <v>1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1</v>
      </c>
      <c r="G26" s="42">
        <v>0</v>
      </c>
      <c r="H26" s="42">
        <f t="shared" si="4"/>
        <v>1</v>
      </c>
      <c r="I26" s="43"/>
      <c r="J26" s="44">
        <f t="shared" si="5"/>
        <v>1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0</v>
      </c>
      <c r="G27" s="42">
        <v>0</v>
      </c>
      <c r="H27" s="42">
        <f t="shared" si="4"/>
        <v>0</v>
      </c>
      <c r="I27" s="43"/>
      <c r="J27" s="44">
        <f t="shared" si="5"/>
        <v>0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0</v>
      </c>
      <c r="G28" s="42">
        <v>0</v>
      </c>
      <c r="H28" s="42">
        <f t="shared" si="4"/>
        <v>0</v>
      </c>
      <c r="I28" s="43"/>
      <c r="J28" s="44">
        <f t="shared" si="5"/>
        <v>0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0</v>
      </c>
      <c r="G29" s="42">
        <v>0</v>
      </c>
      <c r="H29" s="42">
        <f t="shared" si="4"/>
        <v>0</v>
      </c>
      <c r="I29" s="43"/>
      <c r="J29" s="44">
        <f t="shared" si="5"/>
        <v>0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0</v>
      </c>
      <c r="G30" s="42">
        <v>0</v>
      </c>
      <c r="H30" s="42">
        <f t="shared" si="4"/>
        <v>0</v>
      </c>
      <c r="I30" s="43"/>
      <c r="J30" s="44">
        <f t="shared" si="5"/>
        <v>0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5</v>
      </c>
      <c r="G31" s="42">
        <v>0</v>
      </c>
      <c r="H31" s="42">
        <f t="shared" si="4"/>
        <v>5</v>
      </c>
      <c r="I31" s="43"/>
      <c r="J31" s="44">
        <f t="shared" si="5"/>
        <v>5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4</v>
      </c>
      <c r="G32" s="42">
        <v>0</v>
      </c>
      <c r="H32" s="42">
        <f t="shared" si="4"/>
        <v>4</v>
      </c>
      <c r="I32" s="43"/>
      <c r="J32" s="44">
        <f t="shared" si="5"/>
        <v>4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4</v>
      </c>
      <c r="H34" s="42">
        <f t="shared" si="4"/>
        <v>4</v>
      </c>
      <c r="I34" s="43"/>
      <c r="J34" s="44">
        <f t="shared" si="5"/>
        <v>4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3</v>
      </c>
      <c r="H35" s="42">
        <f t="shared" si="4"/>
        <v>3</v>
      </c>
      <c r="I35" s="43"/>
      <c r="J35" s="44">
        <f t="shared" si="5"/>
        <v>3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7</v>
      </c>
      <c r="H36" s="42">
        <f t="shared" si="4"/>
        <v>7</v>
      </c>
      <c r="I36" s="42">
        <v>4</v>
      </c>
      <c r="J36" s="44">
        <f t="shared" si="5"/>
        <v>11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55</v>
      </c>
      <c r="G37" s="50">
        <f t="shared" si="7"/>
        <v>14</v>
      </c>
      <c r="H37" s="50">
        <f t="shared" si="7"/>
        <v>69</v>
      </c>
      <c r="I37" s="50">
        <f t="shared" si="7"/>
        <v>4</v>
      </c>
      <c r="J37" s="50">
        <f t="shared" si="7"/>
        <v>73</v>
      </c>
      <c r="K37" s="50">
        <f t="shared" si="7"/>
        <v>15</v>
      </c>
      <c r="L37" s="50">
        <f t="shared" si="7"/>
        <v>5</v>
      </c>
      <c r="M37" s="50">
        <f t="shared" si="7"/>
        <v>20</v>
      </c>
      <c r="N37" s="50">
        <f t="shared" si="7"/>
        <v>6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94</v>
      </c>
      <c r="G53" s="50">
        <f t="shared" si="12"/>
        <v>17</v>
      </c>
      <c r="H53" s="50">
        <f t="shared" si="12"/>
        <v>111</v>
      </c>
      <c r="I53" s="50">
        <f t="shared" si="12"/>
        <v>4</v>
      </c>
      <c r="J53" s="50">
        <f t="shared" si="12"/>
        <v>115</v>
      </c>
      <c r="K53" s="50">
        <f t="shared" si="12"/>
        <v>24</v>
      </c>
      <c r="L53" s="50">
        <f t="shared" si="12"/>
        <v>5</v>
      </c>
      <c r="M53" s="50">
        <f t="shared" si="12"/>
        <v>29</v>
      </c>
      <c r="N53" s="50">
        <f t="shared" si="12"/>
        <v>6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23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244</v>
      </c>
      <c r="G10" s="42">
        <v>0</v>
      </c>
      <c r="H10" s="42">
        <f t="shared" ref="H10:H22" si="0">F10+G10</f>
        <v>244</v>
      </c>
      <c r="I10" s="43"/>
      <c r="J10" s="44">
        <f t="shared" ref="J10:J22" si="1">H10+I10</f>
        <v>244</v>
      </c>
      <c r="K10" s="42">
        <v>106</v>
      </c>
      <c r="L10" s="42">
        <v>38</v>
      </c>
      <c r="M10" s="45">
        <f t="shared" ref="M10:M22" si="2">K10+L10</f>
        <v>144</v>
      </c>
      <c r="N10" s="42">
        <v>47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9</v>
      </c>
      <c r="G11" s="42">
        <v>0</v>
      </c>
      <c r="H11" s="42">
        <f t="shared" si="0"/>
        <v>9</v>
      </c>
      <c r="I11" s="43"/>
      <c r="J11" s="44">
        <f t="shared" si="1"/>
        <v>9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6</v>
      </c>
      <c r="G12" s="42">
        <v>0</v>
      </c>
      <c r="H12" s="42">
        <f t="shared" si="0"/>
        <v>6</v>
      </c>
      <c r="I12" s="43"/>
      <c r="J12" s="44">
        <f t="shared" si="1"/>
        <v>6</v>
      </c>
      <c r="K12" s="42">
        <v>1</v>
      </c>
      <c r="L12" s="42">
        <v>0</v>
      </c>
      <c r="M12" s="45">
        <f t="shared" si="2"/>
        <v>1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10</v>
      </c>
      <c r="G13" s="42">
        <v>0</v>
      </c>
      <c r="H13" s="42">
        <f t="shared" si="0"/>
        <v>10</v>
      </c>
      <c r="I13" s="43"/>
      <c r="J13" s="44">
        <f t="shared" si="1"/>
        <v>10</v>
      </c>
      <c r="K13" s="42">
        <v>1</v>
      </c>
      <c r="L13" s="42">
        <v>0</v>
      </c>
      <c r="M13" s="45">
        <f t="shared" si="2"/>
        <v>1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9</v>
      </c>
      <c r="G14" s="42">
        <v>0</v>
      </c>
      <c r="H14" s="42">
        <f t="shared" si="0"/>
        <v>9</v>
      </c>
      <c r="I14" s="43"/>
      <c r="J14" s="44">
        <f t="shared" si="1"/>
        <v>9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13</v>
      </c>
      <c r="G15" s="42">
        <v>0</v>
      </c>
      <c r="H15" s="42">
        <f t="shared" si="0"/>
        <v>13</v>
      </c>
      <c r="I15" s="43"/>
      <c r="J15" s="44">
        <f t="shared" si="1"/>
        <v>13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37</v>
      </c>
      <c r="G16" s="42">
        <v>0</v>
      </c>
      <c r="H16" s="42">
        <f t="shared" si="0"/>
        <v>37</v>
      </c>
      <c r="I16" s="43"/>
      <c r="J16" s="44">
        <f t="shared" si="1"/>
        <v>37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66</v>
      </c>
      <c r="G17" s="42">
        <v>0</v>
      </c>
      <c r="H17" s="42">
        <f t="shared" si="0"/>
        <v>66</v>
      </c>
      <c r="I17" s="43"/>
      <c r="J17" s="44">
        <f t="shared" si="1"/>
        <v>66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8</v>
      </c>
      <c r="G18" s="42">
        <v>0</v>
      </c>
      <c r="H18" s="42">
        <f t="shared" si="0"/>
        <v>8</v>
      </c>
      <c r="I18" s="43"/>
      <c r="J18" s="44">
        <f t="shared" si="1"/>
        <v>8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14</v>
      </c>
      <c r="H20" s="42">
        <f t="shared" si="0"/>
        <v>14</v>
      </c>
      <c r="I20" s="43"/>
      <c r="J20" s="44">
        <f t="shared" si="1"/>
        <v>14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5</v>
      </c>
      <c r="H21" s="42">
        <f t="shared" si="0"/>
        <v>5</v>
      </c>
      <c r="I21" s="43"/>
      <c r="J21" s="44">
        <f t="shared" si="1"/>
        <v>5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5</v>
      </c>
      <c r="H22" s="42">
        <f t="shared" si="0"/>
        <v>5</v>
      </c>
      <c r="I22" s="42">
        <v>4</v>
      </c>
      <c r="J22" s="44">
        <f t="shared" si="1"/>
        <v>9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402</v>
      </c>
      <c r="G23" s="50">
        <f t="shared" si="3"/>
        <v>24</v>
      </c>
      <c r="H23" s="50">
        <f t="shared" si="3"/>
        <v>426</v>
      </c>
      <c r="I23" s="50">
        <f t="shared" si="3"/>
        <v>4</v>
      </c>
      <c r="J23" s="50">
        <f t="shared" si="3"/>
        <v>430</v>
      </c>
      <c r="K23" s="50">
        <f t="shared" si="3"/>
        <v>108</v>
      </c>
      <c r="L23" s="50">
        <f t="shared" si="3"/>
        <v>38</v>
      </c>
      <c r="M23" s="50">
        <f t="shared" si="3"/>
        <v>146</v>
      </c>
      <c r="N23" s="50">
        <f t="shared" si="3"/>
        <v>47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309</v>
      </c>
      <c r="G24" s="42">
        <v>0</v>
      </c>
      <c r="H24" s="42">
        <f t="shared" ref="H24:H36" si="4">F24+G24</f>
        <v>309</v>
      </c>
      <c r="I24" s="43"/>
      <c r="J24" s="44">
        <f t="shared" ref="J24:J36" si="5">H24+I24</f>
        <v>309</v>
      </c>
      <c r="K24" s="42">
        <v>67</v>
      </c>
      <c r="L24" s="42">
        <v>36</v>
      </c>
      <c r="M24" s="45">
        <f t="shared" ref="M24:M36" si="6">K24+L24</f>
        <v>103</v>
      </c>
      <c r="N24" s="42">
        <v>45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12</v>
      </c>
      <c r="G25" s="42">
        <v>0</v>
      </c>
      <c r="H25" s="42">
        <f t="shared" si="4"/>
        <v>12</v>
      </c>
      <c r="I25" s="43"/>
      <c r="J25" s="44">
        <f t="shared" si="5"/>
        <v>12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16</v>
      </c>
      <c r="G26" s="42">
        <v>0</v>
      </c>
      <c r="H26" s="42">
        <f t="shared" si="4"/>
        <v>16</v>
      </c>
      <c r="I26" s="43"/>
      <c r="J26" s="44">
        <f t="shared" si="5"/>
        <v>16</v>
      </c>
      <c r="K26" s="42">
        <v>0</v>
      </c>
      <c r="L26" s="42">
        <v>1</v>
      </c>
      <c r="M26" s="45">
        <f t="shared" si="6"/>
        <v>1</v>
      </c>
      <c r="N26" s="42">
        <v>1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10</v>
      </c>
      <c r="G27" s="42">
        <v>0</v>
      </c>
      <c r="H27" s="42">
        <f t="shared" si="4"/>
        <v>10</v>
      </c>
      <c r="I27" s="43"/>
      <c r="J27" s="44">
        <f t="shared" si="5"/>
        <v>10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17</v>
      </c>
      <c r="G28" s="42">
        <v>0</v>
      </c>
      <c r="H28" s="42">
        <f t="shared" si="4"/>
        <v>17</v>
      </c>
      <c r="I28" s="43"/>
      <c r="J28" s="44">
        <f t="shared" si="5"/>
        <v>17</v>
      </c>
      <c r="K28" s="42">
        <v>0</v>
      </c>
      <c r="L28" s="42">
        <v>1</v>
      </c>
      <c r="M28" s="45">
        <f t="shared" si="6"/>
        <v>1</v>
      </c>
      <c r="N28" s="42">
        <v>1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20</v>
      </c>
      <c r="G29" s="42">
        <v>0</v>
      </c>
      <c r="H29" s="42">
        <f t="shared" si="4"/>
        <v>20</v>
      </c>
      <c r="I29" s="43"/>
      <c r="J29" s="44">
        <f t="shared" si="5"/>
        <v>20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29</v>
      </c>
      <c r="G30" s="42">
        <v>0</v>
      </c>
      <c r="H30" s="42">
        <f t="shared" si="4"/>
        <v>29</v>
      </c>
      <c r="I30" s="43"/>
      <c r="J30" s="44">
        <f t="shared" si="5"/>
        <v>29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6</v>
      </c>
      <c r="G31" s="42">
        <v>0</v>
      </c>
      <c r="H31" s="42">
        <f t="shared" si="4"/>
        <v>6</v>
      </c>
      <c r="I31" s="43"/>
      <c r="J31" s="44">
        <f t="shared" si="5"/>
        <v>6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17</v>
      </c>
      <c r="G32" s="42">
        <v>0</v>
      </c>
      <c r="H32" s="42">
        <f t="shared" si="4"/>
        <v>17</v>
      </c>
      <c r="I32" s="43"/>
      <c r="J32" s="44">
        <f t="shared" si="5"/>
        <v>17</v>
      </c>
      <c r="K32" s="42">
        <v>1</v>
      </c>
      <c r="L32" s="42">
        <v>0</v>
      </c>
      <c r="M32" s="45">
        <f t="shared" si="6"/>
        <v>1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2</v>
      </c>
      <c r="G33" s="42">
        <v>0</v>
      </c>
      <c r="H33" s="42">
        <f t="shared" si="4"/>
        <v>2</v>
      </c>
      <c r="I33" s="43"/>
      <c r="J33" s="44">
        <f t="shared" si="5"/>
        <v>2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7</v>
      </c>
      <c r="H34" s="42">
        <f t="shared" si="4"/>
        <v>7</v>
      </c>
      <c r="I34" s="43"/>
      <c r="J34" s="44">
        <f t="shared" si="5"/>
        <v>7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11</v>
      </c>
      <c r="H35" s="42">
        <f t="shared" si="4"/>
        <v>11</v>
      </c>
      <c r="I35" s="43"/>
      <c r="J35" s="44">
        <f t="shared" si="5"/>
        <v>11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4</v>
      </c>
      <c r="H36" s="42">
        <f t="shared" si="4"/>
        <v>4</v>
      </c>
      <c r="I36" s="42">
        <v>8</v>
      </c>
      <c r="J36" s="44">
        <f t="shared" si="5"/>
        <v>12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438</v>
      </c>
      <c r="G37" s="50">
        <f t="shared" si="7"/>
        <v>22</v>
      </c>
      <c r="H37" s="50">
        <f t="shared" si="7"/>
        <v>460</v>
      </c>
      <c r="I37" s="50">
        <f t="shared" si="7"/>
        <v>8</v>
      </c>
      <c r="J37" s="50">
        <f t="shared" si="7"/>
        <v>468</v>
      </c>
      <c r="K37" s="50">
        <f t="shared" si="7"/>
        <v>68</v>
      </c>
      <c r="L37" s="50">
        <f t="shared" si="7"/>
        <v>38</v>
      </c>
      <c r="M37" s="50">
        <f t="shared" si="7"/>
        <v>106</v>
      </c>
      <c r="N37" s="50">
        <f t="shared" si="7"/>
        <v>47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1</v>
      </c>
      <c r="L38" s="42">
        <v>0</v>
      </c>
      <c r="M38" s="45">
        <f t="shared" ref="M38:M50" si="10">K38+L38</f>
        <v>1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1</v>
      </c>
      <c r="L51" s="50">
        <f t="shared" si="11"/>
        <v>0</v>
      </c>
      <c r="M51" s="50">
        <f t="shared" si="11"/>
        <v>1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1</v>
      </c>
      <c r="L52" s="42">
        <v>5</v>
      </c>
      <c r="M52" s="45">
        <f>K52+L52</f>
        <v>6</v>
      </c>
      <c r="N52" s="42">
        <v>5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840</v>
      </c>
      <c r="G53" s="50">
        <f t="shared" si="12"/>
        <v>46</v>
      </c>
      <c r="H53" s="50">
        <f t="shared" si="12"/>
        <v>886</v>
      </c>
      <c r="I53" s="50">
        <f t="shared" si="12"/>
        <v>12</v>
      </c>
      <c r="J53" s="50">
        <f t="shared" si="12"/>
        <v>898</v>
      </c>
      <c r="K53" s="50">
        <f t="shared" si="12"/>
        <v>178</v>
      </c>
      <c r="L53" s="50">
        <f t="shared" si="12"/>
        <v>81</v>
      </c>
      <c r="M53" s="50">
        <f t="shared" si="12"/>
        <v>259</v>
      </c>
      <c r="N53" s="50">
        <f t="shared" si="12"/>
        <v>99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77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28</v>
      </c>
      <c r="G10" s="42">
        <v>0</v>
      </c>
      <c r="H10" s="42">
        <f t="shared" ref="H10:H22" si="0">F10+G10</f>
        <v>28</v>
      </c>
      <c r="I10" s="43"/>
      <c r="J10" s="44">
        <f t="shared" ref="J10:J22" si="1">H10+I10</f>
        <v>28</v>
      </c>
      <c r="K10" s="42">
        <v>5</v>
      </c>
      <c r="L10" s="42">
        <v>1</v>
      </c>
      <c r="M10" s="45">
        <f t="shared" ref="M10:M22" si="2">K10+L10</f>
        <v>6</v>
      </c>
      <c r="N10" s="42">
        <v>1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0</v>
      </c>
      <c r="G11" s="42">
        <v>0</v>
      </c>
      <c r="H11" s="42">
        <f t="shared" si="0"/>
        <v>0</v>
      </c>
      <c r="I11" s="43"/>
      <c r="J11" s="44">
        <f t="shared" si="1"/>
        <v>0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2</v>
      </c>
      <c r="G12" s="42">
        <v>0</v>
      </c>
      <c r="H12" s="42">
        <f t="shared" si="0"/>
        <v>2</v>
      </c>
      <c r="I12" s="43"/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2</v>
      </c>
      <c r="G13" s="42">
        <v>0</v>
      </c>
      <c r="H13" s="42">
        <f t="shared" si="0"/>
        <v>2</v>
      </c>
      <c r="I13" s="43"/>
      <c r="J13" s="44">
        <f t="shared" si="1"/>
        <v>2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1</v>
      </c>
      <c r="G14" s="42">
        <v>0</v>
      </c>
      <c r="H14" s="42">
        <f t="shared" si="0"/>
        <v>1</v>
      </c>
      <c r="I14" s="43"/>
      <c r="J14" s="44">
        <f t="shared" si="1"/>
        <v>1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0</v>
      </c>
      <c r="G15" s="42">
        <v>0</v>
      </c>
      <c r="H15" s="42">
        <f t="shared" si="0"/>
        <v>0</v>
      </c>
      <c r="I15" s="43"/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2</v>
      </c>
      <c r="G16" s="42">
        <v>0</v>
      </c>
      <c r="H16" s="42">
        <f t="shared" si="0"/>
        <v>2</v>
      </c>
      <c r="I16" s="43"/>
      <c r="J16" s="44">
        <f t="shared" si="1"/>
        <v>2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4</v>
      </c>
      <c r="G17" s="42">
        <v>0</v>
      </c>
      <c r="H17" s="42">
        <f t="shared" si="0"/>
        <v>4</v>
      </c>
      <c r="I17" s="43"/>
      <c r="J17" s="44">
        <f t="shared" si="1"/>
        <v>4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2</v>
      </c>
      <c r="G18" s="42">
        <v>0</v>
      </c>
      <c r="H18" s="42">
        <f t="shared" si="0"/>
        <v>2</v>
      </c>
      <c r="I18" s="43"/>
      <c r="J18" s="44">
        <f t="shared" si="1"/>
        <v>2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2</v>
      </c>
      <c r="H21" s="42">
        <f t="shared" si="0"/>
        <v>2</v>
      </c>
      <c r="I21" s="43"/>
      <c r="J21" s="44">
        <f t="shared" si="1"/>
        <v>2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3</v>
      </c>
      <c r="H22" s="42">
        <f t="shared" si="0"/>
        <v>3</v>
      </c>
      <c r="I22" s="42">
        <v>1</v>
      </c>
      <c r="J22" s="44">
        <f t="shared" si="1"/>
        <v>4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41</v>
      </c>
      <c r="G23" s="50">
        <f t="shared" si="3"/>
        <v>5</v>
      </c>
      <c r="H23" s="50">
        <f t="shared" si="3"/>
        <v>46</v>
      </c>
      <c r="I23" s="50">
        <f t="shared" si="3"/>
        <v>1</v>
      </c>
      <c r="J23" s="50">
        <f t="shared" si="3"/>
        <v>47</v>
      </c>
      <c r="K23" s="50">
        <f t="shared" si="3"/>
        <v>5</v>
      </c>
      <c r="L23" s="50">
        <f t="shared" si="3"/>
        <v>1</v>
      </c>
      <c r="M23" s="50">
        <f t="shared" si="3"/>
        <v>6</v>
      </c>
      <c r="N23" s="50">
        <f t="shared" si="3"/>
        <v>1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49</v>
      </c>
      <c r="G24" s="42">
        <v>0</v>
      </c>
      <c r="H24" s="42">
        <f t="shared" ref="H24:H36" si="4">F24+G24</f>
        <v>49</v>
      </c>
      <c r="I24" s="43"/>
      <c r="J24" s="44">
        <f t="shared" ref="J24:J36" si="5">H24+I24</f>
        <v>49</v>
      </c>
      <c r="K24" s="42">
        <v>10</v>
      </c>
      <c r="L24" s="42">
        <v>2</v>
      </c>
      <c r="M24" s="45">
        <f t="shared" ref="M24:M36" si="6">K24+L24</f>
        <v>12</v>
      </c>
      <c r="N24" s="42">
        <v>6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0</v>
      </c>
      <c r="G25" s="42">
        <v>0</v>
      </c>
      <c r="H25" s="42">
        <f t="shared" si="4"/>
        <v>0</v>
      </c>
      <c r="I25" s="43"/>
      <c r="J25" s="44">
        <f t="shared" si="5"/>
        <v>0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1</v>
      </c>
      <c r="G26" s="42">
        <v>0</v>
      </c>
      <c r="H26" s="42">
        <f t="shared" si="4"/>
        <v>1</v>
      </c>
      <c r="I26" s="43"/>
      <c r="J26" s="44">
        <f t="shared" si="5"/>
        <v>1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0</v>
      </c>
      <c r="G27" s="42">
        <v>0</v>
      </c>
      <c r="H27" s="42">
        <f t="shared" si="4"/>
        <v>0</v>
      </c>
      <c r="I27" s="43"/>
      <c r="J27" s="44">
        <f t="shared" si="5"/>
        <v>0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</v>
      </c>
      <c r="G28" s="42">
        <v>0</v>
      </c>
      <c r="H28" s="42">
        <f t="shared" si="4"/>
        <v>1</v>
      </c>
      <c r="I28" s="43"/>
      <c r="J28" s="44">
        <f t="shared" si="5"/>
        <v>1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5</v>
      </c>
      <c r="G29" s="42">
        <v>0</v>
      </c>
      <c r="H29" s="42">
        <f t="shared" si="4"/>
        <v>5</v>
      </c>
      <c r="I29" s="43"/>
      <c r="J29" s="44">
        <f t="shared" si="5"/>
        <v>5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3</v>
      </c>
      <c r="G30" s="42">
        <v>0</v>
      </c>
      <c r="H30" s="42">
        <f t="shared" si="4"/>
        <v>3</v>
      </c>
      <c r="I30" s="43"/>
      <c r="J30" s="44">
        <f t="shared" si="5"/>
        <v>3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4</v>
      </c>
      <c r="G31" s="42">
        <v>0</v>
      </c>
      <c r="H31" s="42">
        <f t="shared" si="4"/>
        <v>4</v>
      </c>
      <c r="I31" s="43"/>
      <c r="J31" s="44">
        <f t="shared" si="5"/>
        <v>4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0</v>
      </c>
      <c r="G32" s="42">
        <v>0</v>
      </c>
      <c r="H32" s="42">
        <f t="shared" si="4"/>
        <v>0</v>
      </c>
      <c r="I32" s="43"/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3</v>
      </c>
      <c r="H34" s="42">
        <f t="shared" si="4"/>
        <v>3</v>
      </c>
      <c r="I34" s="43"/>
      <c r="J34" s="44">
        <f t="shared" si="5"/>
        <v>3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2</v>
      </c>
      <c r="H35" s="42">
        <f t="shared" si="4"/>
        <v>2</v>
      </c>
      <c r="I35" s="43"/>
      <c r="J35" s="44">
        <f t="shared" si="5"/>
        <v>2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7</v>
      </c>
      <c r="H36" s="42">
        <f t="shared" si="4"/>
        <v>7</v>
      </c>
      <c r="I36" s="42">
        <v>3</v>
      </c>
      <c r="J36" s="44">
        <f t="shared" si="5"/>
        <v>10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63</v>
      </c>
      <c r="G37" s="50">
        <f t="shared" si="7"/>
        <v>12</v>
      </c>
      <c r="H37" s="50">
        <f t="shared" si="7"/>
        <v>75</v>
      </c>
      <c r="I37" s="50">
        <f t="shared" si="7"/>
        <v>3</v>
      </c>
      <c r="J37" s="50">
        <f t="shared" si="7"/>
        <v>78</v>
      </c>
      <c r="K37" s="50">
        <f t="shared" si="7"/>
        <v>10</v>
      </c>
      <c r="L37" s="50">
        <f t="shared" si="7"/>
        <v>2</v>
      </c>
      <c r="M37" s="50">
        <f t="shared" si="7"/>
        <v>12</v>
      </c>
      <c r="N37" s="50">
        <f t="shared" si="7"/>
        <v>6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104</v>
      </c>
      <c r="G53" s="50">
        <f t="shared" si="12"/>
        <v>17</v>
      </c>
      <c r="H53" s="50">
        <f t="shared" si="12"/>
        <v>121</v>
      </c>
      <c r="I53" s="50">
        <f t="shared" si="12"/>
        <v>4</v>
      </c>
      <c r="J53" s="50">
        <f t="shared" si="12"/>
        <v>125</v>
      </c>
      <c r="K53" s="50">
        <f t="shared" si="12"/>
        <v>15</v>
      </c>
      <c r="L53" s="50">
        <f t="shared" si="12"/>
        <v>3</v>
      </c>
      <c r="M53" s="50">
        <f t="shared" si="12"/>
        <v>18</v>
      </c>
      <c r="N53" s="50">
        <f t="shared" si="12"/>
        <v>7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25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32</v>
      </c>
      <c r="G10" s="42">
        <v>0</v>
      </c>
      <c r="H10" s="42">
        <f t="shared" ref="H10:H22" si="0">F10+G10</f>
        <v>32</v>
      </c>
      <c r="I10" s="43"/>
      <c r="J10" s="44">
        <f t="shared" ref="J10:J22" si="1">H10+I10</f>
        <v>32</v>
      </c>
      <c r="K10" s="42">
        <v>6</v>
      </c>
      <c r="L10" s="42">
        <v>2</v>
      </c>
      <c r="M10" s="45">
        <f t="shared" ref="M10:M22" si="2">K10+L10</f>
        <v>8</v>
      </c>
      <c r="N10" s="42">
        <v>2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</v>
      </c>
      <c r="G11" s="42">
        <v>0</v>
      </c>
      <c r="H11" s="42">
        <f t="shared" si="0"/>
        <v>1</v>
      </c>
      <c r="I11" s="43"/>
      <c r="J11" s="44">
        <f t="shared" si="1"/>
        <v>1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0</v>
      </c>
      <c r="G12" s="42">
        <v>0</v>
      </c>
      <c r="H12" s="42">
        <f t="shared" si="0"/>
        <v>0</v>
      </c>
      <c r="I12" s="43"/>
      <c r="J12" s="44">
        <f t="shared" si="1"/>
        <v>0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1</v>
      </c>
      <c r="G13" s="42">
        <v>0</v>
      </c>
      <c r="H13" s="42">
        <f t="shared" si="0"/>
        <v>1</v>
      </c>
      <c r="I13" s="43"/>
      <c r="J13" s="44">
        <f t="shared" si="1"/>
        <v>1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0</v>
      </c>
      <c r="G14" s="42">
        <v>0</v>
      </c>
      <c r="H14" s="42">
        <f t="shared" si="0"/>
        <v>0</v>
      </c>
      <c r="I14" s="43"/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0</v>
      </c>
      <c r="G15" s="42">
        <v>0</v>
      </c>
      <c r="H15" s="42">
        <f t="shared" si="0"/>
        <v>0</v>
      </c>
      <c r="I15" s="43"/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3</v>
      </c>
      <c r="G16" s="42">
        <v>0</v>
      </c>
      <c r="H16" s="42">
        <f t="shared" si="0"/>
        <v>3</v>
      </c>
      <c r="I16" s="43"/>
      <c r="J16" s="44">
        <f t="shared" si="1"/>
        <v>3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2</v>
      </c>
      <c r="G17" s="42">
        <v>0</v>
      </c>
      <c r="H17" s="42">
        <f t="shared" si="0"/>
        <v>2</v>
      </c>
      <c r="I17" s="43"/>
      <c r="J17" s="44">
        <f t="shared" si="1"/>
        <v>2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2</v>
      </c>
      <c r="G18" s="42">
        <v>0</v>
      </c>
      <c r="H18" s="42">
        <f t="shared" si="0"/>
        <v>2</v>
      </c>
      <c r="I18" s="43"/>
      <c r="J18" s="44">
        <f t="shared" si="1"/>
        <v>2</v>
      </c>
      <c r="K18" s="42">
        <v>1</v>
      </c>
      <c r="L18" s="42">
        <v>0</v>
      </c>
      <c r="M18" s="45">
        <f t="shared" si="2"/>
        <v>1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</v>
      </c>
      <c r="G19" s="42">
        <v>0</v>
      </c>
      <c r="H19" s="42">
        <f t="shared" si="0"/>
        <v>1</v>
      </c>
      <c r="I19" s="43"/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1</v>
      </c>
      <c r="H20" s="42">
        <f t="shared" si="0"/>
        <v>1</v>
      </c>
      <c r="I20" s="43"/>
      <c r="J20" s="44">
        <f t="shared" si="1"/>
        <v>1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1</v>
      </c>
      <c r="H22" s="42">
        <f t="shared" si="0"/>
        <v>1</v>
      </c>
      <c r="I22" s="42">
        <v>1</v>
      </c>
      <c r="J22" s="44">
        <f t="shared" si="1"/>
        <v>2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42</v>
      </c>
      <c r="G23" s="50">
        <f t="shared" si="3"/>
        <v>2</v>
      </c>
      <c r="H23" s="50">
        <f t="shared" si="3"/>
        <v>44</v>
      </c>
      <c r="I23" s="50">
        <f t="shared" si="3"/>
        <v>1</v>
      </c>
      <c r="J23" s="50">
        <f t="shared" si="3"/>
        <v>45</v>
      </c>
      <c r="K23" s="50">
        <f t="shared" si="3"/>
        <v>7</v>
      </c>
      <c r="L23" s="50">
        <f t="shared" si="3"/>
        <v>2</v>
      </c>
      <c r="M23" s="50">
        <f t="shared" si="3"/>
        <v>9</v>
      </c>
      <c r="N23" s="50">
        <f t="shared" si="3"/>
        <v>2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52</v>
      </c>
      <c r="G24" s="42">
        <v>0</v>
      </c>
      <c r="H24" s="42">
        <f t="shared" ref="H24:H36" si="4">F24+G24</f>
        <v>52</v>
      </c>
      <c r="I24" s="43"/>
      <c r="J24" s="44">
        <f t="shared" ref="J24:J36" si="5">H24+I24</f>
        <v>52</v>
      </c>
      <c r="K24" s="42">
        <v>11</v>
      </c>
      <c r="L24" s="42">
        <v>3</v>
      </c>
      <c r="M24" s="45">
        <f t="shared" ref="M24:M36" si="6">K24+L24</f>
        <v>14</v>
      </c>
      <c r="N24" s="42">
        <v>4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2</v>
      </c>
      <c r="G25" s="42">
        <v>0</v>
      </c>
      <c r="H25" s="42">
        <f t="shared" si="4"/>
        <v>2</v>
      </c>
      <c r="I25" s="43"/>
      <c r="J25" s="44">
        <f t="shared" si="5"/>
        <v>2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0</v>
      </c>
      <c r="G26" s="42">
        <v>0</v>
      </c>
      <c r="H26" s="42">
        <f t="shared" si="4"/>
        <v>0</v>
      </c>
      <c r="I26" s="43"/>
      <c r="J26" s="44">
        <f t="shared" si="5"/>
        <v>0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0</v>
      </c>
      <c r="G27" s="42">
        <v>0</v>
      </c>
      <c r="H27" s="42">
        <f t="shared" si="4"/>
        <v>0</v>
      </c>
      <c r="I27" s="43"/>
      <c r="J27" s="44">
        <f t="shared" si="5"/>
        <v>0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3</v>
      </c>
      <c r="G28" s="42">
        <v>0</v>
      </c>
      <c r="H28" s="42">
        <f t="shared" si="4"/>
        <v>3</v>
      </c>
      <c r="I28" s="43"/>
      <c r="J28" s="44">
        <f t="shared" si="5"/>
        <v>3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3</v>
      </c>
      <c r="G29" s="42">
        <v>0</v>
      </c>
      <c r="H29" s="42">
        <f t="shared" si="4"/>
        <v>3</v>
      </c>
      <c r="I29" s="43"/>
      <c r="J29" s="44">
        <f t="shared" si="5"/>
        <v>3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1</v>
      </c>
      <c r="G30" s="42">
        <v>0</v>
      </c>
      <c r="H30" s="42">
        <f t="shared" si="4"/>
        <v>1</v>
      </c>
      <c r="I30" s="43"/>
      <c r="J30" s="44">
        <f t="shared" si="5"/>
        <v>1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</v>
      </c>
      <c r="G31" s="42">
        <v>0</v>
      </c>
      <c r="H31" s="42">
        <f t="shared" si="4"/>
        <v>1</v>
      </c>
      <c r="I31" s="43"/>
      <c r="J31" s="44">
        <f t="shared" si="5"/>
        <v>1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4</v>
      </c>
      <c r="G32" s="42">
        <v>0</v>
      </c>
      <c r="H32" s="42">
        <f t="shared" si="4"/>
        <v>4</v>
      </c>
      <c r="I32" s="43"/>
      <c r="J32" s="44">
        <f t="shared" si="5"/>
        <v>4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1</v>
      </c>
      <c r="G33" s="42">
        <v>0</v>
      </c>
      <c r="H33" s="42">
        <f t="shared" si="4"/>
        <v>1</v>
      </c>
      <c r="I33" s="43"/>
      <c r="J33" s="44">
        <f t="shared" si="5"/>
        <v>1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1</v>
      </c>
      <c r="H34" s="42">
        <f t="shared" si="4"/>
        <v>1</v>
      </c>
      <c r="I34" s="43"/>
      <c r="J34" s="44">
        <f t="shared" si="5"/>
        <v>1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3</v>
      </c>
      <c r="H36" s="42">
        <f t="shared" si="4"/>
        <v>3</v>
      </c>
      <c r="I36" s="42">
        <v>4</v>
      </c>
      <c r="J36" s="44">
        <f t="shared" si="5"/>
        <v>7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67</v>
      </c>
      <c r="G37" s="50">
        <f t="shared" si="7"/>
        <v>4</v>
      </c>
      <c r="H37" s="50">
        <f t="shared" si="7"/>
        <v>71</v>
      </c>
      <c r="I37" s="50">
        <f t="shared" si="7"/>
        <v>4</v>
      </c>
      <c r="J37" s="50">
        <f t="shared" si="7"/>
        <v>75</v>
      </c>
      <c r="K37" s="50">
        <f t="shared" si="7"/>
        <v>11</v>
      </c>
      <c r="L37" s="50">
        <f t="shared" si="7"/>
        <v>3</v>
      </c>
      <c r="M37" s="50">
        <f t="shared" si="7"/>
        <v>14</v>
      </c>
      <c r="N37" s="50">
        <f t="shared" si="7"/>
        <v>4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109</v>
      </c>
      <c r="G53" s="50">
        <f t="shared" si="12"/>
        <v>6</v>
      </c>
      <c r="H53" s="50">
        <f t="shared" si="12"/>
        <v>115</v>
      </c>
      <c r="I53" s="50">
        <f t="shared" si="12"/>
        <v>5</v>
      </c>
      <c r="J53" s="50">
        <f t="shared" si="12"/>
        <v>120</v>
      </c>
      <c r="K53" s="50">
        <f t="shared" si="12"/>
        <v>18</v>
      </c>
      <c r="L53" s="50">
        <f t="shared" si="12"/>
        <v>5</v>
      </c>
      <c r="M53" s="50">
        <f t="shared" si="12"/>
        <v>23</v>
      </c>
      <c r="N53" s="50">
        <f t="shared" si="12"/>
        <v>6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27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104</v>
      </c>
      <c r="G10" s="42">
        <v>0</v>
      </c>
      <c r="H10" s="42">
        <f t="shared" ref="H10:H22" si="0">F10+G10</f>
        <v>104</v>
      </c>
      <c r="I10" s="43"/>
      <c r="J10" s="44">
        <f t="shared" ref="J10:J22" si="1">H10+I10</f>
        <v>104</v>
      </c>
      <c r="K10" s="42">
        <v>13</v>
      </c>
      <c r="L10" s="42">
        <v>4</v>
      </c>
      <c r="M10" s="45">
        <f t="shared" ref="M10:M22" si="2">K10+L10</f>
        <v>17</v>
      </c>
      <c r="N10" s="42">
        <v>4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3</v>
      </c>
      <c r="G11" s="42">
        <v>0</v>
      </c>
      <c r="H11" s="42">
        <f t="shared" si="0"/>
        <v>3</v>
      </c>
      <c r="I11" s="43"/>
      <c r="J11" s="44">
        <f t="shared" si="1"/>
        <v>3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</v>
      </c>
      <c r="G12" s="42">
        <v>0</v>
      </c>
      <c r="H12" s="42">
        <f t="shared" si="0"/>
        <v>1</v>
      </c>
      <c r="I12" s="43"/>
      <c r="J12" s="44">
        <f t="shared" si="1"/>
        <v>1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5</v>
      </c>
      <c r="G13" s="42">
        <v>0</v>
      </c>
      <c r="H13" s="42">
        <f t="shared" si="0"/>
        <v>5</v>
      </c>
      <c r="I13" s="43"/>
      <c r="J13" s="44">
        <f t="shared" si="1"/>
        <v>5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2</v>
      </c>
      <c r="G14" s="42">
        <v>0</v>
      </c>
      <c r="H14" s="42">
        <f t="shared" si="0"/>
        <v>2</v>
      </c>
      <c r="I14" s="43"/>
      <c r="J14" s="44">
        <f t="shared" si="1"/>
        <v>2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0</v>
      </c>
      <c r="G15" s="42">
        <v>0</v>
      </c>
      <c r="H15" s="42">
        <f t="shared" si="0"/>
        <v>0</v>
      </c>
      <c r="I15" s="43"/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1</v>
      </c>
      <c r="G16" s="42">
        <v>0</v>
      </c>
      <c r="H16" s="42">
        <f t="shared" si="0"/>
        <v>1</v>
      </c>
      <c r="I16" s="43"/>
      <c r="J16" s="44">
        <f t="shared" si="1"/>
        <v>1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0</v>
      </c>
      <c r="G17" s="42">
        <v>0</v>
      </c>
      <c r="H17" s="42">
        <f t="shared" si="0"/>
        <v>0</v>
      </c>
      <c r="I17" s="43"/>
      <c r="J17" s="44">
        <f t="shared" si="1"/>
        <v>0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0</v>
      </c>
      <c r="G18" s="42">
        <v>0</v>
      </c>
      <c r="H18" s="42">
        <f t="shared" si="0"/>
        <v>0</v>
      </c>
      <c r="I18" s="43"/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3</v>
      </c>
      <c r="H22" s="42">
        <f t="shared" si="0"/>
        <v>3</v>
      </c>
      <c r="I22" s="42">
        <v>1</v>
      </c>
      <c r="J22" s="44">
        <f t="shared" si="1"/>
        <v>4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116</v>
      </c>
      <c r="G23" s="50">
        <f t="shared" si="3"/>
        <v>3</v>
      </c>
      <c r="H23" s="50">
        <f t="shared" si="3"/>
        <v>119</v>
      </c>
      <c r="I23" s="50">
        <f t="shared" si="3"/>
        <v>1</v>
      </c>
      <c r="J23" s="50">
        <f t="shared" si="3"/>
        <v>120</v>
      </c>
      <c r="K23" s="50">
        <f t="shared" si="3"/>
        <v>13</v>
      </c>
      <c r="L23" s="50">
        <f t="shared" si="3"/>
        <v>4</v>
      </c>
      <c r="M23" s="50">
        <f t="shared" si="3"/>
        <v>17</v>
      </c>
      <c r="N23" s="50">
        <f t="shared" si="3"/>
        <v>4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136</v>
      </c>
      <c r="G24" s="42">
        <v>0</v>
      </c>
      <c r="H24" s="42">
        <f t="shared" ref="H24:H36" si="4">F24+G24</f>
        <v>136</v>
      </c>
      <c r="I24" s="43"/>
      <c r="J24" s="44">
        <f t="shared" ref="J24:J36" si="5">H24+I24</f>
        <v>136</v>
      </c>
      <c r="K24" s="42">
        <v>25</v>
      </c>
      <c r="L24" s="42">
        <v>6</v>
      </c>
      <c r="M24" s="45">
        <f t="shared" ref="M24:M36" si="6">K24+L24</f>
        <v>31</v>
      </c>
      <c r="N24" s="42">
        <v>9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</v>
      </c>
      <c r="G25" s="42">
        <v>0</v>
      </c>
      <c r="H25" s="42">
        <f t="shared" si="4"/>
        <v>1</v>
      </c>
      <c r="I25" s="43"/>
      <c r="J25" s="44">
        <f t="shared" si="5"/>
        <v>1</v>
      </c>
      <c r="K25" s="42">
        <v>1</v>
      </c>
      <c r="L25" s="42">
        <v>0</v>
      </c>
      <c r="M25" s="45">
        <f t="shared" si="6"/>
        <v>1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2</v>
      </c>
      <c r="G26" s="42">
        <v>0</v>
      </c>
      <c r="H26" s="42">
        <f t="shared" si="4"/>
        <v>2</v>
      </c>
      <c r="I26" s="43"/>
      <c r="J26" s="44">
        <f t="shared" si="5"/>
        <v>2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7</v>
      </c>
      <c r="G27" s="42">
        <v>0</v>
      </c>
      <c r="H27" s="42">
        <f t="shared" si="4"/>
        <v>7</v>
      </c>
      <c r="I27" s="43"/>
      <c r="J27" s="44">
        <f t="shared" si="5"/>
        <v>7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7</v>
      </c>
      <c r="G28" s="42">
        <v>0</v>
      </c>
      <c r="H28" s="42">
        <f t="shared" si="4"/>
        <v>7</v>
      </c>
      <c r="I28" s="43"/>
      <c r="J28" s="44">
        <f t="shared" si="5"/>
        <v>7</v>
      </c>
      <c r="K28" s="42">
        <v>1</v>
      </c>
      <c r="L28" s="42">
        <v>0</v>
      </c>
      <c r="M28" s="45">
        <f t="shared" si="6"/>
        <v>1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4</v>
      </c>
      <c r="G29" s="42">
        <v>0</v>
      </c>
      <c r="H29" s="42">
        <f t="shared" si="4"/>
        <v>4</v>
      </c>
      <c r="I29" s="43"/>
      <c r="J29" s="44">
        <f t="shared" si="5"/>
        <v>4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2</v>
      </c>
      <c r="G30" s="42">
        <v>0</v>
      </c>
      <c r="H30" s="42">
        <f t="shared" si="4"/>
        <v>2</v>
      </c>
      <c r="I30" s="43"/>
      <c r="J30" s="44">
        <f t="shared" si="5"/>
        <v>2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0</v>
      </c>
      <c r="G31" s="42">
        <v>0</v>
      </c>
      <c r="H31" s="42">
        <f t="shared" si="4"/>
        <v>0</v>
      </c>
      <c r="I31" s="43"/>
      <c r="J31" s="44">
        <f t="shared" si="5"/>
        <v>0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0</v>
      </c>
      <c r="G32" s="42">
        <v>0</v>
      </c>
      <c r="H32" s="42">
        <f t="shared" si="4"/>
        <v>0</v>
      </c>
      <c r="I32" s="43"/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12</v>
      </c>
      <c r="H36" s="42">
        <f t="shared" si="4"/>
        <v>12</v>
      </c>
      <c r="I36" s="42">
        <v>4</v>
      </c>
      <c r="J36" s="44">
        <f t="shared" si="5"/>
        <v>16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159</v>
      </c>
      <c r="G37" s="50">
        <f t="shared" si="7"/>
        <v>12</v>
      </c>
      <c r="H37" s="50">
        <f t="shared" si="7"/>
        <v>171</v>
      </c>
      <c r="I37" s="50">
        <f t="shared" si="7"/>
        <v>4</v>
      </c>
      <c r="J37" s="50">
        <f t="shared" si="7"/>
        <v>175</v>
      </c>
      <c r="K37" s="50">
        <f t="shared" si="7"/>
        <v>27</v>
      </c>
      <c r="L37" s="50">
        <f t="shared" si="7"/>
        <v>6</v>
      </c>
      <c r="M37" s="50">
        <f t="shared" si="7"/>
        <v>33</v>
      </c>
      <c r="N37" s="50">
        <f t="shared" si="7"/>
        <v>9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1</v>
      </c>
      <c r="M52" s="45">
        <f>K52+L52</f>
        <v>1</v>
      </c>
      <c r="N52" s="42">
        <v>1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275</v>
      </c>
      <c r="G53" s="50">
        <f t="shared" si="12"/>
        <v>15</v>
      </c>
      <c r="H53" s="50">
        <f t="shared" si="12"/>
        <v>290</v>
      </c>
      <c r="I53" s="50">
        <f t="shared" si="12"/>
        <v>5</v>
      </c>
      <c r="J53" s="50">
        <f t="shared" si="12"/>
        <v>295</v>
      </c>
      <c r="K53" s="50">
        <f t="shared" si="12"/>
        <v>40</v>
      </c>
      <c r="L53" s="50">
        <f t="shared" si="12"/>
        <v>11</v>
      </c>
      <c r="M53" s="50">
        <f t="shared" si="12"/>
        <v>51</v>
      </c>
      <c r="N53" s="50">
        <f t="shared" si="12"/>
        <v>14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29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89</v>
      </c>
      <c r="G10" s="42">
        <v>0</v>
      </c>
      <c r="H10" s="42">
        <f t="shared" ref="H10:H22" si="0">F10+G10</f>
        <v>89</v>
      </c>
      <c r="I10" s="43"/>
      <c r="J10" s="44">
        <f t="shared" ref="J10:J22" si="1">H10+I10</f>
        <v>89</v>
      </c>
      <c r="K10" s="42">
        <v>13</v>
      </c>
      <c r="L10" s="42">
        <v>8</v>
      </c>
      <c r="M10" s="45">
        <f t="shared" ref="M10:M22" si="2">K10+L10</f>
        <v>21</v>
      </c>
      <c r="N10" s="42">
        <v>10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10</v>
      </c>
      <c r="G11" s="42">
        <v>0</v>
      </c>
      <c r="H11" s="42">
        <f t="shared" si="0"/>
        <v>10</v>
      </c>
      <c r="I11" s="43"/>
      <c r="J11" s="44">
        <f t="shared" si="1"/>
        <v>10</v>
      </c>
      <c r="K11" s="42">
        <v>0</v>
      </c>
      <c r="L11" s="42">
        <v>1</v>
      </c>
      <c r="M11" s="45">
        <f t="shared" si="2"/>
        <v>1</v>
      </c>
      <c r="N11" s="42">
        <v>1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2</v>
      </c>
      <c r="G12" s="42">
        <v>0</v>
      </c>
      <c r="H12" s="42">
        <f t="shared" si="0"/>
        <v>2</v>
      </c>
      <c r="I12" s="43"/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0</v>
      </c>
      <c r="G13" s="42">
        <v>0</v>
      </c>
      <c r="H13" s="42">
        <f t="shared" si="0"/>
        <v>0</v>
      </c>
      <c r="I13" s="43"/>
      <c r="J13" s="44">
        <f t="shared" si="1"/>
        <v>0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10</v>
      </c>
      <c r="G14" s="42">
        <v>0</v>
      </c>
      <c r="H14" s="42">
        <f t="shared" si="0"/>
        <v>10</v>
      </c>
      <c r="I14" s="43"/>
      <c r="J14" s="44">
        <f t="shared" si="1"/>
        <v>10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6</v>
      </c>
      <c r="G15" s="42">
        <v>0</v>
      </c>
      <c r="H15" s="42">
        <f t="shared" si="0"/>
        <v>6</v>
      </c>
      <c r="I15" s="43"/>
      <c r="J15" s="44">
        <f t="shared" si="1"/>
        <v>6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1</v>
      </c>
      <c r="G16" s="42">
        <v>0</v>
      </c>
      <c r="H16" s="42">
        <f t="shared" si="0"/>
        <v>1</v>
      </c>
      <c r="I16" s="43"/>
      <c r="J16" s="44">
        <f t="shared" si="1"/>
        <v>1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4</v>
      </c>
      <c r="G17" s="42">
        <v>0</v>
      </c>
      <c r="H17" s="42">
        <f t="shared" si="0"/>
        <v>4</v>
      </c>
      <c r="I17" s="43"/>
      <c r="J17" s="44">
        <f t="shared" si="1"/>
        <v>4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5</v>
      </c>
      <c r="G18" s="42">
        <v>0</v>
      </c>
      <c r="H18" s="42">
        <f t="shared" si="0"/>
        <v>5</v>
      </c>
      <c r="I18" s="43"/>
      <c r="J18" s="44">
        <f t="shared" si="1"/>
        <v>5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2</v>
      </c>
      <c r="H20" s="42">
        <f t="shared" si="0"/>
        <v>2</v>
      </c>
      <c r="I20" s="43"/>
      <c r="J20" s="44">
        <f t="shared" si="1"/>
        <v>2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2</v>
      </c>
      <c r="H22" s="42">
        <f t="shared" si="0"/>
        <v>2</v>
      </c>
      <c r="I22" s="42">
        <v>4</v>
      </c>
      <c r="J22" s="44">
        <f t="shared" si="1"/>
        <v>6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127</v>
      </c>
      <c r="G23" s="50">
        <f t="shared" si="3"/>
        <v>4</v>
      </c>
      <c r="H23" s="50">
        <f t="shared" si="3"/>
        <v>131</v>
      </c>
      <c r="I23" s="50">
        <f t="shared" si="3"/>
        <v>4</v>
      </c>
      <c r="J23" s="50">
        <f t="shared" si="3"/>
        <v>135</v>
      </c>
      <c r="K23" s="50">
        <f t="shared" si="3"/>
        <v>13</v>
      </c>
      <c r="L23" s="50">
        <f t="shared" si="3"/>
        <v>9</v>
      </c>
      <c r="M23" s="50">
        <f t="shared" si="3"/>
        <v>22</v>
      </c>
      <c r="N23" s="50">
        <f t="shared" si="3"/>
        <v>11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113</v>
      </c>
      <c r="G24" s="42">
        <v>0</v>
      </c>
      <c r="H24" s="42">
        <f t="shared" ref="H24:H36" si="4">F24+G24</f>
        <v>113</v>
      </c>
      <c r="I24" s="43"/>
      <c r="J24" s="44">
        <f t="shared" ref="J24:J36" si="5">H24+I24</f>
        <v>113</v>
      </c>
      <c r="K24" s="42">
        <v>10</v>
      </c>
      <c r="L24" s="42">
        <v>4</v>
      </c>
      <c r="M24" s="45">
        <f t="shared" ref="M24:M36" si="6">K24+L24</f>
        <v>14</v>
      </c>
      <c r="N24" s="42">
        <v>4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7</v>
      </c>
      <c r="G25" s="42">
        <v>0</v>
      </c>
      <c r="H25" s="42">
        <f t="shared" si="4"/>
        <v>7</v>
      </c>
      <c r="I25" s="43"/>
      <c r="J25" s="44">
        <f t="shared" si="5"/>
        <v>7</v>
      </c>
      <c r="K25" s="42">
        <v>0</v>
      </c>
      <c r="L25" s="42">
        <v>1</v>
      </c>
      <c r="M25" s="45">
        <f t="shared" si="6"/>
        <v>1</v>
      </c>
      <c r="N25" s="42">
        <v>1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5</v>
      </c>
      <c r="G26" s="42">
        <v>0</v>
      </c>
      <c r="H26" s="42">
        <f t="shared" si="4"/>
        <v>5</v>
      </c>
      <c r="I26" s="43"/>
      <c r="J26" s="44">
        <f t="shared" si="5"/>
        <v>5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2</v>
      </c>
      <c r="G27" s="42">
        <v>0</v>
      </c>
      <c r="H27" s="42">
        <f t="shared" si="4"/>
        <v>2</v>
      </c>
      <c r="I27" s="43"/>
      <c r="J27" s="44">
        <f t="shared" si="5"/>
        <v>2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11</v>
      </c>
      <c r="G28" s="42">
        <v>0</v>
      </c>
      <c r="H28" s="42">
        <f t="shared" si="4"/>
        <v>11</v>
      </c>
      <c r="I28" s="43"/>
      <c r="J28" s="44">
        <f t="shared" si="5"/>
        <v>11</v>
      </c>
      <c r="K28" s="42">
        <v>1</v>
      </c>
      <c r="L28" s="42">
        <v>0</v>
      </c>
      <c r="M28" s="45">
        <f t="shared" si="6"/>
        <v>1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11</v>
      </c>
      <c r="G29" s="42">
        <v>0</v>
      </c>
      <c r="H29" s="42">
        <f t="shared" si="4"/>
        <v>11</v>
      </c>
      <c r="I29" s="43"/>
      <c r="J29" s="44">
        <f t="shared" si="5"/>
        <v>11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14</v>
      </c>
      <c r="G30" s="42">
        <v>0</v>
      </c>
      <c r="H30" s="42">
        <f t="shared" si="4"/>
        <v>14</v>
      </c>
      <c r="I30" s="43"/>
      <c r="J30" s="44">
        <f t="shared" si="5"/>
        <v>14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7</v>
      </c>
      <c r="G31" s="42">
        <v>0</v>
      </c>
      <c r="H31" s="42">
        <f t="shared" si="4"/>
        <v>7</v>
      </c>
      <c r="I31" s="43"/>
      <c r="J31" s="44">
        <f t="shared" si="5"/>
        <v>7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7</v>
      </c>
      <c r="G32" s="42">
        <v>0</v>
      </c>
      <c r="H32" s="42">
        <f t="shared" si="4"/>
        <v>7</v>
      </c>
      <c r="I32" s="43"/>
      <c r="J32" s="44">
        <f t="shared" si="5"/>
        <v>7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2</v>
      </c>
      <c r="H34" s="42">
        <f t="shared" si="4"/>
        <v>2</v>
      </c>
      <c r="I34" s="43"/>
      <c r="J34" s="44">
        <f t="shared" si="5"/>
        <v>2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0</v>
      </c>
      <c r="H36" s="42">
        <f t="shared" si="4"/>
        <v>0</v>
      </c>
      <c r="I36" s="42">
        <v>8</v>
      </c>
      <c r="J36" s="44">
        <f t="shared" si="5"/>
        <v>8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177</v>
      </c>
      <c r="G37" s="50">
        <f t="shared" si="7"/>
        <v>2</v>
      </c>
      <c r="H37" s="50">
        <f t="shared" si="7"/>
        <v>179</v>
      </c>
      <c r="I37" s="50">
        <f t="shared" si="7"/>
        <v>8</v>
      </c>
      <c r="J37" s="50">
        <f t="shared" si="7"/>
        <v>187</v>
      </c>
      <c r="K37" s="50">
        <f t="shared" si="7"/>
        <v>11</v>
      </c>
      <c r="L37" s="50">
        <f t="shared" si="7"/>
        <v>5</v>
      </c>
      <c r="M37" s="50">
        <f t="shared" si="7"/>
        <v>16</v>
      </c>
      <c r="N37" s="50">
        <f t="shared" si="7"/>
        <v>5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1</v>
      </c>
      <c r="M52" s="45">
        <f>K52+L52</f>
        <v>1</v>
      </c>
      <c r="N52" s="42">
        <v>1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304</v>
      </c>
      <c r="G53" s="50">
        <f t="shared" si="12"/>
        <v>6</v>
      </c>
      <c r="H53" s="50">
        <f t="shared" si="12"/>
        <v>310</v>
      </c>
      <c r="I53" s="50">
        <f t="shared" si="12"/>
        <v>12</v>
      </c>
      <c r="J53" s="50">
        <f t="shared" si="12"/>
        <v>322</v>
      </c>
      <c r="K53" s="50">
        <f t="shared" si="12"/>
        <v>24</v>
      </c>
      <c r="L53" s="50">
        <f t="shared" si="12"/>
        <v>15</v>
      </c>
      <c r="M53" s="50">
        <f t="shared" si="12"/>
        <v>39</v>
      </c>
      <c r="N53" s="50">
        <f t="shared" si="12"/>
        <v>17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31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2022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281</v>
      </c>
      <c r="G10" s="42">
        <v>0</v>
      </c>
      <c r="H10" s="42">
        <f t="shared" ref="H10:H22" si="0">F10+G10</f>
        <v>281</v>
      </c>
      <c r="I10" s="43"/>
      <c r="J10" s="44">
        <f t="shared" ref="J10:J22" si="1">H10+I10</f>
        <v>281</v>
      </c>
      <c r="K10" s="42">
        <v>78</v>
      </c>
      <c r="L10" s="42">
        <v>21</v>
      </c>
      <c r="M10" s="45">
        <f t="shared" ref="M10:M22" si="2">K10+L10</f>
        <v>99</v>
      </c>
      <c r="N10" s="42">
        <v>25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9</v>
      </c>
      <c r="G11" s="42">
        <v>0</v>
      </c>
      <c r="H11" s="42">
        <f t="shared" si="0"/>
        <v>9</v>
      </c>
      <c r="I11" s="43"/>
      <c r="J11" s="44">
        <f t="shared" si="1"/>
        <v>9</v>
      </c>
      <c r="K11" s="42">
        <v>1</v>
      </c>
      <c r="L11" s="42">
        <v>1</v>
      </c>
      <c r="M11" s="45">
        <f t="shared" si="2"/>
        <v>2</v>
      </c>
      <c r="N11" s="42">
        <v>1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11</v>
      </c>
      <c r="G12" s="42">
        <v>0</v>
      </c>
      <c r="H12" s="42">
        <f t="shared" si="0"/>
        <v>11</v>
      </c>
      <c r="I12" s="43"/>
      <c r="J12" s="44">
        <f t="shared" si="1"/>
        <v>11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5</v>
      </c>
      <c r="G13" s="42">
        <v>0</v>
      </c>
      <c r="H13" s="42">
        <f t="shared" si="0"/>
        <v>5</v>
      </c>
      <c r="I13" s="43"/>
      <c r="J13" s="44">
        <f t="shared" si="1"/>
        <v>5</v>
      </c>
      <c r="K13" s="42">
        <v>1</v>
      </c>
      <c r="L13" s="42">
        <v>0</v>
      </c>
      <c r="M13" s="45">
        <f t="shared" si="2"/>
        <v>1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6</v>
      </c>
      <c r="G14" s="42">
        <v>0</v>
      </c>
      <c r="H14" s="42">
        <f t="shared" si="0"/>
        <v>6</v>
      </c>
      <c r="I14" s="43"/>
      <c r="J14" s="44">
        <f t="shared" si="1"/>
        <v>6</v>
      </c>
      <c r="K14" s="42">
        <v>1</v>
      </c>
      <c r="L14" s="42">
        <v>1</v>
      </c>
      <c r="M14" s="45">
        <f t="shared" si="2"/>
        <v>2</v>
      </c>
      <c r="N14" s="42">
        <v>2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10</v>
      </c>
      <c r="G15" s="42">
        <v>0</v>
      </c>
      <c r="H15" s="42">
        <f t="shared" si="0"/>
        <v>10</v>
      </c>
      <c r="I15" s="43"/>
      <c r="J15" s="44">
        <f t="shared" si="1"/>
        <v>10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3</v>
      </c>
      <c r="G16" s="42">
        <v>0</v>
      </c>
      <c r="H16" s="42">
        <f t="shared" si="0"/>
        <v>3</v>
      </c>
      <c r="I16" s="43"/>
      <c r="J16" s="44">
        <f t="shared" si="1"/>
        <v>3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1</v>
      </c>
      <c r="G17" s="42">
        <v>0</v>
      </c>
      <c r="H17" s="42">
        <f t="shared" si="0"/>
        <v>1</v>
      </c>
      <c r="I17" s="43"/>
      <c r="J17" s="44">
        <f t="shared" si="1"/>
        <v>1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23</v>
      </c>
      <c r="G18" s="42">
        <v>0</v>
      </c>
      <c r="H18" s="42">
        <f t="shared" si="0"/>
        <v>23</v>
      </c>
      <c r="I18" s="43"/>
      <c r="J18" s="44">
        <f t="shared" si="1"/>
        <v>23</v>
      </c>
      <c r="K18" s="42">
        <v>1</v>
      </c>
      <c r="L18" s="42">
        <v>0</v>
      </c>
      <c r="M18" s="45">
        <f t="shared" si="2"/>
        <v>1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2</v>
      </c>
      <c r="G19" s="42">
        <v>0</v>
      </c>
      <c r="H19" s="42">
        <f t="shared" si="0"/>
        <v>2</v>
      </c>
      <c r="I19" s="43"/>
      <c r="J19" s="44">
        <f t="shared" si="1"/>
        <v>2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8</v>
      </c>
      <c r="H21" s="42">
        <f t="shared" si="0"/>
        <v>8</v>
      </c>
      <c r="I21" s="43"/>
      <c r="J21" s="44">
        <f t="shared" si="1"/>
        <v>8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12</v>
      </c>
      <c r="H22" s="42">
        <f t="shared" si="0"/>
        <v>12</v>
      </c>
      <c r="I22" s="42">
        <v>4</v>
      </c>
      <c r="J22" s="44">
        <f t="shared" si="1"/>
        <v>16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351</v>
      </c>
      <c r="G23" s="50">
        <f t="shared" si="3"/>
        <v>20</v>
      </c>
      <c r="H23" s="50">
        <f t="shared" si="3"/>
        <v>371</v>
      </c>
      <c r="I23" s="50">
        <f t="shared" si="3"/>
        <v>4</v>
      </c>
      <c r="J23" s="50">
        <f t="shared" si="3"/>
        <v>375</v>
      </c>
      <c r="K23" s="50">
        <f t="shared" si="3"/>
        <v>82</v>
      </c>
      <c r="L23" s="50">
        <f t="shared" si="3"/>
        <v>23</v>
      </c>
      <c r="M23" s="50">
        <f t="shared" si="3"/>
        <v>105</v>
      </c>
      <c r="N23" s="50">
        <f t="shared" si="3"/>
        <v>28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388</v>
      </c>
      <c r="G24" s="42">
        <v>0</v>
      </c>
      <c r="H24" s="42">
        <f t="shared" ref="H24:H36" si="4">F24+G24</f>
        <v>388</v>
      </c>
      <c r="I24" s="43"/>
      <c r="J24" s="44">
        <f t="shared" ref="J24:J36" si="5">H24+I24</f>
        <v>388</v>
      </c>
      <c r="K24" s="42">
        <v>69</v>
      </c>
      <c r="L24" s="42">
        <v>42</v>
      </c>
      <c r="M24" s="45">
        <f t="shared" ref="M24:M36" si="6">K24+L24</f>
        <v>111</v>
      </c>
      <c r="N24" s="42">
        <v>54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18</v>
      </c>
      <c r="G25" s="42">
        <v>0</v>
      </c>
      <c r="H25" s="42">
        <f t="shared" si="4"/>
        <v>18</v>
      </c>
      <c r="I25" s="43"/>
      <c r="J25" s="44">
        <f t="shared" si="5"/>
        <v>18</v>
      </c>
      <c r="K25" s="42">
        <v>1</v>
      </c>
      <c r="L25" s="42">
        <v>0</v>
      </c>
      <c r="M25" s="45">
        <f t="shared" si="6"/>
        <v>1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7</v>
      </c>
      <c r="G26" s="42">
        <v>0</v>
      </c>
      <c r="H26" s="42">
        <f t="shared" si="4"/>
        <v>7</v>
      </c>
      <c r="I26" s="43"/>
      <c r="J26" s="44">
        <f t="shared" si="5"/>
        <v>7</v>
      </c>
      <c r="K26" s="42">
        <v>2</v>
      </c>
      <c r="L26" s="42">
        <v>1</v>
      </c>
      <c r="M26" s="45">
        <f t="shared" si="6"/>
        <v>3</v>
      </c>
      <c r="N26" s="42">
        <v>1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18</v>
      </c>
      <c r="G27" s="42">
        <v>0</v>
      </c>
      <c r="H27" s="42">
        <f t="shared" si="4"/>
        <v>18</v>
      </c>
      <c r="I27" s="43"/>
      <c r="J27" s="44">
        <f t="shared" si="5"/>
        <v>18</v>
      </c>
      <c r="K27" s="42">
        <v>2</v>
      </c>
      <c r="L27" s="42">
        <v>0</v>
      </c>
      <c r="M27" s="45">
        <f t="shared" si="6"/>
        <v>2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15</v>
      </c>
      <c r="G28" s="42">
        <v>0</v>
      </c>
      <c r="H28" s="42">
        <f t="shared" si="4"/>
        <v>15</v>
      </c>
      <c r="I28" s="43"/>
      <c r="J28" s="44">
        <f t="shared" si="5"/>
        <v>15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15</v>
      </c>
      <c r="G29" s="42">
        <v>0</v>
      </c>
      <c r="H29" s="42">
        <f t="shared" si="4"/>
        <v>15</v>
      </c>
      <c r="I29" s="43"/>
      <c r="J29" s="44">
        <f t="shared" si="5"/>
        <v>15</v>
      </c>
      <c r="K29" s="42">
        <v>1</v>
      </c>
      <c r="L29" s="42">
        <v>0</v>
      </c>
      <c r="M29" s="45">
        <f t="shared" si="6"/>
        <v>1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2</v>
      </c>
      <c r="G30" s="42">
        <v>0</v>
      </c>
      <c r="H30" s="42">
        <f t="shared" si="4"/>
        <v>2</v>
      </c>
      <c r="I30" s="43"/>
      <c r="J30" s="44">
        <f t="shared" si="5"/>
        <v>2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</v>
      </c>
      <c r="G31" s="42">
        <v>0</v>
      </c>
      <c r="H31" s="42">
        <f t="shared" si="4"/>
        <v>1</v>
      </c>
      <c r="I31" s="43"/>
      <c r="J31" s="44">
        <f t="shared" si="5"/>
        <v>1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24</v>
      </c>
      <c r="G32" s="42">
        <v>0</v>
      </c>
      <c r="H32" s="42">
        <f t="shared" si="4"/>
        <v>24</v>
      </c>
      <c r="I32" s="43"/>
      <c r="J32" s="44">
        <f t="shared" si="5"/>
        <v>24</v>
      </c>
      <c r="K32" s="42">
        <v>1</v>
      </c>
      <c r="L32" s="42">
        <v>0</v>
      </c>
      <c r="M32" s="45">
        <f t="shared" si="6"/>
        <v>1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5</v>
      </c>
      <c r="G33" s="42">
        <v>0</v>
      </c>
      <c r="H33" s="42">
        <f t="shared" si="4"/>
        <v>5</v>
      </c>
      <c r="I33" s="43"/>
      <c r="J33" s="44">
        <f t="shared" si="5"/>
        <v>5</v>
      </c>
      <c r="K33" s="42">
        <v>1</v>
      </c>
      <c r="L33" s="42">
        <v>0</v>
      </c>
      <c r="M33" s="45">
        <f t="shared" si="6"/>
        <v>1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1</v>
      </c>
      <c r="M34" s="45">
        <f t="shared" si="6"/>
        <v>1</v>
      </c>
      <c r="N34" s="42">
        <v>1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16</v>
      </c>
      <c r="H35" s="42">
        <f t="shared" si="4"/>
        <v>16</v>
      </c>
      <c r="I35" s="43"/>
      <c r="J35" s="44">
        <f t="shared" si="5"/>
        <v>16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23</v>
      </c>
      <c r="H36" s="42">
        <f t="shared" si="4"/>
        <v>23</v>
      </c>
      <c r="I36" s="42">
        <v>3</v>
      </c>
      <c r="J36" s="44">
        <f t="shared" si="5"/>
        <v>26</v>
      </c>
      <c r="K36" s="42">
        <v>0</v>
      </c>
      <c r="L36" s="42">
        <v>1</v>
      </c>
      <c r="M36" s="45">
        <f t="shared" si="6"/>
        <v>1</v>
      </c>
      <c r="N36" s="42">
        <v>2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493</v>
      </c>
      <c r="G37" s="50">
        <f t="shared" si="7"/>
        <v>39</v>
      </c>
      <c r="H37" s="50">
        <f t="shared" si="7"/>
        <v>532</v>
      </c>
      <c r="I37" s="50">
        <f t="shared" si="7"/>
        <v>3</v>
      </c>
      <c r="J37" s="50">
        <f t="shared" si="7"/>
        <v>535</v>
      </c>
      <c r="K37" s="50">
        <f t="shared" si="7"/>
        <v>77</v>
      </c>
      <c r="L37" s="50">
        <f t="shared" si="7"/>
        <v>45</v>
      </c>
      <c r="M37" s="50">
        <f t="shared" si="7"/>
        <v>122</v>
      </c>
      <c r="N37" s="50">
        <f t="shared" si="7"/>
        <v>58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3</v>
      </c>
      <c r="L52" s="42">
        <v>1</v>
      </c>
      <c r="M52" s="45">
        <f>K52+L52</f>
        <v>4</v>
      </c>
      <c r="N52" s="42">
        <v>1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844</v>
      </c>
      <c r="G53" s="50">
        <f t="shared" si="12"/>
        <v>59</v>
      </c>
      <c r="H53" s="50">
        <f t="shared" si="12"/>
        <v>903</v>
      </c>
      <c r="I53" s="50">
        <f t="shared" si="12"/>
        <v>7</v>
      </c>
      <c r="J53" s="50">
        <f t="shared" si="12"/>
        <v>910</v>
      </c>
      <c r="K53" s="50">
        <f t="shared" si="12"/>
        <v>162</v>
      </c>
      <c r="L53" s="50">
        <f t="shared" si="12"/>
        <v>69</v>
      </c>
      <c r="M53" s="50">
        <f t="shared" si="12"/>
        <v>231</v>
      </c>
      <c r="N53" s="50">
        <f t="shared" si="12"/>
        <v>87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57"/>
      <c r="B1" s="266" t="s">
        <v>0</v>
      </c>
      <c r="C1" s="266"/>
      <c r="D1" s="266"/>
      <c r="E1" s="266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30" customHeight="1">
      <c r="A2" s="58"/>
      <c r="B2" s="262" t="s">
        <v>1</v>
      </c>
      <c r="C2" s="262"/>
      <c r="D2" s="262"/>
      <c r="E2" s="262"/>
      <c r="F2" s="59" t="s">
        <v>78</v>
      </c>
      <c r="G2" s="58"/>
      <c r="H2" s="58"/>
      <c r="I2" s="58"/>
      <c r="J2" s="58"/>
      <c r="K2" s="58"/>
      <c r="L2" s="58"/>
      <c r="M2" s="58"/>
      <c r="N2" s="58"/>
      <c r="O2" s="58"/>
    </row>
    <row r="3" spans="1:15" ht="30" customHeight="1">
      <c r="A3" s="58"/>
      <c r="B3" s="262" t="s">
        <v>3</v>
      </c>
      <c r="C3" s="262"/>
      <c r="D3" s="262"/>
      <c r="E3" s="262"/>
      <c r="F3" s="60" t="s">
        <v>33</v>
      </c>
      <c r="G3" s="60"/>
      <c r="H3" s="58"/>
      <c r="I3" s="58"/>
      <c r="J3" s="58"/>
      <c r="K3" s="58"/>
      <c r="L3" s="58"/>
      <c r="M3" s="58"/>
      <c r="N3" s="58"/>
      <c r="O3" s="58"/>
    </row>
    <row r="4" spans="1:15" ht="30" customHeight="1">
      <c r="A4" s="58"/>
      <c r="B4" s="262" t="s">
        <v>5</v>
      </c>
      <c r="C4" s="262"/>
      <c r="D4" s="262"/>
      <c r="E4" s="262"/>
      <c r="F4" s="61" t="s">
        <v>79</v>
      </c>
      <c r="G4" s="62">
        <v>2022</v>
      </c>
      <c r="H4" s="58"/>
      <c r="I4" s="58"/>
      <c r="J4" s="58"/>
      <c r="K4" s="58"/>
      <c r="L4" s="58"/>
      <c r="M4" s="58"/>
      <c r="N4" s="58"/>
      <c r="O4" s="58"/>
    </row>
    <row r="5" spans="1:15" ht="49.5" customHeight="1">
      <c r="A5" s="58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58"/>
    </row>
    <row r="6" spans="1:15" ht="49.5" customHeight="1">
      <c r="A6" s="58"/>
      <c r="B6" s="59" t="s">
        <v>7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5" ht="30" customHeight="1">
      <c r="A7" s="63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63"/>
    </row>
    <row r="8" spans="1:15" ht="30" customHeight="1">
      <c r="A8" s="63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63"/>
    </row>
    <row r="9" spans="1:15" ht="30" customHeight="1">
      <c r="A9" s="63"/>
      <c r="B9" s="261"/>
      <c r="C9" s="261"/>
      <c r="D9" s="261"/>
      <c r="E9" s="261"/>
      <c r="F9" s="64" t="s">
        <v>19</v>
      </c>
      <c r="G9" s="64" t="s">
        <v>20</v>
      </c>
      <c r="H9" s="64" t="s">
        <v>21</v>
      </c>
      <c r="I9" s="261"/>
      <c r="J9" s="261"/>
      <c r="K9" s="261"/>
      <c r="L9" s="261"/>
      <c r="M9" s="261"/>
      <c r="N9" s="261"/>
      <c r="O9" s="63"/>
    </row>
    <row r="10" spans="1:15" ht="24.75" customHeight="1">
      <c r="A10" s="65"/>
      <c r="B10" s="66"/>
      <c r="C10" s="258" t="s">
        <v>83</v>
      </c>
      <c r="D10" s="67"/>
      <c r="E10" s="64">
        <v>13</v>
      </c>
      <c r="F10" s="68">
        <v>195</v>
      </c>
      <c r="G10" s="68">
        <v>0</v>
      </c>
      <c r="H10" s="68">
        <f t="shared" ref="H10:H22" si="0">F10+G10</f>
        <v>195</v>
      </c>
      <c r="I10" s="69"/>
      <c r="J10" s="70">
        <f t="shared" ref="J10:J22" si="1">H10+I10</f>
        <v>195</v>
      </c>
      <c r="K10" s="68">
        <v>47</v>
      </c>
      <c r="L10" s="68">
        <v>15</v>
      </c>
      <c r="M10" s="71">
        <f t="shared" ref="M10:M22" si="2">K10+L10</f>
        <v>62</v>
      </c>
      <c r="N10" s="68">
        <v>16</v>
      </c>
      <c r="O10" s="63"/>
    </row>
    <row r="11" spans="1:15" ht="24.75" customHeight="1">
      <c r="A11" s="65"/>
      <c r="B11" s="72"/>
      <c r="C11" s="259"/>
      <c r="D11" s="67"/>
      <c r="E11" s="64">
        <v>12</v>
      </c>
      <c r="F11" s="68">
        <v>1</v>
      </c>
      <c r="G11" s="68">
        <v>0</v>
      </c>
      <c r="H11" s="68">
        <f t="shared" si="0"/>
        <v>1</v>
      </c>
      <c r="I11" s="69"/>
      <c r="J11" s="70">
        <f t="shared" si="1"/>
        <v>1</v>
      </c>
      <c r="K11" s="68">
        <v>0</v>
      </c>
      <c r="L11" s="68">
        <v>0</v>
      </c>
      <c r="M11" s="71">
        <f t="shared" si="2"/>
        <v>0</v>
      </c>
      <c r="N11" s="68">
        <v>0</v>
      </c>
      <c r="O11" s="63"/>
    </row>
    <row r="12" spans="1:15" ht="24.75" customHeight="1">
      <c r="A12" s="65"/>
      <c r="B12" s="72" t="s">
        <v>84</v>
      </c>
      <c r="C12" s="260"/>
      <c r="D12" s="74" t="s">
        <v>85</v>
      </c>
      <c r="E12" s="64">
        <v>11</v>
      </c>
      <c r="F12" s="68">
        <v>0</v>
      </c>
      <c r="G12" s="68">
        <v>0</v>
      </c>
      <c r="H12" s="68">
        <f t="shared" si="0"/>
        <v>0</v>
      </c>
      <c r="I12" s="69"/>
      <c r="J12" s="70">
        <f t="shared" si="1"/>
        <v>0</v>
      </c>
      <c r="K12" s="68">
        <v>1</v>
      </c>
      <c r="L12" s="68">
        <v>0</v>
      </c>
      <c r="M12" s="71">
        <f t="shared" si="2"/>
        <v>1</v>
      </c>
      <c r="N12" s="68">
        <v>0</v>
      </c>
      <c r="O12" s="63"/>
    </row>
    <row r="13" spans="1:15" ht="24.75" customHeight="1">
      <c r="A13" s="65"/>
      <c r="B13" s="72" t="s">
        <v>86</v>
      </c>
      <c r="C13" s="258" t="s">
        <v>87</v>
      </c>
      <c r="D13" s="74" t="s">
        <v>88</v>
      </c>
      <c r="E13" s="64">
        <v>10</v>
      </c>
      <c r="F13" s="68">
        <v>13</v>
      </c>
      <c r="G13" s="68">
        <v>0</v>
      </c>
      <c r="H13" s="68">
        <f t="shared" si="0"/>
        <v>13</v>
      </c>
      <c r="I13" s="69"/>
      <c r="J13" s="70">
        <f t="shared" si="1"/>
        <v>13</v>
      </c>
      <c r="K13" s="68">
        <v>0</v>
      </c>
      <c r="L13" s="68">
        <v>0</v>
      </c>
      <c r="M13" s="71">
        <f t="shared" si="2"/>
        <v>0</v>
      </c>
      <c r="N13" s="68">
        <v>0</v>
      </c>
      <c r="O13" s="63"/>
    </row>
    <row r="14" spans="1:15" ht="24.75" customHeight="1">
      <c r="A14" s="65"/>
      <c r="B14" s="72" t="s">
        <v>84</v>
      </c>
      <c r="C14" s="259"/>
      <c r="D14" s="74" t="s">
        <v>89</v>
      </c>
      <c r="E14" s="64">
        <v>9</v>
      </c>
      <c r="F14" s="68">
        <v>7</v>
      </c>
      <c r="G14" s="68">
        <v>0</v>
      </c>
      <c r="H14" s="68">
        <f t="shared" si="0"/>
        <v>7</v>
      </c>
      <c r="I14" s="69"/>
      <c r="J14" s="70">
        <f t="shared" si="1"/>
        <v>7</v>
      </c>
      <c r="K14" s="68">
        <v>0</v>
      </c>
      <c r="L14" s="68">
        <v>0</v>
      </c>
      <c r="M14" s="71">
        <f t="shared" si="2"/>
        <v>0</v>
      </c>
      <c r="N14" s="68">
        <v>0</v>
      </c>
      <c r="O14" s="63"/>
    </row>
    <row r="15" spans="1:15" ht="24.75" customHeight="1">
      <c r="A15" s="65"/>
      <c r="B15" s="72" t="s">
        <v>90</v>
      </c>
      <c r="C15" s="259"/>
      <c r="D15" s="74" t="s">
        <v>91</v>
      </c>
      <c r="E15" s="64">
        <v>8</v>
      </c>
      <c r="F15" s="68">
        <v>2</v>
      </c>
      <c r="G15" s="68">
        <v>0</v>
      </c>
      <c r="H15" s="68">
        <f t="shared" si="0"/>
        <v>2</v>
      </c>
      <c r="I15" s="69"/>
      <c r="J15" s="70">
        <f t="shared" si="1"/>
        <v>2</v>
      </c>
      <c r="K15" s="68">
        <v>0</v>
      </c>
      <c r="L15" s="68">
        <v>0</v>
      </c>
      <c r="M15" s="71">
        <f t="shared" si="2"/>
        <v>0</v>
      </c>
      <c r="N15" s="68">
        <v>0</v>
      </c>
      <c r="O15" s="63"/>
    </row>
    <row r="16" spans="1:15" ht="24.75" customHeight="1">
      <c r="A16" s="65"/>
      <c r="B16" s="72" t="s">
        <v>92</v>
      </c>
      <c r="C16" s="259"/>
      <c r="D16" s="74" t="s">
        <v>93</v>
      </c>
      <c r="E16" s="64">
        <v>7</v>
      </c>
      <c r="F16" s="68">
        <v>7</v>
      </c>
      <c r="G16" s="68">
        <v>0</v>
      </c>
      <c r="H16" s="68">
        <f t="shared" si="0"/>
        <v>7</v>
      </c>
      <c r="I16" s="69"/>
      <c r="J16" s="70">
        <f t="shared" si="1"/>
        <v>7</v>
      </c>
      <c r="K16" s="68">
        <v>0</v>
      </c>
      <c r="L16" s="68">
        <v>0</v>
      </c>
      <c r="M16" s="71">
        <f t="shared" si="2"/>
        <v>0</v>
      </c>
      <c r="N16" s="68">
        <v>0</v>
      </c>
      <c r="O16" s="63"/>
    </row>
    <row r="17" spans="1:15" ht="24.75" customHeight="1">
      <c r="A17" s="65"/>
      <c r="B17" s="72" t="s">
        <v>85</v>
      </c>
      <c r="C17" s="260"/>
      <c r="D17" s="74" t="s">
        <v>92</v>
      </c>
      <c r="E17" s="64">
        <v>6</v>
      </c>
      <c r="F17" s="68">
        <v>3</v>
      </c>
      <c r="G17" s="68">
        <v>0</v>
      </c>
      <c r="H17" s="68">
        <f t="shared" si="0"/>
        <v>3</v>
      </c>
      <c r="I17" s="69"/>
      <c r="J17" s="70">
        <f t="shared" si="1"/>
        <v>3</v>
      </c>
      <c r="K17" s="68">
        <v>0</v>
      </c>
      <c r="L17" s="68">
        <v>0</v>
      </c>
      <c r="M17" s="71">
        <f t="shared" si="2"/>
        <v>0</v>
      </c>
      <c r="N17" s="68">
        <v>0</v>
      </c>
      <c r="O17" s="63"/>
    </row>
    <row r="18" spans="1:15" ht="24.75" customHeight="1">
      <c r="A18" s="65"/>
      <c r="B18" s="72" t="s">
        <v>94</v>
      </c>
      <c r="C18" s="258" t="s">
        <v>84</v>
      </c>
      <c r="D18" s="74" t="s">
        <v>95</v>
      </c>
      <c r="E18" s="64">
        <v>5</v>
      </c>
      <c r="F18" s="68">
        <v>1</v>
      </c>
      <c r="G18" s="68">
        <v>0</v>
      </c>
      <c r="H18" s="68">
        <f t="shared" si="0"/>
        <v>1</v>
      </c>
      <c r="I18" s="69"/>
      <c r="J18" s="70">
        <f t="shared" si="1"/>
        <v>1</v>
      </c>
      <c r="K18" s="68">
        <v>0</v>
      </c>
      <c r="L18" s="68">
        <v>1</v>
      </c>
      <c r="M18" s="71">
        <f t="shared" si="2"/>
        <v>1</v>
      </c>
      <c r="N18" s="68">
        <v>2</v>
      </c>
      <c r="O18" s="63"/>
    </row>
    <row r="19" spans="1:15" ht="24.75" customHeight="1">
      <c r="A19" s="65"/>
      <c r="B19" s="72" t="s">
        <v>84</v>
      </c>
      <c r="C19" s="259"/>
      <c r="D19" s="74" t="s">
        <v>93</v>
      </c>
      <c r="E19" s="64">
        <v>4</v>
      </c>
      <c r="F19" s="68">
        <v>0</v>
      </c>
      <c r="G19" s="68">
        <v>0</v>
      </c>
      <c r="H19" s="68">
        <f t="shared" si="0"/>
        <v>0</v>
      </c>
      <c r="I19" s="69"/>
      <c r="J19" s="70">
        <f t="shared" si="1"/>
        <v>0</v>
      </c>
      <c r="K19" s="68">
        <v>0</v>
      </c>
      <c r="L19" s="68">
        <v>0</v>
      </c>
      <c r="M19" s="71">
        <f t="shared" si="2"/>
        <v>0</v>
      </c>
      <c r="N19" s="68">
        <v>0</v>
      </c>
      <c r="O19" s="63"/>
    </row>
    <row r="20" spans="1:15" ht="24.75" customHeight="1">
      <c r="A20" s="65"/>
      <c r="B20" s="72"/>
      <c r="C20" s="259"/>
      <c r="D20" s="67"/>
      <c r="E20" s="64">
        <v>3</v>
      </c>
      <c r="F20" s="68">
        <v>0</v>
      </c>
      <c r="G20" s="68">
        <v>5</v>
      </c>
      <c r="H20" s="68">
        <f t="shared" si="0"/>
        <v>5</v>
      </c>
      <c r="I20" s="69"/>
      <c r="J20" s="70">
        <f t="shared" si="1"/>
        <v>5</v>
      </c>
      <c r="K20" s="68">
        <v>0</v>
      </c>
      <c r="L20" s="68">
        <v>0</v>
      </c>
      <c r="M20" s="71">
        <f t="shared" si="2"/>
        <v>0</v>
      </c>
      <c r="N20" s="68">
        <v>0</v>
      </c>
      <c r="O20" s="63"/>
    </row>
    <row r="21" spans="1:15" ht="24.75" customHeight="1">
      <c r="A21" s="65"/>
      <c r="B21" s="72"/>
      <c r="C21" s="259"/>
      <c r="D21" s="67"/>
      <c r="E21" s="64">
        <v>2</v>
      </c>
      <c r="F21" s="68">
        <v>0</v>
      </c>
      <c r="G21" s="68">
        <v>6</v>
      </c>
      <c r="H21" s="68">
        <f t="shared" si="0"/>
        <v>6</v>
      </c>
      <c r="I21" s="69"/>
      <c r="J21" s="70">
        <f t="shared" si="1"/>
        <v>6</v>
      </c>
      <c r="K21" s="68">
        <v>0</v>
      </c>
      <c r="L21" s="68">
        <v>0</v>
      </c>
      <c r="M21" s="71">
        <f t="shared" si="2"/>
        <v>0</v>
      </c>
      <c r="N21" s="68">
        <v>0</v>
      </c>
      <c r="O21" s="63"/>
    </row>
    <row r="22" spans="1:15" ht="24.75" customHeight="1">
      <c r="A22" s="65"/>
      <c r="B22" s="73"/>
      <c r="C22" s="260"/>
      <c r="D22" s="67"/>
      <c r="E22" s="66">
        <v>1</v>
      </c>
      <c r="F22" s="68">
        <v>0</v>
      </c>
      <c r="G22" s="68">
        <v>2</v>
      </c>
      <c r="H22" s="68">
        <f t="shared" si="0"/>
        <v>2</v>
      </c>
      <c r="I22" s="68">
        <v>2</v>
      </c>
      <c r="J22" s="70">
        <f t="shared" si="1"/>
        <v>4</v>
      </c>
      <c r="K22" s="68">
        <v>0</v>
      </c>
      <c r="L22" s="68">
        <v>2</v>
      </c>
      <c r="M22" s="71">
        <f t="shared" si="2"/>
        <v>2</v>
      </c>
      <c r="N22" s="68">
        <v>3</v>
      </c>
      <c r="O22" s="63"/>
    </row>
    <row r="23" spans="1:15" ht="24.75" customHeight="1">
      <c r="A23" s="75"/>
      <c r="B23" s="264" t="s">
        <v>96</v>
      </c>
      <c r="C23" s="265"/>
      <c r="D23" s="265"/>
      <c r="E23" s="265"/>
      <c r="F23" s="76">
        <f t="shared" ref="F23:N23" si="3">SUM(F10:F22)</f>
        <v>229</v>
      </c>
      <c r="G23" s="76">
        <f t="shared" si="3"/>
        <v>13</v>
      </c>
      <c r="H23" s="76">
        <f t="shared" si="3"/>
        <v>242</v>
      </c>
      <c r="I23" s="76">
        <f t="shared" si="3"/>
        <v>2</v>
      </c>
      <c r="J23" s="76">
        <f t="shared" si="3"/>
        <v>244</v>
      </c>
      <c r="K23" s="76">
        <f t="shared" si="3"/>
        <v>48</v>
      </c>
      <c r="L23" s="76">
        <f t="shared" si="3"/>
        <v>18</v>
      </c>
      <c r="M23" s="76">
        <f t="shared" si="3"/>
        <v>66</v>
      </c>
      <c r="N23" s="76">
        <f t="shared" si="3"/>
        <v>21</v>
      </c>
      <c r="O23" s="77"/>
    </row>
    <row r="24" spans="1:15" ht="24.75" customHeight="1">
      <c r="A24" s="65"/>
      <c r="B24" s="72"/>
      <c r="C24" s="258" t="s">
        <v>83</v>
      </c>
      <c r="D24" s="74"/>
      <c r="E24" s="73">
        <v>13</v>
      </c>
      <c r="F24" s="68">
        <v>296</v>
      </c>
      <c r="G24" s="68">
        <v>0</v>
      </c>
      <c r="H24" s="68">
        <f t="shared" ref="H24:H36" si="4">F24+G24</f>
        <v>296</v>
      </c>
      <c r="I24" s="69"/>
      <c r="J24" s="70">
        <f t="shared" ref="J24:J36" si="5">H24+I24</f>
        <v>296</v>
      </c>
      <c r="K24" s="68">
        <v>54</v>
      </c>
      <c r="L24" s="68">
        <v>29</v>
      </c>
      <c r="M24" s="71">
        <f t="shared" ref="M24:M36" si="6">K24+L24</f>
        <v>83</v>
      </c>
      <c r="N24" s="68">
        <v>32</v>
      </c>
      <c r="O24" s="63"/>
    </row>
    <row r="25" spans="1:15" ht="24.75" customHeight="1">
      <c r="A25" s="65"/>
      <c r="B25" s="72"/>
      <c r="C25" s="259"/>
      <c r="D25" s="74"/>
      <c r="E25" s="64">
        <v>12</v>
      </c>
      <c r="F25" s="68">
        <v>0</v>
      </c>
      <c r="G25" s="68">
        <v>0</v>
      </c>
      <c r="H25" s="68">
        <f t="shared" si="4"/>
        <v>0</v>
      </c>
      <c r="I25" s="69"/>
      <c r="J25" s="70">
        <f t="shared" si="5"/>
        <v>0</v>
      </c>
      <c r="K25" s="68">
        <v>1</v>
      </c>
      <c r="L25" s="68">
        <v>0</v>
      </c>
      <c r="M25" s="71">
        <f t="shared" si="6"/>
        <v>1</v>
      </c>
      <c r="N25" s="68">
        <v>0</v>
      </c>
      <c r="O25" s="63"/>
    </row>
    <row r="26" spans="1:15" ht="24.75" customHeight="1">
      <c r="A26" s="65"/>
      <c r="B26" s="72" t="s">
        <v>94</v>
      </c>
      <c r="C26" s="260"/>
      <c r="D26" s="74"/>
      <c r="E26" s="64">
        <v>11</v>
      </c>
      <c r="F26" s="68">
        <v>1</v>
      </c>
      <c r="G26" s="68">
        <v>0</v>
      </c>
      <c r="H26" s="68">
        <f t="shared" si="4"/>
        <v>1</v>
      </c>
      <c r="I26" s="69"/>
      <c r="J26" s="70">
        <f t="shared" si="5"/>
        <v>1</v>
      </c>
      <c r="K26" s="68">
        <v>0</v>
      </c>
      <c r="L26" s="68">
        <v>0</v>
      </c>
      <c r="M26" s="71">
        <f t="shared" si="6"/>
        <v>0</v>
      </c>
      <c r="N26" s="68">
        <v>0</v>
      </c>
      <c r="O26" s="63"/>
    </row>
    <row r="27" spans="1:15" ht="24.75" customHeight="1">
      <c r="A27" s="65"/>
      <c r="B27" s="72" t="s">
        <v>97</v>
      </c>
      <c r="C27" s="258" t="s">
        <v>87</v>
      </c>
      <c r="D27" s="74" t="s">
        <v>98</v>
      </c>
      <c r="E27" s="64">
        <v>10</v>
      </c>
      <c r="F27" s="68">
        <v>21</v>
      </c>
      <c r="G27" s="68">
        <v>0</v>
      </c>
      <c r="H27" s="68">
        <f t="shared" si="4"/>
        <v>21</v>
      </c>
      <c r="I27" s="69"/>
      <c r="J27" s="70">
        <f t="shared" si="5"/>
        <v>21</v>
      </c>
      <c r="K27" s="68">
        <v>0</v>
      </c>
      <c r="L27" s="68">
        <v>0</v>
      </c>
      <c r="M27" s="71">
        <f t="shared" si="6"/>
        <v>0</v>
      </c>
      <c r="N27" s="68">
        <v>0</v>
      </c>
      <c r="O27" s="63"/>
    </row>
    <row r="28" spans="1:15" ht="24.75" customHeight="1">
      <c r="A28" s="65"/>
      <c r="B28" s="72" t="s">
        <v>83</v>
      </c>
      <c r="C28" s="259"/>
      <c r="D28" s="74" t="s">
        <v>97</v>
      </c>
      <c r="E28" s="64">
        <v>9</v>
      </c>
      <c r="F28" s="68">
        <v>11</v>
      </c>
      <c r="G28" s="68">
        <v>0</v>
      </c>
      <c r="H28" s="68">
        <f t="shared" si="4"/>
        <v>11</v>
      </c>
      <c r="I28" s="69"/>
      <c r="J28" s="70">
        <f t="shared" si="5"/>
        <v>11</v>
      </c>
      <c r="K28" s="68">
        <v>0</v>
      </c>
      <c r="L28" s="68">
        <v>0</v>
      </c>
      <c r="M28" s="71">
        <f t="shared" si="6"/>
        <v>0</v>
      </c>
      <c r="N28" s="68">
        <v>0</v>
      </c>
      <c r="O28" s="63"/>
    </row>
    <row r="29" spans="1:15" ht="24.75" customHeight="1">
      <c r="A29" s="65"/>
      <c r="B29" s="72" t="s">
        <v>86</v>
      </c>
      <c r="C29" s="259"/>
      <c r="D29" s="74" t="s">
        <v>99</v>
      </c>
      <c r="E29" s="64">
        <v>8</v>
      </c>
      <c r="F29" s="68">
        <v>3</v>
      </c>
      <c r="G29" s="68">
        <v>0</v>
      </c>
      <c r="H29" s="68">
        <f t="shared" si="4"/>
        <v>3</v>
      </c>
      <c r="I29" s="69"/>
      <c r="J29" s="70">
        <f t="shared" si="5"/>
        <v>3</v>
      </c>
      <c r="K29" s="68">
        <v>0</v>
      </c>
      <c r="L29" s="68">
        <v>1</v>
      </c>
      <c r="M29" s="71">
        <f t="shared" si="6"/>
        <v>1</v>
      </c>
      <c r="N29" s="68">
        <v>1</v>
      </c>
      <c r="O29" s="63"/>
    </row>
    <row r="30" spans="1:15" ht="24.75" customHeight="1">
      <c r="A30" s="65"/>
      <c r="B30" s="72" t="s">
        <v>92</v>
      </c>
      <c r="C30" s="259"/>
      <c r="D30" s="74" t="s">
        <v>92</v>
      </c>
      <c r="E30" s="64">
        <v>7</v>
      </c>
      <c r="F30" s="68">
        <v>19</v>
      </c>
      <c r="G30" s="68">
        <v>0</v>
      </c>
      <c r="H30" s="68">
        <f t="shared" si="4"/>
        <v>19</v>
      </c>
      <c r="I30" s="69"/>
      <c r="J30" s="70">
        <f t="shared" si="5"/>
        <v>19</v>
      </c>
      <c r="K30" s="68">
        <v>1</v>
      </c>
      <c r="L30" s="68">
        <v>0</v>
      </c>
      <c r="M30" s="71">
        <f t="shared" si="6"/>
        <v>1</v>
      </c>
      <c r="N30" s="68">
        <v>0</v>
      </c>
      <c r="O30" s="63"/>
    </row>
    <row r="31" spans="1:15" ht="24.75" customHeight="1">
      <c r="A31" s="65"/>
      <c r="B31" s="72" t="s">
        <v>83</v>
      </c>
      <c r="C31" s="260"/>
      <c r="D31" s="74" t="s">
        <v>95</v>
      </c>
      <c r="E31" s="64">
        <v>6</v>
      </c>
      <c r="F31" s="68">
        <v>6</v>
      </c>
      <c r="G31" s="68">
        <v>0</v>
      </c>
      <c r="H31" s="68">
        <f t="shared" si="4"/>
        <v>6</v>
      </c>
      <c r="I31" s="69"/>
      <c r="J31" s="70">
        <f t="shared" si="5"/>
        <v>6</v>
      </c>
      <c r="K31" s="68">
        <v>0</v>
      </c>
      <c r="L31" s="68">
        <v>0</v>
      </c>
      <c r="M31" s="71">
        <f t="shared" si="6"/>
        <v>0</v>
      </c>
      <c r="N31" s="68">
        <v>0</v>
      </c>
      <c r="O31" s="63"/>
    </row>
    <row r="32" spans="1:15" ht="24.75" customHeight="1">
      <c r="A32" s="65"/>
      <c r="B32" s="72" t="s">
        <v>95</v>
      </c>
      <c r="C32" s="258" t="s">
        <v>84</v>
      </c>
      <c r="D32" s="74"/>
      <c r="E32" s="64">
        <v>5</v>
      </c>
      <c r="F32" s="68">
        <v>0</v>
      </c>
      <c r="G32" s="68">
        <v>0</v>
      </c>
      <c r="H32" s="68">
        <f t="shared" si="4"/>
        <v>0</v>
      </c>
      <c r="I32" s="69"/>
      <c r="J32" s="70">
        <f t="shared" si="5"/>
        <v>0</v>
      </c>
      <c r="K32" s="68">
        <v>0</v>
      </c>
      <c r="L32" s="68">
        <v>0</v>
      </c>
      <c r="M32" s="71">
        <f t="shared" si="6"/>
        <v>0</v>
      </c>
      <c r="N32" s="68">
        <v>0</v>
      </c>
      <c r="O32" s="63"/>
    </row>
    <row r="33" spans="1:15" ht="24.75" customHeight="1">
      <c r="A33" s="65"/>
      <c r="B33" s="72"/>
      <c r="C33" s="259"/>
      <c r="D33" s="74"/>
      <c r="E33" s="64">
        <v>4</v>
      </c>
      <c r="F33" s="68">
        <v>0</v>
      </c>
      <c r="G33" s="68">
        <v>0</v>
      </c>
      <c r="H33" s="68">
        <f t="shared" si="4"/>
        <v>0</v>
      </c>
      <c r="I33" s="69"/>
      <c r="J33" s="70">
        <f t="shared" si="5"/>
        <v>0</v>
      </c>
      <c r="K33" s="68">
        <v>0</v>
      </c>
      <c r="L33" s="68">
        <v>0</v>
      </c>
      <c r="M33" s="71">
        <f t="shared" si="6"/>
        <v>0</v>
      </c>
      <c r="N33" s="68">
        <v>0</v>
      </c>
      <c r="O33" s="63"/>
    </row>
    <row r="34" spans="1:15" ht="24.75" customHeight="1">
      <c r="A34" s="65"/>
      <c r="B34" s="72"/>
      <c r="C34" s="259"/>
      <c r="D34" s="74"/>
      <c r="E34" s="64">
        <v>3</v>
      </c>
      <c r="F34" s="68">
        <v>0</v>
      </c>
      <c r="G34" s="68">
        <v>1</v>
      </c>
      <c r="H34" s="68">
        <f t="shared" si="4"/>
        <v>1</v>
      </c>
      <c r="I34" s="69"/>
      <c r="J34" s="70">
        <f t="shared" si="5"/>
        <v>1</v>
      </c>
      <c r="K34" s="68">
        <v>0</v>
      </c>
      <c r="L34" s="68">
        <v>0</v>
      </c>
      <c r="M34" s="71">
        <f t="shared" si="6"/>
        <v>0</v>
      </c>
      <c r="N34" s="68">
        <v>0</v>
      </c>
      <c r="O34" s="63"/>
    </row>
    <row r="35" spans="1:15" ht="24.75" customHeight="1">
      <c r="A35" s="65"/>
      <c r="B35" s="72"/>
      <c r="C35" s="259"/>
      <c r="D35" s="74"/>
      <c r="E35" s="64">
        <v>2</v>
      </c>
      <c r="F35" s="68">
        <v>0</v>
      </c>
      <c r="G35" s="68">
        <v>6</v>
      </c>
      <c r="H35" s="68">
        <f t="shared" si="4"/>
        <v>6</v>
      </c>
      <c r="I35" s="69"/>
      <c r="J35" s="70">
        <f t="shared" si="5"/>
        <v>6</v>
      </c>
      <c r="K35" s="68">
        <v>0</v>
      </c>
      <c r="L35" s="68">
        <v>0</v>
      </c>
      <c r="M35" s="71">
        <f t="shared" si="6"/>
        <v>0</v>
      </c>
      <c r="N35" s="68">
        <v>0</v>
      </c>
      <c r="O35" s="63"/>
    </row>
    <row r="36" spans="1:15" ht="24.75" customHeight="1">
      <c r="A36" s="65"/>
      <c r="B36" s="73"/>
      <c r="C36" s="260"/>
      <c r="D36" s="74"/>
      <c r="E36" s="66">
        <v>1</v>
      </c>
      <c r="F36" s="68">
        <v>0</v>
      </c>
      <c r="G36" s="68">
        <v>4</v>
      </c>
      <c r="H36" s="68">
        <f t="shared" si="4"/>
        <v>4</v>
      </c>
      <c r="I36" s="68">
        <v>5</v>
      </c>
      <c r="J36" s="70">
        <f t="shared" si="5"/>
        <v>9</v>
      </c>
      <c r="K36" s="68">
        <v>0</v>
      </c>
      <c r="L36" s="68">
        <v>0</v>
      </c>
      <c r="M36" s="71">
        <f t="shared" si="6"/>
        <v>0</v>
      </c>
      <c r="N36" s="68">
        <v>0</v>
      </c>
      <c r="O36" s="63"/>
    </row>
    <row r="37" spans="1:15" ht="24.75" customHeight="1">
      <c r="A37" s="75"/>
      <c r="B37" s="264" t="s">
        <v>100</v>
      </c>
      <c r="C37" s="265"/>
      <c r="D37" s="265"/>
      <c r="E37" s="265"/>
      <c r="F37" s="76">
        <f t="shared" ref="F37:N37" si="7">SUM(F24:F36)</f>
        <v>357</v>
      </c>
      <c r="G37" s="76">
        <f t="shared" si="7"/>
        <v>11</v>
      </c>
      <c r="H37" s="76">
        <f t="shared" si="7"/>
        <v>368</v>
      </c>
      <c r="I37" s="76">
        <f t="shared" si="7"/>
        <v>5</v>
      </c>
      <c r="J37" s="76">
        <f t="shared" si="7"/>
        <v>373</v>
      </c>
      <c r="K37" s="76">
        <f t="shared" si="7"/>
        <v>56</v>
      </c>
      <c r="L37" s="76">
        <f t="shared" si="7"/>
        <v>30</v>
      </c>
      <c r="M37" s="76">
        <f t="shared" si="7"/>
        <v>86</v>
      </c>
      <c r="N37" s="76">
        <f t="shared" si="7"/>
        <v>33</v>
      </c>
      <c r="O37" s="77"/>
    </row>
    <row r="38" spans="1:15" ht="24.75" customHeight="1">
      <c r="A38" s="65"/>
      <c r="B38" s="66"/>
      <c r="C38" s="258" t="s">
        <v>83</v>
      </c>
      <c r="D38" s="78"/>
      <c r="E38" s="64">
        <v>13</v>
      </c>
      <c r="F38" s="68">
        <v>0</v>
      </c>
      <c r="G38" s="68">
        <v>0</v>
      </c>
      <c r="H38" s="68">
        <f t="shared" ref="H38:H50" si="8">F38+G38</f>
        <v>0</v>
      </c>
      <c r="I38" s="69"/>
      <c r="J38" s="70">
        <f t="shared" ref="J38:J50" si="9">H38+I38</f>
        <v>0</v>
      </c>
      <c r="K38" s="68">
        <v>0</v>
      </c>
      <c r="L38" s="68">
        <v>0</v>
      </c>
      <c r="M38" s="71">
        <f t="shared" ref="M38:M50" si="10">K38+L38</f>
        <v>0</v>
      </c>
      <c r="N38" s="68">
        <v>0</v>
      </c>
      <c r="O38" s="63"/>
    </row>
    <row r="39" spans="1:15" ht="24.75" customHeight="1">
      <c r="A39" s="65"/>
      <c r="B39" s="72"/>
      <c r="C39" s="259"/>
      <c r="D39" s="74" t="s">
        <v>101</v>
      </c>
      <c r="E39" s="64">
        <v>12</v>
      </c>
      <c r="F39" s="68">
        <v>0</v>
      </c>
      <c r="G39" s="68">
        <v>0</v>
      </c>
      <c r="H39" s="68">
        <f t="shared" si="8"/>
        <v>0</v>
      </c>
      <c r="I39" s="69"/>
      <c r="J39" s="70">
        <f t="shared" si="9"/>
        <v>0</v>
      </c>
      <c r="K39" s="68">
        <v>0</v>
      </c>
      <c r="L39" s="68">
        <v>0</v>
      </c>
      <c r="M39" s="71">
        <f t="shared" si="10"/>
        <v>0</v>
      </c>
      <c r="N39" s="68">
        <v>0</v>
      </c>
      <c r="O39" s="63"/>
    </row>
    <row r="40" spans="1:15" ht="24.75" customHeight="1">
      <c r="A40" s="65"/>
      <c r="B40" s="72" t="s">
        <v>84</v>
      </c>
      <c r="C40" s="260"/>
      <c r="D40" s="74" t="s">
        <v>88</v>
      </c>
      <c r="E40" s="64">
        <v>11</v>
      </c>
      <c r="F40" s="68">
        <v>0</v>
      </c>
      <c r="G40" s="68">
        <v>0</v>
      </c>
      <c r="H40" s="68">
        <f t="shared" si="8"/>
        <v>0</v>
      </c>
      <c r="I40" s="69"/>
      <c r="J40" s="70">
        <f t="shared" si="9"/>
        <v>0</v>
      </c>
      <c r="K40" s="68">
        <v>0</v>
      </c>
      <c r="L40" s="68">
        <v>0</v>
      </c>
      <c r="M40" s="71">
        <f t="shared" si="10"/>
        <v>0</v>
      </c>
      <c r="N40" s="68">
        <v>0</v>
      </c>
      <c r="O40" s="63"/>
    </row>
    <row r="41" spans="1:15" ht="24.75" customHeight="1">
      <c r="A41" s="65"/>
      <c r="B41" s="72" t="s">
        <v>88</v>
      </c>
      <c r="C41" s="258" t="s">
        <v>87</v>
      </c>
      <c r="D41" s="74" t="s">
        <v>86</v>
      </c>
      <c r="E41" s="64">
        <v>10</v>
      </c>
      <c r="F41" s="68">
        <v>0</v>
      </c>
      <c r="G41" s="68">
        <v>0</v>
      </c>
      <c r="H41" s="68">
        <f t="shared" si="8"/>
        <v>0</v>
      </c>
      <c r="I41" s="69"/>
      <c r="J41" s="70">
        <f t="shared" si="9"/>
        <v>0</v>
      </c>
      <c r="K41" s="68">
        <v>0</v>
      </c>
      <c r="L41" s="68">
        <v>0</v>
      </c>
      <c r="M41" s="71">
        <f t="shared" si="10"/>
        <v>0</v>
      </c>
      <c r="N41" s="68">
        <v>0</v>
      </c>
      <c r="O41" s="63"/>
    </row>
    <row r="42" spans="1:15" ht="24.75" customHeight="1">
      <c r="A42" s="65"/>
      <c r="B42" s="72" t="s">
        <v>102</v>
      </c>
      <c r="C42" s="259"/>
      <c r="D42" s="74" t="s">
        <v>99</v>
      </c>
      <c r="E42" s="64">
        <v>9</v>
      </c>
      <c r="F42" s="68">
        <v>0</v>
      </c>
      <c r="G42" s="68">
        <v>0</v>
      </c>
      <c r="H42" s="68">
        <f t="shared" si="8"/>
        <v>0</v>
      </c>
      <c r="I42" s="69"/>
      <c r="J42" s="70">
        <f t="shared" si="9"/>
        <v>0</v>
      </c>
      <c r="K42" s="68">
        <v>0</v>
      </c>
      <c r="L42" s="68">
        <v>0</v>
      </c>
      <c r="M42" s="71">
        <f t="shared" si="10"/>
        <v>0</v>
      </c>
      <c r="N42" s="68">
        <v>0</v>
      </c>
      <c r="O42" s="63"/>
    </row>
    <row r="43" spans="1:15" ht="24.75" customHeight="1">
      <c r="A43" s="65"/>
      <c r="B43" s="72" t="s">
        <v>92</v>
      </c>
      <c r="C43" s="259"/>
      <c r="D43" s="74" t="s">
        <v>84</v>
      </c>
      <c r="E43" s="64">
        <v>8</v>
      </c>
      <c r="F43" s="68">
        <v>0</v>
      </c>
      <c r="G43" s="68">
        <v>0</v>
      </c>
      <c r="H43" s="68">
        <f t="shared" si="8"/>
        <v>0</v>
      </c>
      <c r="I43" s="69"/>
      <c r="J43" s="70">
        <f t="shared" si="9"/>
        <v>0</v>
      </c>
      <c r="K43" s="68">
        <v>0</v>
      </c>
      <c r="L43" s="68">
        <v>0</v>
      </c>
      <c r="M43" s="71">
        <f t="shared" si="10"/>
        <v>0</v>
      </c>
      <c r="N43" s="68">
        <v>0</v>
      </c>
      <c r="O43" s="63"/>
    </row>
    <row r="44" spans="1:15" ht="24.75" customHeight="1">
      <c r="A44" s="65"/>
      <c r="B44" s="72" t="s">
        <v>90</v>
      </c>
      <c r="C44" s="259"/>
      <c r="D44" s="74" t="s">
        <v>98</v>
      </c>
      <c r="E44" s="64">
        <v>7</v>
      </c>
      <c r="F44" s="68">
        <v>0</v>
      </c>
      <c r="G44" s="68">
        <v>0</v>
      </c>
      <c r="H44" s="68">
        <f t="shared" si="8"/>
        <v>0</v>
      </c>
      <c r="I44" s="69"/>
      <c r="J44" s="70">
        <f t="shared" si="9"/>
        <v>0</v>
      </c>
      <c r="K44" s="68">
        <v>0</v>
      </c>
      <c r="L44" s="68">
        <v>0</v>
      </c>
      <c r="M44" s="71">
        <f t="shared" si="10"/>
        <v>0</v>
      </c>
      <c r="N44" s="68">
        <v>0</v>
      </c>
      <c r="O44" s="63"/>
    </row>
    <row r="45" spans="1:15" ht="24.75" customHeight="1">
      <c r="A45" s="65"/>
      <c r="B45" s="72" t="s">
        <v>92</v>
      </c>
      <c r="C45" s="260"/>
      <c r="D45" s="74" t="s">
        <v>91</v>
      </c>
      <c r="E45" s="64">
        <v>6</v>
      </c>
      <c r="F45" s="68">
        <v>0</v>
      </c>
      <c r="G45" s="68">
        <v>0</v>
      </c>
      <c r="H45" s="68">
        <f t="shared" si="8"/>
        <v>0</v>
      </c>
      <c r="I45" s="69"/>
      <c r="J45" s="70">
        <f t="shared" si="9"/>
        <v>0</v>
      </c>
      <c r="K45" s="68">
        <v>0</v>
      </c>
      <c r="L45" s="68">
        <v>0</v>
      </c>
      <c r="M45" s="71">
        <f t="shared" si="10"/>
        <v>0</v>
      </c>
      <c r="N45" s="68">
        <v>0</v>
      </c>
      <c r="O45" s="63"/>
    </row>
    <row r="46" spans="1:15" ht="24.75" customHeight="1">
      <c r="A46" s="65"/>
      <c r="B46" s="72" t="s">
        <v>84</v>
      </c>
      <c r="C46" s="258" t="s">
        <v>84</v>
      </c>
      <c r="D46" s="74" t="s">
        <v>86</v>
      </c>
      <c r="E46" s="64">
        <v>5</v>
      </c>
      <c r="F46" s="68">
        <v>0</v>
      </c>
      <c r="G46" s="68">
        <v>0</v>
      </c>
      <c r="H46" s="68">
        <f t="shared" si="8"/>
        <v>0</v>
      </c>
      <c r="I46" s="69"/>
      <c r="J46" s="70">
        <f t="shared" si="9"/>
        <v>0</v>
      </c>
      <c r="K46" s="68">
        <v>0</v>
      </c>
      <c r="L46" s="68">
        <v>0</v>
      </c>
      <c r="M46" s="71">
        <f t="shared" si="10"/>
        <v>0</v>
      </c>
      <c r="N46" s="68">
        <v>0</v>
      </c>
      <c r="O46" s="63"/>
    </row>
    <row r="47" spans="1:15" ht="24.75" customHeight="1">
      <c r="A47" s="65"/>
      <c r="B47" s="72" t="s">
        <v>93</v>
      </c>
      <c r="C47" s="259"/>
      <c r="D47" s="74" t="s">
        <v>94</v>
      </c>
      <c r="E47" s="64">
        <v>4</v>
      </c>
      <c r="F47" s="68">
        <v>0</v>
      </c>
      <c r="G47" s="68">
        <v>0</v>
      </c>
      <c r="H47" s="68">
        <f t="shared" si="8"/>
        <v>0</v>
      </c>
      <c r="I47" s="69"/>
      <c r="J47" s="70">
        <f t="shared" si="9"/>
        <v>0</v>
      </c>
      <c r="K47" s="68">
        <v>0</v>
      </c>
      <c r="L47" s="68">
        <v>0</v>
      </c>
      <c r="M47" s="71">
        <f t="shared" si="10"/>
        <v>0</v>
      </c>
      <c r="N47" s="68">
        <v>0</v>
      </c>
      <c r="O47" s="63"/>
    </row>
    <row r="48" spans="1:15" ht="24.75" customHeight="1">
      <c r="A48" s="65"/>
      <c r="B48" s="72"/>
      <c r="C48" s="259"/>
      <c r="D48" s="74" t="s">
        <v>84</v>
      </c>
      <c r="E48" s="64">
        <v>3</v>
      </c>
      <c r="F48" s="68">
        <v>0</v>
      </c>
      <c r="G48" s="68">
        <v>0</v>
      </c>
      <c r="H48" s="68">
        <f t="shared" si="8"/>
        <v>0</v>
      </c>
      <c r="I48" s="69"/>
      <c r="J48" s="70">
        <f t="shared" si="9"/>
        <v>0</v>
      </c>
      <c r="K48" s="68">
        <v>0</v>
      </c>
      <c r="L48" s="68">
        <v>0</v>
      </c>
      <c r="M48" s="71">
        <f t="shared" si="10"/>
        <v>0</v>
      </c>
      <c r="N48" s="68">
        <v>0</v>
      </c>
      <c r="O48" s="63"/>
    </row>
    <row r="49" spans="1:15" ht="24.75" customHeight="1">
      <c r="A49" s="65"/>
      <c r="B49" s="72"/>
      <c r="C49" s="259"/>
      <c r="D49" s="74" t="s">
        <v>90</v>
      </c>
      <c r="E49" s="64">
        <v>2</v>
      </c>
      <c r="F49" s="68">
        <v>0</v>
      </c>
      <c r="G49" s="68">
        <v>0</v>
      </c>
      <c r="H49" s="68">
        <f t="shared" si="8"/>
        <v>0</v>
      </c>
      <c r="I49" s="69"/>
      <c r="J49" s="70">
        <f t="shared" si="9"/>
        <v>0</v>
      </c>
      <c r="K49" s="68">
        <v>0</v>
      </c>
      <c r="L49" s="68">
        <v>0</v>
      </c>
      <c r="M49" s="71">
        <f t="shared" si="10"/>
        <v>0</v>
      </c>
      <c r="N49" s="68">
        <v>0</v>
      </c>
      <c r="O49" s="63"/>
    </row>
    <row r="50" spans="1:15" ht="24.75" customHeight="1">
      <c r="A50" s="65"/>
      <c r="B50" s="73"/>
      <c r="C50" s="260"/>
      <c r="D50" s="73"/>
      <c r="E50" s="66">
        <v>1</v>
      </c>
      <c r="F50" s="68">
        <v>0</v>
      </c>
      <c r="G50" s="68">
        <v>0</v>
      </c>
      <c r="H50" s="68">
        <f t="shared" si="8"/>
        <v>0</v>
      </c>
      <c r="I50" s="79">
        <v>0</v>
      </c>
      <c r="J50" s="70">
        <f t="shared" si="9"/>
        <v>0</v>
      </c>
      <c r="K50" s="68">
        <v>0</v>
      </c>
      <c r="L50" s="68">
        <v>0</v>
      </c>
      <c r="M50" s="71">
        <f t="shared" si="10"/>
        <v>0</v>
      </c>
      <c r="N50" s="68">
        <v>0</v>
      </c>
      <c r="O50" s="63"/>
    </row>
    <row r="51" spans="1:15" ht="24.75" customHeight="1">
      <c r="A51" s="77"/>
      <c r="B51" s="264" t="s">
        <v>103</v>
      </c>
      <c r="C51" s="265"/>
      <c r="D51" s="265"/>
      <c r="E51" s="265"/>
      <c r="F51" s="76">
        <f t="shared" ref="F51:N51" si="11">SUM(F38:F50)</f>
        <v>0</v>
      </c>
      <c r="G51" s="76">
        <f t="shared" si="11"/>
        <v>0</v>
      </c>
      <c r="H51" s="76">
        <f t="shared" si="11"/>
        <v>0</v>
      </c>
      <c r="I51" s="76">
        <f t="shared" si="11"/>
        <v>0</v>
      </c>
      <c r="J51" s="76">
        <f t="shared" si="11"/>
        <v>0</v>
      </c>
      <c r="K51" s="76">
        <f t="shared" si="11"/>
        <v>0</v>
      </c>
      <c r="L51" s="76">
        <f t="shared" si="11"/>
        <v>0</v>
      </c>
      <c r="M51" s="76">
        <f t="shared" si="11"/>
        <v>0</v>
      </c>
      <c r="N51" s="76">
        <f t="shared" si="11"/>
        <v>0</v>
      </c>
      <c r="O51" s="77"/>
    </row>
    <row r="52" spans="1:15" ht="24.75" customHeight="1">
      <c r="A52" s="63"/>
      <c r="B52" s="267" t="s">
        <v>104</v>
      </c>
      <c r="C52" s="268"/>
      <c r="D52" s="268"/>
      <c r="E52" s="269"/>
      <c r="F52" s="80"/>
      <c r="G52" s="80"/>
      <c r="H52" s="68"/>
      <c r="I52" s="80"/>
      <c r="J52" s="70"/>
      <c r="K52" s="68">
        <v>0</v>
      </c>
      <c r="L52" s="68">
        <v>0</v>
      </c>
      <c r="M52" s="71">
        <f>K52+L52</f>
        <v>0</v>
      </c>
      <c r="N52" s="68">
        <v>0</v>
      </c>
      <c r="O52" s="63"/>
    </row>
    <row r="53" spans="1:15" ht="24.75" customHeight="1">
      <c r="A53" s="77"/>
      <c r="B53" s="264" t="s">
        <v>105</v>
      </c>
      <c r="C53" s="265"/>
      <c r="D53" s="265"/>
      <c r="E53" s="265"/>
      <c r="F53" s="76">
        <f t="shared" ref="F53:N53" si="12">+F23+F37+F51+F52</f>
        <v>586</v>
      </c>
      <c r="G53" s="76">
        <f t="shared" si="12"/>
        <v>24</v>
      </c>
      <c r="H53" s="76">
        <f t="shared" si="12"/>
        <v>610</v>
      </c>
      <c r="I53" s="76">
        <f t="shared" si="12"/>
        <v>7</v>
      </c>
      <c r="J53" s="76">
        <f t="shared" si="12"/>
        <v>617</v>
      </c>
      <c r="K53" s="76">
        <f t="shared" si="12"/>
        <v>104</v>
      </c>
      <c r="L53" s="76">
        <f t="shared" si="12"/>
        <v>48</v>
      </c>
      <c r="M53" s="76">
        <f t="shared" si="12"/>
        <v>152</v>
      </c>
      <c r="N53" s="76">
        <f t="shared" si="12"/>
        <v>54</v>
      </c>
      <c r="O53" s="77"/>
    </row>
    <row r="54" spans="1:15" ht="24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</row>
    <row r="55" spans="1:15" ht="24.75" customHeight="1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56" customWidth="1"/>
    <col min="2" max="5" width="8.7109375" style="56" customWidth="1"/>
    <col min="6" max="10" width="15.7109375" style="56" customWidth="1"/>
    <col min="11" max="12" width="18.7109375" style="56" customWidth="1"/>
    <col min="13" max="13" width="15.7109375" style="56" customWidth="1"/>
    <col min="14" max="14" width="18.7109375" style="56" customWidth="1"/>
    <col min="15" max="15" width="9.140625" style="56" customWidth="1"/>
    <col min="16" max="16" width="10.7109375" style="56" customWidth="1"/>
    <col min="17" max="16384" width="10.7109375" style="56"/>
  </cols>
  <sheetData>
    <row r="1" spans="1:15" ht="49.5" customHeight="1">
      <c r="A1" s="81"/>
      <c r="B1" s="266" t="s">
        <v>0</v>
      </c>
      <c r="C1" s="266"/>
      <c r="D1" s="266"/>
      <c r="E1" s="266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5" ht="30" customHeight="1">
      <c r="A2" s="82"/>
      <c r="B2" s="262" t="s">
        <v>1</v>
      </c>
      <c r="C2" s="262"/>
      <c r="D2" s="262"/>
      <c r="E2" s="262"/>
      <c r="F2" s="83" t="s">
        <v>78</v>
      </c>
      <c r="G2" s="82"/>
      <c r="H2" s="82"/>
      <c r="I2" s="82"/>
      <c r="J2" s="82"/>
      <c r="K2" s="82"/>
      <c r="L2" s="82"/>
      <c r="M2" s="82"/>
      <c r="N2" s="82"/>
      <c r="O2" s="82"/>
    </row>
    <row r="3" spans="1:15" ht="30" customHeight="1">
      <c r="A3" s="82"/>
      <c r="B3" s="262" t="s">
        <v>3</v>
      </c>
      <c r="C3" s="262"/>
      <c r="D3" s="262"/>
      <c r="E3" s="262"/>
      <c r="F3" s="84" t="s">
        <v>35</v>
      </c>
      <c r="G3" s="84"/>
      <c r="H3" s="82"/>
      <c r="I3" s="82"/>
      <c r="J3" s="82"/>
      <c r="K3" s="82"/>
      <c r="L3" s="82"/>
      <c r="M3" s="82"/>
      <c r="N3" s="82"/>
      <c r="O3" s="82"/>
    </row>
    <row r="4" spans="1:15" ht="30" customHeight="1">
      <c r="A4" s="82"/>
      <c r="B4" s="262" t="s">
        <v>5</v>
      </c>
      <c r="C4" s="262"/>
      <c r="D4" s="262"/>
      <c r="E4" s="262"/>
      <c r="F4" s="85" t="s">
        <v>79</v>
      </c>
      <c r="G4" s="86">
        <v>2022</v>
      </c>
      <c r="H4" s="82"/>
      <c r="I4" s="82"/>
      <c r="J4" s="82"/>
      <c r="K4" s="82"/>
      <c r="L4" s="82"/>
      <c r="M4" s="82"/>
      <c r="N4" s="82"/>
      <c r="O4" s="82"/>
    </row>
    <row r="5" spans="1:15" ht="49.5" customHeight="1">
      <c r="A5" s="82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82"/>
    </row>
    <row r="6" spans="1:15" ht="49.5" customHeight="1">
      <c r="A6" s="82"/>
      <c r="B6" s="83" t="s">
        <v>7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5" ht="30" customHeight="1">
      <c r="A7" s="8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87"/>
    </row>
    <row r="8" spans="1:15" ht="30" customHeight="1">
      <c r="A8" s="8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87"/>
    </row>
    <row r="9" spans="1:15" ht="30" customHeight="1">
      <c r="A9" s="87"/>
      <c r="B9" s="261"/>
      <c r="C9" s="261"/>
      <c r="D9" s="261"/>
      <c r="E9" s="261"/>
      <c r="F9" s="88" t="s">
        <v>19</v>
      </c>
      <c r="G9" s="88" t="s">
        <v>20</v>
      </c>
      <c r="H9" s="88" t="s">
        <v>21</v>
      </c>
      <c r="I9" s="261"/>
      <c r="J9" s="261"/>
      <c r="K9" s="261"/>
      <c r="L9" s="261"/>
      <c r="M9" s="261"/>
      <c r="N9" s="261"/>
      <c r="O9" s="87"/>
    </row>
    <row r="10" spans="1:15" ht="24.75" customHeight="1">
      <c r="A10" s="89"/>
      <c r="B10" s="90"/>
      <c r="C10" s="258" t="s">
        <v>83</v>
      </c>
      <c r="D10" s="91"/>
      <c r="E10" s="88">
        <v>13</v>
      </c>
      <c r="F10" s="92">
        <v>50</v>
      </c>
      <c r="G10" s="92">
        <v>0</v>
      </c>
      <c r="H10" s="92">
        <f t="shared" ref="H10:H22" si="0">F10+G10</f>
        <v>50</v>
      </c>
      <c r="I10" s="93"/>
      <c r="J10" s="94">
        <f t="shared" ref="J10:J22" si="1">H10+I10</f>
        <v>50</v>
      </c>
      <c r="K10" s="92">
        <v>26</v>
      </c>
      <c r="L10" s="92">
        <v>9</v>
      </c>
      <c r="M10" s="95">
        <f t="shared" ref="M10:M22" si="2">K10+L10</f>
        <v>35</v>
      </c>
      <c r="N10" s="92">
        <v>10</v>
      </c>
      <c r="O10" s="87"/>
    </row>
    <row r="11" spans="1:15" ht="24.75" customHeight="1">
      <c r="A11" s="89"/>
      <c r="B11" s="96"/>
      <c r="C11" s="259"/>
      <c r="D11" s="91"/>
      <c r="E11" s="88">
        <v>12</v>
      </c>
      <c r="F11" s="92">
        <v>7</v>
      </c>
      <c r="G11" s="92">
        <v>0</v>
      </c>
      <c r="H11" s="92">
        <f t="shared" si="0"/>
        <v>7</v>
      </c>
      <c r="I11" s="93"/>
      <c r="J11" s="94">
        <f t="shared" si="1"/>
        <v>7</v>
      </c>
      <c r="K11" s="92">
        <v>0</v>
      </c>
      <c r="L11" s="92">
        <v>0</v>
      </c>
      <c r="M11" s="95">
        <f t="shared" si="2"/>
        <v>0</v>
      </c>
      <c r="N11" s="92">
        <v>0</v>
      </c>
      <c r="O11" s="87"/>
    </row>
    <row r="12" spans="1:15" ht="24.75" customHeight="1">
      <c r="A12" s="89"/>
      <c r="B12" s="96" t="s">
        <v>84</v>
      </c>
      <c r="C12" s="260"/>
      <c r="D12" s="98" t="s">
        <v>85</v>
      </c>
      <c r="E12" s="88">
        <v>11</v>
      </c>
      <c r="F12" s="92">
        <v>2</v>
      </c>
      <c r="G12" s="92">
        <v>0</v>
      </c>
      <c r="H12" s="92">
        <f t="shared" si="0"/>
        <v>2</v>
      </c>
      <c r="I12" s="93"/>
      <c r="J12" s="94">
        <f t="shared" si="1"/>
        <v>2</v>
      </c>
      <c r="K12" s="92">
        <v>1</v>
      </c>
      <c r="L12" s="92">
        <v>0</v>
      </c>
      <c r="M12" s="95">
        <f t="shared" si="2"/>
        <v>1</v>
      </c>
      <c r="N12" s="92">
        <v>0</v>
      </c>
      <c r="O12" s="87"/>
    </row>
    <row r="13" spans="1:15" ht="24.75" customHeight="1">
      <c r="A13" s="89"/>
      <c r="B13" s="96" t="s">
        <v>86</v>
      </c>
      <c r="C13" s="258" t="s">
        <v>87</v>
      </c>
      <c r="D13" s="98" t="s">
        <v>88</v>
      </c>
      <c r="E13" s="88">
        <v>10</v>
      </c>
      <c r="F13" s="92">
        <v>2</v>
      </c>
      <c r="G13" s="92">
        <v>0</v>
      </c>
      <c r="H13" s="92">
        <f t="shared" si="0"/>
        <v>2</v>
      </c>
      <c r="I13" s="93"/>
      <c r="J13" s="94">
        <f t="shared" si="1"/>
        <v>2</v>
      </c>
      <c r="K13" s="92">
        <v>0</v>
      </c>
      <c r="L13" s="92">
        <v>0</v>
      </c>
      <c r="M13" s="95">
        <f t="shared" si="2"/>
        <v>0</v>
      </c>
      <c r="N13" s="92">
        <v>0</v>
      </c>
      <c r="O13" s="87"/>
    </row>
    <row r="14" spans="1:15" ht="24.75" customHeight="1">
      <c r="A14" s="89"/>
      <c r="B14" s="96" t="s">
        <v>84</v>
      </c>
      <c r="C14" s="259"/>
      <c r="D14" s="98" t="s">
        <v>89</v>
      </c>
      <c r="E14" s="88">
        <v>9</v>
      </c>
      <c r="F14" s="92">
        <v>2</v>
      </c>
      <c r="G14" s="92">
        <v>0</v>
      </c>
      <c r="H14" s="92">
        <f t="shared" si="0"/>
        <v>2</v>
      </c>
      <c r="I14" s="93"/>
      <c r="J14" s="94">
        <f t="shared" si="1"/>
        <v>2</v>
      </c>
      <c r="K14" s="92">
        <v>0</v>
      </c>
      <c r="L14" s="92">
        <v>0</v>
      </c>
      <c r="M14" s="95">
        <f t="shared" si="2"/>
        <v>0</v>
      </c>
      <c r="N14" s="92">
        <v>0</v>
      </c>
      <c r="O14" s="87"/>
    </row>
    <row r="15" spans="1:15" ht="24.75" customHeight="1">
      <c r="A15" s="89"/>
      <c r="B15" s="96" t="s">
        <v>90</v>
      </c>
      <c r="C15" s="259"/>
      <c r="D15" s="98" t="s">
        <v>91</v>
      </c>
      <c r="E15" s="88">
        <v>8</v>
      </c>
      <c r="F15" s="92">
        <v>2</v>
      </c>
      <c r="G15" s="92">
        <v>0</v>
      </c>
      <c r="H15" s="92">
        <f t="shared" si="0"/>
        <v>2</v>
      </c>
      <c r="I15" s="93"/>
      <c r="J15" s="94">
        <f t="shared" si="1"/>
        <v>2</v>
      </c>
      <c r="K15" s="92">
        <v>0</v>
      </c>
      <c r="L15" s="92">
        <v>0</v>
      </c>
      <c r="M15" s="95">
        <f t="shared" si="2"/>
        <v>0</v>
      </c>
      <c r="N15" s="92">
        <v>0</v>
      </c>
      <c r="O15" s="87"/>
    </row>
    <row r="16" spans="1:15" ht="24.75" customHeight="1">
      <c r="A16" s="89"/>
      <c r="B16" s="96" t="s">
        <v>92</v>
      </c>
      <c r="C16" s="259"/>
      <c r="D16" s="98" t="s">
        <v>93</v>
      </c>
      <c r="E16" s="88">
        <v>7</v>
      </c>
      <c r="F16" s="92">
        <v>1</v>
      </c>
      <c r="G16" s="92">
        <v>0</v>
      </c>
      <c r="H16" s="92">
        <f t="shared" si="0"/>
        <v>1</v>
      </c>
      <c r="I16" s="93"/>
      <c r="J16" s="94">
        <f t="shared" si="1"/>
        <v>1</v>
      </c>
      <c r="K16" s="92">
        <v>0</v>
      </c>
      <c r="L16" s="92">
        <v>0</v>
      </c>
      <c r="M16" s="95">
        <f t="shared" si="2"/>
        <v>0</v>
      </c>
      <c r="N16" s="92">
        <v>0</v>
      </c>
      <c r="O16" s="87"/>
    </row>
    <row r="17" spans="1:15" ht="24.75" customHeight="1">
      <c r="A17" s="89"/>
      <c r="B17" s="96" t="s">
        <v>85</v>
      </c>
      <c r="C17" s="260"/>
      <c r="D17" s="98" t="s">
        <v>92</v>
      </c>
      <c r="E17" s="88">
        <v>6</v>
      </c>
      <c r="F17" s="92">
        <v>8</v>
      </c>
      <c r="G17" s="92">
        <v>0</v>
      </c>
      <c r="H17" s="92">
        <f t="shared" si="0"/>
        <v>8</v>
      </c>
      <c r="I17" s="93"/>
      <c r="J17" s="94">
        <f t="shared" si="1"/>
        <v>8</v>
      </c>
      <c r="K17" s="92">
        <v>0</v>
      </c>
      <c r="L17" s="92">
        <v>0</v>
      </c>
      <c r="M17" s="95">
        <f t="shared" si="2"/>
        <v>0</v>
      </c>
      <c r="N17" s="92">
        <v>0</v>
      </c>
      <c r="O17" s="87"/>
    </row>
    <row r="18" spans="1:15" ht="24.75" customHeight="1">
      <c r="A18" s="89"/>
      <c r="B18" s="96" t="s">
        <v>94</v>
      </c>
      <c r="C18" s="258" t="s">
        <v>84</v>
      </c>
      <c r="D18" s="98" t="s">
        <v>95</v>
      </c>
      <c r="E18" s="88">
        <v>5</v>
      </c>
      <c r="F18" s="92">
        <v>4</v>
      </c>
      <c r="G18" s="92">
        <v>0</v>
      </c>
      <c r="H18" s="92">
        <f t="shared" si="0"/>
        <v>4</v>
      </c>
      <c r="I18" s="93"/>
      <c r="J18" s="94">
        <f t="shared" si="1"/>
        <v>4</v>
      </c>
      <c r="K18" s="92">
        <v>0</v>
      </c>
      <c r="L18" s="92">
        <v>0</v>
      </c>
      <c r="M18" s="95">
        <f t="shared" si="2"/>
        <v>0</v>
      </c>
      <c r="N18" s="92">
        <v>0</v>
      </c>
      <c r="O18" s="87"/>
    </row>
    <row r="19" spans="1:15" ht="24.75" customHeight="1">
      <c r="A19" s="89"/>
      <c r="B19" s="96" t="s">
        <v>84</v>
      </c>
      <c r="C19" s="259"/>
      <c r="D19" s="98" t="s">
        <v>93</v>
      </c>
      <c r="E19" s="88">
        <v>4</v>
      </c>
      <c r="F19" s="92">
        <v>0</v>
      </c>
      <c r="G19" s="92">
        <v>0</v>
      </c>
      <c r="H19" s="92">
        <f t="shared" si="0"/>
        <v>0</v>
      </c>
      <c r="I19" s="93"/>
      <c r="J19" s="94">
        <f t="shared" si="1"/>
        <v>0</v>
      </c>
      <c r="K19" s="92">
        <v>0</v>
      </c>
      <c r="L19" s="92">
        <v>0</v>
      </c>
      <c r="M19" s="95">
        <f t="shared" si="2"/>
        <v>0</v>
      </c>
      <c r="N19" s="92">
        <v>0</v>
      </c>
      <c r="O19" s="87"/>
    </row>
    <row r="20" spans="1:15" ht="24.75" customHeight="1">
      <c r="A20" s="89"/>
      <c r="B20" s="96"/>
      <c r="C20" s="259"/>
      <c r="D20" s="91"/>
      <c r="E20" s="88">
        <v>3</v>
      </c>
      <c r="F20" s="92">
        <v>0</v>
      </c>
      <c r="G20" s="92">
        <v>1</v>
      </c>
      <c r="H20" s="92">
        <f t="shared" si="0"/>
        <v>1</v>
      </c>
      <c r="I20" s="93"/>
      <c r="J20" s="94">
        <f t="shared" si="1"/>
        <v>1</v>
      </c>
      <c r="K20" s="92">
        <v>0</v>
      </c>
      <c r="L20" s="92">
        <v>0</v>
      </c>
      <c r="M20" s="95">
        <f t="shared" si="2"/>
        <v>0</v>
      </c>
      <c r="N20" s="92">
        <v>0</v>
      </c>
      <c r="O20" s="87"/>
    </row>
    <row r="21" spans="1:15" ht="24.75" customHeight="1">
      <c r="A21" s="89"/>
      <c r="B21" s="96"/>
      <c r="C21" s="259"/>
      <c r="D21" s="91"/>
      <c r="E21" s="88">
        <v>2</v>
      </c>
      <c r="F21" s="92">
        <v>0</v>
      </c>
      <c r="G21" s="92">
        <v>2</v>
      </c>
      <c r="H21" s="92">
        <f t="shared" si="0"/>
        <v>2</v>
      </c>
      <c r="I21" s="93"/>
      <c r="J21" s="94">
        <f t="shared" si="1"/>
        <v>2</v>
      </c>
      <c r="K21" s="92">
        <v>0</v>
      </c>
      <c r="L21" s="92">
        <v>0</v>
      </c>
      <c r="M21" s="95">
        <f t="shared" si="2"/>
        <v>0</v>
      </c>
      <c r="N21" s="92">
        <v>0</v>
      </c>
      <c r="O21" s="87"/>
    </row>
    <row r="22" spans="1:15" ht="24.75" customHeight="1">
      <c r="A22" s="89"/>
      <c r="B22" s="97"/>
      <c r="C22" s="260"/>
      <c r="D22" s="91"/>
      <c r="E22" s="90">
        <v>1</v>
      </c>
      <c r="F22" s="92">
        <v>0</v>
      </c>
      <c r="G22" s="92">
        <v>4</v>
      </c>
      <c r="H22" s="92">
        <f t="shared" si="0"/>
        <v>4</v>
      </c>
      <c r="I22" s="92">
        <v>2</v>
      </c>
      <c r="J22" s="94">
        <f t="shared" si="1"/>
        <v>6</v>
      </c>
      <c r="K22" s="92">
        <v>0</v>
      </c>
      <c r="L22" s="92">
        <v>0</v>
      </c>
      <c r="M22" s="95">
        <f t="shared" si="2"/>
        <v>0</v>
      </c>
      <c r="N22" s="92">
        <v>0</v>
      </c>
      <c r="O22" s="87"/>
    </row>
    <row r="23" spans="1:15" ht="24.75" customHeight="1">
      <c r="A23" s="99"/>
      <c r="B23" s="264" t="s">
        <v>96</v>
      </c>
      <c r="C23" s="265"/>
      <c r="D23" s="265"/>
      <c r="E23" s="265"/>
      <c r="F23" s="100">
        <f t="shared" ref="F23:N23" si="3">SUM(F10:F22)</f>
        <v>78</v>
      </c>
      <c r="G23" s="100">
        <f t="shared" si="3"/>
        <v>7</v>
      </c>
      <c r="H23" s="100">
        <f t="shared" si="3"/>
        <v>85</v>
      </c>
      <c r="I23" s="100">
        <f t="shared" si="3"/>
        <v>2</v>
      </c>
      <c r="J23" s="100">
        <f t="shared" si="3"/>
        <v>87</v>
      </c>
      <c r="K23" s="100">
        <f t="shared" si="3"/>
        <v>27</v>
      </c>
      <c r="L23" s="100">
        <f t="shared" si="3"/>
        <v>9</v>
      </c>
      <c r="M23" s="100">
        <f t="shared" si="3"/>
        <v>36</v>
      </c>
      <c r="N23" s="100">
        <f t="shared" si="3"/>
        <v>10</v>
      </c>
      <c r="O23" s="101"/>
    </row>
    <row r="24" spans="1:15" ht="24.75" customHeight="1">
      <c r="A24" s="89"/>
      <c r="B24" s="96"/>
      <c r="C24" s="258" t="s">
        <v>83</v>
      </c>
      <c r="D24" s="98"/>
      <c r="E24" s="97">
        <v>13</v>
      </c>
      <c r="F24" s="92">
        <v>99</v>
      </c>
      <c r="G24" s="92">
        <v>0</v>
      </c>
      <c r="H24" s="92">
        <f t="shared" ref="H24:H36" si="4">F24+G24</f>
        <v>99</v>
      </c>
      <c r="I24" s="93"/>
      <c r="J24" s="94">
        <f t="shared" ref="J24:J36" si="5">H24+I24</f>
        <v>99</v>
      </c>
      <c r="K24" s="92">
        <v>41</v>
      </c>
      <c r="L24" s="92">
        <v>25</v>
      </c>
      <c r="M24" s="95">
        <f t="shared" ref="M24:M36" si="6">K24+L24</f>
        <v>66</v>
      </c>
      <c r="N24" s="92">
        <v>30</v>
      </c>
      <c r="O24" s="87"/>
    </row>
    <row r="25" spans="1:15" ht="24.75" customHeight="1">
      <c r="A25" s="89"/>
      <c r="B25" s="96"/>
      <c r="C25" s="259"/>
      <c r="D25" s="98"/>
      <c r="E25" s="88">
        <v>12</v>
      </c>
      <c r="F25" s="92">
        <v>4</v>
      </c>
      <c r="G25" s="92">
        <v>0</v>
      </c>
      <c r="H25" s="92">
        <f t="shared" si="4"/>
        <v>4</v>
      </c>
      <c r="I25" s="93"/>
      <c r="J25" s="94">
        <f t="shared" si="5"/>
        <v>4</v>
      </c>
      <c r="K25" s="92">
        <v>0</v>
      </c>
      <c r="L25" s="92">
        <v>0</v>
      </c>
      <c r="M25" s="95">
        <f t="shared" si="6"/>
        <v>0</v>
      </c>
      <c r="N25" s="92">
        <v>0</v>
      </c>
      <c r="O25" s="87"/>
    </row>
    <row r="26" spans="1:15" ht="24.75" customHeight="1">
      <c r="A26" s="89"/>
      <c r="B26" s="96" t="s">
        <v>94</v>
      </c>
      <c r="C26" s="260"/>
      <c r="D26" s="98"/>
      <c r="E26" s="88">
        <v>11</v>
      </c>
      <c r="F26" s="92">
        <v>2</v>
      </c>
      <c r="G26" s="92">
        <v>0</v>
      </c>
      <c r="H26" s="92">
        <f t="shared" si="4"/>
        <v>2</v>
      </c>
      <c r="I26" s="93"/>
      <c r="J26" s="94">
        <f t="shared" si="5"/>
        <v>2</v>
      </c>
      <c r="K26" s="92">
        <v>0</v>
      </c>
      <c r="L26" s="92">
        <v>0</v>
      </c>
      <c r="M26" s="95">
        <f t="shared" si="6"/>
        <v>0</v>
      </c>
      <c r="N26" s="92">
        <v>0</v>
      </c>
      <c r="O26" s="87"/>
    </row>
    <row r="27" spans="1:15" ht="24.75" customHeight="1">
      <c r="A27" s="89"/>
      <c r="B27" s="96" t="s">
        <v>97</v>
      </c>
      <c r="C27" s="258" t="s">
        <v>87</v>
      </c>
      <c r="D27" s="98" t="s">
        <v>98</v>
      </c>
      <c r="E27" s="88">
        <v>10</v>
      </c>
      <c r="F27" s="92">
        <v>3</v>
      </c>
      <c r="G27" s="92">
        <v>0</v>
      </c>
      <c r="H27" s="92">
        <f t="shared" si="4"/>
        <v>3</v>
      </c>
      <c r="I27" s="93"/>
      <c r="J27" s="94">
        <f t="shared" si="5"/>
        <v>3</v>
      </c>
      <c r="K27" s="92">
        <v>0</v>
      </c>
      <c r="L27" s="92">
        <v>0</v>
      </c>
      <c r="M27" s="95">
        <f t="shared" si="6"/>
        <v>0</v>
      </c>
      <c r="N27" s="92">
        <v>0</v>
      </c>
      <c r="O27" s="87"/>
    </row>
    <row r="28" spans="1:15" ht="24.75" customHeight="1">
      <c r="A28" s="89"/>
      <c r="B28" s="96" t="s">
        <v>83</v>
      </c>
      <c r="C28" s="259"/>
      <c r="D28" s="98" t="s">
        <v>97</v>
      </c>
      <c r="E28" s="88">
        <v>9</v>
      </c>
      <c r="F28" s="92">
        <v>2</v>
      </c>
      <c r="G28" s="92">
        <v>0</v>
      </c>
      <c r="H28" s="92">
        <f t="shared" si="4"/>
        <v>2</v>
      </c>
      <c r="I28" s="93"/>
      <c r="J28" s="94">
        <f t="shared" si="5"/>
        <v>2</v>
      </c>
      <c r="K28" s="92">
        <v>0</v>
      </c>
      <c r="L28" s="92">
        <v>0</v>
      </c>
      <c r="M28" s="95">
        <f t="shared" si="6"/>
        <v>0</v>
      </c>
      <c r="N28" s="92">
        <v>0</v>
      </c>
      <c r="O28" s="87"/>
    </row>
    <row r="29" spans="1:15" ht="24.75" customHeight="1">
      <c r="A29" s="89"/>
      <c r="B29" s="96" t="s">
        <v>86</v>
      </c>
      <c r="C29" s="259"/>
      <c r="D29" s="98" t="s">
        <v>99</v>
      </c>
      <c r="E29" s="88">
        <v>8</v>
      </c>
      <c r="F29" s="92">
        <v>2</v>
      </c>
      <c r="G29" s="92">
        <v>0</v>
      </c>
      <c r="H29" s="92">
        <f t="shared" si="4"/>
        <v>2</v>
      </c>
      <c r="I29" s="93"/>
      <c r="J29" s="94">
        <f t="shared" si="5"/>
        <v>2</v>
      </c>
      <c r="K29" s="92">
        <v>0</v>
      </c>
      <c r="L29" s="92">
        <v>0</v>
      </c>
      <c r="M29" s="95">
        <f t="shared" si="6"/>
        <v>0</v>
      </c>
      <c r="N29" s="92">
        <v>0</v>
      </c>
      <c r="O29" s="87"/>
    </row>
    <row r="30" spans="1:15" ht="24.75" customHeight="1">
      <c r="A30" s="89"/>
      <c r="B30" s="96" t="s">
        <v>92</v>
      </c>
      <c r="C30" s="259"/>
      <c r="D30" s="98" t="s">
        <v>92</v>
      </c>
      <c r="E30" s="88">
        <v>7</v>
      </c>
      <c r="F30" s="92">
        <v>1</v>
      </c>
      <c r="G30" s="92">
        <v>0</v>
      </c>
      <c r="H30" s="92">
        <f t="shared" si="4"/>
        <v>1</v>
      </c>
      <c r="I30" s="93"/>
      <c r="J30" s="94">
        <f t="shared" si="5"/>
        <v>1</v>
      </c>
      <c r="K30" s="92">
        <v>0</v>
      </c>
      <c r="L30" s="92">
        <v>0</v>
      </c>
      <c r="M30" s="95">
        <f t="shared" si="6"/>
        <v>0</v>
      </c>
      <c r="N30" s="92">
        <v>0</v>
      </c>
      <c r="O30" s="87"/>
    </row>
    <row r="31" spans="1:15" ht="24.75" customHeight="1">
      <c r="A31" s="89"/>
      <c r="B31" s="96" t="s">
        <v>83</v>
      </c>
      <c r="C31" s="260"/>
      <c r="D31" s="98" t="s">
        <v>95</v>
      </c>
      <c r="E31" s="88">
        <v>6</v>
      </c>
      <c r="F31" s="92">
        <v>4</v>
      </c>
      <c r="G31" s="92">
        <v>0</v>
      </c>
      <c r="H31" s="92">
        <f t="shared" si="4"/>
        <v>4</v>
      </c>
      <c r="I31" s="93"/>
      <c r="J31" s="94">
        <f t="shared" si="5"/>
        <v>4</v>
      </c>
      <c r="K31" s="92">
        <v>0</v>
      </c>
      <c r="L31" s="92">
        <v>0</v>
      </c>
      <c r="M31" s="95">
        <f t="shared" si="6"/>
        <v>0</v>
      </c>
      <c r="N31" s="92">
        <v>0</v>
      </c>
      <c r="O31" s="87"/>
    </row>
    <row r="32" spans="1:15" ht="24.75" customHeight="1">
      <c r="A32" s="89"/>
      <c r="B32" s="96" t="s">
        <v>95</v>
      </c>
      <c r="C32" s="258" t="s">
        <v>84</v>
      </c>
      <c r="D32" s="98"/>
      <c r="E32" s="88">
        <v>5</v>
      </c>
      <c r="F32" s="92">
        <v>5</v>
      </c>
      <c r="G32" s="92">
        <v>0</v>
      </c>
      <c r="H32" s="92">
        <f t="shared" si="4"/>
        <v>5</v>
      </c>
      <c r="I32" s="93"/>
      <c r="J32" s="94">
        <f t="shared" si="5"/>
        <v>5</v>
      </c>
      <c r="K32" s="92">
        <v>0</v>
      </c>
      <c r="L32" s="92">
        <v>0</v>
      </c>
      <c r="M32" s="95">
        <f t="shared" si="6"/>
        <v>0</v>
      </c>
      <c r="N32" s="92">
        <v>0</v>
      </c>
      <c r="O32" s="87"/>
    </row>
    <row r="33" spans="1:15" ht="24.75" customHeight="1">
      <c r="A33" s="89"/>
      <c r="B33" s="96"/>
      <c r="C33" s="259"/>
      <c r="D33" s="98"/>
      <c r="E33" s="88">
        <v>4</v>
      </c>
      <c r="F33" s="92">
        <v>0</v>
      </c>
      <c r="G33" s="92">
        <v>0</v>
      </c>
      <c r="H33" s="92">
        <f t="shared" si="4"/>
        <v>0</v>
      </c>
      <c r="I33" s="93"/>
      <c r="J33" s="94">
        <f t="shared" si="5"/>
        <v>0</v>
      </c>
      <c r="K33" s="92">
        <v>0</v>
      </c>
      <c r="L33" s="92">
        <v>0</v>
      </c>
      <c r="M33" s="95">
        <f t="shared" si="6"/>
        <v>0</v>
      </c>
      <c r="N33" s="92">
        <v>0</v>
      </c>
      <c r="O33" s="87"/>
    </row>
    <row r="34" spans="1:15" ht="24.75" customHeight="1">
      <c r="A34" s="89"/>
      <c r="B34" s="96"/>
      <c r="C34" s="259"/>
      <c r="D34" s="98"/>
      <c r="E34" s="88">
        <v>3</v>
      </c>
      <c r="F34" s="92">
        <v>0</v>
      </c>
      <c r="G34" s="92">
        <v>1</v>
      </c>
      <c r="H34" s="92">
        <f t="shared" si="4"/>
        <v>1</v>
      </c>
      <c r="I34" s="93"/>
      <c r="J34" s="94">
        <f t="shared" si="5"/>
        <v>1</v>
      </c>
      <c r="K34" s="92">
        <v>0</v>
      </c>
      <c r="L34" s="92">
        <v>0</v>
      </c>
      <c r="M34" s="95">
        <f t="shared" si="6"/>
        <v>0</v>
      </c>
      <c r="N34" s="92">
        <v>0</v>
      </c>
      <c r="O34" s="87"/>
    </row>
    <row r="35" spans="1:15" ht="24.75" customHeight="1">
      <c r="A35" s="89"/>
      <c r="B35" s="96"/>
      <c r="C35" s="259"/>
      <c r="D35" s="98"/>
      <c r="E35" s="88">
        <v>2</v>
      </c>
      <c r="F35" s="92">
        <v>0</v>
      </c>
      <c r="G35" s="92">
        <v>3</v>
      </c>
      <c r="H35" s="92">
        <f t="shared" si="4"/>
        <v>3</v>
      </c>
      <c r="I35" s="93"/>
      <c r="J35" s="94">
        <f t="shared" si="5"/>
        <v>3</v>
      </c>
      <c r="K35" s="92">
        <v>0</v>
      </c>
      <c r="L35" s="92">
        <v>0</v>
      </c>
      <c r="M35" s="95">
        <f t="shared" si="6"/>
        <v>0</v>
      </c>
      <c r="N35" s="92">
        <v>0</v>
      </c>
      <c r="O35" s="87"/>
    </row>
    <row r="36" spans="1:15" ht="24.75" customHeight="1">
      <c r="A36" s="89"/>
      <c r="B36" s="97"/>
      <c r="C36" s="260"/>
      <c r="D36" s="98"/>
      <c r="E36" s="90">
        <v>1</v>
      </c>
      <c r="F36" s="92">
        <v>0</v>
      </c>
      <c r="G36" s="92">
        <v>5</v>
      </c>
      <c r="H36" s="92">
        <f t="shared" si="4"/>
        <v>5</v>
      </c>
      <c r="I36" s="92">
        <v>1</v>
      </c>
      <c r="J36" s="94">
        <f t="shared" si="5"/>
        <v>6</v>
      </c>
      <c r="K36" s="92">
        <v>0</v>
      </c>
      <c r="L36" s="92">
        <v>0</v>
      </c>
      <c r="M36" s="95">
        <f t="shared" si="6"/>
        <v>0</v>
      </c>
      <c r="N36" s="92">
        <v>0</v>
      </c>
      <c r="O36" s="87"/>
    </row>
    <row r="37" spans="1:15" ht="24.75" customHeight="1">
      <c r="A37" s="99"/>
      <c r="B37" s="264" t="s">
        <v>100</v>
      </c>
      <c r="C37" s="265"/>
      <c r="D37" s="265"/>
      <c r="E37" s="265"/>
      <c r="F37" s="100">
        <f t="shared" ref="F37:N37" si="7">SUM(F24:F36)</f>
        <v>122</v>
      </c>
      <c r="G37" s="100">
        <f t="shared" si="7"/>
        <v>9</v>
      </c>
      <c r="H37" s="100">
        <f t="shared" si="7"/>
        <v>131</v>
      </c>
      <c r="I37" s="100">
        <f t="shared" si="7"/>
        <v>1</v>
      </c>
      <c r="J37" s="100">
        <f t="shared" si="7"/>
        <v>132</v>
      </c>
      <c r="K37" s="100">
        <f t="shared" si="7"/>
        <v>41</v>
      </c>
      <c r="L37" s="100">
        <f t="shared" si="7"/>
        <v>25</v>
      </c>
      <c r="M37" s="100">
        <f t="shared" si="7"/>
        <v>66</v>
      </c>
      <c r="N37" s="100">
        <f t="shared" si="7"/>
        <v>30</v>
      </c>
      <c r="O37" s="101"/>
    </row>
    <row r="38" spans="1:15" ht="24.75" customHeight="1">
      <c r="A38" s="89"/>
      <c r="B38" s="90"/>
      <c r="C38" s="258" t="s">
        <v>83</v>
      </c>
      <c r="D38" s="102"/>
      <c r="E38" s="88">
        <v>13</v>
      </c>
      <c r="F38" s="92">
        <v>0</v>
      </c>
      <c r="G38" s="92">
        <v>0</v>
      </c>
      <c r="H38" s="92">
        <f t="shared" ref="H38:H50" si="8">F38+G38</f>
        <v>0</v>
      </c>
      <c r="I38" s="93"/>
      <c r="J38" s="94">
        <f t="shared" ref="J38:J50" si="9">H38+I38</f>
        <v>0</v>
      </c>
      <c r="K38" s="92">
        <v>0</v>
      </c>
      <c r="L38" s="92">
        <v>0</v>
      </c>
      <c r="M38" s="95">
        <f t="shared" ref="M38:M50" si="10">K38+L38</f>
        <v>0</v>
      </c>
      <c r="N38" s="92">
        <v>0</v>
      </c>
      <c r="O38" s="87"/>
    </row>
    <row r="39" spans="1:15" ht="24.75" customHeight="1">
      <c r="A39" s="89"/>
      <c r="B39" s="96"/>
      <c r="C39" s="259"/>
      <c r="D39" s="98" t="s">
        <v>101</v>
      </c>
      <c r="E39" s="88">
        <v>12</v>
      </c>
      <c r="F39" s="92">
        <v>0</v>
      </c>
      <c r="G39" s="92">
        <v>0</v>
      </c>
      <c r="H39" s="92">
        <f t="shared" si="8"/>
        <v>0</v>
      </c>
      <c r="I39" s="93"/>
      <c r="J39" s="94">
        <f t="shared" si="9"/>
        <v>0</v>
      </c>
      <c r="K39" s="92">
        <v>0</v>
      </c>
      <c r="L39" s="92">
        <v>0</v>
      </c>
      <c r="M39" s="95">
        <f t="shared" si="10"/>
        <v>0</v>
      </c>
      <c r="N39" s="92">
        <v>0</v>
      </c>
      <c r="O39" s="87"/>
    </row>
    <row r="40" spans="1:15" ht="24.75" customHeight="1">
      <c r="A40" s="89"/>
      <c r="B40" s="96" t="s">
        <v>84</v>
      </c>
      <c r="C40" s="260"/>
      <c r="D40" s="98" t="s">
        <v>88</v>
      </c>
      <c r="E40" s="88">
        <v>11</v>
      </c>
      <c r="F40" s="92">
        <v>0</v>
      </c>
      <c r="G40" s="92">
        <v>0</v>
      </c>
      <c r="H40" s="92">
        <f t="shared" si="8"/>
        <v>0</v>
      </c>
      <c r="I40" s="93"/>
      <c r="J40" s="94">
        <f t="shared" si="9"/>
        <v>0</v>
      </c>
      <c r="K40" s="92">
        <v>0</v>
      </c>
      <c r="L40" s="92">
        <v>0</v>
      </c>
      <c r="M40" s="95">
        <f t="shared" si="10"/>
        <v>0</v>
      </c>
      <c r="N40" s="92">
        <v>0</v>
      </c>
      <c r="O40" s="87"/>
    </row>
    <row r="41" spans="1:15" ht="24.75" customHeight="1">
      <c r="A41" s="89"/>
      <c r="B41" s="96" t="s">
        <v>88</v>
      </c>
      <c r="C41" s="258" t="s">
        <v>87</v>
      </c>
      <c r="D41" s="98" t="s">
        <v>86</v>
      </c>
      <c r="E41" s="88">
        <v>10</v>
      </c>
      <c r="F41" s="92">
        <v>0</v>
      </c>
      <c r="G41" s="92">
        <v>0</v>
      </c>
      <c r="H41" s="92">
        <f t="shared" si="8"/>
        <v>0</v>
      </c>
      <c r="I41" s="93"/>
      <c r="J41" s="94">
        <f t="shared" si="9"/>
        <v>0</v>
      </c>
      <c r="K41" s="92">
        <v>0</v>
      </c>
      <c r="L41" s="92">
        <v>0</v>
      </c>
      <c r="M41" s="95">
        <f t="shared" si="10"/>
        <v>0</v>
      </c>
      <c r="N41" s="92">
        <v>0</v>
      </c>
      <c r="O41" s="87"/>
    </row>
    <row r="42" spans="1:15" ht="24.75" customHeight="1">
      <c r="A42" s="89"/>
      <c r="B42" s="96" t="s">
        <v>102</v>
      </c>
      <c r="C42" s="259"/>
      <c r="D42" s="98" t="s">
        <v>99</v>
      </c>
      <c r="E42" s="88">
        <v>9</v>
      </c>
      <c r="F42" s="92">
        <v>0</v>
      </c>
      <c r="G42" s="92">
        <v>0</v>
      </c>
      <c r="H42" s="92">
        <f t="shared" si="8"/>
        <v>0</v>
      </c>
      <c r="I42" s="93"/>
      <c r="J42" s="94">
        <f t="shared" si="9"/>
        <v>0</v>
      </c>
      <c r="K42" s="92">
        <v>0</v>
      </c>
      <c r="L42" s="92">
        <v>0</v>
      </c>
      <c r="M42" s="95">
        <f t="shared" si="10"/>
        <v>0</v>
      </c>
      <c r="N42" s="92">
        <v>0</v>
      </c>
      <c r="O42" s="87"/>
    </row>
    <row r="43" spans="1:15" ht="24.75" customHeight="1">
      <c r="A43" s="89"/>
      <c r="B43" s="96" t="s">
        <v>92</v>
      </c>
      <c r="C43" s="259"/>
      <c r="D43" s="98" t="s">
        <v>84</v>
      </c>
      <c r="E43" s="88">
        <v>8</v>
      </c>
      <c r="F43" s="92">
        <v>0</v>
      </c>
      <c r="G43" s="92">
        <v>0</v>
      </c>
      <c r="H43" s="92">
        <f t="shared" si="8"/>
        <v>0</v>
      </c>
      <c r="I43" s="93"/>
      <c r="J43" s="94">
        <f t="shared" si="9"/>
        <v>0</v>
      </c>
      <c r="K43" s="92">
        <v>0</v>
      </c>
      <c r="L43" s="92">
        <v>0</v>
      </c>
      <c r="M43" s="95">
        <f t="shared" si="10"/>
        <v>0</v>
      </c>
      <c r="N43" s="92">
        <v>0</v>
      </c>
      <c r="O43" s="87"/>
    </row>
    <row r="44" spans="1:15" ht="24.75" customHeight="1">
      <c r="A44" s="89"/>
      <c r="B44" s="96" t="s">
        <v>90</v>
      </c>
      <c r="C44" s="259"/>
      <c r="D44" s="98" t="s">
        <v>98</v>
      </c>
      <c r="E44" s="88">
        <v>7</v>
      </c>
      <c r="F44" s="92">
        <v>0</v>
      </c>
      <c r="G44" s="92">
        <v>0</v>
      </c>
      <c r="H44" s="92">
        <f t="shared" si="8"/>
        <v>0</v>
      </c>
      <c r="I44" s="93"/>
      <c r="J44" s="94">
        <f t="shared" si="9"/>
        <v>0</v>
      </c>
      <c r="K44" s="92">
        <v>0</v>
      </c>
      <c r="L44" s="92">
        <v>0</v>
      </c>
      <c r="M44" s="95">
        <f t="shared" si="10"/>
        <v>0</v>
      </c>
      <c r="N44" s="92">
        <v>0</v>
      </c>
      <c r="O44" s="87"/>
    </row>
    <row r="45" spans="1:15" ht="24.75" customHeight="1">
      <c r="A45" s="89"/>
      <c r="B45" s="96" t="s">
        <v>92</v>
      </c>
      <c r="C45" s="260"/>
      <c r="D45" s="98" t="s">
        <v>91</v>
      </c>
      <c r="E45" s="88">
        <v>6</v>
      </c>
      <c r="F45" s="92">
        <v>0</v>
      </c>
      <c r="G45" s="92">
        <v>0</v>
      </c>
      <c r="H45" s="92">
        <f t="shared" si="8"/>
        <v>0</v>
      </c>
      <c r="I45" s="93"/>
      <c r="J45" s="94">
        <f t="shared" si="9"/>
        <v>0</v>
      </c>
      <c r="K45" s="92">
        <v>0</v>
      </c>
      <c r="L45" s="92">
        <v>0</v>
      </c>
      <c r="M45" s="95">
        <f t="shared" si="10"/>
        <v>0</v>
      </c>
      <c r="N45" s="92">
        <v>0</v>
      </c>
      <c r="O45" s="87"/>
    </row>
    <row r="46" spans="1:15" ht="24.75" customHeight="1">
      <c r="A46" s="89"/>
      <c r="B46" s="96" t="s">
        <v>84</v>
      </c>
      <c r="C46" s="258" t="s">
        <v>84</v>
      </c>
      <c r="D46" s="98" t="s">
        <v>86</v>
      </c>
      <c r="E46" s="88">
        <v>5</v>
      </c>
      <c r="F46" s="92">
        <v>0</v>
      </c>
      <c r="G46" s="92">
        <v>0</v>
      </c>
      <c r="H46" s="92">
        <f t="shared" si="8"/>
        <v>0</v>
      </c>
      <c r="I46" s="93"/>
      <c r="J46" s="94">
        <f t="shared" si="9"/>
        <v>0</v>
      </c>
      <c r="K46" s="92">
        <v>0</v>
      </c>
      <c r="L46" s="92">
        <v>0</v>
      </c>
      <c r="M46" s="95">
        <f t="shared" si="10"/>
        <v>0</v>
      </c>
      <c r="N46" s="92">
        <v>0</v>
      </c>
      <c r="O46" s="87"/>
    </row>
    <row r="47" spans="1:15" ht="24.75" customHeight="1">
      <c r="A47" s="89"/>
      <c r="B47" s="96" t="s">
        <v>93</v>
      </c>
      <c r="C47" s="259"/>
      <c r="D47" s="98" t="s">
        <v>94</v>
      </c>
      <c r="E47" s="88">
        <v>4</v>
      </c>
      <c r="F47" s="92">
        <v>0</v>
      </c>
      <c r="G47" s="92">
        <v>0</v>
      </c>
      <c r="H47" s="92">
        <f t="shared" si="8"/>
        <v>0</v>
      </c>
      <c r="I47" s="93"/>
      <c r="J47" s="94">
        <f t="shared" si="9"/>
        <v>0</v>
      </c>
      <c r="K47" s="92">
        <v>0</v>
      </c>
      <c r="L47" s="92">
        <v>0</v>
      </c>
      <c r="M47" s="95">
        <f t="shared" si="10"/>
        <v>0</v>
      </c>
      <c r="N47" s="92">
        <v>0</v>
      </c>
      <c r="O47" s="87"/>
    </row>
    <row r="48" spans="1:15" ht="24.75" customHeight="1">
      <c r="A48" s="89"/>
      <c r="B48" s="96"/>
      <c r="C48" s="259"/>
      <c r="D48" s="98" t="s">
        <v>84</v>
      </c>
      <c r="E48" s="88">
        <v>3</v>
      </c>
      <c r="F48" s="92">
        <v>0</v>
      </c>
      <c r="G48" s="92">
        <v>0</v>
      </c>
      <c r="H48" s="92">
        <f t="shared" si="8"/>
        <v>0</v>
      </c>
      <c r="I48" s="93"/>
      <c r="J48" s="94">
        <f t="shared" si="9"/>
        <v>0</v>
      </c>
      <c r="K48" s="92">
        <v>0</v>
      </c>
      <c r="L48" s="92">
        <v>0</v>
      </c>
      <c r="M48" s="95">
        <f t="shared" si="10"/>
        <v>0</v>
      </c>
      <c r="N48" s="92">
        <v>0</v>
      </c>
      <c r="O48" s="87"/>
    </row>
    <row r="49" spans="1:15" ht="24.75" customHeight="1">
      <c r="A49" s="89"/>
      <c r="B49" s="96"/>
      <c r="C49" s="259"/>
      <c r="D49" s="98" t="s">
        <v>90</v>
      </c>
      <c r="E49" s="88">
        <v>2</v>
      </c>
      <c r="F49" s="92">
        <v>0</v>
      </c>
      <c r="G49" s="92">
        <v>0</v>
      </c>
      <c r="H49" s="92">
        <f t="shared" si="8"/>
        <v>0</v>
      </c>
      <c r="I49" s="93"/>
      <c r="J49" s="94">
        <f t="shared" si="9"/>
        <v>0</v>
      </c>
      <c r="K49" s="92">
        <v>0</v>
      </c>
      <c r="L49" s="92">
        <v>0</v>
      </c>
      <c r="M49" s="95">
        <f t="shared" si="10"/>
        <v>0</v>
      </c>
      <c r="N49" s="92">
        <v>0</v>
      </c>
      <c r="O49" s="87"/>
    </row>
    <row r="50" spans="1:15" ht="24.75" customHeight="1">
      <c r="A50" s="89"/>
      <c r="B50" s="97"/>
      <c r="C50" s="260"/>
      <c r="D50" s="97"/>
      <c r="E50" s="90">
        <v>1</v>
      </c>
      <c r="F50" s="92">
        <v>0</v>
      </c>
      <c r="G50" s="92">
        <v>0</v>
      </c>
      <c r="H50" s="92">
        <f t="shared" si="8"/>
        <v>0</v>
      </c>
      <c r="I50" s="103">
        <v>0</v>
      </c>
      <c r="J50" s="94">
        <f t="shared" si="9"/>
        <v>0</v>
      </c>
      <c r="K50" s="92">
        <v>0</v>
      </c>
      <c r="L50" s="92">
        <v>0</v>
      </c>
      <c r="M50" s="95">
        <f t="shared" si="10"/>
        <v>0</v>
      </c>
      <c r="N50" s="92">
        <v>0</v>
      </c>
      <c r="O50" s="87"/>
    </row>
    <row r="51" spans="1:15" ht="24.75" customHeight="1">
      <c r="A51" s="101"/>
      <c r="B51" s="264" t="s">
        <v>103</v>
      </c>
      <c r="C51" s="265"/>
      <c r="D51" s="265"/>
      <c r="E51" s="265"/>
      <c r="F51" s="100">
        <f t="shared" ref="F51:N51" si="11">SUM(F38:F50)</f>
        <v>0</v>
      </c>
      <c r="G51" s="100">
        <f t="shared" si="11"/>
        <v>0</v>
      </c>
      <c r="H51" s="100">
        <f t="shared" si="11"/>
        <v>0</v>
      </c>
      <c r="I51" s="100">
        <f t="shared" si="11"/>
        <v>0</v>
      </c>
      <c r="J51" s="100">
        <f t="shared" si="11"/>
        <v>0</v>
      </c>
      <c r="K51" s="100">
        <f t="shared" si="11"/>
        <v>0</v>
      </c>
      <c r="L51" s="100">
        <f t="shared" si="11"/>
        <v>0</v>
      </c>
      <c r="M51" s="100">
        <f t="shared" si="11"/>
        <v>0</v>
      </c>
      <c r="N51" s="100">
        <f t="shared" si="11"/>
        <v>0</v>
      </c>
      <c r="O51" s="101"/>
    </row>
    <row r="52" spans="1:15" ht="24.75" customHeight="1">
      <c r="A52" s="87"/>
      <c r="B52" s="267" t="s">
        <v>104</v>
      </c>
      <c r="C52" s="268"/>
      <c r="D52" s="268"/>
      <c r="E52" s="269"/>
      <c r="F52" s="104"/>
      <c r="G52" s="104"/>
      <c r="H52" s="92"/>
      <c r="I52" s="104"/>
      <c r="J52" s="94"/>
      <c r="K52" s="92">
        <v>0</v>
      </c>
      <c r="L52" s="92">
        <v>0</v>
      </c>
      <c r="M52" s="95">
        <f>K52+L52</f>
        <v>0</v>
      </c>
      <c r="N52" s="92">
        <v>0</v>
      </c>
      <c r="O52" s="87"/>
    </row>
    <row r="53" spans="1:15" ht="24.75" customHeight="1">
      <c r="A53" s="101"/>
      <c r="B53" s="264" t="s">
        <v>105</v>
      </c>
      <c r="C53" s="265"/>
      <c r="D53" s="265"/>
      <c r="E53" s="265"/>
      <c r="F53" s="100">
        <f t="shared" ref="F53:N53" si="12">+F23+F37+F51+F52</f>
        <v>200</v>
      </c>
      <c r="G53" s="100">
        <f t="shared" si="12"/>
        <v>16</v>
      </c>
      <c r="H53" s="100">
        <f t="shared" si="12"/>
        <v>216</v>
      </c>
      <c r="I53" s="100">
        <f t="shared" si="12"/>
        <v>3</v>
      </c>
      <c r="J53" s="100">
        <f t="shared" si="12"/>
        <v>219</v>
      </c>
      <c r="K53" s="100">
        <f t="shared" si="12"/>
        <v>68</v>
      </c>
      <c r="L53" s="100">
        <f t="shared" si="12"/>
        <v>34</v>
      </c>
      <c r="M53" s="100">
        <f t="shared" si="12"/>
        <v>102</v>
      </c>
      <c r="N53" s="100">
        <f t="shared" si="12"/>
        <v>40</v>
      </c>
      <c r="O53" s="101"/>
    </row>
    <row r="54" spans="1:15" ht="24.75" customHeight="1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</row>
    <row r="55" spans="1:15" ht="24.75" customHeight="1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2022-05-20T20:15:41Z</cp:lastPrinted>
  <dcterms:created xsi:type="dcterms:W3CDTF">2022-05-20T16:43:17Z</dcterms:created>
  <dcterms:modified xsi:type="dcterms:W3CDTF">2022-05-20T20:24:46Z</dcterms:modified>
</cp:coreProperties>
</file>