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6" i="30"/>
  <c r="F26"/>
  <c r="D26"/>
  <c r="C26"/>
  <c r="C27" s="1"/>
  <c r="H25"/>
  <c r="E25"/>
  <c r="H24"/>
  <c r="E24"/>
  <c r="H23"/>
  <c r="E23"/>
  <c r="H22"/>
  <c r="E22"/>
  <c r="H21"/>
  <c r="E21"/>
  <c r="H20"/>
  <c r="E20"/>
  <c r="H19"/>
  <c r="H26" s="1"/>
  <c r="E19"/>
  <c r="E26" s="1"/>
  <c r="G17"/>
  <c r="G27" s="1"/>
  <c r="F17"/>
  <c r="F27" s="1"/>
  <c r="D17"/>
  <c r="D27" s="1"/>
  <c r="C17"/>
  <c r="H16"/>
  <c r="E16"/>
  <c r="H15"/>
  <c r="E15"/>
  <c r="H14"/>
  <c r="H17" s="1"/>
  <c r="E14"/>
  <c r="E17" s="1"/>
  <c r="H13"/>
  <c r="E13"/>
  <c r="D27" i="29"/>
  <c r="G26"/>
  <c r="F26"/>
  <c r="D26"/>
  <c r="C26"/>
  <c r="C27" s="1"/>
  <c r="H25"/>
  <c r="E25"/>
  <c r="H24"/>
  <c r="E24"/>
  <c r="H23"/>
  <c r="E23"/>
  <c r="H22"/>
  <c r="E22"/>
  <c r="H21"/>
  <c r="E21"/>
  <c r="H20"/>
  <c r="E20"/>
  <c r="H19"/>
  <c r="H26" s="1"/>
  <c r="E19"/>
  <c r="E26" s="1"/>
  <c r="G17"/>
  <c r="G27" s="1"/>
  <c r="F17"/>
  <c r="F27" s="1"/>
  <c r="D17"/>
  <c r="C17"/>
  <c r="H16"/>
  <c r="E16"/>
  <c r="H15"/>
  <c r="E15"/>
  <c r="H14"/>
  <c r="H17" s="1"/>
  <c r="H27" s="1"/>
  <c r="E14"/>
  <c r="E17" s="1"/>
  <c r="H13"/>
  <c r="E13"/>
  <c r="D27" i="28"/>
  <c r="G26"/>
  <c r="F26"/>
  <c r="D26"/>
  <c r="C26"/>
  <c r="C27" s="1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F27" s="1"/>
  <c r="D17"/>
  <c r="C17"/>
  <c r="H16"/>
  <c r="E16"/>
  <c r="E15"/>
  <c r="H15" s="1"/>
  <c r="H14"/>
  <c r="H17" s="1"/>
  <c r="E14"/>
  <c r="E17" s="1"/>
  <c r="E27" s="1"/>
  <c r="H13"/>
  <c r="E13"/>
  <c r="D27" i="27"/>
  <c r="G26"/>
  <c r="F26"/>
  <c r="D26"/>
  <c r="C26"/>
  <c r="C27" s="1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C17"/>
  <c r="H16"/>
  <c r="E16"/>
  <c r="E15"/>
  <c r="H15" s="1"/>
  <c r="H14"/>
  <c r="E14"/>
  <c r="E17" s="1"/>
  <c r="H13"/>
  <c r="E13"/>
  <c r="D27" i="26"/>
  <c r="G26"/>
  <c r="F26"/>
  <c r="D26"/>
  <c r="C26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F27" s="1"/>
  <c r="D17"/>
  <c r="C17"/>
  <c r="C27" s="1"/>
  <c r="H16"/>
  <c r="E16"/>
  <c r="E15"/>
  <c r="H15" s="1"/>
  <c r="H14"/>
  <c r="H17" s="1"/>
  <c r="E14"/>
  <c r="E17" s="1"/>
  <c r="H13"/>
  <c r="E13"/>
  <c r="D27" i="25"/>
  <c r="G26"/>
  <c r="F26"/>
  <c r="D26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C17"/>
  <c r="C27" s="1"/>
  <c r="H16"/>
  <c r="E16"/>
  <c r="E15"/>
  <c r="H15" s="1"/>
  <c r="H14"/>
  <c r="E14"/>
  <c r="H13"/>
  <c r="E13"/>
  <c r="E17" s="1"/>
  <c r="E27" s="1"/>
  <c r="D27" i="24"/>
  <c r="G26"/>
  <c r="F26"/>
  <c r="D26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C17"/>
  <c r="C27" s="1"/>
  <c r="H16"/>
  <c r="E16"/>
  <c r="E15"/>
  <c r="H15" s="1"/>
  <c r="H14"/>
  <c r="E14"/>
  <c r="H13"/>
  <c r="E13"/>
  <c r="E17" s="1"/>
  <c r="D27" i="23"/>
  <c r="G26"/>
  <c r="F26"/>
  <c r="D26"/>
  <c r="C26"/>
  <c r="H25"/>
  <c r="E25"/>
  <c r="H24"/>
  <c r="E24"/>
  <c r="H23"/>
  <c r="E23"/>
  <c r="E22"/>
  <c r="H22" s="1"/>
  <c r="H21"/>
  <c r="E21"/>
  <c r="H20"/>
  <c r="E20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H13"/>
  <c r="H17" s="1"/>
  <c r="E13"/>
  <c r="E17" s="1"/>
  <c r="E27" s="1"/>
  <c r="D27" i="22"/>
  <c r="G26"/>
  <c r="F26"/>
  <c r="D26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C17"/>
  <c r="C27" s="1"/>
  <c r="H16"/>
  <c r="E16"/>
  <c r="E15"/>
  <c r="H15" s="1"/>
  <c r="H14"/>
  <c r="E14"/>
  <c r="H13"/>
  <c r="E13"/>
  <c r="E17" s="1"/>
  <c r="D27" i="21"/>
  <c r="G26"/>
  <c r="F26"/>
  <c r="D26"/>
  <c r="C26"/>
  <c r="H25"/>
  <c r="E25"/>
  <c r="H24"/>
  <c r="E24"/>
  <c r="H23"/>
  <c r="E23"/>
  <c r="E22"/>
  <c r="H22" s="1"/>
  <c r="H21"/>
  <c r="E21"/>
  <c r="H20"/>
  <c r="E20"/>
  <c r="H19"/>
  <c r="H26" s="1"/>
  <c r="E19"/>
  <c r="E26" s="1"/>
  <c r="G17"/>
  <c r="G27" s="1"/>
  <c r="F17"/>
  <c r="F27" s="1"/>
  <c r="D17"/>
  <c r="C17"/>
  <c r="C27" s="1"/>
  <c r="H16"/>
  <c r="E16"/>
  <c r="E15"/>
  <c r="H15" s="1"/>
  <c r="H14"/>
  <c r="E14"/>
  <c r="H13"/>
  <c r="E13"/>
  <c r="E17" s="1"/>
  <c r="D27" i="20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H26" s="1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D27" i="19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18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17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D27" i="16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D27" i="15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14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13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D27" i="1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11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10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9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8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7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6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5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G13" i="1" s="1"/>
  <c r="D17" i="5"/>
  <c r="C17"/>
  <c r="C27" s="1"/>
  <c r="H16"/>
  <c r="E16"/>
  <c r="E15"/>
  <c r="H15" s="1"/>
  <c r="H14"/>
  <c r="E14"/>
  <c r="E13"/>
  <c r="H13" s="1"/>
  <c r="H17" s="1"/>
  <c r="D27" i="4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G12" i="1" s="1"/>
  <c r="D17" i="4"/>
  <c r="C17"/>
  <c r="C27" s="1"/>
  <c r="H16"/>
  <c r="E16"/>
  <c r="E15"/>
  <c r="H15" s="1"/>
  <c r="H14"/>
  <c r="E14"/>
  <c r="E13"/>
  <c r="H13" s="1"/>
  <c r="H17" s="1"/>
  <c r="D27" i="3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F26" i="2"/>
  <c r="G25"/>
  <c r="D25"/>
  <c r="C25"/>
  <c r="G24"/>
  <c r="D24"/>
  <c r="C24"/>
  <c r="G23"/>
  <c r="E23"/>
  <c r="D23"/>
  <c r="C23"/>
  <c r="G22"/>
  <c r="D22"/>
  <c r="C22"/>
  <c r="E22" s="1"/>
  <c r="G21"/>
  <c r="D21"/>
  <c r="C21"/>
  <c r="G20"/>
  <c r="D20"/>
  <c r="C20"/>
  <c r="G19"/>
  <c r="D19"/>
  <c r="C19"/>
  <c r="E19" s="1"/>
  <c r="H19" s="1"/>
  <c r="G16"/>
  <c r="F16"/>
  <c r="D16"/>
  <c r="C16"/>
  <c r="E16" s="1"/>
  <c r="H16" s="1"/>
  <c r="G15"/>
  <c r="F15"/>
  <c r="D15"/>
  <c r="C15"/>
  <c r="G14"/>
  <c r="F14"/>
  <c r="E14"/>
  <c r="H14" s="1"/>
  <c r="D14"/>
  <c r="C14"/>
  <c r="G13"/>
  <c r="F13"/>
  <c r="F17" s="1"/>
  <c r="F27" s="1"/>
  <c r="D13"/>
  <c r="C13"/>
  <c r="P38" i="1"/>
  <c r="N38"/>
  <c r="L38"/>
  <c r="K38"/>
  <c r="I38"/>
  <c r="G38"/>
  <c r="F38"/>
  <c r="E38"/>
  <c r="D38"/>
  <c r="P37"/>
  <c r="N37"/>
  <c r="L37"/>
  <c r="K37"/>
  <c r="M37" s="1"/>
  <c r="I37"/>
  <c r="G37"/>
  <c r="E37"/>
  <c r="D37"/>
  <c r="P36"/>
  <c r="N36"/>
  <c r="L36"/>
  <c r="K36"/>
  <c r="I36"/>
  <c r="G36"/>
  <c r="E36"/>
  <c r="D36"/>
  <c r="P35"/>
  <c r="N35"/>
  <c r="L35"/>
  <c r="K35"/>
  <c r="I35"/>
  <c r="G35"/>
  <c r="E35"/>
  <c r="D35"/>
  <c r="P34"/>
  <c r="N34"/>
  <c r="L34"/>
  <c r="K34"/>
  <c r="I34"/>
  <c r="G34"/>
  <c r="E34"/>
  <c r="D34"/>
  <c r="F34" s="1"/>
  <c r="P33"/>
  <c r="N33"/>
  <c r="L33"/>
  <c r="K33"/>
  <c r="I33"/>
  <c r="G33"/>
  <c r="E33"/>
  <c r="D33"/>
  <c r="P32"/>
  <c r="N32"/>
  <c r="L32"/>
  <c r="K32"/>
  <c r="I32"/>
  <c r="G32"/>
  <c r="E32"/>
  <c r="D32"/>
  <c r="P31"/>
  <c r="N31"/>
  <c r="L31"/>
  <c r="K31"/>
  <c r="I31"/>
  <c r="G31"/>
  <c r="E31"/>
  <c r="D31"/>
  <c r="P30"/>
  <c r="N30"/>
  <c r="L30"/>
  <c r="K30"/>
  <c r="I30"/>
  <c r="G30"/>
  <c r="E30"/>
  <c r="F30" s="1"/>
  <c r="H30" s="1"/>
  <c r="J30" s="1"/>
  <c r="D30"/>
  <c r="P29"/>
  <c r="N29"/>
  <c r="M29"/>
  <c r="L29"/>
  <c r="K29"/>
  <c r="I29"/>
  <c r="G29"/>
  <c r="E29"/>
  <c r="D29"/>
  <c r="P28"/>
  <c r="N28"/>
  <c r="L28"/>
  <c r="M28" s="1"/>
  <c r="K28"/>
  <c r="I28"/>
  <c r="G28"/>
  <c r="E28"/>
  <c r="D28"/>
  <c r="P27"/>
  <c r="N27"/>
  <c r="L27"/>
  <c r="K27"/>
  <c r="I27"/>
  <c r="G27"/>
  <c r="E27"/>
  <c r="D27"/>
  <c r="P26"/>
  <c r="N26"/>
  <c r="L26"/>
  <c r="K26"/>
  <c r="I26"/>
  <c r="G26"/>
  <c r="E26"/>
  <c r="D26"/>
  <c r="P25"/>
  <c r="N25"/>
  <c r="L25"/>
  <c r="K25"/>
  <c r="I25"/>
  <c r="G25"/>
  <c r="E25"/>
  <c r="F25" s="1"/>
  <c r="D25"/>
  <c r="P24"/>
  <c r="N24"/>
  <c r="L24"/>
  <c r="M24" s="1"/>
  <c r="K24"/>
  <c r="I24"/>
  <c r="G24"/>
  <c r="E24"/>
  <c r="D24"/>
  <c r="P23"/>
  <c r="N23"/>
  <c r="L23"/>
  <c r="K23"/>
  <c r="I23"/>
  <c r="G23"/>
  <c r="E23"/>
  <c r="D23"/>
  <c r="P22"/>
  <c r="N22"/>
  <c r="L22"/>
  <c r="K22"/>
  <c r="I22"/>
  <c r="G22"/>
  <c r="F22"/>
  <c r="E22"/>
  <c r="D22"/>
  <c r="P21"/>
  <c r="N21"/>
  <c r="L21"/>
  <c r="K21"/>
  <c r="I21"/>
  <c r="G21"/>
  <c r="E21"/>
  <c r="D21"/>
  <c r="P20"/>
  <c r="N20"/>
  <c r="L20"/>
  <c r="K20"/>
  <c r="I20"/>
  <c r="G20"/>
  <c r="E20"/>
  <c r="D20"/>
  <c r="F20" s="1"/>
  <c r="P19"/>
  <c r="N19"/>
  <c r="L19"/>
  <c r="K19"/>
  <c r="I19"/>
  <c r="G19"/>
  <c r="E19"/>
  <c r="D19"/>
  <c r="F19" s="1"/>
  <c r="H19" s="1"/>
  <c r="P18"/>
  <c r="N18"/>
  <c r="L18"/>
  <c r="K18"/>
  <c r="I18"/>
  <c r="G18"/>
  <c r="E18"/>
  <c r="D18"/>
  <c r="F18" s="1"/>
  <c r="H18" s="1"/>
  <c r="J18" s="1"/>
  <c r="P17"/>
  <c r="N17"/>
  <c r="L17"/>
  <c r="M17" s="1"/>
  <c r="K17"/>
  <c r="I17"/>
  <c r="E17"/>
  <c r="D17"/>
  <c r="P16"/>
  <c r="N16"/>
  <c r="L16"/>
  <c r="K16"/>
  <c r="I16"/>
  <c r="G16"/>
  <c r="E16"/>
  <c r="D16"/>
  <c r="P15"/>
  <c r="N15"/>
  <c r="L15"/>
  <c r="K15"/>
  <c r="I15"/>
  <c r="G15"/>
  <c r="E15"/>
  <c r="D15"/>
  <c r="P14"/>
  <c r="N14"/>
  <c r="L14"/>
  <c r="K14"/>
  <c r="I14"/>
  <c r="G14"/>
  <c r="E14"/>
  <c r="D14"/>
  <c r="P13"/>
  <c r="N13"/>
  <c r="M13"/>
  <c r="L13"/>
  <c r="K13"/>
  <c r="I13"/>
  <c r="E13"/>
  <c r="F13" s="1"/>
  <c r="D13"/>
  <c r="P12"/>
  <c r="N12"/>
  <c r="L12"/>
  <c r="M12" s="1"/>
  <c r="K12"/>
  <c r="I12"/>
  <c r="E12"/>
  <c r="D12"/>
  <c r="P11"/>
  <c r="N11"/>
  <c r="L11"/>
  <c r="K11"/>
  <c r="I11"/>
  <c r="G11"/>
  <c r="E11"/>
  <c r="D11"/>
  <c r="F4"/>
  <c r="D4"/>
  <c r="M15" l="1"/>
  <c r="O15" s="1"/>
  <c r="Q15" s="1"/>
  <c r="R15" s="1"/>
  <c r="M25"/>
  <c r="O25" s="1"/>
  <c r="Q25" s="1"/>
  <c r="C17" i="2"/>
  <c r="C27" s="1"/>
  <c r="M11" i="1"/>
  <c r="O24"/>
  <c r="Q24" s="1"/>
  <c r="H38"/>
  <c r="J38" s="1"/>
  <c r="H23" i="2"/>
  <c r="M14" i="1"/>
  <c r="O14" s="1"/>
  <c r="Q14" s="1"/>
  <c r="O17"/>
  <c r="Q17" s="1"/>
  <c r="M18"/>
  <c r="O18" s="1"/>
  <c r="Q18" s="1"/>
  <c r="R18" s="1"/>
  <c r="M19"/>
  <c r="O19" s="1"/>
  <c r="M21"/>
  <c r="O21" s="1"/>
  <c r="Q21" s="1"/>
  <c r="F33"/>
  <c r="H33" s="1"/>
  <c r="J33" s="1"/>
  <c r="F37"/>
  <c r="H37" s="1"/>
  <c r="E20" i="2"/>
  <c r="H20" s="1"/>
  <c r="C26"/>
  <c r="H34" i="1"/>
  <c r="J34" s="1"/>
  <c r="R34" s="1"/>
  <c r="G26" i="2"/>
  <c r="E25"/>
  <c r="H25" s="1"/>
  <c r="O13" i="1"/>
  <c r="Q13" s="1"/>
  <c r="D17" i="2"/>
  <c r="I39" i="1"/>
  <c r="F12"/>
  <c r="H12" s="1"/>
  <c r="J12" s="1"/>
  <c r="H22"/>
  <c r="J22" s="1"/>
  <c r="H25"/>
  <c r="J25" s="1"/>
  <c r="R25" s="1"/>
  <c r="F29"/>
  <c r="H29" s="1"/>
  <c r="J29" s="1"/>
  <c r="E15" i="2"/>
  <c r="H15" s="1"/>
  <c r="F11" i="1"/>
  <c r="F14"/>
  <c r="H14" s="1"/>
  <c r="J14" s="1"/>
  <c r="R14" s="1"/>
  <c r="F15"/>
  <c r="H15" s="1"/>
  <c r="J15" s="1"/>
  <c r="F16"/>
  <c r="H16" s="1"/>
  <c r="J16" s="1"/>
  <c r="F26"/>
  <c r="H26" s="1"/>
  <c r="J26" s="1"/>
  <c r="H22" i="2"/>
  <c r="E24"/>
  <c r="H24" s="1"/>
  <c r="O12" i="1"/>
  <c r="Q12" s="1"/>
  <c r="N39"/>
  <c r="H20"/>
  <c r="M32"/>
  <c r="O32" s="1"/>
  <c r="Q32" s="1"/>
  <c r="M33"/>
  <c r="O33" s="1"/>
  <c r="Q33" s="1"/>
  <c r="M36"/>
  <c r="G17" i="2"/>
  <c r="G27" s="1"/>
  <c r="D26"/>
  <c r="L39" i="1"/>
  <c r="M16"/>
  <c r="O16" s="1"/>
  <c r="Q16" s="1"/>
  <c r="R16" s="1"/>
  <c r="Q19"/>
  <c r="F27"/>
  <c r="H27" s="1"/>
  <c r="J27" s="1"/>
  <c r="F28"/>
  <c r="H28" s="1"/>
  <c r="J28" s="1"/>
  <c r="M34"/>
  <c r="O34" s="1"/>
  <c r="Q34" s="1"/>
  <c r="M35"/>
  <c r="O35" s="1"/>
  <c r="Q35" s="1"/>
  <c r="F23"/>
  <c r="H23" s="1"/>
  <c r="J23" s="1"/>
  <c r="F24"/>
  <c r="H24" s="1"/>
  <c r="J24" s="1"/>
  <c r="R24" s="1"/>
  <c r="O29"/>
  <c r="Q29" s="1"/>
  <c r="M30"/>
  <c r="O30" s="1"/>
  <c r="Q30" s="1"/>
  <c r="M31"/>
  <c r="O31" s="1"/>
  <c r="Q31" s="1"/>
  <c r="F21"/>
  <c r="H21" s="1"/>
  <c r="J21" s="1"/>
  <c r="O28"/>
  <c r="Q28" s="1"/>
  <c r="J37"/>
  <c r="E39"/>
  <c r="F17"/>
  <c r="J19"/>
  <c r="J20"/>
  <c r="M26"/>
  <c r="O26" s="1"/>
  <c r="Q26" s="1"/>
  <c r="M27"/>
  <c r="O27" s="1"/>
  <c r="Q27" s="1"/>
  <c r="F35"/>
  <c r="H35" s="1"/>
  <c r="J35" s="1"/>
  <c r="R35" s="1"/>
  <c r="F36"/>
  <c r="H36" s="1"/>
  <c r="J36" s="1"/>
  <c r="P39"/>
  <c r="M22"/>
  <c r="O22" s="1"/>
  <c r="Q22" s="1"/>
  <c r="R22" s="1"/>
  <c r="M23"/>
  <c r="O23" s="1"/>
  <c r="Q23" s="1"/>
  <c r="F31"/>
  <c r="H31" s="1"/>
  <c r="J31" s="1"/>
  <c r="R31" s="1"/>
  <c r="F32"/>
  <c r="H32" s="1"/>
  <c r="J32" s="1"/>
  <c r="R32" s="1"/>
  <c r="O37"/>
  <c r="Q37" s="1"/>
  <c r="M38"/>
  <c r="O38" s="1"/>
  <c r="Q38" s="1"/>
  <c r="R38" s="1"/>
  <c r="M20"/>
  <c r="O20" s="1"/>
  <c r="Q20" s="1"/>
  <c r="O36"/>
  <c r="Q36" s="1"/>
  <c r="O11"/>
  <c r="H26" i="5"/>
  <c r="H27" s="1"/>
  <c r="H26" i="9"/>
  <c r="H26" i="13"/>
  <c r="H26" i="17"/>
  <c r="H27" i="23"/>
  <c r="E27" i="26"/>
  <c r="R23" i="1"/>
  <c r="H27" i="6"/>
  <c r="H27" i="10"/>
  <c r="H27" i="18"/>
  <c r="E27" i="29"/>
  <c r="H27" i="30"/>
  <c r="R21" i="1"/>
  <c r="H26" i="4"/>
  <c r="H26" i="8"/>
  <c r="H26" i="12"/>
  <c r="H26" i="16"/>
  <c r="H17" i="21"/>
  <c r="H27" s="1"/>
  <c r="H17" i="27"/>
  <c r="H27" s="1"/>
  <c r="E27" i="30"/>
  <c r="R19" i="1"/>
  <c r="H27" i="9"/>
  <c r="H17" i="13"/>
  <c r="H17" i="17"/>
  <c r="E27" i="21"/>
  <c r="H17" i="24"/>
  <c r="H27" s="1"/>
  <c r="E27" i="27"/>
  <c r="H11" i="1"/>
  <c r="R12"/>
  <c r="H13"/>
  <c r="J13" s="1"/>
  <c r="R13" s="1"/>
  <c r="R30"/>
  <c r="R33"/>
  <c r="H26" i="3"/>
  <c r="H27" s="1"/>
  <c r="H26" i="7"/>
  <c r="H27" s="1"/>
  <c r="H26" i="11"/>
  <c r="H27" s="1"/>
  <c r="H26" i="15"/>
  <c r="H27" s="1"/>
  <c r="H26" i="19"/>
  <c r="H27" s="1"/>
  <c r="E27" i="24"/>
  <c r="H17" i="25"/>
  <c r="H27" s="1"/>
  <c r="H26" i="28"/>
  <c r="H27" i="4"/>
  <c r="H27" i="8"/>
  <c r="H27" i="12"/>
  <c r="H17" i="16"/>
  <c r="H17" i="20"/>
  <c r="H27" s="1"/>
  <c r="H17" i="22"/>
  <c r="H27" s="1"/>
  <c r="H26" i="23"/>
  <c r="H27" i="28"/>
  <c r="R26" i="1"/>
  <c r="H26" i="6"/>
  <c r="H26" i="10"/>
  <c r="H26" i="14"/>
  <c r="H27" s="1"/>
  <c r="H26" i="18"/>
  <c r="E27" i="22"/>
  <c r="H26" i="26"/>
  <c r="H27" s="1"/>
  <c r="E26" i="2"/>
  <c r="G17" i="1"/>
  <c r="H17" s="1"/>
  <c r="J17" s="1"/>
  <c r="E13" i="2"/>
  <c r="E21"/>
  <c r="H21" s="1"/>
  <c r="F27" i="4"/>
  <c r="F27" i="5"/>
  <c r="D39" i="1"/>
  <c r="K39"/>
  <c r="E17" i="3"/>
  <c r="E27" s="1"/>
  <c r="E17" i="4"/>
  <c r="E27" s="1"/>
  <c r="E17" i="5"/>
  <c r="E27" s="1"/>
  <c r="E17" i="6"/>
  <c r="E27" s="1"/>
  <c r="E17" i="7"/>
  <c r="E27" s="1"/>
  <c r="E17" i="8"/>
  <c r="E27" s="1"/>
  <c r="E17" i="9"/>
  <c r="E27" s="1"/>
  <c r="E17" i="10"/>
  <c r="E27" s="1"/>
  <c r="E17" i="11"/>
  <c r="E27" s="1"/>
  <c r="E17" i="12"/>
  <c r="E27" s="1"/>
  <c r="E17" i="13"/>
  <c r="E27" s="1"/>
  <c r="E17" i="14"/>
  <c r="E27" s="1"/>
  <c r="E17" i="15"/>
  <c r="E27" s="1"/>
  <c r="E17" i="16"/>
  <c r="E27" s="1"/>
  <c r="E17" i="17"/>
  <c r="E27" s="1"/>
  <c r="E17" i="18"/>
  <c r="E27" s="1"/>
  <c r="E17" i="19"/>
  <c r="E27" s="1"/>
  <c r="E17" i="20"/>
  <c r="E27" s="1"/>
  <c r="R17" i="1" l="1"/>
  <c r="F39"/>
  <c r="H26" i="2"/>
  <c r="R29" i="1"/>
  <c r="D27" i="2"/>
  <c r="R37" i="1"/>
  <c r="R28"/>
  <c r="R36"/>
  <c r="G39"/>
  <c r="M39"/>
  <c r="R20"/>
  <c r="R27"/>
  <c r="Q11"/>
  <c r="Q39" s="1"/>
  <c r="O39"/>
  <c r="H13" i="2"/>
  <c r="H17" s="1"/>
  <c r="E17"/>
  <c r="E27" s="1"/>
  <c r="H27" i="16"/>
  <c r="H27" i="17"/>
  <c r="H27" i="13"/>
  <c r="H39" i="1"/>
  <c r="J11"/>
  <c r="H27" i="2" l="1"/>
  <c r="J39" i="1"/>
  <c r="R11"/>
  <c r="R39" s="1"/>
</calcChain>
</file>

<file path=xl/sharedStrings.xml><?xml version="1.0" encoding="utf-8"?>
<sst xmlns="http://schemas.openxmlformats.org/spreadsheetml/2006/main" count="1132" uniqueCount="103">
  <si>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</si>
  <si>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</si>
  <si>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</si>
  <si>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</si>
  <si>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</si>
  <si>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</si>
  <si>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</si>
  <si>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</si>
  <si>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UNIDADE
ORÇAMENTÁRIA</t>
  </si>
  <si>
    <t>CARGOS EM COMISSÃO</t>
  </si>
  <si>
    <t>FUNÇÃO DE CONFIANÇA</t>
  </si>
  <si>
    <t>TOTAL 
GERAL
(CJ + FC)</t>
  </si>
  <si>
    <t>OCUPADOS</t>
  </si>
  <si>
    <t>VAGOS</t>
  </si>
  <si>
    <t>TOTAL
CARGOS EM COMISSÃO</t>
  </si>
  <si>
    <t>OCUPADAS</t>
  </si>
  <si>
    <t>TOTAL
FUNÇÕES DE CONFIANÇA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</si>
  <si>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</si>
  <si>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</si>
  <si>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</si>
  <si>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</si>
  <si>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</si>
  <si>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</si>
  <si>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</si>
  <si>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</si>
  <si>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</si>
  <si>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</si>
  <si>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</si>
  <si>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</si>
  <si>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</si>
  <si>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</si>
  <si>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</si>
  <si>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</si>
  <si>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</si>
  <si>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</si>
  <si>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</si>
  <si>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</si>
  <si>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</si>
  <si>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</si>
  <si>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</si>
  <si>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</si>
  <si>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</si>
  <si>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</si>
  <si>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</si>
  <si>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</si>
  <si>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</si>
  <si>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</si>
  <si>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</si>
  <si>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</si>
  <si>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</si>
  <si>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</si>
  <si>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</si>
  <si>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</si>
  <si>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</si>
  <si>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</si>
  <si>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</si>
  <si>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</si>
  <si>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</si>
  <si>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</si>
  <si>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</si>
  <si>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</si>
  <si>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</si>
  <si>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</si>
  <si>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</si>
  <si>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</si>
  <si>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</si>
  <si>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</si>
  <si>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</si>
  <si>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</si>
  <si>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</si>
  <si>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</si>
  <si>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</si>
  <si>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</si>
  <si>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</si>
  <si>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</si>
  <si>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</si>
  <si>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</si>
  <si>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</si>
  <si>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</si>
  <si>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</si>
  <si>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</si>
  <si>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CONSOLIDADO</t>
  </si>
  <si>
    <t>ABRIL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</si>
  <si>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</si>
  <si>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</si>
  <si>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</si>
  <si>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</si>
  <si>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</si>
  <si>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</si>
  <si>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</si>
  <si>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</si>
  <si>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</si>
  <si>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</si>
  <si>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</si>
  <si>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</si>
  <si>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</si>
  <si>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</si>
  <si>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</si>
  <si>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</si>
  <si>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</si>
  <si>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</si>
  <si>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</si>
  <si>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  <family val="2"/>
      </rPr>
      <t>NOTA:</t>
    </r>
    <r>
      <rPr>
        <sz val="12"/>
        <color rgb="FF000000"/>
        <rFont val="Arial"/>
      </rPr>
      <t xml:space="preserve"> </t>
    </r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 Os dados estão de acordo com o informado pelos Tribunais Eleitorais no período compreendido entre </t>
    </r>
    <r>
      <rPr>
        <b/>
        <sz val="12"/>
        <color rgb="FF000000"/>
        <rFont val="Arial"/>
      </rPr>
      <t xml:space="preserve">13.5.2022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 xml:space="preserve">20.5.2022 </t>
    </r>
    <r>
      <rPr>
        <sz val="12"/>
        <color rgb="FF000000"/>
        <rFont val="Arial"/>
      </rPr>
      <t>e publicados nos respectivos sítios eletrônicos.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</si>
</sst>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3" borderId="13" xfId="0" applyFont="1" applyFill="1" applyBorder="1" applyAlignment="1">
      <alignment horizontal="center" vertical="center" wrapText="1"/>
    </xf>
    <xf numFmtId="164" fontId="12" fillId="0" borderId="17" xfId="0" applyNumberFormat="1" applyFont="1" applyBorder="1" applyAlignment="1">
      <alignment vertical="center"/>
    </xf>
    <xf numFmtId="164" fontId="10" fillId="0" borderId="17" xfId="0" applyNumberFormat="1" applyFont="1" applyBorder="1" applyAlignment="1">
      <alignment vertical="center"/>
    </xf>
    <xf numFmtId="164" fontId="10" fillId="0" borderId="18" xfId="0" applyNumberFormat="1" applyFont="1" applyBorder="1" applyAlignment="1">
      <alignment vertical="center"/>
    </xf>
    <xf numFmtId="164" fontId="10" fillId="0" borderId="16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164" fontId="10" fillId="0" borderId="22" xfId="0" applyNumberFormat="1" applyFont="1" applyBorder="1" applyAlignment="1">
      <alignment vertical="center"/>
    </xf>
    <xf numFmtId="164" fontId="10" fillId="0" borderId="21" xfId="0" applyNumberFormat="1" applyFont="1" applyBorder="1" applyAlignment="1">
      <alignment vertical="center"/>
    </xf>
    <xf numFmtId="164" fontId="10" fillId="0" borderId="23" xfId="0" applyNumberFormat="1" applyFont="1" applyBorder="1" applyAlignment="1">
      <alignment vertical="center"/>
    </xf>
    <xf numFmtId="164" fontId="10" fillId="0" borderId="24" xfId="0" applyNumberFormat="1" applyFont="1" applyBorder="1" applyAlignment="1">
      <alignment vertical="center"/>
    </xf>
    <xf numFmtId="164" fontId="12" fillId="0" borderId="27" xfId="0" applyNumberFormat="1" applyFont="1" applyBorder="1" applyAlignment="1">
      <alignment vertical="center"/>
    </xf>
    <xf numFmtId="164" fontId="10" fillId="0" borderId="10" xfId="0" applyNumberFormat="1" applyFont="1" applyBorder="1" applyAlignment="1">
      <alignment vertical="center"/>
    </xf>
    <xf numFmtId="164" fontId="10" fillId="0" borderId="27" xfId="0" applyNumberFormat="1" applyFont="1" applyBorder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0" borderId="28" xfId="0" applyNumberFormat="1" applyFont="1" applyBorder="1" applyAlignment="1">
      <alignment vertical="center"/>
    </xf>
    <xf numFmtId="164" fontId="10" fillId="5" borderId="13" xfId="0" applyNumberFormat="1" applyFont="1" applyFill="1" applyBorder="1" applyAlignment="1">
      <alignment vertical="center"/>
    </xf>
    <xf numFmtId="0" fontId="13" fillId="0" borderId="0" xfId="0" applyFont="1"/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/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center"/>
    </xf>
    <xf numFmtId="0" fontId="17" fillId="0" borderId="15" xfId="0" applyFont="1" applyBorder="1" applyAlignment="1">
      <alignment horizontal="center"/>
    </xf>
    <xf numFmtId="3" fontId="17" fillId="0" borderId="16" xfId="0" applyNumberFormat="1" applyFont="1" applyBorder="1" applyAlignment="1">
      <alignment horizontal="center" vertical="center"/>
    </xf>
    <xf numFmtId="0" fontId="17" fillId="0" borderId="19" xfId="0" applyFont="1" applyBorder="1" applyAlignment="1">
      <alignment horizontal="center"/>
    </xf>
    <xf numFmtId="3" fontId="17" fillId="0" borderId="20" xfId="0" applyNumberFormat="1" applyFont="1" applyBorder="1" applyAlignment="1">
      <alignment horizontal="center" vertical="center"/>
    </xf>
    <xf numFmtId="0" fontId="17" fillId="0" borderId="25" xfId="0" applyFont="1" applyBorder="1" applyAlignment="1">
      <alignment horizontal="center"/>
    </xf>
    <xf numFmtId="3" fontId="17" fillId="0" borderId="26" xfId="0" applyNumberFormat="1" applyFont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7" fillId="0" borderId="9" xfId="0" applyNumberFormat="1" applyFont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top" wrapText="1"/>
    </xf>
    <xf numFmtId="0" fontId="10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3" borderId="13" xfId="0" applyFont="1" applyFill="1" applyBorder="1" applyAlignment="1">
      <alignment horizontal="left" vertical="center" wrapText="1"/>
    </xf>
    <xf numFmtId="164" fontId="10" fillId="3" borderId="13" xfId="0" applyNumberFormat="1" applyFont="1" applyFill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Y40"/>
  <sheetViews>
    <sheetView showGridLines="0" tabSelected="1" workbookViewId="0">
      <selection activeCell="F46" sqref="F46"/>
    </sheetView>
  </sheetViews>
  <sheetFormatPr defaultRowHeight="15"/>
  <cols>
    <col min="1" max="1" width="2.5703125" style="33" customWidth="1"/>
    <col min="2" max="16" width="17.7109375" style="33" customWidth="1"/>
    <col min="17" max="17" width="17.7109375" style="16" customWidth="1"/>
    <col min="18" max="18" width="17.7109375" style="33" customWidth="1"/>
    <col min="19" max="259" width="9.140625" style="33"/>
    <col min="260" max="16384" width="9.140625" style="34"/>
  </cols>
  <sheetData>
    <row r="1" spans="1:259" s="1" customFormat="1" ht="49.5" customHeight="1">
      <c r="A1" s="2"/>
      <c r="B1" s="3" t="s">
        <v>0</v>
      </c>
      <c r="C1" s="4"/>
      <c r="D1" s="4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</row>
    <row r="2" spans="1:259" s="5" customFormat="1" ht="30" customHeight="1">
      <c r="A2" s="6"/>
      <c r="B2" s="7" t="s">
        <v>1</v>
      </c>
      <c r="C2" s="8"/>
      <c r="D2" s="9" t="s">
        <v>2</v>
      </c>
      <c r="E2" s="8"/>
      <c r="F2" s="8"/>
      <c r="G2" s="6"/>
      <c r="H2" s="6"/>
      <c r="I2" s="6"/>
      <c r="J2" s="6"/>
      <c r="K2" s="6"/>
      <c r="L2" s="6"/>
      <c r="M2" s="6"/>
      <c r="N2" s="6"/>
      <c r="O2" s="6"/>
      <c r="P2" s="6"/>
      <c r="Q2" s="1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</row>
    <row r="3" spans="1:259" s="5" customFormat="1" ht="30" customHeight="1">
      <c r="A3" s="6"/>
      <c r="B3" s="7" t="s">
        <v>3</v>
      </c>
      <c r="C3" s="8"/>
      <c r="D3" s="9" t="s">
        <v>4</v>
      </c>
      <c r="E3" s="8"/>
      <c r="F3" s="8"/>
      <c r="G3" s="6"/>
      <c r="H3" s="6"/>
      <c r="I3" s="6"/>
      <c r="J3" s="6"/>
      <c r="K3" s="6"/>
      <c r="L3" s="6"/>
      <c r="M3" s="6"/>
      <c r="N3" s="6"/>
      <c r="O3" s="6"/>
      <c r="P3" s="6"/>
      <c r="Q3" s="10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</row>
    <row r="4" spans="1:259" s="5" customFormat="1" ht="30" customHeight="1">
      <c r="A4" s="6"/>
      <c r="B4" s="7" t="s">
        <v>5</v>
      </c>
      <c r="C4" s="8"/>
      <c r="D4" s="210" t="str">
        <f>JE!C4</f>
        <v>ABRIL</v>
      </c>
      <c r="E4" s="210"/>
      <c r="F4" s="12">
        <f>JE!D4</f>
        <v>2022</v>
      </c>
      <c r="G4" s="6"/>
      <c r="H4" s="6"/>
      <c r="I4" s="6"/>
      <c r="J4" s="6"/>
      <c r="K4" s="6"/>
      <c r="L4" s="6"/>
      <c r="M4" s="6"/>
      <c r="N4" s="6"/>
      <c r="O4" s="6"/>
      <c r="P4" s="6"/>
      <c r="Q4" s="1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</row>
    <row r="5" spans="1:259" s="5" customFormat="1" ht="30" customHeight="1">
      <c r="A5" s="6"/>
      <c r="B5" s="211" t="s">
        <v>6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6"/>
      <c r="T5" s="6"/>
      <c r="U5" s="6"/>
      <c r="V5" s="6"/>
      <c r="W5" s="6"/>
      <c r="X5" s="6"/>
      <c r="Y5" s="10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</row>
    <row r="6" spans="1:259" s="13" customFormat="1" ht="39.75" customHeight="1">
      <c r="A6" s="14"/>
      <c r="B6" s="4" t="s">
        <v>7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2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</row>
    <row r="7" spans="1:259" s="15" customFormat="1" ht="30" customHeight="1">
      <c r="A7" s="16"/>
      <c r="B7" s="212" t="s">
        <v>8</v>
      </c>
      <c r="C7" s="213"/>
      <c r="D7" s="218" t="s">
        <v>9</v>
      </c>
      <c r="E7" s="219"/>
      <c r="F7" s="219"/>
      <c r="G7" s="219"/>
      <c r="H7" s="219"/>
      <c r="I7" s="219"/>
      <c r="J7" s="220"/>
      <c r="K7" s="218" t="s">
        <v>10</v>
      </c>
      <c r="L7" s="219"/>
      <c r="M7" s="219"/>
      <c r="N7" s="219"/>
      <c r="O7" s="219"/>
      <c r="P7" s="219"/>
      <c r="Q7" s="220"/>
      <c r="R7" s="221" t="s">
        <v>11</v>
      </c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</row>
    <row r="8" spans="1:259" s="15" customFormat="1" ht="30" customHeight="1">
      <c r="A8" s="16"/>
      <c r="B8" s="214"/>
      <c r="C8" s="215"/>
      <c r="D8" s="224" t="s">
        <v>12</v>
      </c>
      <c r="E8" s="225"/>
      <c r="F8" s="225"/>
      <c r="G8" s="225"/>
      <c r="H8" s="226"/>
      <c r="I8" s="205" t="s">
        <v>13</v>
      </c>
      <c r="J8" s="205" t="s">
        <v>14</v>
      </c>
      <c r="K8" s="228" t="s">
        <v>15</v>
      </c>
      <c r="L8" s="229"/>
      <c r="M8" s="229"/>
      <c r="N8" s="229"/>
      <c r="O8" s="230"/>
      <c r="P8" s="205" t="s">
        <v>13</v>
      </c>
      <c r="Q8" s="205" t="s">
        <v>16</v>
      </c>
      <c r="R8" s="222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IX8" s="16"/>
      <c r="IY8" s="16"/>
    </row>
    <row r="9" spans="1:259" s="15" customFormat="1" ht="30" customHeight="1">
      <c r="A9" s="16"/>
      <c r="B9" s="214"/>
      <c r="C9" s="215"/>
      <c r="D9" s="224" t="s">
        <v>17</v>
      </c>
      <c r="E9" s="225"/>
      <c r="F9" s="226"/>
      <c r="G9" s="205" t="s">
        <v>18</v>
      </c>
      <c r="H9" s="205" t="s">
        <v>19</v>
      </c>
      <c r="I9" s="227"/>
      <c r="J9" s="227"/>
      <c r="K9" s="224" t="s">
        <v>17</v>
      </c>
      <c r="L9" s="225"/>
      <c r="M9" s="226"/>
      <c r="N9" s="205" t="s">
        <v>18</v>
      </c>
      <c r="O9" s="205" t="s">
        <v>20</v>
      </c>
      <c r="P9" s="227"/>
      <c r="Q9" s="227"/>
      <c r="R9" s="222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IX9" s="16"/>
      <c r="IY9" s="16"/>
    </row>
    <row r="10" spans="1:259" s="15" customFormat="1" ht="54.75" customHeight="1">
      <c r="A10" s="16"/>
      <c r="B10" s="216"/>
      <c r="C10" s="217"/>
      <c r="D10" s="17" t="s">
        <v>21</v>
      </c>
      <c r="E10" s="17" t="s">
        <v>22</v>
      </c>
      <c r="F10" s="17" t="s">
        <v>23</v>
      </c>
      <c r="G10" s="206"/>
      <c r="H10" s="206"/>
      <c r="I10" s="206"/>
      <c r="J10" s="206"/>
      <c r="K10" s="17" t="s">
        <v>21</v>
      </c>
      <c r="L10" s="17" t="s">
        <v>22</v>
      </c>
      <c r="M10" s="17" t="s">
        <v>23</v>
      </c>
      <c r="N10" s="206"/>
      <c r="O10" s="206"/>
      <c r="P10" s="206"/>
      <c r="Q10" s="206"/>
      <c r="R10" s="223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</row>
    <row r="11" spans="1:259" ht="30" customHeight="1">
      <c r="B11" s="199" t="s">
        <v>24</v>
      </c>
      <c r="C11" s="200" t="s">
        <v>25</v>
      </c>
      <c r="D11" s="18">
        <f>TSE!$C$17</f>
        <v>126</v>
      </c>
      <c r="E11" s="18">
        <f>TSE!$D$17</f>
        <v>0</v>
      </c>
      <c r="F11" s="19">
        <f t="shared" ref="F11:F38" si="0">SUM(D11:E11)</f>
        <v>126</v>
      </c>
      <c r="G11" s="18">
        <f>TSE!$F$17</f>
        <v>14</v>
      </c>
      <c r="H11" s="19">
        <f t="shared" ref="H11:H38" si="1">F11+G11</f>
        <v>140</v>
      </c>
      <c r="I11" s="18">
        <f>TSE!$G$17</f>
        <v>29</v>
      </c>
      <c r="J11" s="19">
        <f t="shared" ref="J11:J38" si="2">H11+I11</f>
        <v>169</v>
      </c>
      <c r="K11" s="18">
        <f>TSE!$C$26</f>
        <v>593</v>
      </c>
      <c r="L11" s="18">
        <f>TSE!$D$26</f>
        <v>0</v>
      </c>
      <c r="M11" s="20">
        <f t="shared" ref="M11:M38" si="3">SUM(K11:L11)</f>
        <v>593</v>
      </c>
      <c r="N11" s="18">
        <f>TSE!$F$26</f>
        <v>0</v>
      </c>
      <c r="O11" s="19">
        <f t="shared" ref="O11:O38" si="4">M11+N11</f>
        <v>593</v>
      </c>
      <c r="P11" s="18">
        <f>TSE!$G$26</f>
        <v>27</v>
      </c>
      <c r="Q11" s="21">
        <f t="shared" ref="Q11:Q38" si="5">O11+P11</f>
        <v>620</v>
      </c>
      <c r="R11" s="19">
        <f t="shared" ref="R11:R38" si="6">J11+Q11</f>
        <v>789</v>
      </c>
    </row>
    <row r="12" spans="1:259" ht="30" customHeight="1">
      <c r="B12" s="201" t="s">
        <v>26</v>
      </c>
      <c r="C12" s="202" t="s">
        <v>27</v>
      </c>
      <c r="D12" s="22">
        <f>'TRE-AC'!$C$17</f>
        <v>21</v>
      </c>
      <c r="E12" s="22">
        <f>'TRE-AC'!$D$17</f>
        <v>0</v>
      </c>
      <c r="F12" s="23">
        <f t="shared" si="0"/>
        <v>21</v>
      </c>
      <c r="G12" s="22">
        <f>'TRE-AC'!$F$17</f>
        <v>2</v>
      </c>
      <c r="H12" s="24">
        <f t="shared" si="1"/>
        <v>23</v>
      </c>
      <c r="I12" s="22">
        <f>'TRE-AC'!$G$17</f>
        <v>0</v>
      </c>
      <c r="J12" s="24">
        <f t="shared" si="2"/>
        <v>23</v>
      </c>
      <c r="K12" s="22">
        <f>'TRE-AC'!$C$26</f>
        <v>90</v>
      </c>
      <c r="L12" s="22">
        <f>'TRE-AC'!$D$26</f>
        <v>0</v>
      </c>
      <c r="M12" s="25">
        <f t="shared" si="3"/>
        <v>90</v>
      </c>
      <c r="N12" s="22">
        <f>'TRE-AC'!$F$26</f>
        <v>0</v>
      </c>
      <c r="O12" s="24">
        <f t="shared" si="4"/>
        <v>90</v>
      </c>
      <c r="P12" s="22">
        <f>'TRE-AC'!$G$26</f>
        <v>5</v>
      </c>
      <c r="Q12" s="26">
        <f t="shared" si="5"/>
        <v>95</v>
      </c>
      <c r="R12" s="24">
        <f t="shared" si="6"/>
        <v>118</v>
      </c>
    </row>
    <row r="13" spans="1:259" ht="30" customHeight="1">
      <c r="B13" s="201" t="s">
        <v>28</v>
      </c>
      <c r="C13" s="202" t="s">
        <v>29</v>
      </c>
      <c r="D13" s="22">
        <f>'TRE-AL'!$C$17</f>
        <v>18</v>
      </c>
      <c r="E13" s="22">
        <f>'TRE-AL'!$D$17</f>
        <v>0</v>
      </c>
      <c r="F13" s="23">
        <f t="shared" si="0"/>
        <v>18</v>
      </c>
      <c r="G13" s="22">
        <f>'TRE-AL'!$F$17</f>
        <v>11</v>
      </c>
      <c r="H13" s="24">
        <f t="shared" si="1"/>
        <v>29</v>
      </c>
      <c r="I13" s="22">
        <f>'TRE-AL'!$G$17</f>
        <v>1</v>
      </c>
      <c r="J13" s="24">
        <f t="shared" si="2"/>
        <v>30</v>
      </c>
      <c r="K13" s="22">
        <f>'TRE-AL'!$C$26</f>
        <v>227</v>
      </c>
      <c r="L13" s="22">
        <f>'TRE-AL'!$D$26</f>
        <v>0</v>
      </c>
      <c r="M13" s="25">
        <f t="shared" si="3"/>
        <v>227</v>
      </c>
      <c r="N13" s="22">
        <f>'TRE-AL'!$F$26</f>
        <v>0</v>
      </c>
      <c r="O13" s="24">
        <f t="shared" si="4"/>
        <v>227</v>
      </c>
      <c r="P13" s="22">
        <f>'TRE-AL'!$G$26</f>
        <v>5</v>
      </c>
      <c r="Q13" s="26">
        <f t="shared" si="5"/>
        <v>232</v>
      </c>
      <c r="R13" s="24">
        <f t="shared" si="6"/>
        <v>262</v>
      </c>
    </row>
    <row r="14" spans="1:259" ht="30" customHeight="1">
      <c r="B14" s="201" t="s">
        <v>30</v>
      </c>
      <c r="C14" s="202" t="s">
        <v>31</v>
      </c>
      <c r="D14" s="22">
        <f>'TRE-AM'!$C$17</f>
        <v>20</v>
      </c>
      <c r="E14" s="22">
        <f>'TRE-AM'!$D$17</f>
        <v>0</v>
      </c>
      <c r="F14" s="23">
        <f t="shared" si="0"/>
        <v>20</v>
      </c>
      <c r="G14" s="22">
        <f>'TRE-AM'!$F$17</f>
        <v>10</v>
      </c>
      <c r="H14" s="24">
        <f t="shared" si="1"/>
        <v>30</v>
      </c>
      <c r="I14" s="22">
        <f>'TRE-AM'!$G$17</f>
        <v>0</v>
      </c>
      <c r="J14" s="24">
        <f t="shared" si="2"/>
        <v>30</v>
      </c>
      <c r="K14" s="22">
        <f>'TRE-AM'!$C$26</f>
        <v>232</v>
      </c>
      <c r="L14" s="22">
        <f>'TRE-AM'!$D$26</f>
        <v>0</v>
      </c>
      <c r="M14" s="25">
        <f t="shared" si="3"/>
        <v>232</v>
      </c>
      <c r="N14" s="22">
        <f>'TRE-AM'!$F$26</f>
        <v>0</v>
      </c>
      <c r="O14" s="24">
        <f t="shared" si="4"/>
        <v>232</v>
      </c>
      <c r="P14" s="22">
        <f>'TRE-AM'!$G$26</f>
        <v>14</v>
      </c>
      <c r="Q14" s="26">
        <f t="shared" si="5"/>
        <v>246</v>
      </c>
      <c r="R14" s="24">
        <f t="shared" si="6"/>
        <v>276</v>
      </c>
    </row>
    <row r="15" spans="1:259" ht="30" customHeight="1">
      <c r="B15" s="201" t="s">
        <v>32</v>
      </c>
      <c r="C15" s="202" t="s">
        <v>33</v>
      </c>
      <c r="D15" s="22">
        <f>'TRE-BA'!$C$17</f>
        <v>35</v>
      </c>
      <c r="E15" s="22">
        <f>'TRE-BA'!$D$17</f>
        <v>0</v>
      </c>
      <c r="F15" s="23">
        <f t="shared" si="0"/>
        <v>35</v>
      </c>
      <c r="G15" s="22">
        <f>'TRE-BA'!$F$17</f>
        <v>7</v>
      </c>
      <c r="H15" s="24">
        <f t="shared" si="1"/>
        <v>42</v>
      </c>
      <c r="I15" s="22">
        <f>'TRE-BA'!$G$17</f>
        <v>0</v>
      </c>
      <c r="J15" s="24">
        <f t="shared" si="2"/>
        <v>42</v>
      </c>
      <c r="K15" s="22">
        <f>'TRE-BA'!$C$26</f>
        <v>547</v>
      </c>
      <c r="L15" s="22">
        <f>'TRE-BA'!$D$26</f>
        <v>0</v>
      </c>
      <c r="M15" s="25">
        <f t="shared" si="3"/>
        <v>547</v>
      </c>
      <c r="N15" s="22">
        <f>'TRE-BA'!$F$26</f>
        <v>0</v>
      </c>
      <c r="O15" s="24">
        <f t="shared" si="4"/>
        <v>547</v>
      </c>
      <c r="P15" s="22">
        <f>'TRE-BA'!$G$26</f>
        <v>12</v>
      </c>
      <c r="Q15" s="26">
        <f t="shared" si="5"/>
        <v>559</v>
      </c>
      <c r="R15" s="24">
        <f t="shared" si="6"/>
        <v>601</v>
      </c>
    </row>
    <row r="16" spans="1:259" ht="30" customHeight="1">
      <c r="B16" s="201" t="s">
        <v>34</v>
      </c>
      <c r="C16" s="202" t="s">
        <v>35</v>
      </c>
      <c r="D16" s="22">
        <f>'TRE-CE'!$C$17</f>
        <v>32</v>
      </c>
      <c r="E16" s="22">
        <f>'TRE-CE'!$D$17</f>
        <v>2</v>
      </c>
      <c r="F16" s="23">
        <f t="shared" si="0"/>
        <v>34</v>
      </c>
      <c r="G16" s="22">
        <f>'TRE-CE'!$F$17</f>
        <v>9</v>
      </c>
      <c r="H16" s="24">
        <f t="shared" si="1"/>
        <v>43</v>
      </c>
      <c r="I16" s="22">
        <f>'TRE-CE'!$G$17</f>
        <v>0</v>
      </c>
      <c r="J16" s="24">
        <f t="shared" si="2"/>
        <v>43</v>
      </c>
      <c r="K16" s="22">
        <f>'TRE-CE'!$C$26</f>
        <v>403</v>
      </c>
      <c r="L16" s="22">
        <f>'TRE-CE'!$D$26</f>
        <v>0</v>
      </c>
      <c r="M16" s="25">
        <f t="shared" si="3"/>
        <v>403</v>
      </c>
      <c r="N16" s="22">
        <f>'TRE-CE'!$F$26</f>
        <v>0</v>
      </c>
      <c r="O16" s="24">
        <f t="shared" si="4"/>
        <v>403</v>
      </c>
      <c r="P16" s="22">
        <f>'TRE-CE'!$G$26</f>
        <v>3</v>
      </c>
      <c r="Q16" s="26">
        <f t="shared" si="5"/>
        <v>406</v>
      </c>
      <c r="R16" s="24">
        <f t="shared" si="6"/>
        <v>449</v>
      </c>
    </row>
    <row r="17" spans="2:18" ht="30" customHeight="1">
      <c r="B17" s="201" t="s">
        <v>36</v>
      </c>
      <c r="C17" s="202" t="s">
        <v>37</v>
      </c>
      <c r="D17" s="22">
        <f>'TRE-DF'!$C$17</f>
        <v>27</v>
      </c>
      <c r="E17" s="22">
        <f>'TRE-DF'!$D$17</f>
        <v>1</v>
      </c>
      <c r="F17" s="23">
        <f t="shared" si="0"/>
        <v>28</v>
      </c>
      <c r="G17" s="22">
        <f>'TRE-DF'!$F$17</f>
        <v>1</v>
      </c>
      <c r="H17" s="24">
        <f t="shared" si="1"/>
        <v>29</v>
      </c>
      <c r="I17" s="22">
        <f>'TRE-DF'!$G$17</f>
        <v>0</v>
      </c>
      <c r="J17" s="24">
        <f t="shared" si="2"/>
        <v>29</v>
      </c>
      <c r="K17" s="22">
        <f>'TRE-DF'!$C$26</f>
        <v>167</v>
      </c>
      <c r="L17" s="22">
        <f>'TRE-DF'!$D$26</f>
        <v>0</v>
      </c>
      <c r="M17" s="25">
        <f t="shared" si="3"/>
        <v>167</v>
      </c>
      <c r="N17" s="22">
        <f>'TRE-DF'!$F$26</f>
        <v>0</v>
      </c>
      <c r="O17" s="24">
        <f t="shared" si="4"/>
        <v>167</v>
      </c>
      <c r="P17" s="22">
        <f>'TRE-DF'!$G$26</f>
        <v>8</v>
      </c>
      <c r="Q17" s="26">
        <f t="shared" si="5"/>
        <v>175</v>
      </c>
      <c r="R17" s="24">
        <f t="shared" si="6"/>
        <v>204</v>
      </c>
    </row>
    <row r="18" spans="2:18" ht="30" customHeight="1">
      <c r="B18" s="201" t="s">
        <v>38</v>
      </c>
      <c r="C18" s="202" t="s">
        <v>39</v>
      </c>
      <c r="D18" s="22">
        <f>'TRE-ES'!$C$17</f>
        <v>25</v>
      </c>
      <c r="E18" s="22">
        <f>'TRE-ES'!$D$17</f>
        <v>0</v>
      </c>
      <c r="F18" s="23">
        <f t="shared" si="0"/>
        <v>25</v>
      </c>
      <c r="G18" s="22">
        <f>'TRE-ES'!$F$17</f>
        <v>5</v>
      </c>
      <c r="H18" s="24">
        <f t="shared" si="1"/>
        <v>30</v>
      </c>
      <c r="I18" s="22">
        <f>'TRE-ES'!$G$17</f>
        <v>0</v>
      </c>
      <c r="J18" s="24">
        <f t="shared" si="2"/>
        <v>30</v>
      </c>
      <c r="K18" s="22">
        <f>'TRE-ES'!$C$26</f>
        <v>213</v>
      </c>
      <c r="L18" s="22">
        <f>'TRE-ES'!$D$26</f>
        <v>0</v>
      </c>
      <c r="M18" s="25">
        <f t="shared" si="3"/>
        <v>213</v>
      </c>
      <c r="N18" s="22">
        <f>'TRE-ES'!$F$26</f>
        <v>0</v>
      </c>
      <c r="O18" s="24">
        <f t="shared" si="4"/>
        <v>213</v>
      </c>
      <c r="P18" s="22">
        <f>'TRE-ES'!$G$26</f>
        <v>18</v>
      </c>
      <c r="Q18" s="26">
        <f t="shared" si="5"/>
        <v>231</v>
      </c>
      <c r="R18" s="24">
        <f t="shared" si="6"/>
        <v>261</v>
      </c>
    </row>
    <row r="19" spans="2:18" ht="30" customHeight="1">
      <c r="B19" s="201" t="s">
        <v>40</v>
      </c>
      <c r="C19" s="202" t="s">
        <v>41</v>
      </c>
      <c r="D19" s="22">
        <f>'TRE-GO'!$C$17</f>
        <v>34</v>
      </c>
      <c r="E19" s="22">
        <f>'TRE-GO'!$D$17</f>
        <v>1</v>
      </c>
      <c r="F19" s="23">
        <f t="shared" si="0"/>
        <v>35</v>
      </c>
      <c r="G19" s="22">
        <f>'TRE-GO'!$F$17</f>
        <v>0</v>
      </c>
      <c r="H19" s="24">
        <f t="shared" si="1"/>
        <v>35</v>
      </c>
      <c r="I19" s="22">
        <f>'TRE-GO'!$G$17</f>
        <v>0</v>
      </c>
      <c r="J19" s="24">
        <f t="shared" si="2"/>
        <v>35</v>
      </c>
      <c r="K19" s="22">
        <f>'TRE-GO'!$C$26</f>
        <v>385</v>
      </c>
      <c r="L19" s="22">
        <f>'TRE-GO'!$D$26</f>
        <v>0</v>
      </c>
      <c r="M19" s="25">
        <f t="shared" si="3"/>
        <v>385</v>
      </c>
      <c r="N19" s="22">
        <f>'TRE-GO'!$F$26</f>
        <v>0</v>
      </c>
      <c r="O19" s="24">
        <f t="shared" si="4"/>
        <v>385</v>
      </c>
      <c r="P19" s="22">
        <f>'TRE-GO'!$G$26</f>
        <v>11</v>
      </c>
      <c r="Q19" s="26">
        <f t="shared" si="5"/>
        <v>396</v>
      </c>
      <c r="R19" s="24">
        <f t="shared" si="6"/>
        <v>431</v>
      </c>
    </row>
    <row r="20" spans="2:18" ht="30" customHeight="1">
      <c r="B20" s="201" t="s">
        <v>42</v>
      </c>
      <c r="C20" s="202" t="s">
        <v>43</v>
      </c>
      <c r="D20" s="22">
        <f>'TRE-MA'!$C$17</f>
        <v>25</v>
      </c>
      <c r="E20" s="22">
        <f>'TRE-MA'!$D$17</f>
        <v>0</v>
      </c>
      <c r="F20" s="23">
        <f t="shared" si="0"/>
        <v>25</v>
      </c>
      <c r="G20" s="22">
        <f>'TRE-MA'!$F$17</f>
        <v>11</v>
      </c>
      <c r="H20" s="24">
        <f t="shared" si="1"/>
        <v>36</v>
      </c>
      <c r="I20" s="22">
        <f>'TRE-MA'!$G$17</f>
        <v>0</v>
      </c>
      <c r="J20" s="24">
        <f t="shared" si="2"/>
        <v>36</v>
      </c>
      <c r="K20" s="22">
        <f>'TRE-MA'!$C$26</f>
        <v>356</v>
      </c>
      <c r="L20" s="22">
        <f>'TRE-MA'!$D$26</f>
        <v>0</v>
      </c>
      <c r="M20" s="25">
        <f t="shared" si="3"/>
        <v>356</v>
      </c>
      <c r="N20" s="22">
        <f>'TRE-MA'!$F$26</f>
        <v>0</v>
      </c>
      <c r="O20" s="24">
        <f t="shared" si="4"/>
        <v>356</v>
      </c>
      <c r="P20" s="22">
        <f>'TRE-MA'!$G$26</f>
        <v>10</v>
      </c>
      <c r="Q20" s="26">
        <f t="shared" si="5"/>
        <v>366</v>
      </c>
      <c r="R20" s="24">
        <f t="shared" si="6"/>
        <v>402</v>
      </c>
    </row>
    <row r="21" spans="2:18" ht="30" customHeight="1">
      <c r="B21" s="201" t="s">
        <v>44</v>
      </c>
      <c r="C21" s="202" t="s">
        <v>45</v>
      </c>
      <c r="D21" s="22">
        <f>'TRE-MT'!$C$17</f>
        <v>30</v>
      </c>
      <c r="E21" s="22">
        <f>'TRE-MT'!$D$17</f>
        <v>0</v>
      </c>
      <c r="F21" s="23">
        <f t="shared" si="0"/>
        <v>30</v>
      </c>
      <c r="G21" s="22">
        <f>'TRE-MT'!$F$17</f>
        <v>0</v>
      </c>
      <c r="H21" s="24">
        <f t="shared" si="1"/>
        <v>30</v>
      </c>
      <c r="I21" s="22">
        <f>'TRE-MT'!$G$17</f>
        <v>0</v>
      </c>
      <c r="J21" s="24">
        <f t="shared" si="2"/>
        <v>30</v>
      </c>
      <c r="K21" s="22">
        <f>'TRE-MT'!$C$26</f>
        <v>226</v>
      </c>
      <c r="L21" s="22">
        <f>'TRE-MT'!$D$26</f>
        <v>0</v>
      </c>
      <c r="M21" s="25">
        <f t="shared" si="3"/>
        <v>226</v>
      </c>
      <c r="N21" s="22">
        <f>'TRE-MT'!$F$26</f>
        <v>0</v>
      </c>
      <c r="O21" s="24">
        <f t="shared" si="4"/>
        <v>226</v>
      </c>
      <c r="P21" s="22">
        <f>'TRE-MT'!$G$26</f>
        <v>2</v>
      </c>
      <c r="Q21" s="26">
        <f t="shared" si="5"/>
        <v>228</v>
      </c>
      <c r="R21" s="24">
        <f t="shared" si="6"/>
        <v>258</v>
      </c>
    </row>
    <row r="22" spans="2:18" ht="30" customHeight="1">
      <c r="B22" s="201" t="s">
        <v>46</v>
      </c>
      <c r="C22" s="202" t="s">
        <v>47</v>
      </c>
      <c r="D22" s="22">
        <f>'TRE-MS'!$C$17</f>
        <v>28</v>
      </c>
      <c r="E22" s="22">
        <f>'TRE-MS'!$D$17</f>
        <v>0</v>
      </c>
      <c r="F22" s="23">
        <f t="shared" si="0"/>
        <v>28</v>
      </c>
      <c r="G22" s="22">
        <f>'TRE-MS'!$F$17</f>
        <v>2</v>
      </c>
      <c r="H22" s="24">
        <f t="shared" si="1"/>
        <v>30</v>
      </c>
      <c r="I22" s="22">
        <f>'TRE-MS'!$G$17</f>
        <v>0</v>
      </c>
      <c r="J22" s="24">
        <f t="shared" si="2"/>
        <v>30</v>
      </c>
      <c r="K22" s="22">
        <f>'TRE-MS'!$C$26</f>
        <v>217</v>
      </c>
      <c r="L22" s="22">
        <f>'TRE-MS'!$D$26</f>
        <v>0</v>
      </c>
      <c r="M22" s="25">
        <f t="shared" si="3"/>
        <v>217</v>
      </c>
      <c r="N22" s="22">
        <f>'TRE-MS'!$F$26</f>
        <v>0</v>
      </c>
      <c r="O22" s="24">
        <f t="shared" si="4"/>
        <v>217</v>
      </c>
      <c r="P22" s="22">
        <f>'TRE-MS'!$G$26</f>
        <v>4</v>
      </c>
      <c r="Q22" s="26">
        <f t="shared" si="5"/>
        <v>221</v>
      </c>
      <c r="R22" s="24">
        <f t="shared" si="6"/>
        <v>251</v>
      </c>
    </row>
    <row r="23" spans="2:18" ht="30" customHeight="1">
      <c r="B23" s="201" t="s">
        <v>48</v>
      </c>
      <c r="C23" s="202" t="s">
        <v>49</v>
      </c>
      <c r="D23" s="22">
        <f>'TRE-MG'!$C$17</f>
        <v>44</v>
      </c>
      <c r="E23" s="22">
        <f>'TRE-MG'!$D$17</f>
        <v>0</v>
      </c>
      <c r="F23" s="23">
        <f t="shared" si="0"/>
        <v>44</v>
      </c>
      <c r="G23" s="22">
        <f>'TRE-MG'!$F$17</f>
        <v>4</v>
      </c>
      <c r="H23" s="24">
        <f t="shared" si="1"/>
        <v>48</v>
      </c>
      <c r="I23" s="22">
        <f>'TRE-MG'!$G$17</f>
        <v>0</v>
      </c>
      <c r="J23" s="24">
        <f t="shared" si="2"/>
        <v>48</v>
      </c>
      <c r="K23" s="22">
        <f>'TRE-MG'!$C$26</f>
        <v>881</v>
      </c>
      <c r="L23" s="22">
        <f>'TRE-MG'!$D$26</f>
        <v>0</v>
      </c>
      <c r="M23" s="25">
        <f t="shared" si="3"/>
        <v>881</v>
      </c>
      <c r="N23" s="22">
        <f>'TRE-MG'!$F$26</f>
        <v>0</v>
      </c>
      <c r="O23" s="24">
        <f t="shared" si="4"/>
        <v>881</v>
      </c>
      <c r="P23" s="22">
        <f>'TRE-MG'!$G$26</f>
        <v>22</v>
      </c>
      <c r="Q23" s="26">
        <f t="shared" si="5"/>
        <v>903</v>
      </c>
      <c r="R23" s="24">
        <f t="shared" si="6"/>
        <v>951</v>
      </c>
    </row>
    <row r="24" spans="2:18" ht="30" customHeight="1">
      <c r="B24" s="201" t="s">
        <v>50</v>
      </c>
      <c r="C24" s="202" t="s">
        <v>51</v>
      </c>
      <c r="D24" s="22">
        <f>'TRE-PA'!$C$17</f>
        <v>33</v>
      </c>
      <c r="E24" s="22">
        <f>'TRE-PA'!$D$17</f>
        <v>0</v>
      </c>
      <c r="F24" s="23">
        <f t="shared" si="0"/>
        <v>33</v>
      </c>
      <c r="G24" s="22">
        <f>'TRE-PA'!$F$17</f>
        <v>2</v>
      </c>
      <c r="H24" s="24">
        <f t="shared" si="1"/>
        <v>35</v>
      </c>
      <c r="I24" s="22">
        <f>'TRE-PA'!$G$17</f>
        <v>0</v>
      </c>
      <c r="J24" s="24">
        <f t="shared" si="2"/>
        <v>35</v>
      </c>
      <c r="K24" s="22">
        <f>'TRE-PA'!$C$26</f>
        <v>343</v>
      </c>
      <c r="L24" s="22">
        <f>'TRE-PA'!$D$26</f>
        <v>0</v>
      </c>
      <c r="M24" s="25">
        <f t="shared" si="3"/>
        <v>343</v>
      </c>
      <c r="N24" s="22">
        <f>'TRE-PA'!$F$26</f>
        <v>0</v>
      </c>
      <c r="O24" s="24">
        <f t="shared" si="4"/>
        <v>343</v>
      </c>
      <c r="P24" s="22">
        <f>'TRE-PA'!$G$26</f>
        <v>10</v>
      </c>
      <c r="Q24" s="26">
        <f t="shared" si="5"/>
        <v>353</v>
      </c>
      <c r="R24" s="24">
        <f t="shared" si="6"/>
        <v>388</v>
      </c>
    </row>
    <row r="25" spans="2:18" ht="30" customHeight="1">
      <c r="B25" s="201" t="s">
        <v>52</v>
      </c>
      <c r="C25" s="202" t="s">
        <v>53</v>
      </c>
      <c r="D25" s="22">
        <f>'TRE-PB'!$C$17</f>
        <v>30</v>
      </c>
      <c r="E25" s="22">
        <f>'TRE-PB'!$D$17</f>
        <v>0</v>
      </c>
      <c r="F25" s="23">
        <f t="shared" si="0"/>
        <v>30</v>
      </c>
      <c r="G25" s="22">
        <f>'TRE-PB'!$F$17</f>
        <v>0</v>
      </c>
      <c r="H25" s="24">
        <f t="shared" si="1"/>
        <v>30</v>
      </c>
      <c r="I25" s="22">
        <f>'TRE-PB'!$G$17</f>
        <v>0</v>
      </c>
      <c r="J25" s="24">
        <f t="shared" si="2"/>
        <v>30</v>
      </c>
      <c r="K25" s="22">
        <f>'TRE-PB'!$C$26</f>
        <v>288</v>
      </c>
      <c r="L25" s="22">
        <f>'TRE-PB'!$D$26</f>
        <v>0</v>
      </c>
      <c r="M25" s="25">
        <f t="shared" si="3"/>
        <v>288</v>
      </c>
      <c r="N25" s="22">
        <f>'TRE-PB'!$F$26</f>
        <v>0</v>
      </c>
      <c r="O25" s="24">
        <f t="shared" si="4"/>
        <v>288</v>
      </c>
      <c r="P25" s="22">
        <f>'TRE-PB'!$G$26</f>
        <v>6</v>
      </c>
      <c r="Q25" s="26">
        <f t="shared" si="5"/>
        <v>294</v>
      </c>
      <c r="R25" s="24">
        <f t="shared" si="6"/>
        <v>324</v>
      </c>
    </row>
    <row r="26" spans="2:18" ht="30" customHeight="1">
      <c r="B26" s="201" t="s">
        <v>54</v>
      </c>
      <c r="C26" s="202" t="s">
        <v>55</v>
      </c>
      <c r="D26" s="22">
        <f>'TRE-PR'!$C$17</f>
        <v>41</v>
      </c>
      <c r="E26" s="22">
        <f>'TRE-PR'!$D$17</f>
        <v>0</v>
      </c>
      <c r="F26" s="23">
        <f t="shared" si="0"/>
        <v>41</v>
      </c>
      <c r="G26" s="22">
        <f>'TRE-PR'!$F$17</f>
        <v>1</v>
      </c>
      <c r="H26" s="24">
        <f t="shared" si="1"/>
        <v>42</v>
      </c>
      <c r="I26" s="22">
        <f>'TRE-PR'!$G$17</f>
        <v>0</v>
      </c>
      <c r="J26" s="24">
        <f t="shared" si="2"/>
        <v>42</v>
      </c>
      <c r="K26" s="22">
        <f>'TRE-PR'!$C$26</f>
        <v>560</v>
      </c>
      <c r="L26" s="22">
        <f>'TRE-PR'!$D$26</f>
        <v>0</v>
      </c>
      <c r="M26" s="25">
        <f t="shared" si="3"/>
        <v>560</v>
      </c>
      <c r="N26" s="22">
        <f>'TRE-PR'!$F$26</f>
        <v>0</v>
      </c>
      <c r="O26" s="24">
        <f t="shared" si="4"/>
        <v>560</v>
      </c>
      <c r="P26" s="22">
        <f>'TRE-PR'!$G$26</f>
        <v>7</v>
      </c>
      <c r="Q26" s="26">
        <f t="shared" si="5"/>
        <v>567</v>
      </c>
      <c r="R26" s="24">
        <f t="shared" si="6"/>
        <v>609</v>
      </c>
    </row>
    <row r="27" spans="2:18" ht="30" customHeight="1">
      <c r="B27" s="201" t="s">
        <v>56</v>
      </c>
      <c r="C27" s="202" t="s">
        <v>57</v>
      </c>
      <c r="D27" s="22">
        <f>'TRE-PE'!$C$17</f>
        <v>26</v>
      </c>
      <c r="E27" s="22">
        <f>'TRE-PE'!$D$17</f>
        <v>2</v>
      </c>
      <c r="F27" s="23">
        <f t="shared" si="0"/>
        <v>28</v>
      </c>
      <c r="G27" s="22">
        <f>'TRE-PE'!$F$17</f>
        <v>14</v>
      </c>
      <c r="H27" s="24">
        <f t="shared" si="1"/>
        <v>42</v>
      </c>
      <c r="I27" s="22">
        <f>'TRE-PE'!$G$17</f>
        <v>0</v>
      </c>
      <c r="J27" s="24">
        <f t="shared" si="2"/>
        <v>42</v>
      </c>
      <c r="K27" s="22">
        <f>'TRE-PE'!$C$26</f>
        <v>474</v>
      </c>
      <c r="L27" s="22">
        <f>'TRE-PE'!$D$26</f>
        <v>0</v>
      </c>
      <c r="M27" s="25">
        <f t="shared" si="3"/>
        <v>474</v>
      </c>
      <c r="N27" s="22">
        <f>'TRE-PE'!$F$26</f>
        <v>0</v>
      </c>
      <c r="O27" s="24">
        <f t="shared" si="4"/>
        <v>474</v>
      </c>
      <c r="P27" s="22">
        <f>'TRE-PE'!$G$26</f>
        <v>4</v>
      </c>
      <c r="Q27" s="26">
        <f t="shared" si="5"/>
        <v>478</v>
      </c>
      <c r="R27" s="24">
        <f t="shared" si="6"/>
        <v>520</v>
      </c>
    </row>
    <row r="28" spans="2:18" ht="30" customHeight="1">
      <c r="B28" s="201" t="s">
        <v>58</v>
      </c>
      <c r="C28" s="202" t="s">
        <v>59</v>
      </c>
      <c r="D28" s="22">
        <f>'TRE-PI'!$C$17</f>
        <v>22</v>
      </c>
      <c r="E28" s="22">
        <f>'TRE-PI'!$D$17</f>
        <v>0</v>
      </c>
      <c r="F28" s="23">
        <f t="shared" si="0"/>
        <v>22</v>
      </c>
      <c r="G28" s="22">
        <f>'TRE-PI'!$F$17</f>
        <v>8</v>
      </c>
      <c r="H28" s="24">
        <f t="shared" si="1"/>
        <v>30</v>
      </c>
      <c r="I28" s="22">
        <f>'TRE-PI'!$G$17</f>
        <v>0</v>
      </c>
      <c r="J28" s="24">
        <f t="shared" si="2"/>
        <v>30</v>
      </c>
      <c r="K28" s="22">
        <f>'TRE-PI'!$C$26</f>
        <v>343</v>
      </c>
      <c r="L28" s="22">
        <f>'TRE-PI'!$D$26</f>
        <v>0</v>
      </c>
      <c r="M28" s="25">
        <f t="shared" si="3"/>
        <v>343</v>
      </c>
      <c r="N28" s="22">
        <f>'TRE-PI'!$F$26</f>
        <v>0</v>
      </c>
      <c r="O28" s="24">
        <f t="shared" si="4"/>
        <v>343</v>
      </c>
      <c r="P28" s="22">
        <f>'TRE-PI'!$G$26</f>
        <v>10</v>
      </c>
      <c r="Q28" s="26">
        <f t="shared" si="5"/>
        <v>353</v>
      </c>
      <c r="R28" s="24">
        <f t="shared" si="6"/>
        <v>383</v>
      </c>
    </row>
    <row r="29" spans="2:18" ht="30" customHeight="1">
      <c r="B29" s="201" t="s">
        <v>60</v>
      </c>
      <c r="C29" s="202" t="s">
        <v>61</v>
      </c>
      <c r="D29" s="22">
        <f>'TRE-RJ'!$C$17</f>
        <v>45</v>
      </c>
      <c r="E29" s="22">
        <f>'TRE-RJ'!$D$17</f>
        <v>0</v>
      </c>
      <c r="F29" s="23">
        <f t="shared" si="0"/>
        <v>45</v>
      </c>
      <c r="G29" s="22">
        <f>'TRE-RJ'!$F$17</f>
        <v>4</v>
      </c>
      <c r="H29" s="24">
        <f t="shared" si="1"/>
        <v>49</v>
      </c>
      <c r="I29" s="22">
        <f>'TRE-RJ'!$G$17</f>
        <v>0</v>
      </c>
      <c r="J29" s="24">
        <f t="shared" si="2"/>
        <v>49</v>
      </c>
      <c r="K29" s="22">
        <f>'TRE-RJ'!$C$26</f>
        <v>562</v>
      </c>
      <c r="L29" s="22">
        <f>'TRE-RJ'!$D$26</f>
        <v>0</v>
      </c>
      <c r="M29" s="25">
        <f t="shared" si="3"/>
        <v>562</v>
      </c>
      <c r="N29" s="22">
        <f>'TRE-RJ'!$F$26</f>
        <v>0</v>
      </c>
      <c r="O29" s="24">
        <f t="shared" si="4"/>
        <v>562</v>
      </c>
      <c r="P29" s="22">
        <f>'TRE-RJ'!$G$26</f>
        <v>147</v>
      </c>
      <c r="Q29" s="26">
        <f t="shared" si="5"/>
        <v>709</v>
      </c>
      <c r="R29" s="24">
        <f t="shared" si="6"/>
        <v>758</v>
      </c>
    </row>
    <row r="30" spans="2:18" ht="30" customHeight="1">
      <c r="B30" s="201" t="s">
        <v>62</v>
      </c>
      <c r="C30" s="202" t="s">
        <v>63</v>
      </c>
      <c r="D30" s="22">
        <f>'TRE-RN'!$C$17</f>
        <v>17</v>
      </c>
      <c r="E30" s="22">
        <f>'TRE-RN'!$D$17</f>
        <v>0</v>
      </c>
      <c r="F30" s="23">
        <f t="shared" si="0"/>
        <v>17</v>
      </c>
      <c r="G30" s="22">
        <f>'TRE-RN'!$F$17</f>
        <v>13</v>
      </c>
      <c r="H30" s="24">
        <f t="shared" si="1"/>
        <v>30</v>
      </c>
      <c r="I30" s="22">
        <f>'TRE-RN'!$G$17</f>
        <v>0</v>
      </c>
      <c r="J30" s="24">
        <f t="shared" si="2"/>
        <v>30</v>
      </c>
      <c r="K30" s="22">
        <f>'TRE-RN'!$C$26</f>
        <v>272</v>
      </c>
      <c r="L30" s="22">
        <f>'TRE-RN'!$D$26</f>
        <v>0</v>
      </c>
      <c r="M30" s="25">
        <f t="shared" si="3"/>
        <v>272</v>
      </c>
      <c r="N30" s="22">
        <f>'TRE-RN'!$F$26</f>
        <v>0</v>
      </c>
      <c r="O30" s="24">
        <f t="shared" si="4"/>
        <v>272</v>
      </c>
      <c r="P30" s="22">
        <f>'TRE-RN'!$G$26</f>
        <v>4</v>
      </c>
      <c r="Q30" s="26">
        <f t="shared" si="5"/>
        <v>276</v>
      </c>
      <c r="R30" s="24">
        <f t="shared" si="6"/>
        <v>306</v>
      </c>
    </row>
    <row r="31" spans="2:18" ht="30" customHeight="1">
      <c r="B31" s="201" t="s">
        <v>64</v>
      </c>
      <c r="C31" s="202" t="s">
        <v>65</v>
      </c>
      <c r="D31" s="22">
        <f>'TRE-RS'!$C$17</f>
        <v>42</v>
      </c>
      <c r="E31" s="22">
        <f>'TRE-RS'!$D$17</f>
        <v>0</v>
      </c>
      <c r="F31" s="23">
        <f t="shared" si="0"/>
        <v>42</v>
      </c>
      <c r="G31" s="22">
        <f>'TRE-RS'!$F$17</f>
        <v>1</v>
      </c>
      <c r="H31" s="24">
        <f t="shared" si="1"/>
        <v>43</v>
      </c>
      <c r="I31" s="22">
        <f>'TRE-RS'!$G$17</f>
        <v>0</v>
      </c>
      <c r="J31" s="24">
        <f t="shared" si="2"/>
        <v>43</v>
      </c>
      <c r="K31" s="22">
        <f>'TRE-RS'!$C$26</f>
        <v>491</v>
      </c>
      <c r="L31" s="22">
        <f>'TRE-RS'!$D$26</f>
        <v>0</v>
      </c>
      <c r="M31" s="25">
        <f t="shared" si="3"/>
        <v>491</v>
      </c>
      <c r="N31" s="22">
        <f>'TRE-RS'!$F$26</f>
        <v>0</v>
      </c>
      <c r="O31" s="24">
        <f t="shared" si="4"/>
        <v>491</v>
      </c>
      <c r="P31" s="22">
        <f>'TRE-RS'!$G$26</f>
        <v>2</v>
      </c>
      <c r="Q31" s="26">
        <f t="shared" si="5"/>
        <v>493</v>
      </c>
      <c r="R31" s="24">
        <f t="shared" si="6"/>
        <v>536</v>
      </c>
    </row>
    <row r="32" spans="2:18" ht="30" customHeight="1">
      <c r="B32" s="201" t="s">
        <v>66</v>
      </c>
      <c r="C32" s="202" t="s">
        <v>67</v>
      </c>
      <c r="D32" s="22">
        <f>'TRE-RO'!$C$17</f>
        <v>28</v>
      </c>
      <c r="E32" s="22">
        <f>'TRE-RO'!$D$17</f>
        <v>0</v>
      </c>
      <c r="F32" s="23">
        <f t="shared" si="0"/>
        <v>28</v>
      </c>
      <c r="G32" s="22">
        <f>'TRE-RO'!$F$17</f>
        <v>0</v>
      </c>
      <c r="H32" s="24">
        <f t="shared" si="1"/>
        <v>28</v>
      </c>
      <c r="I32" s="22">
        <f>'TRE-RO'!$G$17</f>
        <v>0</v>
      </c>
      <c r="J32" s="24">
        <f t="shared" si="2"/>
        <v>28</v>
      </c>
      <c r="K32" s="22">
        <f>'TRE-RO'!$C$26</f>
        <v>152</v>
      </c>
      <c r="L32" s="22">
        <f>'TRE-RO'!$D$26</f>
        <v>0</v>
      </c>
      <c r="M32" s="25">
        <f t="shared" si="3"/>
        <v>152</v>
      </c>
      <c r="N32" s="22">
        <f>'TRE-RO'!$F$26</f>
        <v>0</v>
      </c>
      <c r="O32" s="24">
        <f t="shared" si="4"/>
        <v>152</v>
      </c>
      <c r="P32" s="22">
        <f>'TRE-RO'!$G$26</f>
        <v>11</v>
      </c>
      <c r="Q32" s="26">
        <f t="shared" si="5"/>
        <v>163</v>
      </c>
      <c r="R32" s="24">
        <f t="shared" si="6"/>
        <v>191</v>
      </c>
    </row>
    <row r="33" spans="1:259" ht="30" customHeight="1">
      <c r="B33" s="201" t="s">
        <v>68</v>
      </c>
      <c r="C33" s="202" t="s">
        <v>69</v>
      </c>
      <c r="D33" s="22">
        <f>'TRE-SC'!$C$17</f>
        <v>35</v>
      </c>
      <c r="E33" s="22">
        <f>'TRE-SC'!$D$17</f>
        <v>0</v>
      </c>
      <c r="F33" s="23">
        <f t="shared" si="0"/>
        <v>35</v>
      </c>
      <c r="G33" s="22">
        <f>'TRE-SC'!$F$17</f>
        <v>0</v>
      </c>
      <c r="H33" s="24">
        <f t="shared" si="1"/>
        <v>35</v>
      </c>
      <c r="I33" s="22">
        <f>'TRE-SC'!$G$17</f>
        <v>0</v>
      </c>
      <c r="J33" s="24">
        <f t="shared" si="2"/>
        <v>35</v>
      </c>
      <c r="K33" s="22">
        <f>'TRE-SC'!$C$26</f>
        <v>332</v>
      </c>
      <c r="L33" s="22">
        <f>'TRE-SC'!$D$26</f>
        <v>0</v>
      </c>
      <c r="M33" s="25">
        <f t="shared" si="3"/>
        <v>332</v>
      </c>
      <c r="N33" s="22">
        <f>'TRE-SC'!$F$26</f>
        <v>0</v>
      </c>
      <c r="O33" s="24">
        <f t="shared" si="4"/>
        <v>332</v>
      </c>
      <c r="P33" s="22">
        <f>'TRE-SC'!$G$26</f>
        <v>4</v>
      </c>
      <c r="Q33" s="26">
        <f t="shared" si="5"/>
        <v>336</v>
      </c>
      <c r="R33" s="24">
        <f t="shared" si="6"/>
        <v>371</v>
      </c>
    </row>
    <row r="34" spans="1:259" ht="30" customHeight="1">
      <c r="B34" s="201" t="s">
        <v>70</v>
      </c>
      <c r="C34" s="202" t="s">
        <v>71</v>
      </c>
      <c r="D34" s="22">
        <f>'TRE-SP'!$C$17</f>
        <v>49</v>
      </c>
      <c r="E34" s="22">
        <f>'TRE-SP'!$D$17</f>
        <v>0</v>
      </c>
      <c r="F34" s="23">
        <f t="shared" si="0"/>
        <v>49</v>
      </c>
      <c r="G34" s="22">
        <f>'TRE-SP'!$F$17</f>
        <v>1</v>
      </c>
      <c r="H34" s="24">
        <f t="shared" si="1"/>
        <v>50</v>
      </c>
      <c r="I34" s="22">
        <f>'TRE-SP'!$G$17</f>
        <v>24</v>
      </c>
      <c r="J34" s="24">
        <f t="shared" si="2"/>
        <v>74</v>
      </c>
      <c r="K34" s="22">
        <f>'TRE-SP'!$C$26</f>
        <v>1043</v>
      </c>
      <c r="L34" s="22">
        <f>'TRE-SP'!$D$26</f>
        <v>0</v>
      </c>
      <c r="M34" s="25">
        <f t="shared" si="3"/>
        <v>1043</v>
      </c>
      <c r="N34" s="22">
        <f>'TRE-SP'!$F$26</f>
        <v>0</v>
      </c>
      <c r="O34" s="24">
        <f t="shared" si="4"/>
        <v>1043</v>
      </c>
      <c r="P34" s="22">
        <f>'TRE-SP'!$G$26</f>
        <v>134</v>
      </c>
      <c r="Q34" s="26">
        <f t="shared" si="5"/>
        <v>1177</v>
      </c>
      <c r="R34" s="24">
        <f t="shared" si="6"/>
        <v>1251</v>
      </c>
    </row>
    <row r="35" spans="1:259" ht="30" customHeight="1">
      <c r="B35" s="201" t="s">
        <v>72</v>
      </c>
      <c r="C35" s="202" t="s">
        <v>73</v>
      </c>
      <c r="D35" s="22">
        <f>'TRE-SE'!$C$17</f>
        <v>21</v>
      </c>
      <c r="E35" s="22">
        <f>'TRE-SE'!$D$17</f>
        <v>0</v>
      </c>
      <c r="F35" s="23">
        <f t="shared" si="0"/>
        <v>21</v>
      </c>
      <c r="G35" s="22">
        <f>'TRE-SE'!$F$17</f>
        <v>7</v>
      </c>
      <c r="H35" s="24">
        <f t="shared" si="1"/>
        <v>28</v>
      </c>
      <c r="I35" s="22">
        <f>'TRE-SE'!$G$17</f>
        <v>0</v>
      </c>
      <c r="J35" s="24">
        <f t="shared" si="2"/>
        <v>28</v>
      </c>
      <c r="K35" s="22">
        <f>'TRE-SE'!$C$26</f>
        <v>190</v>
      </c>
      <c r="L35" s="22">
        <f>'TRE-SE'!$D$26</f>
        <v>0</v>
      </c>
      <c r="M35" s="25">
        <f t="shared" si="3"/>
        <v>190</v>
      </c>
      <c r="N35" s="22">
        <f>'TRE-SE'!$F$26</f>
        <v>0</v>
      </c>
      <c r="O35" s="24">
        <f t="shared" si="4"/>
        <v>190</v>
      </c>
      <c r="P35" s="22">
        <f>'TRE-SE'!$G$26</f>
        <v>1</v>
      </c>
      <c r="Q35" s="26">
        <f t="shared" si="5"/>
        <v>191</v>
      </c>
      <c r="R35" s="24">
        <f t="shared" si="6"/>
        <v>219</v>
      </c>
    </row>
    <row r="36" spans="1:259" ht="30" customHeight="1">
      <c r="B36" s="201" t="s">
        <v>74</v>
      </c>
      <c r="C36" s="202" t="s">
        <v>75</v>
      </c>
      <c r="D36" s="22">
        <f>'TRE-TO'!$C$17</f>
        <v>24</v>
      </c>
      <c r="E36" s="22">
        <f>'TRE-TO'!$D$17</f>
        <v>1</v>
      </c>
      <c r="F36" s="23">
        <f t="shared" si="0"/>
        <v>25</v>
      </c>
      <c r="G36" s="22">
        <f>'TRE-TO'!$F$17</f>
        <v>3</v>
      </c>
      <c r="H36" s="24">
        <f t="shared" si="1"/>
        <v>28</v>
      </c>
      <c r="I36" s="22">
        <f>'TRE-TO'!$G$17</f>
        <v>0</v>
      </c>
      <c r="J36" s="24">
        <f t="shared" si="2"/>
        <v>28</v>
      </c>
      <c r="K36" s="22">
        <f>'TRE-TO'!$C$26</f>
        <v>176</v>
      </c>
      <c r="L36" s="22">
        <f>'TRE-TO'!$D$26</f>
        <v>0</v>
      </c>
      <c r="M36" s="25">
        <f t="shared" si="3"/>
        <v>176</v>
      </c>
      <c r="N36" s="22">
        <f>'TRE-TO'!$F$26</f>
        <v>0</v>
      </c>
      <c r="O36" s="24">
        <f t="shared" si="4"/>
        <v>176</v>
      </c>
      <c r="P36" s="22">
        <f>'TRE-TO'!$G$26</f>
        <v>7</v>
      </c>
      <c r="Q36" s="26">
        <f t="shared" si="5"/>
        <v>183</v>
      </c>
      <c r="R36" s="24">
        <f t="shared" si="6"/>
        <v>211</v>
      </c>
    </row>
    <row r="37" spans="1:259" ht="30" customHeight="1">
      <c r="B37" s="201" t="s">
        <v>76</v>
      </c>
      <c r="C37" s="202" t="s">
        <v>77</v>
      </c>
      <c r="D37" s="22">
        <f>'TRE-RR'!$C$17</f>
        <v>21</v>
      </c>
      <c r="E37" s="22">
        <f>'TRE-RR'!$D$17</f>
        <v>1</v>
      </c>
      <c r="F37" s="23">
        <f t="shared" si="0"/>
        <v>22</v>
      </c>
      <c r="G37" s="22">
        <f>'TRE-RR'!$F$17</f>
        <v>1</v>
      </c>
      <c r="H37" s="24">
        <f t="shared" si="1"/>
        <v>23</v>
      </c>
      <c r="I37" s="22">
        <f>'TRE-RR'!$G$17</f>
        <v>0</v>
      </c>
      <c r="J37" s="24">
        <f t="shared" si="2"/>
        <v>23</v>
      </c>
      <c r="K37" s="22">
        <f>'TRE-RR'!$C$26</f>
        <v>80</v>
      </c>
      <c r="L37" s="22">
        <f>'TRE-RR'!$D$26</f>
        <v>0</v>
      </c>
      <c r="M37" s="25">
        <f t="shared" si="3"/>
        <v>80</v>
      </c>
      <c r="N37" s="22">
        <f>'TRE-RR'!$F$26</f>
        <v>0</v>
      </c>
      <c r="O37" s="24">
        <f t="shared" si="4"/>
        <v>80</v>
      </c>
      <c r="P37" s="22">
        <f>'TRE-RR'!$G$26</f>
        <v>1</v>
      </c>
      <c r="Q37" s="26">
        <f t="shared" si="5"/>
        <v>81</v>
      </c>
      <c r="R37" s="24">
        <f t="shared" si="6"/>
        <v>104</v>
      </c>
    </row>
    <row r="38" spans="1:259" ht="30" customHeight="1">
      <c r="B38" s="203" t="s">
        <v>78</v>
      </c>
      <c r="C38" s="204" t="s">
        <v>79</v>
      </c>
      <c r="D38" s="27">
        <f>'TRE-AP'!$C$17</f>
        <v>17</v>
      </c>
      <c r="E38" s="27">
        <f>'TRE-AP'!$D$17</f>
        <v>0</v>
      </c>
      <c r="F38" s="28">
        <f t="shared" si="0"/>
        <v>17</v>
      </c>
      <c r="G38" s="27">
        <f>'TRE-AP'!$F$17</f>
        <v>5</v>
      </c>
      <c r="H38" s="29">
        <f t="shared" si="1"/>
        <v>22</v>
      </c>
      <c r="I38" s="27">
        <f>'TRE-AP'!$G$17</f>
        <v>0</v>
      </c>
      <c r="J38" s="29">
        <f t="shared" si="2"/>
        <v>22</v>
      </c>
      <c r="K38" s="27">
        <f>'TRE-AP'!$C$26</f>
        <v>95</v>
      </c>
      <c r="L38" s="27">
        <f>'TRE-AP'!$D$26</f>
        <v>0</v>
      </c>
      <c r="M38" s="30">
        <f t="shared" si="3"/>
        <v>95</v>
      </c>
      <c r="N38" s="27">
        <f>'TRE-AP'!$F$26</f>
        <v>0</v>
      </c>
      <c r="O38" s="29">
        <f t="shared" si="4"/>
        <v>95</v>
      </c>
      <c r="P38" s="27">
        <f>'TRE-AP'!$G$26</f>
        <v>1</v>
      </c>
      <c r="Q38" s="31">
        <f t="shared" si="5"/>
        <v>96</v>
      </c>
      <c r="R38" s="29">
        <f t="shared" si="6"/>
        <v>118</v>
      </c>
    </row>
    <row r="39" spans="1:259" ht="24.95" customHeight="1">
      <c r="B39" s="208" t="s">
        <v>80</v>
      </c>
      <c r="C39" s="209"/>
      <c r="D39" s="32">
        <f t="shared" ref="D39:R39" si="7">SUM(D11:D38)</f>
        <v>916</v>
      </c>
      <c r="E39" s="32">
        <f t="shared" si="7"/>
        <v>8</v>
      </c>
      <c r="F39" s="32">
        <f t="shared" si="7"/>
        <v>924</v>
      </c>
      <c r="G39" s="32">
        <f t="shared" si="7"/>
        <v>136</v>
      </c>
      <c r="H39" s="32">
        <f t="shared" si="7"/>
        <v>1060</v>
      </c>
      <c r="I39" s="32">
        <f t="shared" si="7"/>
        <v>54</v>
      </c>
      <c r="J39" s="32">
        <f t="shared" si="7"/>
        <v>1114</v>
      </c>
      <c r="K39" s="32">
        <f t="shared" si="7"/>
        <v>9938</v>
      </c>
      <c r="L39" s="32">
        <f t="shared" si="7"/>
        <v>0</v>
      </c>
      <c r="M39" s="32">
        <f t="shared" si="7"/>
        <v>9938</v>
      </c>
      <c r="N39" s="32">
        <f t="shared" si="7"/>
        <v>0</v>
      </c>
      <c r="O39" s="32">
        <f t="shared" si="7"/>
        <v>9938</v>
      </c>
      <c r="P39" s="32">
        <f t="shared" si="7"/>
        <v>490</v>
      </c>
      <c r="Q39" s="32">
        <f t="shared" si="7"/>
        <v>10428</v>
      </c>
      <c r="R39" s="32">
        <f t="shared" si="7"/>
        <v>11542</v>
      </c>
    </row>
    <row r="40" spans="1:259" s="53" customFormat="1" ht="20.100000000000001" customHeight="1">
      <c r="A40" s="198"/>
      <c r="B40" s="207" t="s">
        <v>102</v>
      </c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198"/>
      <c r="T40" s="198"/>
      <c r="U40" s="198"/>
      <c r="V40" s="198"/>
      <c r="W40" s="198"/>
      <c r="X40" s="198"/>
      <c r="Y40" s="198"/>
      <c r="Z40" s="198"/>
      <c r="AA40" s="198"/>
      <c r="AB40" s="198"/>
      <c r="AC40" s="198"/>
      <c r="AD40" s="198"/>
      <c r="AE40" s="198"/>
      <c r="AF40" s="198"/>
      <c r="AG40" s="198"/>
      <c r="AH40" s="198"/>
      <c r="AI40" s="198"/>
      <c r="AJ40" s="198"/>
      <c r="AK40" s="198"/>
      <c r="AL40" s="198"/>
      <c r="AM40" s="198"/>
      <c r="AN40" s="198"/>
      <c r="AO40" s="198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8"/>
      <c r="BA40" s="198"/>
      <c r="BB40" s="198"/>
      <c r="BC40" s="198"/>
      <c r="BD40" s="198"/>
      <c r="BE40" s="198"/>
      <c r="BF40" s="198"/>
      <c r="BG40" s="198"/>
      <c r="BH40" s="198"/>
      <c r="BI40" s="198"/>
      <c r="BJ40" s="198"/>
      <c r="BK40" s="198"/>
      <c r="BL40" s="198"/>
      <c r="BM40" s="198"/>
      <c r="BN40" s="198"/>
      <c r="BO40" s="198"/>
      <c r="BP40" s="198"/>
      <c r="BQ40" s="198"/>
      <c r="BR40" s="198"/>
      <c r="BS40" s="198"/>
      <c r="BT40" s="198"/>
      <c r="BU40" s="198"/>
      <c r="BV40" s="198"/>
      <c r="BW40" s="198"/>
      <c r="BX40" s="198"/>
      <c r="BY40" s="198"/>
      <c r="BZ40" s="198"/>
      <c r="CA40" s="198"/>
      <c r="CB40" s="198"/>
      <c r="CC40" s="198"/>
      <c r="CD40" s="198"/>
      <c r="CE40" s="198"/>
      <c r="CF40" s="198"/>
      <c r="CG40" s="198"/>
      <c r="CH40" s="198"/>
      <c r="CI40" s="198"/>
      <c r="CJ40" s="198"/>
      <c r="CK40" s="198"/>
      <c r="CL40" s="198"/>
      <c r="CM40" s="198"/>
      <c r="CN40" s="198"/>
      <c r="CO40" s="198"/>
      <c r="CP40" s="198"/>
      <c r="CQ40" s="198"/>
      <c r="CR40" s="198"/>
      <c r="CS40" s="198"/>
      <c r="CT40" s="198"/>
      <c r="CU40" s="198"/>
      <c r="CV40" s="198"/>
      <c r="CW40" s="198"/>
      <c r="CX40" s="198"/>
      <c r="CY40" s="198"/>
      <c r="CZ40" s="198"/>
      <c r="DA40" s="198"/>
      <c r="DB40" s="198"/>
      <c r="DC40" s="198"/>
      <c r="DD40" s="198"/>
      <c r="DE40" s="198"/>
      <c r="DF40" s="198"/>
      <c r="DG40" s="198"/>
      <c r="DH40" s="198"/>
      <c r="DI40" s="198"/>
      <c r="DJ40" s="198"/>
      <c r="DK40" s="198"/>
      <c r="DL40" s="198"/>
      <c r="DM40" s="198"/>
      <c r="DN40" s="198"/>
      <c r="DO40" s="198"/>
      <c r="DP40" s="198"/>
      <c r="DQ40" s="198"/>
      <c r="DR40" s="198"/>
      <c r="DS40" s="198"/>
      <c r="DT40" s="198"/>
      <c r="DU40" s="198"/>
      <c r="DV40" s="198"/>
      <c r="DW40" s="198"/>
      <c r="DX40" s="198"/>
      <c r="DY40" s="198"/>
      <c r="DZ40" s="198"/>
      <c r="EA40" s="198"/>
      <c r="EB40" s="198"/>
      <c r="EC40" s="198"/>
      <c r="ED40" s="198"/>
      <c r="EE40" s="198"/>
      <c r="EF40" s="198"/>
      <c r="EG40" s="198"/>
      <c r="EH40" s="198"/>
      <c r="EI40" s="198"/>
      <c r="EJ40" s="198"/>
      <c r="EK40" s="198"/>
      <c r="EL40" s="198"/>
      <c r="EM40" s="198"/>
      <c r="EN40" s="198"/>
      <c r="EO40" s="198"/>
      <c r="EP40" s="198"/>
      <c r="EQ40" s="198"/>
      <c r="ER40" s="198"/>
      <c r="ES40" s="198"/>
      <c r="ET40" s="198"/>
      <c r="EU40" s="198"/>
      <c r="EV40" s="198"/>
      <c r="EW40" s="198"/>
      <c r="EX40" s="198"/>
      <c r="EY40" s="198"/>
      <c r="EZ40" s="198"/>
      <c r="FA40" s="198"/>
      <c r="FB40" s="198"/>
      <c r="FC40" s="198"/>
      <c r="FD40" s="198"/>
      <c r="FE40" s="198"/>
      <c r="FF40" s="198"/>
      <c r="FG40" s="198"/>
      <c r="FH40" s="198"/>
      <c r="FI40" s="198"/>
      <c r="FJ40" s="198"/>
      <c r="FK40" s="198"/>
      <c r="FL40" s="198"/>
      <c r="FM40" s="198"/>
      <c r="FN40" s="198"/>
      <c r="FO40" s="198"/>
      <c r="FP40" s="198"/>
      <c r="FQ40" s="198"/>
      <c r="FR40" s="198"/>
      <c r="FS40" s="198"/>
      <c r="FT40" s="198"/>
      <c r="FU40" s="198"/>
      <c r="FV40" s="198"/>
      <c r="FW40" s="198"/>
      <c r="FX40" s="198"/>
      <c r="FY40" s="198"/>
      <c r="FZ40" s="198"/>
      <c r="GA40" s="198"/>
      <c r="GB40" s="198"/>
      <c r="GC40" s="198"/>
      <c r="GD40" s="198"/>
      <c r="GE40" s="198"/>
      <c r="GF40" s="198"/>
      <c r="GG40" s="198"/>
      <c r="GH40" s="198"/>
      <c r="GI40" s="198"/>
      <c r="GJ40" s="198"/>
      <c r="GK40" s="198"/>
      <c r="GL40" s="198"/>
      <c r="GM40" s="198"/>
      <c r="GN40" s="198"/>
      <c r="GO40" s="198"/>
      <c r="GP40" s="198"/>
      <c r="GQ40" s="198"/>
      <c r="GR40" s="198"/>
      <c r="GS40" s="198"/>
      <c r="GT40" s="198"/>
      <c r="GU40" s="198"/>
      <c r="GV40" s="198"/>
      <c r="GW40" s="198"/>
      <c r="GX40" s="198"/>
      <c r="GY40" s="198"/>
      <c r="GZ40" s="198"/>
      <c r="HA40" s="198"/>
      <c r="HB40" s="198"/>
      <c r="HC40" s="198"/>
      <c r="HD40" s="198"/>
      <c r="HE40" s="198"/>
      <c r="HF40" s="198"/>
      <c r="HG40" s="198"/>
      <c r="HH40" s="198"/>
      <c r="HI40" s="198"/>
      <c r="HJ40" s="198"/>
      <c r="HK40" s="198"/>
      <c r="HL40" s="198"/>
      <c r="HM40" s="198"/>
      <c r="HN40" s="198"/>
      <c r="HO40" s="198"/>
      <c r="HP40" s="198"/>
      <c r="HQ40" s="198"/>
      <c r="HR40" s="198"/>
      <c r="HS40" s="198"/>
      <c r="HT40" s="198"/>
      <c r="HU40" s="198"/>
      <c r="HV40" s="198"/>
      <c r="HW40" s="198"/>
      <c r="HX40" s="198"/>
      <c r="HY40" s="198"/>
      <c r="HZ40" s="198"/>
      <c r="IA40" s="198"/>
      <c r="IB40" s="198"/>
      <c r="IC40" s="198"/>
      <c r="ID40" s="198"/>
      <c r="IE40" s="198"/>
      <c r="IF40" s="198"/>
      <c r="IG40" s="198"/>
      <c r="IH40" s="198"/>
      <c r="II40" s="198"/>
      <c r="IJ40" s="198"/>
      <c r="IK40" s="198"/>
      <c r="IL40" s="198"/>
      <c r="IM40" s="198"/>
      <c r="IN40" s="198"/>
      <c r="IO40" s="198"/>
      <c r="IP40" s="198"/>
      <c r="IQ40" s="198"/>
      <c r="IR40" s="198"/>
      <c r="IS40" s="198"/>
      <c r="IT40" s="198"/>
      <c r="IU40" s="198"/>
      <c r="IV40" s="198"/>
      <c r="IW40" s="198"/>
      <c r="IX40" s="198"/>
      <c r="IY40" s="198"/>
    </row>
  </sheetData>
  <mergeCells count="20">
    <mergeCell ref="D9:F9"/>
    <mergeCell ref="G9:G10"/>
    <mergeCell ref="H9:H10"/>
    <mergeCell ref="K9:M9"/>
    <mergeCell ref="N9:N10"/>
    <mergeCell ref="O9:O10"/>
    <mergeCell ref="B40:R40"/>
    <mergeCell ref="B39:C39"/>
    <mergeCell ref="D4:E4"/>
    <mergeCell ref="B5:R5"/>
    <mergeCell ref="B7:C10"/>
    <mergeCell ref="D7:J7"/>
    <mergeCell ref="K7:Q7"/>
    <mergeCell ref="R7:R10"/>
    <mergeCell ref="D8:H8"/>
    <mergeCell ref="I8:I10"/>
    <mergeCell ref="J8:J10"/>
    <mergeCell ref="K8:O8"/>
    <mergeCell ref="P8:P10"/>
    <mergeCell ref="Q8:Q1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</row>
    <row r="2" spans="1:20" ht="30" customHeight="1">
      <c r="A2" s="109"/>
      <c r="B2" s="109" t="s">
        <v>1</v>
      </c>
      <c r="C2" s="110" t="s">
        <v>2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</row>
    <row r="3" spans="1:20" ht="30" customHeight="1">
      <c r="A3" s="109"/>
      <c r="B3" s="109" t="s">
        <v>3</v>
      </c>
      <c r="C3" s="111" t="s">
        <v>39</v>
      </c>
      <c r="D3" s="111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</row>
    <row r="4" spans="1:20" ht="30" customHeight="1">
      <c r="A4" s="109"/>
      <c r="B4" s="109" t="s">
        <v>5</v>
      </c>
      <c r="C4" s="112" t="s">
        <v>82</v>
      </c>
      <c r="D4" s="113">
        <v>2022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49.5" customHeight="1">
      <c r="A5" s="109"/>
      <c r="B5" s="233" t="s">
        <v>6</v>
      </c>
      <c r="C5" s="233"/>
      <c r="D5" s="233"/>
      <c r="E5" s="233"/>
      <c r="F5" s="233"/>
      <c r="G5" s="233"/>
      <c r="H5" s="233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20" ht="49.5" customHeight="1">
      <c r="A6" s="109"/>
      <c r="B6" s="110" t="s">
        <v>100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</row>
    <row r="7" spans="1:20" ht="34.5" customHeight="1">
      <c r="A7" s="114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</row>
    <row r="8" spans="1:20" ht="30" customHeight="1">
      <c r="A8" s="114"/>
      <c r="B8" s="232"/>
      <c r="C8" s="232" t="s">
        <v>17</v>
      </c>
      <c r="D8" s="232"/>
      <c r="E8" s="232"/>
      <c r="F8" s="232" t="s">
        <v>18</v>
      </c>
      <c r="G8" s="232"/>
      <c r="H8" s="232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</row>
    <row r="9" spans="1:20" ht="19.5" customHeight="1">
      <c r="A9" s="114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20" ht="19.5" customHeight="1">
      <c r="A10" s="114"/>
      <c r="B10" s="232"/>
      <c r="C10" s="232"/>
      <c r="D10" s="232"/>
      <c r="E10" s="232"/>
      <c r="F10" s="232"/>
      <c r="G10" s="232"/>
      <c r="H10" s="232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20" ht="19.5" customHeight="1">
      <c r="A11" s="114"/>
      <c r="B11" s="232"/>
      <c r="C11" s="232"/>
      <c r="D11" s="232"/>
      <c r="E11" s="232"/>
      <c r="F11" s="232"/>
      <c r="G11" s="232"/>
      <c r="H11" s="232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24.75" customHeight="1">
      <c r="A12" s="114"/>
      <c r="B12" s="234" t="s">
        <v>9</v>
      </c>
      <c r="C12" s="234"/>
      <c r="D12" s="234"/>
      <c r="E12" s="234"/>
      <c r="F12" s="234"/>
      <c r="G12" s="234"/>
      <c r="H12" s="23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 ht="24.75" customHeight="1">
      <c r="A13" s="114"/>
      <c r="B13" s="115" t="s">
        <v>84</v>
      </c>
      <c r="C13" s="116">
        <v>1</v>
      </c>
      <c r="D13" s="116">
        <v>0</v>
      </c>
      <c r="E13" s="116">
        <f>C13+D13</f>
        <v>1</v>
      </c>
      <c r="F13" s="116">
        <v>0</v>
      </c>
      <c r="G13" s="116">
        <v>0</v>
      </c>
      <c r="H13" s="117">
        <f>E13+F13+G13</f>
        <v>1</v>
      </c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</row>
    <row r="14" spans="1:20" ht="24.75" customHeight="1">
      <c r="A14" s="114"/>
      <c r="B14" s="115" t="s">
        <v>85</v>
      </c>
      <c r="C14" s="116">
        <v>4</v>
      </c>
      <c r="D14" s="116">
        <v>0</v>
      </c>
      <c r="E14" s="116">
        <f>C14+D14</f>
        <v>4</v>
      </c>
      <c r="F14" s="116">
        <v>0</v>
      </c>
      <c r="G14" s="116">
        <v>0</v>
      </c>
      <c r="H14" s="117">
        <f>E14+F14+G14</f>
        <v>4</v>
      </c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0" ht="24.75" customHeight="1">
      <c r="A15" s="114"/>
      <c r="B15" s="115" t="s">
        <v>86</v>
      </c>
      <c r="C15" s="116">
        <v>13</v>
      </c>
      <c r="D15" s="116">
        <v>0</v>
      </c>
      <c r="E15" s="116">
        <f>C15+D15</f>
        <v>13</v>
      </c>
      <c r="F15" s="116">
        <v>4</v>
      </c>
      <c r="G15" s="116">
        <v>0</v>
      </c>
      <c r="H15" s="117">
        <f>E15+F15+G15</f>
        <v>17</v>
      </c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</row>
    <row r="16" spans="1:20" ht="24.75" customHeight="1">
      <c r="A16" s="114"/>
      <c r="B16" s="115" t="s">
        <v>87</v>
      </c>
      <c r="C16" s="116">
        <v>7</v>
      </c>
      <c r="D16" s="116">
        <v>0</v>
      </c>
      <c r="E16" s="116">
        <f>C16+D16</f>
        <v>7</v>
      </c>
      <c r="F16" s="116">
        <v>1</v>
      </c>
      <c r="G16" s="116">
        <v>0</v>
      </c>
      <c r="H16" s="117">
        <f>E16+F16+G16</f>
        <v>8</v>
      </c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</row>
    <row r="17" spans="1:20" ht="24.75" customHeight="1">
      <c r="A17" s="114"/>
      <c r="B17" s="118" t="s">
        <v>88</v>
      </c>
      <c r="C17" s="117">
        <f t="shared" ref="C17:H17" si="0">SUM(C13:C16)</f>
        <v>25</v>
      </c>
      <c r="D17" s="117">
        <f t="shared" si="0"/>
        <v>0</v>
      </c>
      <c r="E17" s="117">
        <f t="shared" si="0"/>
        <v>25</v>
      </c>
      <c r="F17" s="117">
        <f t="shared" si="0"/>
        <v>5</v>
      </c>
      <c r="G17" s="117">
        <f t="shared" si="0"/>
        <v>0</v>
      </c>
      <c r="H17" s="117">
        <f t="shared" si="0"/>
        <v>30</v>
      </c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</row>
    <row r="18" spans="1:20" ht="24.75" customHeight="1">
      <c r="A18" s="114"/>
      <c r="B18" s="235" t="s">
        <v>101</v>
      </c>
      <c r="C18" s="235"/>
      <c r="D18" s="235"/>
      <c r="E18" s="235"/>
      <c r="F18" s="235"/>
      <c r="G18" s="235"/>
      <c r="H18" s="235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</row>
    <row r="19" spans="1:20" ht="24.75" customHeight="1">
      <c r="A19" s="114"/>
      <c r="B19" s="115" t="s">
        <v>90</v>
      </c>
      <c r="C19" s="116">
        <v>103</v>
      </c>
      <c r="D19" s="116">
        <v>0</v>
      </c>
      <c r="E19" s="116">
        <f t="shared" ref="E19:E25" si="1">C19+D19</f>
        <v>103</v>
      </c>
      <c r="F19" s="119">
        <v>0</v>
      </c>
      <c r="G19" s="116">
        <v>9</v>
      </c>
      <c r="H19" s="117">
        <f t="shared" ref="H19:H25" si="2">E19+G19</f>
        <v>112</v>
      </c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</row>
    <row r="20" spans="1:20" ht="24.75" customHeight="1">
      <c r="A20" s="114"/>
      <c r="B20" s="115" t="s">
        <v>91</v>
      </c>
      <c r="C20" s="116">
        <v>7</v>
      </c>
      <c r="D20" s="116">
        <v>0</v>
      </c>
      <c r="E20" s="116">
        <f t="shared" si="1"/>
        <v>7</v>
      </c>
      <c r="F20" s="119">
        <v>0</v>
      </c>
      <c r="G20" s="116">
        <v>0</v>
      </c>
      <c r="H20" s="117">
        <f t="shared" si="2"/>
        <v>7</v>
      </c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</row>
    <row r="21" spans="1:20" ht="24.75" customHeight="1">
      <c r="A21" s="114"/>
      <c r="B21" s="115" t="s">
        <v>92</v>
      </c>
      <c r="C21" s="116">
        <v>6</v>
      </c>
      <c r="D21" s="116">
        <v>0</v>
      </c>
      <c r="E21" s="116">
        <f t="shared" si="1"/>
        <v>6</v>
      </c>
      <c r="F21" s="119">
        <v>0</v>
      </c>
      <c r="G21" s="116">
        <v>1</v>
      </c>
      <c r="H21" s="117">
        <f t="shared" si="2"/>
        <v>7</v>
      </c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</row>
    <row r="22" spans="1:20" ht="24.75" customHeight="1">
      <c r="A22" s="114"/>
      <c r="B22" s="115" t="s">
        <v>93</v>
      </c>
      <c r="C22" s="116">
        <v>26</v>
      </c>
      <c r="D22" s="116">
        <v>0</v>
      </c>
      <c r="E22" s="116">
        <f t="shared" si="1"/>
        <v>26</v>
      </c>
      <c r="F22" s="119">
        <v>0</v>
      </c>
      <c r="G22" s="116">
        <v>1</v>
      </c>
      <c r="H22" s="117">
        <f t="shared" si="2"/>
        <v>27</v>
      </c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</row>
    <row r="23" spans="1:20" ht="24.75" customHeight="1">
      <c r="A23" s="114"/>
      <c r="B23" s="115" t="s">
        <v>94</v>
      </c>
      <c r="C23" s="116">
        <v>11</v>
      </c>
      <c r="D23" s="116">
        <v>0</v>
      </c>
      <c r="E23" s="116">
        <f t="shared" si="1"/>
        <v>11</v>
      </c>
      <c r="F23" s="119">
        <v>0</v>
      </c>
      <c r="G23" s="116">
        <v>0</v>
      </c>
      <c r="H23" s="117">
        <f t="shared" si="2"/>
        <v>11</v>
      </c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</row>
    <row r="24" spans="1:20" ht="24.75" customHeight="1">
      <c r="A24" s="114"/>
      <c r="B24" s="115" t="s">
        <v>95</v>
      </c>
      <c r="C24" s="116">
        <v>60</v>
      </c>
      <c r="D24" s="116">
        <v>0</v>
      </c>
      <c r="E24" s="116">
        <f t="shared" si="1"/>
        <v>60</v>
      </c>
      <c r="F24" s="119">
        <v>0</v>
      </c>
      <c r="G24" s="116">
        <v>7</v>
      </c>
      <c r="H24" s="117">
        <f t="shared" si="2"/>
        <v>67</v>
      </c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</row>
    <row r="25" spans="1:20" ht="24.75" customHeight="1">
      <c r="A25" s="114"/>
      <c r="B25" s="115" t="s">
        <v>96</v>
      </c>
      <c r="C25" s="116">
        <v>0</v>
      </c>
      <c r="D25" s="116">
        <v>0</v>
      </c>
      <c r="E25" s="116">
        <f t="shared" si="1"/>
        <v>0</v>
      </c>
      <c r="F25" s="119">
        <v>0</v>
      </c>
      <c r="G25" s="116">
        <v>0</v>
      </c>
      <c r="H25" s="117">
        <f t="shared" si="2"/>
        <v>0</v>
      </c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</row>
    <row r="26" spans="1:20" ht="24.75" customHeight="1">
      <c r="A26" s="114"/>
      <c r="B26" s="118" t="s">
        <v>97</v>
      </c>
      <c r="C26" s="117">
        <f t="shared" ref="C26:H26" si="3">SUM(C19:C25)</f>
        <v>213</v>
      </c>
      <c r="D26" s="117">
        <f t="shared" si="3"/>
        <v>0</v>
      </c>
      <c r="E26" s="117">
        <f t="shared" si="3"/>
        <v>213</v>
      </c>
      <c r="F26" s="117">
        <f t="shared" si="3"/>
        <v>0</v>
      </c>
      <c r="G26" s="117">
        <f t="shared" si="3"/>
        <v>18</v>
      </c>
      <c r="H26" s="117">
        <f t="shared" si="3"/>
        <v>231</v>
      </c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</row>
    <row r="27" spans="1:20" ht="24.75" customHeight="1">
      <c r="A27" s="114"/>
      <c r="B27" s="120" t="s">
        <v>80</v>
      </c>
      <c r="C27" s="121">
        <f t="shared" ref="C27:H27" si="4">C17+C26</f>
        <v>238</v>
      </c>
      <c r="D27" s="121">
        <f t="shared" si="4"/>
        <v>0</v>
      </c>
      <c r="E27" s="121">
        <f t="shared" si="4"/>
        <v>238</v>
      </c>
      <c r="F27" s="121">
        <f t="shared" si="4"/>
        <v>5</v>
      </c>
      <c r="G27" s="121">
        <f t="shared" si="4"/>
        <v>18</v>
      </c>
      <c r="H27" s="121">
        <f t="shared" si="4"/>
        <v>261</v>
      </c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</row>
    <row r="28" spans="1:20" hidden="1">
      <c r="A28" s="114"/>
      <c r="B28" s="122"/>
      <c r="C28" s="122"/>
      <c r="D28" s="122"/>
      <c r="E28" s="122"/>
      <c r="F28" s="122"/>
      <c r="G28" s="122"/>
      <c r="H28" s="122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</row>
    <row r="29" spans="1:20" ht="19.5" customHeight="1">
      <c r="A29" s="114"/>
      <c r="B29" s="123"/>
      <c r="C29" s="123"/>
      <c r="D29" s="123"/>
      <c r="E29" s="123"/>
      <c r="F29" s="123"/>
      <c r="G29" s="123"/>
      <c r="H29" s="123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</row>
    <row r="30" spans="1:20" ht="19.5" customHeight="1">
      <c r="A30" s="114"/>
      <c r="B30" s="124" t="s">
        <v>98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</row>
    <row r="31" spans="1:20" ht="45.75" customHeight="1">
      <c r="A31" s="114"/>
      <c r="B31" s="231" t="s">
        <v>99</v>
      </c>
      <c r="C31" s="231"/>
      <c r="D31" s="231"/>
      <c r="E31" s="231"/>
      <c r="F31" s="231"/>
      <c r="G31" s="231"/>
      <c r="H31" s="231"/>
      <c r="I31" s="125"/>
      <c r="J31" s="125"/>
      <c r="K31" s="125"/>
      <c r="L31" s="125"/>
      <c r="M31" s="114"/>
      <c r="N31" s="114"/>
      <c r="O31" s="114"/>
      <c r="P31" s="114"/>
      <c r="Q31" s="114"/>
      <c r="R31" s="114"/>
      <c r="S31" s="114"/>
      <c r="T31" s="114"/>
    </row>
    <row r="32" spans="1:20" ht="19.5" customHeight="1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</row>
    <row r="33" spans="1:20" ht="19.5" customHeight="1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</row>
    <row r="34" spans="1:20" ht="19.5" customHeight="1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</row>
    <row r="35" spans="1:20" ht="19.5" customHeight="1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41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8</v>
      </c>
      <c r="D14" s="38">
        <v>0</v>
      </c>
      <c r="E14" s="38">
        <f>C14+D14</f>
        <v>8</v>
      </c>
      <c r="F14" s="38">
        <v>0</v>
      </c>
      <c r="G14" s="38">
        <v>0</v>
      </c>
      <c r="H14" s="39">
        <f>E14+F14+G14</f>
        <v>8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17</v>
      </c>
      <c r="D15" s="38">
        <v>1</v>
      </c>
      <c r="E15" s="38">
        <f>C15+D15</f>
        <v>18</v>
      </c>
      <c r="F15" s="38">
        <v>0</v>
      </c>
      <c r="G15" s="38">
        <v>0</v>
      </c>
      <c r="H15" s="39">
        <f>E15+F15+G15</f>
        <v>18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8</v>
      </c>
      <c r="D16" s="38">
        <v>0</v>
      </c>
      <c r="E16" s="38">
        <f>C16+D16</f>
        <v>8</v>
      </c>
      <c r="F16" s="38">
        <v>0</v>
      </c>
      <c r="G16" s="38">
        <v>0</v>
      </c>
      <c r="H16" s="39">
        <f>E16+F16+G16</f>
        <v>8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34</v>
      </c>
      <c r="D17" s="39">
        <f t="shared" si="0"/>
        <v>1</v>
      </c>
      <c r="E17" s="39">
        <f t="shared" si="0"/>
        <v>35</v>
      </c>
      <c r="F17" s="39">
        <f t="shared" si="0"/>
        <v>0</v>
      </c>
      <c r="G17" s="39">
        <f t="shared" si="0"/>
        <v>0</v>
      </c>
      <c r="H17" s="39">
        <f t="shared" si="0"/>
        <v>35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167</v>
      </c>
      <c r="D19" s="38">
        <v>0</v>
      </c>
      <c r="E19" s="38">
        <f t="shared" ref="E19:E25" si="1">C19+D19</f>
        <v>167</v>
      </c>
      <c r="F19" s="41">
        <v>0</v>
      </c>
      <c r="G19" s="38">
        <v>0</v>
      </c>
      <c r="H19" s="39">
        <f t="shared" ref="H19:H25" si="2">E19+G19</f>
        <v>167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21</v>
      </c>
      <c r="D20" s="38">
        <v>0</v>
      </c>
      <c r="E20" s="38">
        <f t="shared" si="1"/>
        <v>21</v>
      </c>
      <c r="F20" s="41">
        <v>0</v>
      </c>
      <c r="G20" s="38">
        <v>2</v>
      </c>
      <c r="H20" s="39">
        <f t="shared" si="2"/>
        <v>23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26</v>
      </c>
      <c r="D21" s="38">
        <v>0</v>
      </c>
      <c r="E21" s="38">
        <f t="shared" si="1"/>
        <v>26</v>
      </c>
      <c r="F21" s="41">
        <v>0</v>
      </c>
      <c r="G21" s="38">
        <v>0</v>
      </c>
      <c r="H21" s="39">
        <f t="shared" si="2"/>
        <v>26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13</v>
      </c>
      <c r="D22" s="38">
        <v>0</v>
      </c>
      <c r="E22" s="38">
        <f t="shared" si="1"/>
        <v>13</v>
      </c>
      <c r="F22" s="41">
        <v>0</v>
      </c>
      <c r="G22" s="38">
        <v>1</v>
      </c>
      <c r="H22" s="39">
        <f t="shared" si="2"/>
        <v>14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10</v>
      </c>
      <c r="D23" s="38">
        <v>0</v>
      </c>
      <c r="E23" s="38">
        <f t="shared" si="1"/>
        <v>10</v>
      </c>
      <c r="F23" s="41">
        <v>0</v>
      </c>
      <c r="G23" s="38">
        <v>0</v>
      </c>
      <c r="H23" s="39">
        <f t="shared" si="2"/>
        <v>10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148</v>
      </c>
      <c r="D24" s="38">
        <v>0</v>
      </c>
      <c r="E24" s="38">
        <f t="shared" si="1"/>
        <v>148</v>
      </c>
      <c r="F24" s="41">
        <v>0</v>
      </c>
      <c r="G24" s="38">
        <v>8</v>
      </c>
      <c r="H24" s="39">
        <f t="shared" si="2"/>
        <v>156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385</v>
      </c>
      <c r="D26" s="39">
        <f t="shared" si="3"/>
        <v>0</v>
      </c>
      <c r="E26" s="39">
        <f t="shared" si="3"/>
        <v>385</v>
      </c>
      <c r="F26" s="39">
        <f t="shared" si="3"/>
        <v>0</v>
      </c>
      <c r="G26" s="39">
        <f t="shared" si="3"/>
        <v>11</v>
      </c>
      <c r="H26" s="39">
        <f t="shared" si="3"/>
        <v>396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419</v>
      </c>
      <c r="D27" s="43">
        <f t="shared" si="4"/>
        <v>1</v>
      </c>
      <c r="E27" s="43">
        <f t="shared" si="4"/>
        <v>420</v>
      </c>
      <c r="F27" s="43">
        <f t="shared" si="4"/>
        <v>0</v>
      </c>
      <c r="G27" s="43">
        <f t="shared" si="4"/>
        <v>11</v>
      </c>
      <c r="H27" s="43">
        <f t="shared" si="4"/>
        <v>431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43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0</v>
      </c>
      <c r="D13" s="38">
        <v>0</v>
      </c>
      <c r="E13" s="38">
        <f>C13+D13</f>
        <v>0</v>
      </c>
      <c r="F13" s="38">
        <v>1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5</v>
      </c>
      <c r="D14" s="38">
        <v>0</v>
      </c>
      <c r="E14" s="38">
        <f>C14+D14</f>
        <v>5</v>
      </c>
      <c r="F14" s="38">
        <v>1</v>
      </c>
      <c r="G14" s="38">
        <v>0</v>
      </c>
      <c r="H14" s="39">
        <f>E14+F14+G14</f>
        <v>6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12</v>
      </c>
      <c r="D15" s="38">
        <v>0</v>
      </c>
      <c r="E15" s="38">
        <f>C15+D15</f>
        <v>12</v>
      </c>
      <c r="F15" s="38">
        <v>5</v>
      </c>
      <c r="G15" s="38">
        <v>0</v>
      </c>
      <c r="H15" s="39">
        <f>E15+F15+G15</f>
        <v>17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8</v>
      </c>
      <c r="D16" s="38">
        <v>0</v>
      </c>
      <c r="E16" s="38">
        <f>C16+D16</f>
        <v>8</v>
      </c>
      <c r="F16" s="38">
        <v>4</v>
      </c>
      <c r="G16" s="38">
        <v>0</v>
      </c>
      <c r="H16" s="39">
        <f>E16+F16+G16</f>
        <v>12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25</v>
      </c>
      <c r="D17" s="39">
        <f t="shared" si="0"/>
        <v>0</v>
      </c>
      <c r="E17" s="39">
        <f t="shared" si="0"/>
        <v>25</v>
      </c>
      <c r="F17" s="39">
        <f t="shared" si="0"/>
        <v>11</v>
      </c>
      <c r="G17" s="39">
        <f t="shared" si="0"/>
        <v>0</v>
      </c>
      <c r="H17" s="39">
        <f t="shared" si="0"/>
        <v>36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159</v>
      </c>
      <c r="D19" s="38">
        <v>0</v>
      </c>
      <c r="E19" s="38">
        <f t="shared" ref="E19:E25" si="1">C19+D19</f>
        <v>159</v>
      </c>
      <c r="F19" s="41">
        <v>0</v>
      </c>
      <c r="G19" s="38">
        <v>0</v>
      </c>
      <c r="H19" s="39">
        <f t="shared" ref="H19:H25" si="2">E19+G19</f>
        <v>159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7</v>
      </c>
      <c r="D20" s="38">
        <v>0</v>
      </c>
      <c r="E20" s="38">
        <f t="shared" si="1"/>
        <v>7</v>
      </c>
      <c r="F20" s="41">
        <v>0</v>
      </c>
      <c r="G20" s="38">
        <v>0</v>
      </c>
      <c r="H20" s="39">
        <f t="shared" si="2"/>
        <v>7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14</v>
      </c>
      <c r="D21" s="38">
        <v>0</v>
      </c>
      <c r="E21" s="38">
        <f t="shared" si="1"/>
        <v>14</v>
      </c>
      <c r="F21" s="41">
        <v>0</v>
      </c>
      <c r="G21" s="38">
        <v>0</v>
      </c>
      <c r="H21" s="39">
        <f t="shared" si="2"/>
        <v>14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16</v>
      </c>
      <c r="D22" s="38">
        <v>0</v>
      </c>
      <c r="E22" s="38">
        <f t="shared" si="1"/>
        <v>16</v>
      </c>
      <c r="F22" s="41">
        <v>0</v>
      </c>
      <c r="G22" s="38">
        <v>0</v>
      </c>
      <c r="H22" s="39">
        <f t="shared" si="2"/>
        <v>16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5</v>
      </c>
      <c r="D23" s="38">
        <v>0</v>
      </c>
      <c r="E23" s="38">
        <f t="shared" si="1"/>
        <v>5</v>
      </c>
      <c r="F23" s="41">
        <v>0</v>
      </c>
      <c r="G23" s="38">
        <v>0</v>
      </c>
      <c r="H23" s="39">
        <f t="shared" si="2"/>
        <v>5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155</v>
      </c>
      <c r="D24" s="38">
        <v>0</v>
      </c>
      <c r="E24" s="38">
        <f t="shared" si="1"/>
        <v>155</v>
      </c>
      <c r="F24" s="41">
        <v>0</v>
      </c>
      <c r="G24" s="38">
        <v>10</v>
      </c>
      <c r="H24" s="39">
        <f t="shared" si="2"/>
        <v>165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356</v>
      </c>
      <c r="D26" s="39">
        <f t="shared" si="3"/>
        <v>0</v>
      </c>
      <c r="E26" s="39">
        <f t="shared" si="3"/>
        <v>356</v>
      </c>
      <c r="F26" s="39">
        <f t="shared" si="3"/>
        <v>0</v>
      </c>
      <c r="G26" s="39">
        <f t="shared" si="3"/>
        <v>10</v>
      </c>
      <c r="H26" s="39">
        <f t="shared" si="3"/>
        <v>366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381</v>
      </c>
      <c r="D27" s="43">
        <f t="shared" si="4"/>
        <v>0</v>
      </c>
      <c r="E27" s="43">
        <f t="shared" si="4"/>
        <v>381</v>
      </c>
      <c r="F27" s="43">
        <f t="shared" si="4"/>
        <v>11</v>
      </c>
      <c r="G27" s="43">
        <f t="shared" si="4"/>
        <v>10</v>
      </c>
      <c r="H27" s="43">
        <f t="shared" si="4"/>
        <v>402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45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4</v>
      </c>
      <c r="D14" s="38">
        <v>0</v>
      </c>
      <c r="E14" s="38">
        <f>C14+D14</f>
        <v>4</v>
      </c>
      <c r="F14" s="38">
        <v>0</v>
      </c>
      <c r="G14" s="38">
        <v>0</v>
      </c>
      <c r="H14" s="39">
        <f>E14+F14+G14</f>
        <v>4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17</v>
      </c>
      <c r="D15" s="38">
        <v>0</v>
      </c>
      <c r="E15" s="38">
        <f>C15+D15</f>
        <v>17</v>
      </c>
      <c r="F15" s="38">
        <v>0</v>
      </c>
      <c r="G15" s="38">
        <v>0</v>
      </c>
      <c r="H15" s="39">
        <f>E15+F15+G15</f>
        <v>17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8</v>
      </c>
      <c r="D16" s="38">
        <v>0</v>
      </c>
      <c r="E16" s="38">
        <f>C16+D16</f>
        <v>8</v>
      </c>
      <c r="F16" s="38">
        <v>0</v>
      </c>
      <c r="G16" s="38">
        <v>0</v>
      </c>
      <c r="H16" s="39">
        <f>E16+F16+G16</f>
        <v>8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30</v>
      </c>
      <c r="D17" s="39">
        <f t="shared" si="0"/>
        <v>0</v>
      </c>
      <c r="E17" s="39">
        <f t="shared" si="0"/>
        <v>30</v>
      </c>
      <c r="F17" s="39">
        <f t="shared" si="0"/>
        <v>0</v>
      </c>
      <c r="G17" s="39">
        <f t="shared" si="0"/>
        <v>0</v>
      </c>
      <c r="H17" s="39">
        <f t="shared" si="0"/>
        <v>30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108</v>
      </c>
      <c r="D19" s="38">
        <v>0</v>
      </c>
      <c r="E19" s="38">
        <f t="shared" ref="E19:E25" si="1">C19+D19</f>
        <v>108</v>
      </c>
      <c r="F19" s="41">
        <v>0</v>
      </c>
      <c r="G19" s="38">
        <v>0</v>
      </c>
      <c r="H19" s="39">
        <f t="shared" ref="H19:H25" si="2">E19+G19</f>
        <v>108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3</v>
      </c>
      <c r="D20" s="38">
        <v>0</v>
      </c>
      <c r="E20" s="38">
        <f t="shared" si="1"/>
        <v>3</v>
      </c>
      <c r="F20" s="41">
        <v>0</v>
      </c>
      <c r="G20" s="38">
        <v>0</v>
      </c>
      <c r="H20" s="39">
        <f t="shared" si="2"/>
        <v>3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20</v>
      </c>
      <c r="D21" s="38">
        <v>0</v>
      </c>
      <c r="E21" s="38">
        <f t="shared" si="1"/>
        <v>20</v>
      </c>
      <c r="F21" s="41">
        <v>0</v>
      </c>
      <c r="G21" s="38">
        <v>0</v>
      </c>
      <c r="H21" s="39">
        <f t="shared" si="2"/>
        <v>20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21</v>
      </c>
      <c r="D22" s="38">
        <v>0</v>
      </c>
      <c r="E22" s="38">
        <f t="shared" si="1"/>
        <v>21</v>
      </c>
      <c r="F22" s="41">
        <v>0</v>
      </c>
      <c r="G22" s="38">
        <v>1</v>
      </c>
      <c r="H22" s="39">
        <f t="shared" si="2"/>
        <v>22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13</v>
      </c>
      <c r="D23" s="38">
        <v>0</v>
      </c>
      <c r="E23" s="38">
        <f t="shared" si="1"/>
        <v>13</v>
      </c>
      <c r="F23" s="41">
        <v>0</v>
      </c>
      <c r="G23" s="38">
        <v>0</v>
      </c>
      <c r="H23" s="39">
        <f t="shared" si="2"/>
        <v>13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61</v>
      </c>
      <c r="D24" s="38">
        <v>0</v>
      </c>
      <c r="E24" s="38">
        <f t="shared" si="1"/>
        <v>61</v>
      </c>
      <c r="F24" s="41">
        <v>0</v>
      </c>
      <c r="G24" s="38">
        <v>1</v>
      </c>
      <c r="H24" s="39">
        <f t="shared" si="2"/>
        <v>62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226</v>
      </c>
      <c r="D26" s="39">
        <f t="shared" si="3"/>
        <v>0</v>
      </c>
      <c r="E26" s="39">
        <f t="shared" si="3"/>
        <v>226</v>
      </c>
      <c r="F26" s="39">
        <f t="shared" si="3"/>
        <v>0</v>
      </c>
      <c r="G26" s="39">
        <f t="shared" si="3"/>
        <v>2</v>
      </c>
      <c r="H26" s="39">
        <f t="shared" si="3"/>
        <v>228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256</v>
      </c>
      <c r="D27" s="43">
        <f t="shared" si="4"/>
        <v>0</v>
      </c>
      <c r="E27" s="43">
        <f t="shared" si="4"/>
        <v>256</v>
      </c>
      <c r="F27" s="43">
        <f t="shared" si="4"/>
        <v>0</v>
      </c>
      <c r="G27" s="43">
        <f t="shared" si="4"/>
        <v>2</v>
      </c>
      <c r="H27" s="43">
        <f t="shared" si="4"/>
        <v>258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47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4</v>
      </c>
      <c r="D14" s="38">
        <v>0</v>
      </c>
      <c r="E14" s="38">
        <f>C14+D14</f>
        <v>4</v>
      </c>
      <c r="F14" s="38">
        <v>0</v>
      </c>
      <c r="G14" s="38">
        <v>0</v>
      </c>
      <c r="H14" s="39">
        <f>E14+F14+G14</f>
        <v>4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17</v>
      </c>
      <c r="D15" s="38">
        <v>0</v>
      </c>
      <c r="E15" s="38">
        <f>C15+D15</f>
        <v>17</v>
      </c>
      <c r="F15" s="38">
        <v>0</v>
      </c>
      <c r="G15" s="38">
        <v>0</v>
      </c>
      <c r="H15" s="39">
        <f>E15+F15+G15</f>
        <v>17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6</v>
      </c>
      <c r="D16" s="38">
        <v>0</v>
      </c>
      <c r="E16" s="38">
        <f>C16+D16</f>
        <v>6</v>
      </c>
      <c r="F16" s="38">
        <v>2</v>
      </c>
      <c r="G16" s="38">
        <v>0</v>
      </c>
      <c r="H16" s="39">
        <f>E16+F16+G16</f>
        <v>8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28</v>
      </c>
      <c r="D17" s="39">
        <f t="shared" si="0"/>
        <v>0</v>
      </c>
      <c r="E17" s="39">
        <f t="shared" si="0"/>
        <v>28</v>
      </c>
      <c r="F17" s="39">
        <f t="shared" si="0"/>
        <v>2</v>
      </c>
      <c r="G17" s="39">
        <f t="shared" si="0"/>
        <v>0</v>
      </c>
      <c r="H17" s="39">
        <f t="shared" si="0"/>
        <v>30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94</v>
      </c>
      <c r="D19" s="38">
        <v>0</v>
      </c>
      <c r="E19" s="38">
        <f t="shared" ref="E19:E25" si="1">C19+D19</f>
        <v>94</v>
      </c>
      <c r="F19" s="41">
        <v>0</v>
      </c>
      <c r="G19" s="38">
        <v>0</v>
      </c>
      <c r="H19" s="39">
        <f t="shared" ref="H19:H25" si="2">E19+G19</f>
        <v>94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7</v>
      </c>
      <c r="D20" s="38">
        <v>0</v>
      </c>
      <c r="E20" s="38">
        <f t="shared" si="1"/>
        <v>7</v>
      </c>
      <c r="F20" s="41">
        <v>0</v>
      </c>
      <c r="G20" s="38">
        <v>0</v>
      </c>
      <c r="H20" s="39">
        <f t="shared" si="2"/>
        <v>7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24</v>
      </c>
      <c r="D21" s="38">
        <v>0</v>
      </c>
      <c r="E21" s="38">
        <f t="shared" si="1"/>
        <v>24</v>
      </c>
      <c r="F21" s="41">
        <v>0</v>
      </c>
      <c r="G21" s="38">
        <v>0</v>
      </c>
      <c r="H21" s="39">
        <f t="shared" si="2"/>
        <v>24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25</v>
      </c>
      <c r="D22" s="38">
        <v>0</v>
      </c>
      <c r="E22" s="38">
        <f t="shared" si="1"/>
        <v>25</v>
      </c>
      <c r="F22" s="41">
        <v>0</v>
      </c>
      <c r="G22" s="38">
        <v>2</v>
      </c>
      <c r="H22" s="39">
        <f t="shared" si="2"/>
        <v>27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17</v>
      </c>
      <c r="D23" s="38">
        <v>0</v>
      </c>
      <c r="E23" s="38">
        <f t="shared" si="1"/>
        <v>17</v>
      </c>
      <c r="F23" s="41">
        <v>0</v>
      </c>
      <c r="G23" s="38">
        <v>0</v>
      </c>
      <c r="H23" s="39">
        <f t="shared" si="2"/>
        <v>17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50</v>
      </c>
      <c r="D24" s="38">
        <v>0</v>
      </c>
      <c r="E24" s="38">
        <f t="shared" si="1"/>
        <v>50</v>
      </c>
      <c r="F24" s="41">
        <v>0</v>
      </c>
      <c r="G24" s="38">
        <v>2</v>
      </c>
      <c r="H24" s="39">
        <f t="shared" si="2"/>
        <v>52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217</v>
      </c>
      <c r="D26" s="39">
        <f t="shared" si="3"/>
        <v>0</v>
      </c>
      <c r="E26" s="39">
        <f t="shared" si="3"/>
        <v>217</v>
      </c>
      <c r="F26" s="39">
        <f t="shared" si="3"/>
        <v>0</v>
      </c>
      <c r="G26" s="39">
        <f t="shared" si="3"/>
        <v>4</v>
      </c>
      <c r="H26" s="39">
        <f t="shared" si="3"/>
        <v>221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245</v>
      </c>
      <c r="D27" s="43">
        <f t="shared" si="4"/>
        <v>0</v>
      </c>
      <c r="E27" s="43">
        <f t="shared" si="4"/>
        <v>245</v>
      </c>
      <c r="F27" s="43">
        <f t="shared" si="4"/>
        <v>2</v>
      </c>
      <c r="G27" s="43">
        <f t="shared" si="4"/>
        <v>4</v>
      </c>
      <c r="H27" s="43">
        <f t="shared" si="4"/>
        <v>251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49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0</v>
      </c>
      <c r="D13" s="38">
        <v>0</v>
      </c>
      <c r="E13" s="38">
        <f>C13+D13</f>
        <v>0</v>
      </c>
      <c r="F13" s="38">
        <v>1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8</v>
      </c>
      <c r="D14" s="38">
        <v>0</v>
      </c>
      <c r="E14" s="38">
        <f>C14+D14</f>
        <v>8</v>
      </c>
      <c r="F14" s="38">
        <v>0</v>
      </c>
      <c r="G14" s="38">
        <v>0</v>
      </c>
      <c r="H14" s="39">
        <f>E14+F14+G14</f>
        <v>8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33</v>
      </c>
      <c r="D15" s="38">
        <v>0</v>
      </c>
      <c r="E15" s="38">
        <f>C15+D15</f>
        <v>33</v>
      </c>
      <c r="F15" s="38">
        <v>2</v>
      </c>
      <c r="G15" s="38">
        <v>0</v>
      </c>
      <c r="H15" s="39">
        <f>E15+F15+G15</f>
        <v>35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3</v>
      </c>
      <c r="D16" s="38">
        <v>0</v>
      </c>
      <c r="E16" s="38">
        <f>C16+D16</f>
        <v>3</v>
      </c>
      <c r="F16" s="38">
        <v>1</v>
      </c>
      <c r="G16" s="38">
        <v>0</v>
      </c>
      <c r="H16" s="39">
        <f>E16+F16+G16</f>
        <v>4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44</v>
      </c>
      <c r="D17" s="39">
        <f t="shared" si="0"/>
        <v>0</v>
      </c>
      <c r="E17" s="39">
        <f t="shared" si="0"/>
        <v>44</v>
      </c>
      <c r="F17" s="39">
        <f t="shared" si="0"/>
        <v>4</v>
      </c>
      <c r="G17" s="39">
        <f t="shared" si="0"/>
        <v>0</v>
      </c>
      <c r="H17" s="39">
        <f t="shared" si="0"/>
        <v>48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413</v>
      </c>
      <c r="D19" s="38">
        <v>0</v>
      </c>
      <c r="E19" s="38">
        <f t="shared" ref="E19:E25" si="1">C19+D19</f>
        <v>413</v>
      </c>
      <c r="F19" s="41">
        <v>0</v>
      </c>
      <c r="G19" s="38">
        <v>0</v>
      </c>
      <c r="H19" s="39">
        <f t="shared" ref="H19:H25" si="2">E19+G19</f>
        <v>413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1</v>
      </c>
      <c r="D20" s="38">
        <v>0</v>
      </c>
      <c r="E20" s="38">
        <f t="shared" si="1"/>
        <v>1</v>
      </c>
      <c r="F20" s="41">
        <v>0</v>
      </c>
      <c r="G20" s="38">
        <v>0</v>
      </c>
      <c r="H20" s="39">
        <f t="shared" si="2"/>
        <v>1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0</v>
      </c>
      <c r="D21" s="38">
        <v>0</v>
      </c>
      <c r="E21" s="38">
        <f t="shared" si="1"/>
        <v>0</v>
      </c>
      <c r="F21" s="41">
        <v>0</v>
      </c>
      <c r="G21" s="38">
        <v>0</v>
      </c>
      <c r="H21" s="39">
        <f t="shared" si="2"/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143</v>
      </c>
      <c r="D22" s="38">
        <v>0</v>
      </c>
      <c r="E22" s="38">
        <f t="shared" si="1"/>
        <v>143</v>
      </c>
      <c r="F22" s="41">
        <v>0</v>
      </c>
      <c r="G22" s="38">
        <v>10</v>
      </c>
      <c r="H22" s="39">
        <f t="shared" si="2"/>
        <v>153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0</v>
      </c>
      <c r="D23" s="38">
        <v>0</v>
      </c>
      <c r="E23" s="38">
        <f t="shared" si="1"/>
        <v>0</v>
      </c>
      <c r="F23" s="41">
        <v>0</v>
      </c>
      <c r="G23" s="38">
        <v>0</v>
      </c>
      <c r="H23" s="39">
        <f t="shared" si="2"/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324</v>
      </c>
      <c r="D24" s="38">
        <v>0</v>
      </c>
      <c r="E24" s="38">
        <f t="shared" si="1"/>
        <v>324</v>
      </c>
      <c r="F24" s="41">
        <v>0</v>
      </c>
      <c r="G24" s="38">
        <v>12</v>
      </c>
      <c r="H24" s="39">
        <f t="shared" si="2"/>
        <v>336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881</v>
      </c>
      <c r="D26" s="39">
        <f t="shared" si="3"/>
        <v>0</v>
      </c>
      <c r="E26" s="39">
        <f t="shared" si="3"/>
        <v>881</v>
      </c>
      <c r="F26" s="39">
        <f t="shared" si="3"/>
        <v>0</v>
      </c>
      <c r="G26" s="39">
        <f t="shared" si="3"/>
        <v>22</v>
      </c>
      <c r="H26" s="39">
        <f t="shared" si="3"/>
        <v>903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925</v>
      </c>
      <c r="D27" s="43">
        <f t="shared" si="4"/>
        <v>0</v>
      </c>
      <c r="E27" s="43">
        <f t="shared" si="4"/>
        <v>925</v>
      </c>
      <c r="F27" s="43">
        <f t="shared" si="4"/>
        <v>4</v>
      </c>
      <c r="G27" s="43">
        <f t="shared" si="4"/>
        <v>22</v>
      </c>
      <c r="H27" s="43">
        <f t="shared" si="4"/>
        <v>951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126"/>
      <c r="B1" s="126" t="s">
        <v>0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</row>
    <row r="2" spans="1:20" ht="30" customHeight="1">
      <c r="A2" s="127"/>
      <c r="B2" s="127" t="s">
        <v>1</v>
      </c>
      <c r="C2" s="128" t="s">
        <v>2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</row>
    <row r="3" spans="1:20" ht="30" customHeight="1">
      <c r="A3" s="127"/>
      <c r="B3" s="127" t="s">
        <v>3</v>
      </c>
      <c r="C3" s="129" t="s">
        <v>51</v>
      </c>
      <c r="D3" s="129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</row>
    <row r="4" spans="1:20" ht="30" customHeight="1">
      <c r="A4" s="127"/>
      <c r="B4" s="127" t="s">
        <v>5</v>
      </c>
      <c r="C4" s="130" t="s">
        <v>82</v>
      </c>
      <c r="D4" s="131">
        <v>2022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ht="49.5" customHeight="1">
      <c r="A5" s="127"/>
      <c r="B5" s="233" t="s">
        <v>6</v>
      </c>
      <c r="C5" s="233"/>
      <c r="D5" s="233"/>
      <c r="E5" s="233"/>
      <c r="F5" s="233"/>
      <c r="G5" s="233"/>
      <c r="H5" s="233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20" ht="49.5" customHeight="1">
      <c r="A6" s="127"/>
      <c r="B6" s="128" t="s">
        <v>100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1:20" ht="34.5" customHeight="1">
      <c r="A7" s="132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</row>
    <row r="8" spans="1:20" ht="30" customHeight="1">
      <c r="A8" s="132"/>
      <c r="B8" s="232"/>
      <c r="C8" s="232" t="s">
        <v>17</v>
      </c>
      <c r="D8" s="232"/>
      <c r="E8" s="232"/>
      <c r="F8" s="232" t="s">
        <v>18</v>
      </c>
      <c r="G8" s="232"/>
      <c r="H8" s="2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</row>
    <row r="9" spans="1:20" ht="19.5" customHeight="1">
      <c r="A9" s="132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</row>
    <row r="10" spans="1:20" ht="19.5" customHeight="1">
      <c r="A10" s="132"/>
      <c r="B10" s="232"/>
      <c r="C10" s="232"/>
      <c r="D10" s="232"/>
      <c r="E10" s="232"/>
      <c r="F10" s="232"/>
      <c r="G10" s="232"/>
      <c r="H10" s="2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</row>
    <row r="11" spans="1:20" ht="19.5" customHeight="1">
      <c r="A11" s="132"/>
      <c r="B11" s="232"/>
      <c r="C11" s="232"/>
      <c r="D11" s="232"/>
      <c r="E11" s="232"/>
      <c r="F11" s="232"/>
      <c r="G11" s="232"/>
      <c r="H11" s="2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</row>
    <row r="12" spans="1:20" ht="24.75" customHeight="1">
      <c r="A12" s="132"/>
      <c r="B12" s="234" t="s">
        <v>9</v>
      </c>
      <c r="C12" s="234"/>
      <c r="D12" s="234"/>
      <c r="E12" s="234"/>
      <c r="F12" s="234"/>
      <c r="G12" s="234"/>
      <c r="H12" s="234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</row>
    <row r="13" spans="1:20" ht="24.75" customHeight="1">
      <c r="A13" s="132"/>
      <c r="B13" s="133" t="s">
        <v>84</v>
      </c>
      <c r="C13" s="134">
        <v>1</v>
      </c>
      <c r="D13" s="134">
        <v>0</v>
      </c>
      <c r="E13" s="134">
        <f>C13+D13</f>
        <v>1</v>
      </c>
      <c r="F13" s="134">
        <v>0</v>
      </c>
      <c r="G13" s="134">
        <v>0</v>
      </c>
      <c r="H13" s="135">
        <f>E13+F13+G13</f>
        <v>1</v>
      </c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</row>
    <row r="14" spans="1:20" ht="24.75" customHeight="1">
      <c r="A14" s="132"/>
      <c r="B14" s="133" t="s">
        <v>85</v>
      </c>
      <c r="C14" s="134">
        <v>6</v>
      </c>
      <c r="D14" s="134">
        <v>0</v>
      </c>
      <c r="E14" s="134">
        <f>C14+D14</f>
        <v>6</v>
      </c>
      <c r="F14" s="134">
        <v>0</v>
      </c>
      <c r="G14" s="134">
        <v>0</v>
      </c>
      <c r="H14" s="135">
        <f>E14+F14+G14</f>
        <v>6</v>
      </c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</row>
    <row r="15" spans="1:20" ht="24.75" customHeight="1">
      <c r="A15" s="132"/>
      <c r="B15" s="133" t="s">
        <v>86</v>
      </c>
      <c r="C15" s="134">
        <v>23</v>
      </c>
      <c r="D15" s="134">
        <v>0</v>
      </c>
      <c r="E15" s="134">
        <f>C15+D15</f>
        <v>23</v>
      </c>
      <c r="F15" s="134">
        <v>0</v>
      </c>
      <c r="G15" s="134">
        <v>0</v>
      </c>
      <c r="H15" s="135">
        <f>E15+F15+G15</f>
        <v>23</v>
      </c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</row>
    <row r="16" spans="1:20" ht="24.75" customHeight="1">
      <c r="A16" s="132"/>
      <c r="B16" s="133" t="s">
        <v>87</v>
      </c>
      <c r="C16" s="134">
        <v>3</v>
      </c>
      <c r="D16" s="134">
        <v>0</v>
      </c>
      <c r="E16" s="134">
        <f>C16+D16</f>
        <v>3</v>
      </c>
      <c r="F16" s="134">
        <v>2</v>
      </c>
      <c r="G16" s="134">
        <v>0</v>
      </c>
      <c r="H16" s="135">
        <f>E16+F16+G16</f>
        <v>5</v>
      </c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</row>
    <row r="17" spans="1:20" ht="24.75" customHeight="1">
      <c r="A17" s="132"/>
      <c r="B17" s="136" t="s">
        <v>88</v>
      </c>
      <c r="C17" s="135">
        <f t="shared" ref="C17:H17" si="0">SUM(C13:C16)</f>
        <v>33</v>
      </c>
      <c r="D17" s="135">
        <f t="shared" si="0"/>
        <v>0</v>
      </c>
      <c r="E17" s="135">
        <f t="shared" si="0"/>
        <v>33</v>
      </c>
      <c r="F17" s="135">
        <f t="shared" si="0"/>
        <v>2</v>
      </c>
      <c r="G17" s="135">
        <f t="shared" si="0"/>
        <v>0</v>
      </c>
      <c r="H17" s="135">
        <f t="shared" si="0"/>
        <v>35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</row>
    <row r="18" spans="1:20" ht="24.75" customHeight="1">
      <c r="A18" s="132"/>
      <c r="B18" s="235" t="s">
        <v>101</v>
      </c>
      <c r="C18" s="235"/>
      <c r="D18" s="235"/>
      <c r="E18" s="235"/>
      <c r="F18" s="235"/>
      <c r="G18" s="235"/>
      <c r="H18" s="235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</row>
    <row r="19" spans="1:20" ht="24.75" customHeight="1">
      <c r="A19" s="132"/>
      <c r="B19" s="133" t="s">
        <v>90</v>
      </c>
      <c r="C19" s="134">
        <v>150</v>
      </c>
      <c r="D19" s="134">
        <v>0</v>
      </c>
      <c r="E19" s="134">
        <f t="shared" ref="E19:E25" si="1">C19+D19</f>
        <v>150</v>
      </c>
      <c r="F19" s="137">
        <v>0</v>
      </c>
      <c r="G19" s="134">
        <v>1</v>
      </c>
      <c r="H19" s="135">
        <f t="shared" ref="H19:H25" si="2">E19+G19</f>
        <v>151</v>
      </c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</row>
    <row r="20" spans="1:20" ht="24.75" customHeight="1">
      <c r="A20" s="132"/>
      <c r="B20" s="133" t="s">
        <v>91</v>
      </c>
      <c r="C20" s="134">
        <v>11</v>
      </c>
      <c r="D20" s="134">
        <v>0</v>
      </c>
      <c r="E20" s="134">
        <f t="shared" si="1"/>
        <v>11</v>
      </c>
      <c r="F20" s="137">
        <v>0</v>
      </c>
      <c r="G20" s="134">
        <v>0</v>
      </c>
      <c r="H20" s="135">
        <f t="shared" si="2"/>
        <v>11</v>
      </c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</row>
    <row r="21" spans="1:20" ht="24.75" customHeight="1">
      <c r="A21" s="132"/>
      <c r="B21" s="133" t="s">
        <v>92</v>
      </c>
      <c r="C21" s="134">
        <v>4</v>
      </c>
      <c r="D21" s="134">
        <v>0</v>
      </c>
      <c r="E21" s="134">
        <f t="shared" si="1"/>
        <v>4</v>
      </c>
      <c r="F21" s="137">
        <v>0</v>
      </c>
      <c r="G21" s="134">
        <v>0</v>
      </c>
      <c r="H21" s="135">
        <f t="shared" si="2"/>
        <v>4</v>
      </c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</row>
    <row r="22" spans="1:20" ht="24.75" customHeight="1">
      <c r="A22" s="132"/>
      <c r="B22" s="133" t="s">
        <v>93</v>
      </c>
      <c r="C22" s="134">
        <v>20</v>
      </c>
      <c r="D22" s="134">
        <v>0</v>
      </c>
      <c r="E22" s="134">
        <f t="shared" si="1"/>
        <v>20</v>
      </c>
      <c r="F22" s="137">
        <v>0</v>
      </c>
      <c r="G22" s="134">
        <v>2</v>
      </c>
      <c r="H22" s="135">
        <f t="shared" si="2"/>
        <v>22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</row>
    <row r="23" spans="1:20" ht="24.75" customHeight="1">
      <c r="A23" s="132"/>
      <c r="B23" s="133" t="s">
        <v>94</v>
      </c>
      <c r="C23" s="134">
        <v>36</v>
      </c>
      <c r="D23" s="134">
        <v>0</v>
      </c>
      <c r="E23" s="134">
        <f t="shared" si="1"/>
        <v>36</v>
      </c>
      <c r="F23" s="137">
        <v>0</v>
      </c>
      <c r="G23" s="134">
        <v>0</v>
      </c>
      <c r="H23" s="135">
        <f t="shared" si="2"/>
        <v>36</v>
      </c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</row>
    <row r="24" spans="1:20" ht="24.75" customHeight="1">
      <c r="A24" s="132"/>
      <c r="B24" s="133" t="s">
        <v>95</v>
      </c>
      <c r="C24" s="134">
        <v>122</v>
      </c>
      <c r="D24" s="134">
        <v>0</v>
      </c>
      <c r="E24" s="134">
        <f t="shared" si="1"/>
        <v>122</v>
      </c>
      <c r="F24" s="137">
        <v>0</v>
      </c>
      <c r="G24" s="134">
        <v>7</v>
      </c>
      <c r="H24" s="135">
        <f t="shared" si="2"/>
        <v>129</v>
      </c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</row>
    <row r="25" spans="1:20" ht="24.75" customHeight="1">
      <c r="A25" s="132"/>
      <c r="B25" s="133" t="s">
        <v>96</v>
      </c>
      <c r="C25" s="134">
        <v>0</v>
      </c>
      <c r="D25" s="134">
        <v>0</v>
      </c>
      <c r="E25" s="134">
        <f t="shared" si="1"/>
        <v>0</v>
      </c>
      <c r="F25" s="137">
        <v>0</v>
      </c>
      <c r="G25" s="134">
        <v>0</v>
      </c>
      <c r="H25" s="135">
        <f t="shared" si="2"/>
        <v>0</v>
      </c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</row>
    <row r="26" spans="1:20" ht="24.75" customHeight="1">
      <c r="A26" s="132"/>
      <c r="B26" s="136" t="s">
        <v>97</v>
      </c>
      <c r="C26" s="135">
        <f t="shared" ref="C26:H26" si="3">SUM(C19:C25)</f>
        <v>343</v>
      </c>
      <c r="D26" s="135">
        <f t="shared" si="3"/>
        <v>0</v>
      </c>
      <c r="E26" s="135">
        <f t="shared" si="3"/>
        <v>343</v>
      </c>
      <c r="F26" s="135">
        <f t="shared" si="3"/>
        <v>0</v>
      </c>
      <c r="G26" s="135">
        <f t="shared" si="3"/>
        <v>10</v>
      </c>
      <c r="H26" s="135">
        <f t="shared" si="3"/>
        <v>353</v>
      </c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</row>
    <row r="27" spans="1:20" ht="24.75" customHeight="1">
      <c r="A27" s="132"/>
      <c r="B27" s="138" t="s">
        <v>80</v>
      </c>
      <c r="C27" s="139">
        <f t="shared" ref="C27:H27" si="4">C17+C26</f>
        <v>376</v>
      </c>
      <c r="D27" s="139">
        <f t="shared" si="4"/>
        <v>0</v>
      </c>
      <c r="E27" s="139">
        <f t="shared" si="4"/>
        <v>376</v>
      </c>
      <c r="F27" s="139">
        <f t="shared" si="4"/>
        <v>2</v>
      </c>
      <c r="G27" s="139">
        <f t="shared" si="4"/>
        <v>10</v>
      </c>
      <c r="H27" s="139">
        <f t="shared" si="4"/>
        <v>388</v>
      </c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</row>
    <row r="28" spans="1:20" hidden="1">
      <c r="A28" s="132"/>
      <c r="B28" s="140"/>
      <c r="C28" s="140"/>
      <c r="D28" s="140"/>
      <c r="E28" s="140"/>
      <c r="F28" s="140"/>
      <c r="G28" s="140"/>
      <c r="H28" s="140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</row>
    <row r="29" spans="1:20" ht="19.5" customHeight="1">
      <c r="A29" s="132"/>
      <c r="B29" s="141"/>
      <c r="C29" s="141"/>
      <c r="D29" s="141"/>
      <c r="E29" s="141"/>
      <c r="F29" s="141"/>
      <c r="G29" s="141"/>
      <c r="H29" s="141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</row>
    <row r="30" spans="1:20" ht="19.5" customHeight="1">
      <c r="A30" s="132"/>
      <c r="B30" s="142" t="s">
        <v>98</v>
      </c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</row>
    <row r="31" spans="1:20" ht="45.75" customHeight="1">
      <c r="A31" s="132"/>
      <c r="B31" s="231" t="s">
        <v>99</v>
      </c>
      <c r="C31" s="231"/>
      <c r="D31" s="231"/>
      <c r="E31" s="231"/>
      <c r="F31" s="231"/>
      <c r="G31" s="231"/>
      <c r="H31" s="231"/>
      <c r="I31" s="143"/>
      <c r="J31" s="143"/>
      <c r="K31" s="143"/>
      <c r="L31" s="143"/>
      <c r="M31" s="132"/>
      <c r="N31" s="132"/>
      <c r="O31" s="132"/>
      <c r="P31" s="132"/>
      <c r="Q31" s="132"/>
      <c r="R31" s="132"/>
      <c r="S31" s="132"/>
      <c r="T31" s="132"/>
    </row>
    <row r="32" spans="1:20" ht="19.5" customHeight="1">
      <c r="A32" s="132"/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</row>
    <row r="33" spans="1:20" ht="19.5" customHeight="1">
      <c r="A33" s="132"/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</row>
    <row r="34" spans="1:20" ht="19.5" customHeight="1">
      <c r="A34" s="132"/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</row>
    <row r="35" spans="1:20" ht="19.5" customHeight="1">
      <c r="A35" s="132"/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53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4</v>
      </c>
      <c r="D14" s="38">
        <v>0</v>
      </c>
      <c r="E14" s="38">
        <f>C14+D14</f>
        <v>4</v>
      </c>
      <c r="F14" s="38">
        <v>0</v>
      </c>
      <c r="G14" s="38">
        <v>0</v>
      </c>
      <c r="H14" s="39">
        <f>E14+F14+G14</f>
        <v>4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17</v>
      </c>
      <c r="D15" s="38">
        <v>0</v>
      </c>
      <c r="E15" s="38">
        <f>C15+D15</f>
        <v>17</v>
      </c>
      <c r="F15" s="38">
        <v>0</v>
      </c>
      <c r="G15" s="38">
        <v>0</v>
      </c>
      <c r="H15" s="39">
        <f>E15+F15+G15</f>
        <v>17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8</v>
      </c>
      <c r="D16" s="38">
        <v>0</v>
      </c>
      <c r="E16" s="38">
        <f>C16+D16</f>
        <v>8</v>
      </c>
      <c r="F16" s="38">
        <v>0</v>
      </c>
      <c r="G16" s="38">
        <v>0</v>
      </c>
      <c r="H16" s="39">
        <f>E16+F16+G16</f>
        <v>8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30</v>
      </c>
      <c r="D17" s="39">
        <f t="shared" si="0"/>
        <v>0</v>
      </c>
      <c r="E17" s="39">
        <f t="shared" si="0"/>
        <v>30</v>
      </c>
      <c r="F17" s="39">
        <f t="shared" si="0"/>
        <v>0</v>
      </c>
      <c r="G17" s="39">
        <f t="shared" si="0"/>
        <v>0</v>
      </c>
      <c r="H17" s="39">
        <f t="shared" si="0"/>
        <v>30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116</v>
      </c>
      <c r="D19" s="38">
        <v>0</v>
      </c>
      <c r="E19" s="38">
        <f t="shared" ref="E19:E25" si="1">C19+D19</f>
        <v>116</v>
      </c>
      <c r="F19" s="41">
        <v>0</v>
      </c>
      <c r="G19" s="38">
        <v>0</v>
      </c>
      <c r="H19" s="39">
        <f t="shared" ref="H19:H25" si="2">E19+G19</f>
        <v>116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14</v>
      </c>
      <c r="D20" s="38">
        <v>0</v>
      </c>
      <c r="E20" s="38">
        <f t="shared" si="1"/>
        <v>14</v>
      </c>
      <c r="F20" s="41">
        <v>0</v>
      </c>
      <c r="G20" s="38">
        <v>0</v>
      </c>
      <c r="H20" s="39">
        <f t="shared" si="2"/>
        <v>14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7</v>
      </c>
      <c r="D21" s="38">
        <v>0</v>
      </c>
      <c r="E21" s="38">
        <f t="shared" si="1"/>
        <v>7</v>
      </c>
      <c r="F21" s="41">
        <v>0</v>
      </c>
      <c r="G21" s="38">
        <v>0</v>
      </c>
      <c r="H21" s="39">
        <f t="shared" si="2"/>
        <v>7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11</v>
      </c>
      <c r="D22" s="38">
        <v>0</v>
      </c>
      <c r="E22" s="38">
        <f t="shared" si="1"/>
        <v>11</v>
      </c>
      <c r="F22" s="41">
        <v>0</v>
      </c>
      <c r="G22" s="38">
        <v>0</v>
      </c>
      <c r="H22" s="39">
        <f t="shared" si="2"/>
        <v>11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1</v>
      </c>
      <c r="D23" s="38">
        <v>0</v>
      </c>
      <c r="E23" s="38">
        <f t="shared" si="1"/>
        <v>1</v>
      </c>
      <c r="F23" s="41">
        <v>0</v>
      </c>
      <c r="G23" s="38">
        <v>0</v>
      </c>
      <c r="H23" s="39">
        <f t="shared" si="2"/>
        <v>1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139</v>
      </c>
      <c r="D24" s="38">
        <v>0</v>
      </c>
      <c r="E24" s="38">
        <f t="shared" si="1"/>
        <v>139</v>
      </c>
      <c r="F24" s="41">
        <v>0</v>
      </c>
      <c r="G24" s="38">
        <v>6</v>
      </c>
      <c r="H24" s="39">
        <f t="shared" si="2"/>
        <v>145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288</v>
      </c>
      <c r="D26" s="39">
        <f t="shared" si="3"/>
        <v>0</v>
      </c>
      <c r="E26" s="39">
        <f t="shared" si="3"/>
        <v>288</v>
      </c>
      <c r="F26" s="39">
        <f t="shared" si="3"/>
        <v>0</v>
      </c>
      <c r="G26" s="39">
        <f t="shared" si="3"/>
        <v>6</v>
      </c>
      <c r="H26" s="39">
        <f t="shared" si="3"/>
        <v>294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318</v>
      </c>
      <c r="D27" s="43">
        <f t="shared" si="4"/>
        <v>0</v>
      </c>
      <c r="E27" s="43">
        <f t="shared" si="4"/>
        <v>318</v>
      </c>
      <c r="F27" s="43">
        <f t="shared" si="4"/>
        <v>0</v>
      </c>
      <c r="G27" s="43">
        <f t="shared" si="4"/>
        <v>6</v>
      </c>
      <c r="H27" s="43">
        <f t="shared" si="4"/>
        <v>324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55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8</v>
      </c>
      <c r="D14" s="38">
        <v>0</v>
      </c>
      <c r="E14" s="38">
        <f>C14+D14</f>
        <v>8</v>
      </c>
      <c r="F14" s="38">
        <v>1</v>
      </c>
      <c r="G14" s="38">
        <v>0</v>
      </c>
      <c r="H14" s="39">
        <f>E14+F14+G14</f>
        <v>9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25</v>
      </c>
      <c r="D15" s="38">
        <v>0</v>
      </c>
      <c r="E15" s="38">
        <f>C15+D15</f>
        <v>25</v>
      </c>
      <c r="F15" s="38">
        <v>0</v>
      </c>
      <c r="G15" s="38">
        <v>0</v>
      </c>
      <c r="H15" s="39">
        <f>E15+F15+G15</f>
        <v>25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7</v>
      </c>
      <c r="D16" s="38">
        <v>0</v>
      </c>
      <c r="E16" s="38">
        <f>C16+D16</f>
        <v>7</v>
      </c>
      <c r="F16" s="38">
        <v>0</v>
      </c>
      <c r="G16" s="38">
        <v>0</v>
      </c>
      <c r="H16" s="39">
        <f>E16+F16+G16</f>
        <v>7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41</v>
      </c>
      <c r="D17" s="39">
        <f t="shared" si="0"/>
        <v>0</v>
      </c>
      <c r="E17" s="39">
        <f t="shared" si="0"/>
        <v>41</v>
      </c>
      <c r="F17" s="39">
        <f t="shared" si="0"/>
        <v>1</v>
      </c>
      <c r="G17" s="39">
        <f t="shared" si="0"/>
        <v>0</v>
      </c>
      <c r="H17" s="39">
        <f t="shared" si="0"/>
        <v>42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261</v>
      </c>
      <c r="D19" s="38">
        <v>0</v>
      </c>
      <c r="E19" s="38">
        <f t="shared" ref="E19:E25" si="1">C19+D19</f>
        <v>261</v>
      </c>
      <c r="F19" s="41">
        <v>0</v>
      </c>
      <c r="G19" s="38">
        <v>0</v>
      </c>
      <c r="H19" s="39">
        <f t="shared" ref="H19:H25" si="2">E19+G19</f>
        <v>261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14</v>
      </c>
      <c r="D20" s="38">
        <v>0</v>
      </c>
      <c r="E20" s="38">
        <f t="shared" si="1"/>
        <v>14</v>
      </c>
      <c r="F20" s="41">
        <v>0</v>
      </c>
      <c r="G20" s="38">
        <v>0</v>
      </c>
      <c r="H20" s="39">
        <f t="shared" si="2"/>
        <v>14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12</v>
      </c>
      <c r="D21" s="38">
        <v>0</v>
      </c>
      <c r="E21" s="38">
        <f t="shared" si="1"/>
        <v>12</v>
      </c>
      <c r="F21" s="41">
        <v>0</v>
      </c>
      <c r="G21" s="38">
        <v>0</v>
      </c>
      <c r="H21" s="39">
        <f t="shared" si="2"/>
        <v>12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20</v>
      </c>
      <c r="D22" s="38">
        <v>0</v>
      </c>
      <c r="E22" s="38">
        <f t="shared" si="1"/>
        <v>20</v>
      </c>
      <c r="F22" s="41">
        <v>0</v>
      </c>
      <c r="G22" s="38">
        <v>0</v>
      </c>
      <c r="H22" s="39">
        <f t="shared" si="2"/>
        <v>20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17</v>
      </c>
      <c r="D23" s="38">
        <v>0</v>
      </c>
      <c r="E23" s="38">
        <f t="shared" si="1"/>
        <v>17</v>
      </c>
      <c r="F23" s="41">
        <v>0</v>
      </c>
      <c r="G23" s="38">
        <v>1</v>
      </c>
      <c r="H23" s="39">
        <f t="shared" si="2"/>
        <v>18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236</v>
      </c>
      <c r="D24" s="38">
        <v>0</v>
      </c>
      <c r="E24" s="38">
        <f t="shared" si="1"/>
        <v>236</v>
      </c>
      <c r="F24" s="41">
        <v>0</v>
      </c>
      <c r="G24" s="38">
        <v>6</v>
      </c>
      <c r="H24" s="39">
        <f t="shared" si="2"/>
        <v>242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560</v>
      </c>
      <c r="D26" s="39">
        <f t="shared" si="3"/>
        <v>0</v>
      </c>
      <c r="E26" s="39">
        <f t="shared" si="3"/>
        <v>560</v>
      </c>
      <c r="F26" s="39">
        <f t="shared" si="3"/>
        <v>0</v>
      </c>
      <c r="G26" s="39">
        <f t="shared" si="3"/>
        <v>7</v>
      </c>
      <c r="H26" s="39">
        <f t="shared" si="3"/>
        <v>567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601</v>
      </c>
      <c r="D27" s="43">
        <f t="shared" si="4"/>
        <v>0</v>
      </c>
      <c r="E27" s="43">
        <f t="shared" si="4"/>
        <v>601</v>
      </c>
      <c r="F27" s="43">
        <f t="shared" si="4"/>
        <v>1</v>
      </c>
      <c r="G27" s="43">
        <f t="shared" si="4"/>
        <v>7</v>
      </c>
      <c r="H27" s="43">
        <f t="shared" si="4"/>
        <v>609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57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0</v>
      </c>
      <c r="D13" s="38">
        <v>1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7</v>
      </c>
      <c r="D14" s="38">
        <v>0</v>
      </c>
      <c r="E14" s="38">
        <f>C14+D14</f>
        <v>7</v>
      </c>
      <c r="F14" s="38">
        <v>1</v>
      </c>
      <c r="G14" s="38">
        <v>0</v>
      </c>
      <c r="H14" s="39">
        <f>E14+F14+G14</f>
        <v>8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14</v>
      </c>
      <c r="D15" s="38">
        <v>1</v>
      </c>
      <c r="E15" s="38">
        <f>C15+D15</f>
        <v>15</v>
      </c>
      <c r="F15" s="38">
        <v>10</v>
      </c>
      <c r="G15" s="38">
        <v>0</v>
      </c>
      <c r="H15" s="39">
        <f>E15+F15+G15</f>
        <v>25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5</v>
      </c>
      <c r="D16" s="38">
        <v>0</v>
      </c>
      <c r="E16" s="38">
        <f>C16+D16</f>
        <v>5</v>
      </c>
      <c r="F16" s="38">
        <v>3</v>
      </c>
      <c r="G16" s="38">
        <v>0</v>
      </c>
      <c r="H16" s="39">
        <f>E16+F16+G16</f>
        <v>8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26</v>
      </c>
      <c r="D17" s="39">
        <f t="shared" si="0"/>
        <v>2</v>
      </c>
      <c r="E17" s="39">
        <f t="shared" si="0"/>
        <v>28</v>
      </c>
      <c r="F17" s="39">
        <f t="shared" si="0"/>
        <v>14</v>
      </c>
      <c r="G17" s="39">
        <f t="shared" si="0"/>
        <v>0</v>
      </c>
      <c r="H17" s="39">
        <f t="shared" si="0"/>
        <v>42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193</v>
      </c>
      <c r="D19" s="38">
        <v>0</v>
      </c>
      <c r="E19" s="38">
        <f t="shared" ref="E19:E25" si="1">C19+D19</f>
        <v>193</v>
      </c>
      <c r="F19" s="41">
        <v>0</v>
      </c>
      <c r="G19" s="38">
        <v>1</v>
      </c>
      <c r="H19" s="39">
        <f t="shared" ref="H19:H25" si="2">E19+G19</f>
        <v>194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15</v>
      </c>
      <c r="D20" s="38">
        <v>0</v>
      </c>
      <c r="E20" s="38">
        <f t="shared" si="1"/>
        <v>15</v>
      </c>
      <c r="F20" s="41">
        <v>0</v>
      </c>
      <c r="G20" s="38">
        <v>0</v>
      </c>
      <c r="H20" s="39">
        <f t="shared" si="2"/>
        <v>15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0</v>
      </c>
      <c r="D21" s="38">
        <v>0</v>
      </c>
      <c r="E21" s="38">
        <f t="shared" si="1"/>
        <v>0</v>
      </c>
      <c r="F21" s="41">
        <v>0</v>
      </c>
      <c r="G21" s="38">
        <v>0</v>
      </c>
      <c r="H21" s="39">
        <f t="shared" si="2"/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18</v>
      </c>
      <c r="D22" s="38">
        <v>0</v>
      </c>
      <c r="E22" s="38">
        <f t="shared" si="1"/>
        <v>18</v>
      </c>
      <c r="F22" s="41">
        <v>0</v>
      </c>
      <c r="G22" s="38">
        <v>0</v>
      </c>
      <c r="H22" s="39">
        <f t="shared" si="2"/>
        <v>18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5</v>
      </c>
      <c r="D23" s="38">
        <v>0</v>
      </c>
      <c r="E23" s="38">
        <f t="shared" si="1"/>
        <v>5</v>
      </c>
      <c r="F23" s="41">
        <v>0</v>
      </c>
      <c r="G23" s="38">
        <v>0</v>
      </c>
      <c r="H23" s="39">
        <f t="shared" si="2"/>
        <v>5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243</v>
      </c>
      <c r="D24" s="38">
        <v>0</v>
      </c>
      <c r="E24" s="38">
        <f t="shared" si="1"/>
        <v>243</v>
      </c>
      <c r="F24" s="41">
        <v>0</v>
      </c>
      <c r="G24" s="38">
        <v>3</v>
      </c>
      <c r="H24" s="39">
        <f t="shared" si="2"/>
        <v>246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474</v>
      </c>
      <c r="D26" s="39">
        <f t="shared" si="3"/>
        <v>0</v>
      </c>
      <c r="E26" s="39">
        <f t="shared" si="3"/>
        <v>474</v>
      </c>
      <c r="F26" s="39">
        <f t="shared" si="3"/>
        <v>0</v>
      </c>
      <c r="G26" s="39">
        <f t="shared" si="3"/>
        <v>4</v>
      </c>
      <c r="H26" s="39">
        <f t="shared" si="3"/>
        <v>478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500</v>
      </c>
      <c r="D27" s="43">
        <f t="shared" si="4"/>
        <v>2</v>
      </c>
      <c r="E27" s="43">
        <f t="shared" si="4"/>
        <v>502</v>
      </c>
      <c r="F27" s="43">
        <f t="shared" si="4"/>
        <v>14</v>
      </c>
      <c r="G27" s="43">
        <f t="shared" si="4"/>
        <v>4</v>
      </c>
      <c r="H27" s="43">
        <f t="shared" si="4"/>
        <v>520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48" customWidth="1"/>
    <col min="2" max="2" width="41.42578125" style="48" customWidth="1"/>
    <col min="3" max="8" width="25.7109375" style="48" customWidth="1"/>
    <col min="9" max="17" width="10.7109375" style="48" customWidth="1"/>
    <col min="18" max="21" width="10.7109375" style="49" customWidth="1"/>
    <col min="22" max="22" width="10.7109375" style="50" customWidth="1"/>
    <col min="23" max="24" width="10.7109375" style="49" customWidth="1"/>
    <col min="25" max="25" width="10.7109375" style="50" customWidth="1"/>
    <col min="26" max="30" width="10.7109375" style="49" customWidth="1"/>
    <col min="31" max="34" width="10.7109375" style="51" customWidth="1"/>
    <col min="35" max="35" width="10.7109375" style="49" customWidth="1"/>
    <col min="36" max="257" width="10.7109375" style="48" customWidth="1"/>
    <col min="258" max="259" width="10.7109375" style="34" customWidth="1"/>
    <col min="260" max="16384" width="10.7109375" style="34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81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9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39.7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30" customHeight="1">
      <c r="A6" s="8"/>
      <c r="B6" s="9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f>SUM('TSE:TRE-AP'!C13)</f>
        <v>24</v>
      </c>
      <c r="D13" s="38">
        <f>SUM('TSE:TRE-AP'!D13)</f>
        <v>1</v>
      </c>
      <c r="E13" s="38">
        <f>C13+D13</f>
        <v>25</v>
      </c>
      <c r="F13" s="38">
        <f>SUM('TSE:TRE-AP'!F13)</f>
        <v>5</v>
      </c>
      <c r="G13" s="38">
        <f>SUM('TSE:TRE-AP'!G13)</f>
        <v>0</v>
      </c>
      <c r="H13" s="39">
        <f>E13+F13+G13</f>
        <v>30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f>SUM('TSE:TRE-AP'!C14)</f>
        <v>172</v>
      </c>
      <c r="D14" s="38">
        <f>SUM('TSE:TRE-AP'!D14)</f>
        <v>1</v>
      </c>
      <c r="E14" s="38">
        <f>C14+D14</f>
        <v>173</v>
      </c>
      <c r="F14" s="38">
        <f>SUM('TSE:TRE-AP'!F14)</f>
        <v>15</v>
      </c>
      <c r="G14" s="38">
        <f>SUM('TSE:TRE-AP'!G14)</f>
        <v>6</v>
      </c>
      <c r="H14" s="39">
        <f>E14+F14+G14</f>
        <v>194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f>SUM('TSE:TRE-AP'!C15)</f>
        <v>502</v>
      </c>
      <c r="D15" s="38">
        <f>SUM('TSE:TRE-AP'!D15)</f>
        <v>6</v>
      </c>
      <c r="E15" s="38">
        <f>C15+D15</f>
        <v>508</v>
      </c>
      <c r="F15" s="38">
        <f>SUM('TSE:TRE-AP'!F15)</f>
        <v>75</v>
      </c>
      <c r="G15" s="38">
        <f>SUM('TSE:TRE-AP'!G15)</f>
        <v>15</v>
      </c>
      <c r="H15" s="39">
        <f>E15+F15+G15</f>
        <v>598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f>SUM('TSE:TRE-AP'!C16)</f>
        <v>218</v>
      </c>
      <c r="D16" s="38">
        <f>SUM('TSE:TRE-AP'!D16)</f>
        <v>0</v>
      </c>
      <c r="E16" s="38">
        <f>C16+D16</f>
        <v>218</v>
      </c>
      <c r="F16" s="38">
        <f>SUM('TSE:TRE-AP'!F16)</f>
        <v>41</v>
      </c>
      <c r="G16" s="38">
        <f>SUM('TSE:TRE-AP'!G16)</f>
        <v>33</v>
      </c>
      <c r="H16" s="39">
        <f>E16+F16+G16</f>
        <v>292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916</v>
      </c>
      <c r="D17" s="39">
        <f t="shared" si="0"/>
        <v>8</v>
      </c>
      <c r="E17" s="39">
        <f t="shared" si="0"/>
        <v>924</v>
      </c>
      <c r="F17" s="39">
        <f t="shared" si="0"/>
        <v>136</v>
      </c>
      <c r="G17" s="39">
        <f t="shared" si="0"/>
        <v>54</v>
      </c>
      <c r="H17" s="39">
        <f t="shared" si="0"/>
        <v>1114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89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f>SUM('TSE:TRE-AP'!C19)</f>
        <v>4355</v>
      </c>
      <c r="D19" s="38">
        <f>SUM('TSE:TRE-AP'!D19)</f>
        <v>0</v>
      </c>
      <c r="E19" s="38">
        <f t="shared" ref="E19:E25" si="1">C19+D19</f>
        <v>4355</v>
      </c>
      <c r="F19" s="41"/>
      <c r="G19" s="38">
        <f>SUM('TSE:TRE-AP'!G19)</f>
        <v>177</v>
      </c>
      <c r="H19" s="39">
        <f t="shared" ref="H19:H25" si="2">E19+G19</f>
        <v>4532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f>SUM('TSE:TRE-AP'!C20)</f>
        <v>282</v>
      </c>
      <c r="D20" s="38">
        <f>SUM('TSE:TRE-AP'!D20)</f>
        <v>0</v>
      </c>
      <c r="E20" s="38">
        <f t="shared" si="1"/>
        <v>282</v>
      </c>
      <c r="F20" s="41"/>
      <c r="G20" s="38">
        <f>SUM('TSE:TRE-AP'!G20)</f>
        <v>17</v>
      </c>
      <c r="H20" s="39">
        <f t="shared" si="2"/>
        <v>299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f>SUM('TSE:TRE-AP'!C21)</f>
        <v>563</v>
      </c>
      <c r="D21" s="38">
        <f>SUM('TSE:TRE-AP'!D21)</f>
        <v>0</v>
      </c>
      <c r="E21" s="38">
        <f t="shared" si="1"/>
        <v>563</v>
      </c>
      <c r="F21" s="41"/>
      <c r="G21" s="38">
        <f>SUM('TSE:TRE-AP'!G21)</f>
        <v>31</v>
      </c>
      <c r="H21" s="39">
        <f t="shared" si="2"/>
        <v>594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f>SUM('TSE:TRE-AP'!C22)</f>
        <v>686</v>
      </c>
      <c r="D22" s="38">
        <f>SUM('TSE:TRE-AP'!D22)</f>
        <v>0</v>
      </c>
      <c r="E22" s="38">
        <f t="shared" si="1"/>
        <v>686</v>
      </c>
      <c r="F22" s="41"/>
      <c r="G22" s="38">
        <f>SUM('TSE:TRE-AP'!G22)</f>
        <v>36</v>
      </c>
      <c r="H22" s="39">
        <f t="shared" si="2"/>
        <v>722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f>SUM('TSE:TRE-AP'!C23)</f>
        <v>364</v>
      </c>
      <c r="D23" s="38">
        <f>SUM('TSE:TRE-AP'!D23)</f>
        <v>0</v>
      </c>
      <c r="E23" s="38">
        <f t="shared" si="1"/>
        <v>364</v>
      </c>
      <c r="F23" s="41"/>
      <c r="G23" s="38">
        <f>SUM('TSE:TRE-AP'!G23)</f>
        <v>29</v>
      </c>
      <c r="H23" s="39">
        <f t="shared" si="2"/>
        <v>393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f>SUM('TSE:TRE-AP'!C24)</f>
        <v>3688</v>
      </c>
      <c r="D24" s="38">
        <f>SUM('TSE:TRE-AP'!D24)</f>
        <v>0</v>
      </c>
      <c r="E24" s="38">
        <f t="shared" si="1"/>
        <v>3688</v>
      </c>
      <c r="F24" s="41"/>
      <c r="G24" s="38">
        <f>SUM('TSE:TRE-AP'!G24)</f>
        <v>200</v>
      </c>
      <c r="H24" s="39">
        <f t="shared" si="2"/>
        <v>3888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f>SUM('TSE:TRE-AP'!C25)</f>
        <v>0</v>
      </c>
      <c r="D25" s="38">
        <f>SUM('TSE:TRE-AP'!D25)</f>
        <v>0</v>
      </c>
      <c r="E25" s="38">
        <f t="shared" si="1"/>
        <v>0</v>
      </c>
      <c r="F25" s="41"/>
      <c r="G25" s="38">
        <f>SUM('TSE:TRE-AP'!G25)</f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9938</v>
      </c>
      <c r="D26" s="39">
        <f t="shared" si="3"/>
        <v>0</v>
      </c>
      <c r="E26" s="39">
        <f t="shared" si="3"/>
        <v>9938</v>
      </c>
      <c r="F26" s="39">
        <f t="shared" si="3"/>
        <v>0</v>
      </c>
      <c r="G26" s="39">
        <f t="shared" si="3"/>
        <v>490</v>
      </c>
      <c r="H26" s="39">
        <f t="shared" si="3"/>
        <v>10428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10854</v>
      </c>
      <c r="D27" s="43">
        <f t="shared" si="4"/>
        <v>8</v>
      </c>
      <c r="E27" s="43">
        <f t="shared" si="4"/>
        <v>10862</v>
      </c>
      <c r="F27" s="43">
        <f t="shared" si="4"/>
        <v>136</v>
      </c>
      <c r="G27" s="43">
        <f t="shared" si="4"/>
        <v>544</v>
      </c>
      <c r="H27" s="43">
        <f t="shared" si="4"/>
        <v>11542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  <mergeCell ref="B12:H12"/>
    <mergeCell ref="B18:H18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59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4</v>
      </c>
      <c r="D14" s="38">
        <v>0</v>
      </c>
      <c r="E14" s="38">
        <f>C14+D14</f>
        <v>4</v>
      </c>
      <c r="F14" s="38">
        <v>0</v>
      </c>
      <c r="G14" s="38">
        <v>0</v>
      </c>
      <c r="H14" s="39">
        <f>E14+F14+G14</f>
        <v>4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12</v>
      </c>
      <c r="D15" s="38">
        <v>0</v>
      </c>
      <c r="E15" s="38">
        <f>C15+D15</f>
        <v>12</v>
      </c>
      <c r="F15" s="38">
        <v>5</v>
      </c>
      <c r="G15" s="38">
        <v>0</v>
      </c>
      <c r="H15" s="39">
        <f>E15+F15+G15</f>
        <v>17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5</v>
      </c>
      <c r="D16" s="38">
        <v>0</v>
      </c>
      <c r="E16" s="38">
        <f>C16+D16</f>
        <v>5</v>
      </c>
      <c r="F16" s="38">
        <v>3</v>
      </c>
      <c r="G16" s="38">
        <v>0</v>
      </c>
      <c r="H16" s="39">
        <f>E16+F16+G16</f>
        <v>8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22</v>
      </c>
      <c r="D17" s="39">
        <f t="shared" si="0"/>
        <v>0</v>
      </c>
      <c r="E17" s="39">
        <f t="shared" si="0"/>
        <v>22</v>
      </c>
      <c r="F17" s="39">
        <f t="shared" si="0"/>
        <v>8</v>
      </c>
      <c r="G17" s="39">
        <f t="shared" si="0"/>
        <v>0</v>
      </c>
      <c r="H17" s="39">
        <f t="shared" si="0"/>
        <v>30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112</v>
      </c>
      <c r="D19" s="38">
        <v>0</v>
      </c>
      <c r="E19" s="38">
        <f t="shared" ref="E19:E25" si="1">C19+D19</f>
        <v>112</v>
      </c>
      <c r="F19" s="41">
        <v>0</v>
      </c>
      <c r="G19" s="38">
        <v>0</v>
      </c>
      <c r="H19" s="39">
        <f t="shared" ref="H19:H25" si="2">E19+G19</f>
        <v>112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3</v>
      </c>
      <c r="D20" s="38">
        <v>0</v>
      </c>
      <c r="E20" s="38">
        <f t="shared" si="1"/>
        <v>3</v>
      </c>
      <c r="F20" s="41">
        <v>0</v>
      </c>
      <c r="G20" s="38">
        <v>0</v>
      </c>
      <c r="H20" s="39">
        <f t="shared" si="2"/>
        <v>3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43</v>
      </c>
      <c r="D21" s="38">
        <v>0</v>
      </c>
      <c r="E21" s="38">
        <f t="shared" si="1"/>
        <v>43</v>
      </c>
      <c r="F21" s="41">
        <v>0</v>
      </c>
      <c r="G21" s="38">
        <v>2</v>
      </c>
      <c r="H21" s="39">
        <f t="shared" si="2"/>
        <v>45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32</v>
      </c>
      <c r="D22" s="38">
        <v>0</v>
      </c>
      <c r="E22" s="38">
        <f t="shared" si="1"/>
        <v>32</v>
      </c>
      <c r="F22" s="41">
        <v>0</v>
      </c>
      <c r="G22" s="38">
        <v>1</v>
      </c>
      <c r="H22" s="39">
        <f t="shared" si="2"/>
        <v>33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23</v>
      </c>
      <c r="D23" s="38">
        <v>0</v>
      </c>
      <c r="E23" s="38">
        <f t="shared" si="1"/>
        <v>23</v>
      </c>
      <c r="F23" s="41">
        <v>0</v>
      </c>
      <c r="G23" s="38">
        <v>3</v>
      </c>
      <c r="H23" s="39">
        <f t="shared" si="2"/>
        <v>26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130</v>
      </c>
      <c r="D24" s="38">
        <v>0</v>
      </c>
      <c r="E24" s="38">
        <f t="shared" si="1"/>
        <v>130</v>
      </c>
      <c r="F24" s="41">
        <v>0</v>
      </c>
      <c r="G24" s="38">
        <v>4</v>
      </c>
      <c r="H24" s="39">
        <f t="shared" si="2"/>
        <v>134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343</v>
      </c>
      <c r="D26" s="39">
        <f t="shared" si="3"/>
        <v>0</v>
      </c>
      <c r="E26" s="39">
        <f t="shared" si="3"/>
        <v>343</v>
      </c>
      <c r="F26" s="39">
        <f t="shared" si="3"/>
        <v>0</v>
      </c>
      <c r="G26" s="39">
        <f t="shared" si="3"/>
        <v>10</v>
      </c>
      <c r="H26" s="39">
        <f t="shared" si="3"/>
        <v>353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365</v>
      </c>
      <c r="D27" s="43">
        <f t="shared" si="4"/>
        <v>0</v>
      </c>
      <c r="E27" s="43">
        <f t="shared" si="4"/>
        <v>365</v>
      </c>
      <c r="F27" s="43">
        <f t="shared" si="4"/>
        <v>8</v>
      </c>
      <c r="G27" s="43">
        <f t="shared" si="4"/>
        <v>10</v>
      </c>
      <c r="H27" s="43">
        <f t="shared" si="4"/>
        <v>383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61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7</v>
      </c>
      <c r="D14" s="38">
        <v>0</v>
      </c>
      <c r="E14" s="38">
        <f>C14+D14</f>
        <v>7</v>
      </c>
      <c r="F14" s="38">
        <v>2</v>
      </c>
      <c r="G14" s="38">
        <v>0</v>
      </c>
      <c r="H14" s="39">
        <f>E14+F14+G14</f>
        <v>9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31</v>
      </c>
      <c r="D15" s="38">
        <v>0</v>
      </c>
      <c r="E15" s="38">
        <f>C15+D15</f>
        <v>31</v>
      </c>
      <c r="F15" s="38">
        <v>1</v>
      </c>
      <c r="G15" s="38">
        <v>0</v>
      </c>
      <c r="H15" s="39">
        <f>E15+F15+G15</f>
        <v>32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6</v>
      </c>
      <c r="D16" s="38">
        <v>0</v>
      </c>
      <c r="E16" s="38">
        <f>C16+D16</f>
        <v>6</v>
      </c>
      <c r="F16" s="38">
        <v>1</v>
      </c>
      <c r="G16" s="38">
        <v>0</v>
      </c>
      <c r="H16" s="39">
        <f>E16+F16+G16</f>
        <v>7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45</v>
      </c>
      <c r="D17" s="39">
        <f t="shared" si="0"/>
        <v>0</v>
      </c>
      <c r="E17" s="39">
        <f t="shared" si="0"/>
        <v>45</v>
      </c>
      <c r="F17" s="39">
        <f t="shared" si="0"/>
        <v>4</v>
      </c>
      <c r="G17" s="39">
        <f t="shared" si="0"/>
        <v>0</v>
      </c>
      <c r="H17" s="39">
        <f t="shared" si="0"/>
        <v>49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247</v>
      </c>
      <c r="D19" s="38">
        <v>0</v>
      </c>
      <c r="E19" s="38">
        <f t="shared" ref="E19:E25" si="1">C19+D19</f>
        <v>247</v>
      </c>
      <c r="F19" s="41">
        <v>0</v>
      </c>
      <c r="G19" s="38">
        <v>70</v>
      </c>
      <c r="H19" s="39">
        <f t="shared" ref="H19:H25" si="2">E19+G19</f>
        <v>317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27</v>
      </c>
      <c r="D20" s="38">
        <v>0</v>
      </c>
      <c r="E20" s="38">
        <f t="shared" si="1"/>
        <v>27</v>
      </c>
      <c r="F20" s="41">
        <v>0</v>
      </c>
      <c r="G20" s="38">
        <v>2</v>
      </c>
      <c r="H20" s="39">
        <f t="shared" si="2"/>
        <v>29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0</v>
      </c>
      <c r="D21" s="38">
        <v>0</v>
      </c>
      <c r="E21" s="38">
        <f t="shared" si="1"/>
        <v>0</v>
      </c>
      <c r="F21" s="41">
        <v>0</v>
      </c>
      <c r="G21" s="38">
        <v>0</v>
      </c>
      <c r="H21" s="39">
        <f t="shared" si="2"/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43</v>
      </c>
      <c r="D22" s="38">
        <v>0</v>
      </c>
      <c r="E22" s="38">
        <f t="shared" si="1"/>
        <v>43</v>
      </c>
      <c r="F22" s="41">
        <v>0</v>
      </c>
      <c r="G22" s="38">
        <v>5</v>
      </c>
      <c r="H22" s="39">
        <f t="shared" si="2"/>
        <v>48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7</v>
      </c>
      <c r="D23" s="38">
        <v>0</v>
      </c>
      <c r="E23" s="38">
        <f t="shared" si="1"/>
        <v>7</v>
      </c>
      <c r="F23" s="41">
        <v>0</v>
      </c>
      <c r="G23" s="38">
        <v>2</v>
      </c>
      <c r="H23" s="39">
        <f t="shared" si="2"/>
        <v>9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238</v>
      </c>
      <c r="D24" s="38">
        <v>0</v>
      </c>
      <c r="E24" s="38">
        <f t="shared" si="1"/>
        <v>238</v>
      </c>
      <c r="F24" s="41">
        <v>0</v>
      </c>
      <c r="G24" s="38">
        <v>68</v>
      </c>
      <c r="H24" s="39">
        <f t="shared" si="2"/>
        <v>306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562</v>
      </c>
      <c r="D26" s="39">
        <f t="shared" si="3"/>
        <v>0</v>
      </c>
      <c r="E26" s="39">
        <f t="shared" si="3"/>
        <v>562</v>
      </c>
      <c r="F26" s="39">
        <f t="shared" si="3"/>
        <v>0</v>
      </c>
      <c r="G26" s="39">
        <f t="shared" si="3"/>
        <v>147</v>
      </c>
      <c r="H26" s="39">
        <f t="shared" si="3"/>
        <v>709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607</v>
      </c>
      <c r="D27" s="43">
        <f t="shared" si="4"/>
        <v>0</v>
      </c>
      <c r="E27" s="43">
        <f t="shared" si="4"/>
        <v>607</v>
      </c>
      <c r="F27" s="43">
        <f t="shared" si="4"/>
        <v>4</v>
      </c>
      <c r="G27" s="43">
        <f t="shared" si="4"/>
        <v>147</v>
      </c>
      <c r="H27" s="43">
        <f t="shared" si="4"/>
        <v>758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63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4</v>
      </c>
      <c r="D14" s="38">
        <v>0</v>
      </c>
      <c r="E14" s="38">
        <f>C14+D14</f>
        <v>4</v>
      </c>
      <c r="F14" s="38">
        <v>1</v>
      </c>
      <c r="G14" s="38">
        <v>0</v>
      </c>
      <c r="H14" s="39">
        <f>E14+F14+G14</f>
        <v>5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5</v>
      </c>
      <c r="D15" s="38">
        <v>0</v>
      </c>
      <c r="E15" s="38">
        <f>C15+D15</f>
        <v>5</v>
      </c>
      <c r="F15" s="38">
        <v>10</v>
      </c>
      <c r="G15" s="38">
        <v>0</v>
      </c>
      <c r="H15" s="39">
        <f>E15+F15+G15</f>
        <v>15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7</v>
      </c>
      <c r="D16" s="38">
        <v>0</v>
      </c>
      <c r="E16" s="38">
        <f>C16+D16</f>
        <v>7</v>
      </c>
      <c r="F16" s="38">
        <v>2</v>
      </c>
      <c r="G16" s="38">
        <v>0</v>
      </c>
      <c r="H16" s="39">
        <f>E16+F16+G16</f>
        <v>9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17</v>
      </c>
      <c r="D17" s="39">
        <f t="shared" si="0"/>
        <v>0</v>
      </c>
      <c r="E17" s="39">
        <f t="shared" si="0"/>
        <v>17</v>
      </c>
      <c r="F17" s="39">
        <f t="shared" si="0"/>
        <v>13</v>
      </c>
      <c r="G17" s="39">
        <f t="shared" si="0"/>
        <v>0</v>
      </c>
      <c r="H17" s="39">
        <f t="shared" si="0"/>
        <v>30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110</v>
      </c>
      <c r="D19" s="38">
        <v>0</v>
      </c>
      <c r="E19" s="38">
        <f t="shared" ref="E19:E25" si="1">C19+D19</f>
        <v>110</v>
      </c>
      <c r="F19" s="41">
        <v>0</v>
      </c>
      <c r="G19" s="38">
        <v>1</v>
      </c>
      <c r="H19" s="39">
        <f t="shared" ref="H19:H25" si="2">E19+G19</f>
        <v>111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0</v>
      </c>
      <c r="D20" s="38">
        <v>0</v>
      </c>
      <c r="E20" s="38">
        <f t="shared" si="1"/>
        <v>0</v>
      </c>
      <c r="F20" s="41">
        <v>0</v>
      </c>
      <c r="G20" s="38">
        <v>0</v>
      </c>
      <c r="H20" s="39">
        <f t="shared" si="2"/>
        <v>0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1</v>
      </c>
      <c r="D21" s="38">
        <v>0</v>
      </c>
      <c r="E21" s="38">
        <f t="shared" si="1"/>
        <v>1</v>
      </c>
      <c r="F21" s="41">
        <v>0</v>
      </c>
      <c r="G21" s="38">
        <v>0</v>
      </c>
      <c r="H21" s="39">
        <f t="shared" si="2"/>
        <v>1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41</v>
      </c>
      <c r="D22" s="38">
        <v>0</v>
      </c>
      <c r="E22" s="38">
        <f t="shared" si="1"/>
        <v>41</v>
      </c>
      <c r="F22" s="41">
        <v>0</v>
      </c>
      <c r="G22" s="38">
        <v>0</v>
      </c>
      <c r="H22" s="39">
        <f t="shared" si="2"/>
        <v>41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15</v>
      </c>
      <c r="D23" s="38">
        <v>0</v>
      </c>
      <c r="E23" s="38">
        <f t="shared" si="1"/>
        <v>15</v>
      </c>
      <c r="F23" s="41">
        <v>0</v>
      </c>
      <c r="G23" s="38">
        <v>1</v>
      </c>
      <c r="H23" s="39">
        <f t="shared" si="2"/>
        <v>16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105</v>
      </c>
      <c r="D24" s="38">
        <v>0</v>
      </c>
      <c r="E24" s="38">
        <f t="shared" si="1"/>
        <v>105</v>
      </c>
      <c r="F24" s="41">
        <v>0</v>
      </c>
      <c r="G24" s="38">
        <v>2</v>
      </c>
      <c r="H24" s="39">
        <f t="shared" si="2"/>
        <v>107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272</v>
      </c>
      <c r="D26" s="39">
        <f t="shared" si="3"/>
        <v>0</v>
      </c>
      <c r="E26" s="39">
        <f t="shared" si="3"/>
        <v>272</v>
      </c>
      <c r="F26" s="39">
        <f t="shared" si="3"/>
        <v>0</v>
      </c>
      <c r="G26" s="39">
        <f t="shared" si="3"/>
        <v>4</v>
      </c>
      <c r="H26" s="39">
        <f t="shared" si="3"/>
        <v>276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289</v>
      </c>
      <c r="D27" s="43">
        <f t="shared" si="4"/>
        <v>0</v>
      </c>
      <c r="E27" s="43">
        <f t="shared" si="4"/>
        <v>289</v>
      </c>
      <c r="F27" s="43">
        <f t="shared" si="4"/>
        <v>13</v>
      </c>
      <c r="G27" s="43">
        <f t="shared" si="4"/>
        <v>4</v>
      </c>
      <c r="H27" s="43">
        <f t="shared" si="4"/>
        <v>306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65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7</v>
      </c>
      <c r="D14" s="38">
        <v>0</v>
      </c>
      <c r="E14" s="38">
        <f>C14+D14</f>
        <v>7</v>
      </c>
      <c r="F14" s="38">
        <v>0</v>
      </c>
      <c r="G14" s="38">
        <v>0</v>
      </c>
      <c r="H14" s="39">
        <f>E14+F14+G14</f>
        <v>7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23</v>
      </c>
      <c r="D15" s="38">
        <v>0</v>
      </c>
      <c r="E15" s="38">
        <f>C15+D15</f>
        <v>23</v>
      </c>
      <c r="F15" s="38">
        <v>1</v>
      </c>
      <c r="G15" s="38">
        <v>0</v>
      </c>
      <c r="H15" s="39">
        <f>E15+F15+G15</f>
        <v>24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11</v>
      </c>
      <c r="D16" s="38">
        <v>0</v>
      </c>
      <c r="E16" s="38">
        <f>C16+D16</f>
        <v>11</v>
      </c>
      <c r="F16" s="38">
        <v>0</v>
      </c>
      <c r="G16" s="38">
        <v>0</v>
      </c>
      <c r="H16" s="39">
        <f>E16+F16+G16</f>
        <v>11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42</v>
      </c>
      <c r="D17" s="39">
        <f t="shared" si="0"/>
        <v>0</v>
      </c>
      <c r="E17" s="39">
        <f t="shared" si="0"/>
        <v>42</v>
      </c>
      <c r="F17" s="39">
        <f t="shared" si="0"/>
        <v>1</v>
      </c>
      <c r="G17" s="39">
        <f t="shared" si="0"/>
        <v>0</v>
      </c>
      <c r="H17" s="39">
        <f t="shared" si="0"/>
        <v>43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224</v>
      </c>
      <c r="D19" s="38">
        <v>0</v>
      </c>
      <c r="E19" s="38">
        <f t="shared" ref="E19:E25" si="1">C19+D19</f>
        <v>224</v>
      </c>
      <c r="F19" s="41">
        <v>0</v>
      </c>
      <c r="G19" s="38">
        <v>0</v>
      </c>
      <c r="H19" s="39">
        <f t="shared" ref="H19:H25" si="2">E19+G19</f>
        <v>224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10</v>
      </c>
      <c r="D20" s="38">
        <v>0</v>
      </c>
      <c r="E20" s="38">
        <f t="shared" si="1"/>
        <v>10</v>
      </c>
      <c r="F20" s="41">
        <v>0</v>
      </c>
      <c r="G20" s="38">
        <v>0</v>
      </c>
      <c r="H20" s="39">
        <f t="shared" si="2"/>
        <v>10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45</v>
      </c>
      <c r="D21" s="38">
        <v>0</v>
      </c>
      <c r="E21" s="38">
        <f t="shared" si="1"/>
        <v>45</v>
      </c>
      <c r="F21" s="41">
        <v>0</v>
      </c>
      <c r="G21" s="38">
        <v>0</v>
      </c>
      <c r="H21" s="39">
        <f t="shared" si="2"/>
        <v>45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28</v>
      </c>
      <c r="D22" s="38">
        <v>0</v>
      </c>
      <c r="E22" s="38">
        <f t="shared" si="1"/>
        <v>28</v>
      </c>
      <c r="F22" s="41">
        <v>0</v>
      </c>
      <c r="G22" s="38">
        <v>0</v>
      </c>
      <c r="H22" s="39">
        <f t="shared" si="2"/>
        <v>28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7</v>
      </c>
      <c r="D23" s="38">
        <v>0</v>
      </c>
      <c r="E23" s="38">
        <f t="shared" si="1"/>
        <v>7</v>
      </c>
      <c r="F23" s="41">
        <v>0</v>
      </c>
      <c r="G23" s="38">
        <v>0</v>
      </c>
      <c r="H23" s="39">
        <f t="shared" si="2"/>
        <v>7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177</v>
      </c>
      <c r="D24" s="38">
        <v>0</v>
      </c>
      <c r="E24" s="38">
        <f t="shared" si="1"/>
        <v>177</v>
      </c>
      <c r="F24" s="41">
        <v>0</v>
      </c>
      <c r="G24" s="38">
        <v>2</v>
      </c>
      <c r="H24" s="39">
        <f t="shared" si="2"/>
        <v>179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491</v>
      </c>
      <c r="D26" s="39">
        <f t="shared" si="3"/>
        <v>0</v>
      </c>
      <c r="E26" s="39">
        <f t="shared" si="3"/>
        <v>491</v>
      </c>
      <c r="F26" s="39">
        <f t="shared" si="3"/>
        <v>0</v>
      </c>
      <c r="G26" s="39">
        <f t="shared" si="3"/>
        <v>2</v>
      </c>
      <c r="H26" s="39">
        <f t="shared" si="3"/>
        <v>493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533</v>
      </c>
      <c r="D27" s="43">
        <f t="shared" si="4"/>
        <v>0</v>
      </c>
      <c r="E27" s="43">
        <f t="shared" si="4"/>
        <v>533</v>
      </c>
      <c r="F27" s="43">
        <f t="shared" si="4"/>
        <v>1</v>
      </c>
      <c r="G27" s="43">
        <f t="shared" si="4"/>
        <v>2</v>
      </c>
      <c r="H27" s="43">
        <f t="shared" si="4"/>
        <v>536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67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4</v>
      </c>
      <c r="D14" s="38">
        <v>0</v>
      </c>
      <c r="E14" s="38">
        <f>C14+D14</f>
        <v>4</v>
      </c>
      <c r="F14" s="38">
        <v>0</v>
      </c>
      <c r="G14" s="38">
        <v>0</v>
      </c>
      <c r="H14" s="39">
        <f>E14+F14+G14</f>
        <v>4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15</v>
      </c>
      <c r="D15" s="38">
        <v>0</v>
      </c>
      <c r="E15" s="38">
        <f>C15+D15</f>
        <v>15</v>
      </c>
      <c r="F15" s="38">
        <v>0</v>
      </c>
      <c r="G15" s="38">
        <v>0</v>
      </c>
      <c r="H15" s="39">
        <f>E15+F15+G15</f>
        <v>15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8</v>
      </c>
      <c r="D16" s="38">
        <v>0</v>
      </c>
      <c r="E16" s="38">
        <f>C16+D16</f>
        <v>8</v>
      </c>
      <c r="F16" s="38">
        <v>0</v>
      </c>
      <c r="G16" s="38">
        <v>0</v>
      </c>
      <c r="H16" s="39">
        <f>E16+F16+G16</f>
        <v>8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28</v>
      </c>
      <c r="D17" s="39">
        <f t="shared" si="0"/>
        <v>0</v>
      </c>
      <c r="E17" s="39">
        <f t="shared" si="0"/>
        <v>28</v>
      </c>
      <c r="F17" s="39">
        <f t="shared" si="0"/>
        <v>0</v>
      </c>
      <c r="G17" s="39">
        <f t="shared" si="0"/>
        <v>0</v>
      </c>
      <c r="H17" s="39">
        <f t="shared" si="0"/>
        <v>28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81</v>
      </c>
      <c r="D19" s="38">
        <v>0</v>
      </c>
      <c r="E19" s="38">
        <f t="shared" ref="E19:E25" si="1">C19+D19</f>
        <v>81</v>
      </c>
      <c r="F19" s="41">
        <v>0</v>
      </c>
      <c r="G19" s="38">
        <v>1</v>
      </c>
      <c r="H19" s="39">
        <f t="shared" ref="H19:H25" si="2">E19+G19</f>
        <v>82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10</v>
      </c>
      <c r="D20" s="38">
        <v>0</v>
      </c>
      <c r="E20" s="38">
        <f t="shared" si="1"/>
        <v>10</v>
      </c>
      <c r="F20" s="41">
        <v>0</v>
      </c>
      <c r="G20" s="38">
        <v>0</v>
      </c>
      <c r="H20" s="39">
        <f t="shared" si="2"/>
        <v>10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0</v>
      </c>
      <c r="D21" s="38">
        <v>0</v>
      </c>
      <c r="E21" s="38">
        <f t="shared" si="1"/>
        <v>0</v>
      </c>
      <c r="F21" s="41">
        <v>0</v>
      </c>
      <c r="G21" s="38">
        <v>0</v>
      </c>
      <c r="H21" s="39">
        <f t="shared" si="2"/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12</v>
      </c>
      <c r="D22" s="38">
        <v>0</v>
      </c>
      <c r="E22" s="38">
        <f t="shared" si="1"/>
        <v>12</v>
      </c>
      <c r="F22" s="41">
        <v>0</v>
      </c>
      <c r="G22" s="38">
        <v>2</v>
      </c>
      <c r="H22" s="39">
        <f t="shared" si="2"/>
        <v>14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5</v>
      </c>
      <c r="D23" s="38">
        <v>0</v>
      </c>
      <c r="E23" s="38">
        <f t="shared" si="1"/>
        <v>5</v>
      </c>
      <c r="F23" s="41">
        <v>0</v>
      </c>
      <c r="G23" s="38">
        <v>1</v>
      </c>
      <c r="H23" s="39">
        <f t="shared" si="2"/>
        <v>6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44</v>
      </c>
      <c r="D24" s="38">
        <v>0</v>
      </c>
      <c r="E24" s="38">
        <f t="shared" si="1"/>
        <v>44</v>
      </c>
      <c r="F24" s="41">
        <v>0</v>
      </c>
      <c r="G24" s="38">
        <v>7</v>
      </c>
      <c r="H24" s="39">
        <f t="shared" si="2"/>
        <v>51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152</v>
      </c>
      <c r="D26" s="39">
        <f t="shared" si="3"/>
        <v>0</v>
      </c>
      <c r="E26" s="39">
        <f t="shared" si="3"/>
        <v>152</v>
      </c>
      <c r="F26" s="39">
        <f t="shared" si="3"/>
        <v>0</v>
      </c>
      <c r="G26" s="39">
        <f t="shared" si="3"/>
        <v>11</v>
      </c>
      <c r="H26" s="39">
        <f t="shared" si="3"/>
        <v>163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180</v>
      </c>
      <c r="D27" s="43">
        <f t="shared" si="4"/>
        <v>0</v>
      </c>
      <c r="E27" s="43">
        <f t="shared" si="4"/>
        <v>180</v>
      </c>
      <c r="F27" s="43">
        <f t="shared" si="4"/>
        <v>0</v>
      </c>
      <c r="G27" s="43">
        <f t="shared" si="4"/>
        <v>11</v>
      </c>
      <c r="H27" s="43">
        <f t="shared" si="4"/>
        <v>191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69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7</v>
      </c>
      <c r="D14" s="38">
        <v>0</v>
      </c>
      <c r="E14" s="38">
        <f>C14+D14</f>
        <v>7</v>
      </c>
      <c r="F14" s="38">
        <v>0</v>
      </c>
      <c r="G14" s="38">
        <v>0</v>
      </c>
      <c r="H14" s="39">
        <f>E14+F14+G14</f>
        <v>7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20</v>
      </c>
      <c r="D15" s="38">
        <v>0</v>
      </c>
      <c r="E15" s="38">
        <f>C15+D15</f>
        <v>20</v>
      </c>
      <c r="F15" s="38">
        <v>0</v>
      </c>
      <c r="G15" s="38">
        <v>0</v>
      </c>
      <c r="H15" s="39">
        <f>E15+F15+G15</f>
        <v>20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7</v>
      </c>
      <c r="D16" s="38">
        <v>0</v>
      </c>
      <c r="E16" s="38">
        <f>C16+D16</f>
        <v>7</v>
      </c>
      <c r="F16" s="38">
        <v>0</v>
      </c>
      <c r="G16" s="38">
        <v>0</v>
      </c>
      <c r="H16" s="39">
        <f>E16+F16+G16</f>
        <v>7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35</v>
      </c>
      <c r="D17" s="39">
        <f t="shared" si="0"/>
        <v>0</v>
      </c>
      <c r="E17" s="39">
        <f t="shared" si="0"/>
        <v>35</v>
      </c>
      <c r="F17" s="39">
        <f t="shared" si="0"/>
        <v>0</v>
      </c>
      <c r="G17" s="39">
        <f t="shared" si="0"/>
        <v>0</v>
      </c>
      <c r="H17" s="39">
        <f t="shared" si="0"/>
        <v>35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156</v>
      </c>
      <c r="D19" s="38">
        <v>0</v>
      </c>
      <c r="E19" s="38">
        <f t="shared" ref="E19:E25" si="1">C19+D19</f>
        <v>156</v>
      </c>
      <c r="F19" s="41">
        <v>0</v>
      </c>
      <c r="G19" s="38">
        <v>0</v>
      </c>
      <c r="H19" s="39">
        <f t="shared" ref="H19:H25" si="2">E19+G19</f>
        <v>156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7</v>
      </c>
      <c r="D20" s="38">
        <v>0</v>
      </c>
      <c r="E20" s="38">
        <f t="shared" si="1"/>
        <v>7</v>
      </c>
      <c r="F20" s="41">
        <v>0</v>
      </c>
      <c r="G20" s="38">
        <v>0</v>
      </c>
      <c r="H20" s="39">
        <f t="shared" si="2"/>
        <v>7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28</v>
      </c>
      <c r="D21" s="38">
        <v>0</v>
      </c>
      <c r="E21" s="38">
        <f t="shared" si="1"/>
        <v>28</v>
      </c>
      <c r="F21" s="41">
        <v>0</v>
      </c>
      <c r="G21" s="38">
        <v>0</v>
      </c>
      <c r="H21" s="39">
        <f t="shared" si="2"/>
        <v>28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0</v>
      </c>
      <c r="D22" s="38">
        <v>0</v>
      </c>
      <c r="E22" s="38">
        <f t="shared" si="1"/>
        <v>0</v>
      </c>
      <c r="F22" s="41">
        <v>0</v>
      </c>
      <c r="G22" s="38">
        <v>0</v>
      </c>
      <c r="H22" s="39">
        <f t="shared" si="2"/>
        <v>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0</v>
      </c>
      <c r="D23" s="38">
        <v>0</v>
      </c>
      <c r="E23" s="38">
        <f t="shared" si="1"/>
        <v>0</v>
      </c>
      <c r="F23" s="41">
        <v>0</v>
      </c>
      <c r="G23" s="38">
        <v>0</v>
      </c>
      <c r="H23" s="39">
        <f t="shared" si="2"/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141</v>
      </c>
      <c r="D24" s="38">
        <v>0</v>
      </c>
      <c r="E24" s="38">
        <f t="shared" si="1"/>
        <v>141</v>
      </c>
      <c r="F24" s="41">
        <v>0</v>
      </c>
      <c r="G24" s="38">
        <v>4</v>
      </c>
      <c r="H24" s="39">
        <f t="shared" si="2"/>
        <v>145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332</v>
      </c>
      <c r="D26" s="39">
        <f t="shared" si="3"/>
        <v>0</v>
      </c>
      <c r="E26" s="39">
        <f t="shared" si="3"/>
        <v>332</v>
      </c>
      <c r="F26" s="39">
        <f t="shared" si="3"/>
        <v>0</v>
      </c>
      <c r="G26" s="39">
        <f t="shared" si="3"/>
        <v>4</v>
      </c>
      <c r="H26" s="39">
        <f t="shared" si="3"/>
        <v>336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367</v>
      </c>
      <c r="D27" s="43">
        <f t="shared" si="4"/>
        <v>0</v>
      </c>
      <c r="E27" s="43">
        <f t="shared" si="4"/>
        <v>367</v>
      </c>
      <c r="F27" s="43">
        <f t="shared" si="4"/>
        <v>0</v>
      </c>
      <c r="G27" s="43">
        <f t="shared" si="4"/>
        <v>4</v>
      </c>
      <c r="H27" s="43">
        <f t="shared" si="4"/>
        <v>371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144"/>
      <c r="B1" s="144" t="s">
        <v>0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</row>
    <row r="2" spans="1:20" ht="30" customHeight="1">
      <c r="A2" s="145"/>
      <c r="B2" s="145" t="s">
        <v>1</v>
      </c>
      <c r="C2" s="146" t="s">
        <v>2</v>
      </c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</row>
    <row r="3" spans="1:20" ht="30" customHeight="1">
      <c r="A3" s="145"/>
      <c r="B3" s="145" t="s">
        <v>3</v>
      </c>
      <c r="C3" s="147" t="s">
        <v>71</v>
      </c>
      <c r="D3" s="147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</row>
    <row r="4" spans="1:20" ht="30" customHeight="1">
      <c r="A4" s="145"/>
      <c r="B4" s="145" t="s">
        <v>5</v>
      </c>
      <c r="C4" s="148" t="s">
        <v>82</v>
      </c>
      <c r="D4" s="149">
        <v>2022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</row>
    <row r="5" spans="1:20" ht="49.5" customHeight="1">
      <c r="A5" s="145"/>
      <c r="B5" s="233" t="s">
        <v>6</v>
      </c>
      <c r="C5" s="233"/>
      <c r="D5" s="233"/>
      <c r="E5" s="233"/>
      <c r="F5" s="233"/>
      <c r="G5" s="233"/>
      <c r="H5" s="233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</row>
    <row r="6" spans="1:20" ht="49.5" customHeight="1">
      <c r="A6" s="145"/>
      <c r="B6" s="146" t="s">
        <v>100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</row>
    <row r="7" spans="1:20" ht="34.5" customHeight="1">
      <c r="A7" s="150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</row>
    <row r="8" spans="1:20" ht="30" customHeight="1">
      <c r="A8" s="150"/>
      <c r="B8" s="232"/>
      <c r="C8" s="232" t="s">
        <v>17</v>
      </c>
      <c r="D8" s="232"/>
      <c r="E8" s="232"/>
      <c r="F8" s="232" t="s">
        <v>18</v>
      </c>
      <c r="G8" s="232"/>
      <c r="H8" s="232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</row>
    <row r="9" spans="1:20" ht="19.5" customHeight="1">
      <c r="A9" s="150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</row>
    <row r="10" spans="1:20" ht="19.5" customHeight="1">
      <c r="A10" s="150"/>
      <c r="B10" s="232"/>
      <c r="C10" s="232"/>
      <c r="D10" s="232"/>
      <c r="E10" s="232"/>
      <c r="F10" s="232"/>
      <c r="G10" s="232"/>
      <c r="H10" s="232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</row>
    <row r="11" spans="1:20" ht="19.5" customHeight="1">
      <c r="A11" s="150"/>
      <c r="B11" s="232"/>
      <c r="C11" s="232"/>
      <c r="D11" s="232"/>
      <c r="E11" s="232"/>
      <c r="F11" s="232"/>
      <c r="G11" s="232"/>
      <c r="H11" s="232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</row>
    <row r="12" spans="1:20" ht="24.75" customHeight="1">
      <c r="A12" s="150"/>
      <c r="B12" s="234" t="s">
        <v>9</v>
      </c>
      <c r="C12" s="234"/>
      <c r="D12" s="234"/>
      <c r="E12" s="234"/>
      <c r="F12" s="234"/>
      <c r="G12" s="234"/>
      <c r="H12" s="234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</row>
    <row r="13" spans="1:20" ht="24.75" customHeight="1">
      <c r="A13" s="150"/>
      <c r="B13" s="151" t="s">
        <v>84</v>
      </c>
      <c r="C13" s="152">
        <v>1</v>
      </c>
      <c r="D13" s="152">
        <v>0</v>
      </c>
      <c r="E13" s="152">
        <f>C13+D13</f>
        <v>1</v>
      </c>
      <c r="F13" s="152">
        <v>0</v>
      </c>
      <c r="G13" s="152">
        <v>0</v>
      </c>
      <c r="H13" s="153">
        <f>E13+F13+G13</f>
        <v>1</v>
      </c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</row>
    <row r="14" spans="1:20" ht="24.75" customHeight="1">
      <c r="A14" s="150"/>
      <c r="B14" s="151" t="s">
        <v>85</v>
      </c>
      <c r="C14" s="152">
        <v>8</v>
      </c>
      <c r="D14" s="152">
        <v>0</v>
      </c>
      <c r="E14" s="152">
        <f>C14+D14</f>
        <v>8</v>
      </c>
      <c r="F14" s="152">
        <v>0</v>
      </c>
      <c r="G14" s="152">
        <v>4</v>
      </c>
      <c r="H14" s="153">
        <f>E14+F14+G14</f>
        <v>12</v>
      </c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</row>
    <row r="15" spans="1:20" ht="24.75" customHeight="1">
      <c r="A15" s="150"/>
      <c r="B15" s="151" t="s">
        <v>86</v>
      </c>
      <c r="C15" s="152">
        <v>27</v>
      </c>
      <c r="D15" s="152">
        <v>0</v>
      </c>
      <c r="E15" s="152">
        <f>C15+D15</f>
        <v>27</v>
      </c>
      <c r="F15" s="152">
        <v>1</v>
      </c>
      <c r="G15" s="152">
        <v>11</v>
      </c>
      <c r="H15" s="153">
        <f>E15+F15+G15</f>
        <v>39</v>
      </c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</row>
    <row r="16" spans="1:20" ht="24.75" customHeight="1">
      <c r="A16" s="150"/>
      <c r="B16" s="151" t="s">
        <v>87</v>
      </c>
      <c r="C16" s="152">
        <v>13</v>
      </c>
      <c r="D16" s="152">
        <v>0</v>
      </c>
      <c r="E16" s="152">
        <f>C16+D16</f>
        <v>13</v>
      </c>
      <c r="F16" s="152">
        <v>0</v>
      </c>
      <c r="G16" s="152">
        <v>9</v>
      </c>
      <c r="H16" s="153">
        <f>E16+F16+G16</f>
        <v>22</v>
      </c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</row>
    <row r="17" spans="1:20" ht="24.75" customHeight="1">
      <c r="A17" s="150"/>
      <c r="B17" s="154" t="s">
        <v>88</v>
      </c>
      <c r="C17" s="153">
        <f t="shared" ref="C17:H17" si="0">SUM(C13:C16)</f>
        <v>49</v>
      </c>
      <c r="D17" s="153">
        <f t="shared" si="0"/>
        <v>0</v>
      </c>
      <c r="E17" s="153">
        <f t="shared" si="0"/>
        <v>49</v>
      </c>
      <c r="F17" s="153">
        <f t="shared" si="0"/>
        <v>1</v>
      </c>
      <c r="G17" s="153">
        <f t="shared" si="0"/>
        <v>24</v>
      </c>
      <c r="H17" s="153">
        <f t="shared" si="0"/>
        <v>74</v>
      </c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</row>
    <row r="18" spans="1:20" ht="24.75" customHeight="1">
      <c r="A18" s="150"/>
      <c r="B18" s="235" t="s">
        <v>101</v>
      </c>
      <c r="C18" s="235"/>
      <c r="D18" s="235"/>
      <c r="E18" s="235"/>
      <c r="F18" s="235"/>
      <c r="G18" s="235"/>
      <c r="H18" s="235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</row>
    <row r="19" spans="1:20" ht="24.75" customHeight="1">
      <c r="A19" s="150"/>
      <c r="B19" s="151" t="s">
        <v>90</v>
      </c>
      <c r="C19" s="152">
        <v>482</v>
      </c>
      <c r="D19" s="152">
        <v>0</v>
      </c>
      <c r="E19" s="152">
        <f t="shared" ref="E19:E25" si="1">C19+D19</f>
        <v>482</v>
      </c>
      <c r="F19" s="155">
        <v>0</v>
      </c>
      <c r="G19" s="152">
        <v>77</v>
      </c>
      <c r="H19" s="153">
        <f t="shared" ref="H19:H25" si="2">E19+G19</f>
        <v>559</v>
      </c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</row>
    <row r="20" spans="1:20" ht="24.75" customHeight="1">
      <c r="A20" s="150"/>
      <c r="B20" s="151" t="s">
        <v>91</v>
      </c>
      <c r="C20" s="152">
        <v>12</v>
      </c>
      <c r="D20" s="152">
        <v>0</v>
      </c>
      <c r="E20" s="152">
        <f t="shared" si="1"/>
        <v>12</v>
      </c>
      <c r="F20" s="155">
        <v>0</v>
      </c>
      <c r="G20" s="152">
        <v>6</v>
      </c>
      <c r="H20" s="153">
        <f t="shared" si="2"/>
        <v>18</v>
      </c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</row>
    <row r="21" spans="1:20" ht="24.75" customHeight="1">
      <c r="A21" s="150"/>
      <c r="B21" s="151" t="s">
        <v>92</v>
      </c>
      <c r="C21" s="152">
        <v>64</v>
      </c>
      <c r="D21" s="152">
        <v>0</v>
      </c>
      <c r="E21" s="152">
        <f t="shared" si="1"/>
        <v>64</v>
      </c>
      <c r="F21" s="155">
        <v>0</v>
      </c>
      <c r="G21" s="152">
        <v>25</v>
      </c>
      <c r="H21" s="153">
        <f t="shared" si="2"/>
        <v>89</v>
      </c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0"/>
    </row>
    <row r="22" spans="1:20" ht="24.75" customHeight="1">
      <c r="A22" s="150"/>
      <c r="B22" s="151" t="s">
        <v>93</v>
      </c>
      <c r="C22" s="152">
        <v>19</v>
      </c>
      <c r="D22" s="152">
        <v>0</v>
      </c>
      <c r="E22" s="152">
        <f t="shared" si="1"/>
        <v>19</v>
      </c>
      <c r="F22" s="155">
        <v>0</v>
      </c>
      <c r="G22" s="152">
        <v>0</v>
      </c>
      <c r="H22" s="153">
        <f t="shared" si="2"/>
        <v>19</v>
      </c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</row>
    <row r="23" spans="1:20" ht="24.75" customHeight="1">
      <c r="A23" s="150"/>
      <c r="B23" s="151" t="s">
        <v>94</v>
      </c>
      <c r="C23" s="152">
        <v>4</v>
      </c>
      <c r="D23" s="152">
        <v>0</v>
      </c>
      <c r="E23" s="152">
        <f t="shared" si="1"/>
        <v>4</v>
      </c>
      <c r="F23" s="155">
        <v>0</v>
      </c>
      <c r="G23" s="152">
        <v>13</v>
      </c>
      <c r="H23" s="153">
        <f t="shared" si="2"/>
        <v>17</v>
      </c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</row>
    <row r="24" spans="1:20" ht="24.75" customHeight="1">
      <c r="A24" s="150"/>
      <c r="B24" s="151" t="s">
        <v>95</v>
      </c>
      <c r="C24" s="152">
        <v>462</v>
      </c>
      <c r="D24" s="152">
        <v>0</v>
      </c>
      <c r="E24" s="152">
        <f t="shared" si="1"/>
        <v>462</v>
      </c>
      <c r="F24" s="155">
        <v>0</v>
      </c>
      <c r="G24" s="152">
        <v>13</v>
      </c>
      <c r="H24" s="153">
        <f t="shared" si="2"/>
        <v>475</v>
      </c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</row>
    <row r="25" spans="1:20" ht="24.75" customHeight="1">
      <c r="A25" s="150"/>
      <c r="B25" s="151" t="s">
        <v>96</v>
      </c>
      <c r="C25" s="152">
        <v>0</v>
      </c>
      <c r="D25" s="152">
        <v>0</v>
      </c>
      <c r="E25" s="152">
        <f t="shared" si="1"/>
        <v>0</v>
      </c>
      <c r="F25" s="155">
        <v>0</v>
      </c>
      <c r="G25" s="152">
        <v>0</v>
      </c>
      <c r="H25" s="153">
        <f t="shared" si="2"/>
        <v>0</v>
      </c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</row>
    <row r="26" spans="1:20" ht="24.75" customHeight="1">
      <c r="A26" s="150"/>
      <c r="B26" s="154" t="s">
        <v>97</v>
      </c>
      <c r="C26" s="153">
        <f t="shared" ref="C26:H26" si="3">SUM(C19:C25)</f>
        <v>1043</v>
      </c>
      <c r="D26" s="153">
        <f t="shared" si="3"/>
        <v>0</v>
      </c>
      <c r="E26" s="153">
        <f t="shared" si="3"/>
        <v>1043</v>
      </c>
      <c r="F26" s="153">
        <f t="shared" si="3"/>
        <v>0</v>
      </c>
      <c r="G26" s="153">
        <f t="shared" si="3"/>
        <v>134</v>
      </c>
      <c r="H26" s="153">
        <f t="shared" si="3"/>
        <v>1177</v>
      </c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</row>
    <row r="27" spans="1:20" ht="24.75" customHeight="1">
      <c r="A27" s="150"/>
      <c r="B27" s="156" t="s">
        <v>80</v>
      </c>
      <c r="C27" s="157">
        <f t="shared" ref="C27:H27" si="4">C17+C26</f>
        <v>1092</v>
      </c>
      <c r="D27" s="157">
        <f t="shared" si="4"/>
        <v>0</v>
      </c>
      <c r="E27" s="157">
        <f t="shared" si="4"/>
        <v>1092</v>
      </c>
      <c r="F27" s="157">
        <f t="shared" si="4"/>
        <v>1</v>
      </c>
      <c r="G27" s="157">
        <f t="shared" si="4"/>
        <v>158</v>
      </c>
      <c r="H27" s="157">
        <f t="shared" si="4"/>
        <v>1251</v>
      </c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</row>
    <row r="28" spans="1:20" hidden="1">
      <c r="A28" s="150"/>
      <c r="B28" s="158"/>
      <c r="C28" s="158"/>
      <c r="D28" s="158"/>
      <c r="E28" s="158"/>
      <c r="F28" s="158"/>
      <c r="G28" s="158"/>
      <c r="H28" s="158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</row>
    <row r="29" spans="1:20" ht="19.5" customHeight="1">
      <c r="A29" s="150"/>
      <c r="B29" s="159"/>
      <c r="C29" s="159"/>
      <c r="D29" s="159"/>
      <c r="E29" s="159"/>
      <c r="F29" s="159"/>
      <c r="G29" s="159"/>
      <c r="H29" s="159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</row>
    <row r="30" spans="1:20" ht="19.5" customHeight="1">
      <c r="A30" s="150"/>
      <c r="B30" s="160" t="s">
        <v>98</v>
      </c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</row>
    <row r="31" spans="1:20" ht="45.75" customHeight="1">
      <c r="A31" s="150"/>
      <c r="B31" s="231" t="s">
        <v>99</v>
      </c>
      <c r="C31" s="231"/>
      <c r="D31" s="231"/>
      <c r="E31" s="231"/>
      <c r="F31" s="231"/>
      <c r="G31" s="231"/>
      <c r="H31" s="231"/>
      <c r="I31" s="161"/>
      <c r="J31" s="161"/>
      <c r="K31" s="161"/>
      <c r="L31" s="161"/>
      <c r="M31" s="150"/>
      <c r="N31" s="150"/>
      <c r="O31" s="150"/>
      <c r="P31" s="150"/>
      <c r="Q31" s="150"/>
      <c r="R31" s="150"/>
      <c r="S31" s="150"/>
      <c r="T31" s="150"/>
    </row>
    <row r="32" spans="1:20" ht="19.5" customHeight="1">
      <c r="A32" s="150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</row>
    <row r="33" spans="1:20" ht="19.5" customHeight="1">
      <c r="A33" s="150"/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  <c r="T33" s="150"/>
    </row>
    <row r="34" spans="1:20" ht="19.5" customHeight="1">
      <c r="A34" s="150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</row>
    <row r="35" spans="1:20" ht="19.5" customHeight="1">
      <c r="A35" s="150"/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162"/>
      <c r="B1" s="162" t="s">
        <v>0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</row>
    <row r="2" spans="1:20" ht="30" customHeight="1">
      <c r="A2" s="163"/>
      <c r="B2" s="163" t="s">
        <v>1</v>
      </c>
      <c r="C2" s="164" t="s">
        <v>2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</row>
    <row r="3" spans="1:20" ht="30" customHeight="1">
      <c r="A3" s="163"/>
      <c r="B3" s="163" t="s">
        <v>3</v>
      </c>
      <c r="C3" s="165" t="s">
        <v>73</v>
      </c>
      <c r="D3" s="165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</row>
    <row r="4" spans="1:20" ht="30" customHeight="1">
      <c r="A4" s="163"/>
      <c r="B4" s="163" t="s">
        <v>5</v>
      </c>
      <c r="C4" s="166" t="s">
        <v>82</v>
      </c>
      <c r="D4" s="167">
        <v>2022</v>
      </c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</row>
    <row r="5" spans="1:20" ht="49.5" customHeight="1">
      <c r="A5" s="163"/>
      <c r="B5" s="233" t="s">
        <v>6</v>
      </c>
      <c r="C5" s="233"/>
      <c r="D5" s="233"/>
      <c r="E5" s="233"/>
      <c r="F5" s="233"/>
      <c r="G5" s="233"/>
      <c r="H5" s="23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</row>
    <row r="6" spans="1:20" ht="49.5" customHeight="1">
      <c r="A6" s="163"/>
      <c r="B6" s="164" t="s">
        <v>100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</row>
    <row r="7" spans="1:20" ht="34.5" customHeight="1">
      <c r="A7" s="168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</row>
    <row r="8" spans="1:20" ht="30" customHeight="1">
      <c r="A8" s="168"/>
      <c r="B8" s="232"/>
      <c r="C8" s="232" t="s">
        <v>17</v>
      </c>
      <c r="D8" s="232"/>
      <c r="E8" s="232"/>
      <c r="F8" s="232" t="s">
        <v>18</v>
      </c>
      <c r="G8" s="232"/>
      <c r="H8" s="232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</row>
    <row r="9" spans="1:20" ht="19.5" customHeight="1">
      <c r="A9" s="168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</row>
    <row r="10" spans="1:20" ht="19.5" customHeight="1">
      <c r="A10" s="168"/>
      <c r="B10" s="232"/>
      <c r="C10" s="232"/>
      <c r="D10" s="232"/>
      <c r="E10" s="232"/>
      <c r="F10" s="232"/>
      <c r="G10" s="232"/>
      <c r="H10" s="232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</row>
    <row r="11" spans="1:20" ht="19.5" customHeight="1">
      <c r="A11" s="168"/>
      <c r="B11" s="232"/>
      <c r="C11" s="232"/>
      <c r="D11" s="232"/>
      <c r="E11" s="232"/>
      <c r="F11" s="232"/>
      <c r="G11" s="232"/>
      <c r="H11" s="232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</row>
    <row r="12" spans="1:20" ht="24.75" customHeight="1">
      <c r="A12" s="168"/>
      <c r="B12" s="234" t="s">
        <v>9</v>
      </c>
      <c r="C12" s="234"/>
      <c r="D12" s="234"/>
      <c r="E12" s="234"/>
      <c r="F12" s="234"/>
      <c r="G12" s="234"/>
      <c r="H12" s="234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</row>
    <row r="13" spans="1:20" ht="24.75" customHeight="1">
      <c r="A13" s="168"/>
      <c r="B13" s="169" t="s">
        <v>84</v>
      </c>
      <c r="C13" s="170">
        <v>1</v>
      </c>
      <c r="D13" s="170">
        <v>0</v>
      </c>
      <c r="E13" s="170">
        <f>C13+D13</f>
        <v>1</v>
      </c>
      <c r="F13" s="170">
        <v>0</v>
      </c>
      <c r="G13" s="170">
        <v>0</v>
      </c>
      <c r="H13" s="171">
        <f>E13+F13+G13</f>
        <v>1</v>
      </c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</row>
    <row r="14" spans="1:20" ht="24.75" customHeight="1">
      <c r="A14" s="168"/>
      <c r="B14" s="169" t="s">
        <v>85</v>
      </c>
      <c r="C14" s="170">
        <v>2</v>
      </c>
      <c r="D14" s="170">
        <v>0</v>
      </c>
      <c r="E14" s="170">
        <f>C14+D14</f>
        <v>2</v>
      </c>
      <c r="F14" s="170">
        <v>2</v>
      </c>
      <c r="G14" s="170">
        <v>0</v>
      </c>
      <c r="H14" s="171">
        <f>E14+F14+G14</f>
        <v>4</v>
      </c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</row>
    <row r="15" spans="1:20" ht="24.75" customHeight="1">
      <c r="A15" s="168"/>
      <c r="B15" s="169" t="s">
        <v>86</v>
      </c>
      <c r="C15" s="170">
        <v>13</v>
      </c>
      <c r="D15" s="170">
        <v>0</v>
      </c>
      <c r="E15" s="170">
        <f>C15+D15</f>
        <v>13</v>
      </c>
      <c r="F15" s="170">
        <v>2</v>
      </c>
      <c r="G15" s="170">
        <v>0</v>
      </c>
      <c r="H15" s="171">
        <f>E15+F15+G15</f>
        <v>15</v>
      </c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</row>
    <row r="16" spans="1:20" ht="24.75" customHeight="1">
      <c r="A16" s="168"/>
      <c r="B16" s="169" t="s">
        <v>87</v>
      </c>
      <c r="C16" s="170">
        <v>5</v>
      </c>
      <c r="D16" s="170">
        <v>0</v>
      </c>
      <c r="E16" s="170">
        <f>C16+D16</f>
        <v>5</v>
      </c>
      <c r="F16" s="170">
        <v>3</v>
      </c>
      <c r="G16" s="170">
        <v>0</v>
      </c>
      <c r="H16" s="171">
        <f>E16+F16+G16</f>
        <v>8</v>
      </c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</row>
    <row r="17" spans="1:20" ht="24.75" customHeight="1">
      <c r="A17" s="168"/>
      <c r="B17" s="172" t="s">
        <v>88</v>
      </c>
      <c r="C17" s="171">
        <f t="shared" ref="C17:H17" si="0">SUM(C13:C16)</f>
        <v>21</v>
      </c>
      <c r="D17" s="171">
        <f t="shared" si="0"/>
        <v>0</v>
      </c>
      <c r="E17" s="171">
        <f t="shared" si="0"/>
        <v>21</v>
      </c>
      <c r="F17" s="171">
        <f t="shared" si="0"/>
        <v>7</v>
      </c>
      <c r="G17" s="171">
        <f t="shared" si="0"/>
        <v>0</v>
      </c>
      <c r="H17" s="171">
        <f t="shared" si="0"/>
        <v>28</v>
      </c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</row>
    <row r="18" spans="1:20" ht="24.75" customHeight="1">
      <c r="A18" s="168"/>
      <c r="B18" s="235" t="s">
        <v>101</v>
      </c>
      <c r="C18" s="235"/>
      <c r="D18" s="235"/>
      <c r="E18" s="235"/>
      <c r="F18" s="235"/>
      <c r="G18" s="235"/>
      <c r="H18" s="235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</row>
    <row r="19" spans="1:20" ht="24.75" customHeight="1">
      <c r="A19" s="168"/>
      <c r="B19" s="169" t="s">
        <v>90</v>
      </c>
      <c r="C19" s="170">
        <v>73</v>
      </c>
      <c r="D19" s="170">
        <v>0</v>
      </c>
      <c r="E19" s="170">
        <f t="shared" ref="E19:E25" si="1">C19+D19</f>
        <v>73</v>
      </c>
      <c r="F19" s="173">
        <v>0</v>
      </c>
      <c r="G19" s="170">
        <v>0</v>
      </c>
      <c r="H19" s="171">
        <f t="shared" ref="H19:H25" si="2">E19+G19</f>
        <v>73</v>
      </c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</row>
    <row r="20" spans="1:20" ht="24.75" customHeight="1">
      <c r="A20" s="168"/>
      <c r="B20" s="169" t="s">
        <v>91</v>
      </c>
      <c r="C20" s="170">
        <v>17</v>
      </c>
      <c r="D20" s="170">
        <v>0</v>
      </c>
      <c r="E20" s="170">
        <f t="shared" si="1"/>
        <v>17</v>
      </c>
      <c r="F20" s="173">
        <v>0</v>
      </c>
      <c r="G20" s="170">
        <v>0</v>
      </c>
      <c r="H20" s="171">
        <f t="shared" si="2"/>
        <v>17</v>
      </c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</row>
    <row r="21" spans="1:20" ht="24.75" customHeight="1">
      <c r="A21" s="168"/>
      <c r="B21" s="169" t="s">
        <v>92</v>
      </c>
      <c r="C21" s="170">
        <v>0</v>
      </c>
      <c r="D21" s="170">
        <v>0</v>
      </c>
      <c r="E21" s="170">
        <f t="shared" si="1"/>
        <v>0</v>
      </c>
      <c r="F21" s="173">
        <v>0</v>
      </c>
      <c r="G21" s="170">
        <v>0</v>
      </c>
      <c r="H21" s="171">
        <f t="shared" si="2"/>
        <v>0</v>
      </c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</row>
    <row r="22" spans="1:20" ht="24.75" customHeight="1">
      <c r="A22" s="168"/>
      <c r="B22" s="169" t="s">
        <v>93</v>
      </c>
      <c r="C22" s="170">
        <v>2</v>
      </c>
      <c r="D22" s="170">
        <v>0</v>
      </c>
      <c r="E22" s="170">
        <f t="shared" si="1"/>
        <v>2</v>
      </c>
      <c r="F22" s="173">
        <v>0</v>
      </c>
      <c r="G22" s="170">
        <v>0</v>
      </c>
      <c r="H22" s="171">
        <f t="shared" si="2"/>
        <v>2</v>
      </c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</row>
    <row r="23" spans="1:20" ht="24.75" customHeight="1">
      <c r="A23" s="168"/>
      <c r="B23" s="169" t="s">
        <v>94</v>
      </c>
      <c r="C23" s="170">
        <v>4</v>
      </c>
      <c r="D23" s="170">
        <v>0</v>
      </c>
      <c r="E23" s="170">
        <f t="shared" si="1"/>
        <v>4</v>
      </c>
      <c r="F23" s="173">
        <v>0</v>
      </c>
      <c r="G23" s="170">
        <v>0</v>
      </c>
      <c r="H23" s="171">
        <f t="shared" si="2"/>
        <v>4</v>
      </c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</row>
    <row r="24" spans="1:20" ht="24.75" customHeight="1">
      <c r="A24" s="168"/>
      <c r="B24" s="169" t="s">
        <v>95</v>
      </c>
      <c r="C24" s="170">
        <v>94</v>
      </c>
      <c r="D24" s="170">
        <v>0</v>
      </c>
      <c r="E24" s="170">
        <f t="shared" si="1"/>
        <v>94</v>
      </c>
      <c r="F24" s="173">
        <v>0</v>
      </c>
      <c r="G24" s="170">
        <v>1</v>
      </c>
      <c r="H24" s="171">
        <f t="shared" si="2"/>
        <v>95</v>
      </c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</row>
    <row r="25" spans="1:20" ht="24.75" customHeight="1">
      <c r="A25" s="168"/>
      <c r="B25" s="169" t="s">
        <v>96</v>
      </c>
      <c r="C25" s="170">
        <v>0</v>
      </c>
      <c r="D25" s="170">
        <v>0</v>
      </c>
      <c r="E25" s="170">
        <f t="shared" si="1"/>
        <v>0</v>
      </c>
      <c r="F25" s="173">
        <v>0</v>
      </c>
      <c r="G25" s="170">
        <v>0</v>
      </c>
      <c r="H25" s="171">
        <f t="shared" si="2"/>
        <v>0</v>
      </c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</row>
    <row r="26" spans="1:20" ht="24.75" customHeight="1">
      <c r="A26" s="168"/>
      <c r="B26" s="172" t="s">
        <v>97</v>
      </c>
      <c r="C26" s="171">
        <f t="shared" ref="C26:H26" si="3">SUM(C19:C25)</f>
        <v>190</v>
      </c>
      <c r="D26" s="171">
        <f t="shared" si="3"/>
        <v>0</v>
      </c>
      <c r="E26" s="171">
        <f t="shared" si="3"/>
        <v>190</v>
      </c>
      <c r="F26" s="171">
        <f t="shared" si="3"/>
        <v>0</v>
      </c>
      <c r="G26" s="171">
        <f t="shared" si="3"/>
        <v>1</v>
      </c>
      <c r="H26" s="171">
        <f t="shared" si="3"/>
        <v>191</v>
      </c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</row>
    <row r="27" spans="1:20" ht="24.75" customHeight="1">
      <c r="A27" s="168"/>
      <c r="B27" s="174" t="s">
        <v>80</v>
      </c>
      <c r="C27" s="175">
        <f t="shared" ref="C27:H27" si="4">C17+C26</f>
        <v>211</v>
      </c>
      <c r="D27" s="175">
        <f t="shared" si="4"/>
        <v>0</v>
      </c>
      <c r="E27" s="175">
        <f t="shared" si="4"/>
        <v>211</v>
      </c>
      <c r="F27" s="175">
        <f t="shared" si="4"/>
        <v>7</v>
      </c>
      <c r="G27" s="175">
        <f t="shared" si="4"/>
        <v>1</v>
      </c>
      <c r="H27" s="175">
        <f t="shared" si="4"/>
        <v>219</v>
      </c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</row>
    <row r="28" spans="1:20" hidden="1">
      <c r="A28" s="168"/>
      <c r="B28" s="176"/>
      <c r="C28" s="176"/>
      <c r="D28" s="176"/>
      <c r="E28" s="176"/>
      <c r="F28" s="176"/>
      <c r="G28" s="176"/>
      <c r="H28" s="176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</row>
    <row r="29" spans="1:20" ht="19.5" customHeight="1">
      <c r="A29" s="168"/>
      <c r="B29" s="177"/>
      <c r="C29" s="177"/>
      <c r="D29" s="177"/>
      <c r="E29" s="177"/>
      <c r="F29" s="177"/>
      <c r="G29" s="177"/>
      <c r="H29" s="177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</row>
    <row r="30" spans="1:20" ht="19.5" customHeight="1">
      <c r="A30" s="168"/>
      <c r="B30" s="178" t="s">
        <v>98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</row>
    <row r="31" spans="1:20" ht="45.75" customHeight="1">
      <c r="A31" s="168"/>
      <c r="B31" s="231" t="s">
        <v>99</v>
      </c>
      <c r="C31" s="231"/>
      <c r="D31" s="231"/>
      <c r="E31" s="231"/>
      <c r="F31" s="231"/>
      <c r="G31" s="231"/>
      <c r="H31" s="231"/>
      <c r="I31" s="179"/>
      <c r="J31" s="179"/>
      <c r="K31" s="179"/>
      <c r="L31" s="179"/>
      <c r="M31" s="168"/>
      <c r="N31" s="168"/>
      <c r="O31" s="168"/>
      <c r="P31" s="168"/>
      <c r="Q31" s="168"/>
      <c r="R31" s="168"/>
      <c r="S31" s="168"/>
      <c r="T31" s="168"/>
    </row>
    <row r="32" spans="1:20" ht="19.5" customHeight="1">
      <c r="A32" s="168"/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</row>
    <row r="33" spans="1:20" ht="19.5" customHeight="1">
      <c r="A33" s="168"/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</row>
    <row r="34" spans="1:20" ht="19.5" customHeight="1">
      <c r="A34" s="168"/>
      <c r="B34" s="168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</row>
    <row r="35" spans="1:20" ht="19.5" customHeight="1">
      <c r="A35" s="168"/>
      <c r="B35" s="168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180"/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</row>
    <row r="2" spans="1:20" ht="30" customHeight="1">
      <c r="A2" s="181"/>
      <c r="B2" s="181" t="s">
        <v>1</v>
      </c>
      <c r="C2" s="182" t="s">
        <v>2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</row>
    <row r="3" spans="1:20" ht="30" customHeight="1">
      <c r="A3" s="181"/>
      <c r="B3" s="181" t="s">
        <v>3</v>
      </c>
      <c r="C3" s="183" t="s">
        <v>75</v>
      </c>
      <c r="D3" s="183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4" spans="1:20" ht="30" customHeight="1">
      <c r="A4" s="181"/>
      <c r="B4" s="181" t="s">
        <v>5</v>
      </c>
      <c r="C4" s="184" t="s">
        <v>82</v>
      </c>
      <c r="D4" s="185">
        <v>2022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</row>
    <row r="5" spans="1:20" ht="49.5" customHeight="1">
      <c r="A5" s="181"/>
      <c r="B5" s="233" t="s">
        <v>6</v>
      </c>
      <c r="C5" s="233"/>
      <c r="D5" s="233"/>
      <c r="E5" s="233"/>
      <c r="F5" s="233"/>
      <c r="G5" s="233"/>
      <c r="H5" s="233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</row>
    <row r="6" spans="1:20" ht="49.5" customHeight="1">
      <c r="A6" s="181"/>
      <c r="B6" s="182" t="s">
        <v>100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ht="34.5" customHeight="1">
      <c r="A7" s="18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  <row r="8" spans="1:20" ht="30" customHeight="1">
      <c r="A8" s="186"/>
      <c r="B8" s="232"/>
      <c r="C8" s="232" t="s">
        <v>17</v>
      </c>
      <c r="D8" s="232"/>
      <c r="E8" s="232"/>
      <c r="F8" s="232" t="s">
        <v>18</v>
      </c>
      <c r="G8" s="232"/>
      <c r="H8" s="232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</row>
    <row r="9" spans="1:20" ht="19.5" customHeight="1">
      <c r="A9" s="18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</row>
    <row r="10" spans="1:20" ht="19.5" customHeight="1">
      <c r="A10" s="186"/>
      <c r="B10" s="232"/>
      <c r="C10" s="232"/>
      <c r="D10" s="232"/>
      <c r="E10" s="232"/>
      <c r="F10" s="232"/>
      <c r="G10" s="232"/>
      <c r="H10" s="232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</row>
    <row r="11" spans="1:20" ht="19.5" customHeight="1">
      <c r="A11" s="186"/>
      <c r="B11" s="232"/>
      <c r="C11" s="232"/>
      <c r="D11" s="232"/>
      <c r="E11" s="232"/>
      <c r="F11" s="232"/>
      <c r="G11" s="232"/>
      <c r="H11" s="232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</row>
    <row r="12" spans="1:20" ht="24.75" customHeight="1">
      <c r="A12" s="186"/>
      <c r="B12" s="234" t="s">
        <v>9</v>
      </c>
      <c r="C12" s="234"/>
      <c r="D12" s="234"/>
      <c r="E12" s="234"/>
      <c r="F12" s="234"/>
      <c r="G12" s="234"/>
      <c r="H12" s="234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</row>
    <row r="13" spans="1:20" ht="24.75" customHeight="1">
      <c r="A13" s="186"/>
      <c r="B13" s="187" t="s">
        <v>84</v>
      </c>
      <c r="C13" s="188">
        <v>1</v>
      </c>
      <c r="D13" s="188">
        <v>0</v>
      </c>
      <c r="E13" s="188">
        <f>C13+D13</f>
        <v>1</v>
      </c>
      <c r="F13" s="188">
        <v>0</v>
      </c>
      <c r="G13" s="188">
        <v>0</v>
      </c>
      <c r="H13" s="189">
        <f>E13+F13+G13</f>
        <v>1</v>
      </c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</row>
    <row r="14" spans="1:20" ht="24.75" customHeight="1">
      <c r="A14" s="186"/>
      <c r="B14" s="187" t="s">
        <v>85</v>
      </c>
      <c r="C14" s="188">
        <v>4</v>
      </c>
      <c r="D14" s="188">
        <v>0</v>
      </c>
      <c r="E14" s="188">
        <f>C14+D14</f>
        <v>4</v>
      </c>
      <c r="F14" s="188">
        <v>0</v>
      </c>
      <c r="G14" s="188">
        <v>0</v>
      </c>
      <c r="H14" s="189">
        <f>E14+F14+G14</f>
        <v>4</v>
      </c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</row>
    <row r="15" spans="1:20" ht="24.75" customHeight="1">
      <c r="A15" s="186"/>
      <c r="B15" s="187" t="s">
        <v>86</v>
      </c>
      <c r="C15" s="188">
        <v>12</v>
      </c>
      <c r="D15" s="188">
        <v>1</v>
      </c>
      <c r="E15" s="188">
        <f>C15+D15</f>
        <v>13</v>
      </c>
      <c r="F15" s="188">
        <v>2</v>
      </c>
      <c r="G15" s="188">
        <v>0</v>
      </c>
      <c r="H15" s="189">
        <f>E15+F15+G15</f>
        <v>15</v>
      </c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ht="24.75" customHeight="1">
      <c r="A16" s="186"/>
      <c r="B16" s="187" t="s">
        <v>87</v>
      </c>
      <c r="C16" s="188">
        <v>7</v>
      </c>
      <c r="D16" s="188">
        <v>0</v>
      </c>
      <c r="E16" s="188">
        <f>C16+D16</f>
        <v>7</v>
      </c>
      <c r="F16" s="188">
        <v>1</v>
      </c>
      <c r="G16" s="188">
        <v>0</v>
      </c>
      <c r="H16" s="189">
        <f>E16+F16+G16</f>
        <v>8</v>
      </c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</row>
    <row r="17" spans="1:20" ht="24.75" customHeight="1">
      <c r="A17" s="186"/>
      <c r="B17" s="190" t="s">
        <v>88</v>
      </c>
      <c r="C17" s="189">
        <f t="shared" ref="C17:H17" si="0">SUM(C13:C16)</f>
        <v>24</v>
      </c>
      <c r="D17" s="189">
        <f t="shared" si="0"/>
        <v>1</v>
      </c>
      <c r="E17" s="189">
        <f t="shared" si="0"/>
        <v>25</v>
      </c>
      <c r="F17" s="189">
        <f t="shared" si="0"/>
        <v>3</v>
      </c>
      <c r="G17" s="189">
        <f t="shared" si="0"/>
        <v>0</v>
      </c>
      <c r="H17" s="189">
        <f t="shared" si="0"/>
        <v>28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</row>
    <row r="18" spans="1:20" ht="24.75" customHeight="1">
      <c r="A18" s="186"/>
      <c r="B18" s="235" t="s">
        <v>101</v>
      </c>
      <c r="C18" s="235"/>
      <c r="D18" s="235"/>
      <c r="E18" s="235"/>
      <c r="F18" s="235"/>
      <c r="G18" s="235"/>
      <c r="H18" s="235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20" ht="24.75" customHeight="1">
      <c r="A19" s="186"/>
      <c r="B19" s="187" t="s">
        <v>90</v>
      </c>
      <c r="C19" s="188">
        <v>72</v>
      </c>
      <c r="D19" s="188">
        <v>0</v>
      </c>
      <c r="E19" s="188">
        <f t="shared" ref="E19:E25" si="1">C19+D19</f>
        <v>72</v>
      </c>
      <c r="F19" s="191">
        <v>0</v>
      </c>
      <c r="G19" s="188">
        <v>0</v>
      </c>
      <c r="H19" s="189">
        <f t="shared" ref="H19:H25" si="2">E19+G19</f>
        <v>72</v>
      </c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</row>
    <row r="20" spans="1:20" ht="24.75" customHeight="1">
      <c r="A20" s="186"/>
      <c r="B20" s="187" t="s">
        <v>91</v>
      </c>
      <c r="C20" s="188">
        <v>3</v>
      </c>
      <c r="D20" s="188">
        <v>0</v>
      </c>
      <c r="E20" s="188">
        <f t="shared" si="1"/>
        <v>3</v>
      </c>
      <c r="F20" s="191">
        <v>0</v>
      </c>
      <c r="G20" s="188">
        <v>0</v>
      </c>
      <c r="H20" s="189">
        <f t="shared" si="2"/>
        <v>3</v>
      </c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</row>
    <row r="21" spans="1:20" ht="24.75" customHeight="1">
      <c r="A21" s="186"/>
      <c r="B21" s="187" t="s">
        <v>92</v>
      </c>
      <c r="C21" s="188">
        <v>0</v>
      </c>
      <c r="D21" s="188">
        <v>0</v>
      </c>
      <c r="E21" s="188">
        <f t="shared" si="1"/>
        <v>0</v>
      </c>
      <c r="F21" s="191">
        <v>0</v>
      </c>
      <c r="G21" s="188">
        <v>0</v>
      </c>
      <c r="H21" s="189">
        <f t="shared" si="2"/>
        <v>0</v>
      </c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</row>
    <row r="22" spans="1:20" ht="24.75" customHeight="1">
      <c r="A22" s="186"/>
      <c r="B22" s="187" t="s">
        <v>93</v>
      </c>
      <c r="C22" s="188">
        <v>13</v>
      </c>
      <c r="D22" s="188">
        <v>0</v>
      </c>
      <c r="E22" s="188">
        <f t="shared" si="1"/>
        <v>13</v>
      </c>
      <c r="F22" s="191">
        <v>0</v>
      </c>
      <c r="G22" s="188">
        <v>2</v>
      </c>
      <c r="H22" s="189">
        <f t="shared" si="2"/>
        <v>15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</row>
    <row r="23" spans="1:20" ht="24.75" customHeight="1">
      <c r="A23" s="186"/>
      <c r="B23" s="187" t="s">
        <v>94</v>
      </c>
      <c r="C23" s="188">
        <v>52</v>
      </c>
      <c r="D23" s="188">
        <v>0</v>
      </c>
      <c r="E23" s="188">
        <f t="shared" si="1"/>
        <v>52</v>
      </c>
      <c r="F23" s="191">
        <v>0</v>
      </c>
      <c r="G23" s="188">
        <v>3</v>
      </c>
      <c r="H23" s="189">
        <f t="shared" si="2"/>
        <v>55</v>
      </c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</row>
    <row r="24" spans="1:20" ht="24.75" customHeight="1">
      <c r="A24" s="186"/>
      <c r="B24" s="187" t="s">
        <v>95</v>
      </c>
      <c r="C24" s="188">
        <v>36</v>
      </c>
      <c r="D24" s="188">
        <v>0</v>
      </c>
      <c r="E24" s="188">
        <f t="shared" si="1"/>
        <v>36</v>
      </c>
      <c r="F24" s="191">
        <v>0</v>
      </c>
      <c r="G24" s="188">
        <v>2</v>
      </c>
      <c r="H24" s="189">
        <f t="shared" si="2"/>
        <v>38</v>
      </c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</row>
    <row r="25" spans="1:20" ht="24.75" customHeight="1">
      <c r="A25" s="186"/>
      <c r="B25" s="187" t="s">
        <v>96</v>
      </c>
      <c r="C25" s="188">
        <v>0</v>
      </c>
      <c r="D25" s="188">
        <v>0</v>
      </c>
      <c r="E25" s="188">
        <f t="shared" si="1"/>
        <v>0</v>
      </c>
      <c r="F25" s="191">
        <v>0</v>
      </c>
      <c r="G25" s="188">
        <v>0</v>
      </c>
      <c r="H25" s="189">
        <f t="shared" si="2"/>
        <v>0</v>
      </c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</row>
    <row r="26" spans="1:20" ht="24.75" customHeight="1">
      <c r="A26" s="186"/>
      <c r="B26" s="190" t="s">
        <v>97</v>
      </c>
      <c r="C26" s="189">
        <f t="shared" ref="C26:H26" si="3">SUM(C19:C25)</f>
        <v>176</v>
      </c>
      <c r="D26" s="189">
        <f t="shared" si="3"/>
        <v>0</v>
      </c>
      <c r="E26" s="189">
        <f t="shared" si="3"/>
        <v>176</v>
      </c>
      <c r="F26" s="189">
        <f t="shared" si="3"/>
        <v>0</v>
      </c>
      <c r="G26" s="189">
        <f t="shared" si="3"/>
        <v>7</v>
      </c>
      <c r="H26" s="189">
        <f t="shared" si="3"/>
        <v>183</v>
      </c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</row>
    <row r="27" spans="1:20" ht="24.75" customHeight="1">
      <c r="A27" s="186"/>
      <c r="B27" s="192" t="s">
        <v>80</v>
      </c>
      <c r="C27" s="193">
        <f t="shared" ref="C27:H27" si="4">C17+C26</f>
        <v>200</v>
      </c>
      <c r="D27" s="193">
        <f t="shared" si="4"/>
        <v>1</v>
      </c>
      <c r="E27" s="193">
        <f t="shared" si="4"/>
        <v>201</v>
      </c>
      <c r="F27" s="193">
        <f t="shared" si="4"/>
        <v>3</v>
      </c>
      <c r="G27" s="193">
        <f t="shared" si="4"/>
        <v>7</v>
      </c>
      <c r="H27" s="193">
        <f t="shared" si="4"/>
        <v>211</v>
      </c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</row>
    <row r="28" spans="1:20" hidden="1">
      <c r="A28" s="186"/>
      <c r="B28" s="194"/>
      <c r="C28" s="194"/>
      <c r="D28" s="194"/>
      <c r="E28" s="194"/>
      <c r="F28" s="194"/>
      <c r="G28" s="194"/>
      <c r="H28" s="194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</row>
    <row r="29" spans="1:20" ht="19.5" customHeight="1">
      <c r="A29" s="186"/>
      <c r="B29" s="195"/>
      <c r="C29" s="195"/>
      <c r="D29" s="195"/>
      <c r="E29" s="195"/>
      <c r="F29" s="195"/>
      <c r="G29" s="195"/>
      <c r="H29" s="195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</row>
    <row r="30" spans="1:20" ht="19.5" customHeight="1">
      <c r="A30" s="186"/>
      <c r="B30" s="196" t="s">
        <v>98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</row>
    <row r="31" spans="1:20" ht="45.75" customHeight="1">
      <c r="A31" s="186"/>
      <c r="B31" s="231" t="s">
        <v>99</v>
      </c>
      <c r="C31" s="231"/>
      <c r="D31" s="231"/>
      <c r="E31" s="231"/>
      <c r="F31" s="231"/>
      <c r="G31" s="231"/>
      <c r="H31" s="231"/>
      <c r="I31" s="197"/>
      <c r="J31" s="197"/>
      <c r="K31" s="197"/>
      <c r="L31" s="197"/>
      <c r="M31" s="186"/>
      <c r="N31" s="186"/>
      <c r="O31" s="186"/>
      <c r="P31" s="186"/>
      <c r="Q31" s="186"/>
      <c r="R31" s="186"/>
      <c r="S31" s="186"/>
      <c r="T31" s="186"/>
    </row>
    <row r="32" spans="1:20" ht="19.5" customHeight="1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</row>
    <row r="33" spans="1:20" ht="19.5" customHeight="1">
      <c r="A33" s="186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</row>
    <row r="34" spans="1:20" ht="19.5" customHeight="1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</row>
    <row r="35" spans="1:20" ht="19.5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77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3</v>
      </c>
      <c r="D14" s="38">
        <v>0</v>
      </c>
      <c r="E14" s="38">
        <f>C14+D14</f>
        <v>3</v>
      </c>
      <c r="F14" s="38">
        <v>0</v>
      </c>
      <c r="G14" s="38">
        <v>0</v>
      </c>
      <c r="H14" s="39">
        <f>E14+F14+G14</f>
        <v>3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12</v>
      </c>
      <c r="D15" s="38">
        <v>1</v>
      </c>
      <c r="E15" s="38">
        <f>C15+D15</f>
        <v>13</v>
      </c>
      <c r="F15" s="38">
        <v>0</v>
      </c>
      <c r="G15" s="38">
        <v>0</v>
      </c>
      <c r="H15" s="39">
        <f>E15+F15+G15</f>
        <v>13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5</v>
      </c>
      <c r="D16" s="38">
        <v>0</v>
      </c>
      <c r="E16" s="38">
        <f>C16+D16</f>
        <v>5</v>
      </c>
      <c r="F16" s="38">
        <v>1</v>
      </c>
      <c r="G16" s="38">
        <v>0</v>
      </c>
      <c r="H16" s="39">
        <f>E16+F16+G16</f>
        <v>6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21</v>
      </c>
      <c r="D17" s="39">
        <f t="shared" si="0"/>
        <v>1</v>
      </c>
      <c r="E17" s="39">
        <f t="shared" si="0"/>
        <v>22</v>
      </c>
      <c r="F17" s="39">
        <f t="shared" si="0"/>
        <v>1</v>
      </c>
      <c r="G17" s="39">
        <f t="shared" si="0"/>
        <v>0</v>
      </c>
      <c r="H17" s="39">
        <f t="shared" si="0"/>
        <v>23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47</v>
      </c>
      <c r="D19" s="38">
        <v>0</v>
      </c>
      <c r="E19" s="38">
        <f t="shared" ref="E19:E25" si="1">C19+D19</f>
        <v>47</v>
      </c>
      <c r="F19" s="41">
        <v>0</v>
      </c>
      <c r="G19" s="38">
        <v>1</v>
      </c>
      <c r="H19" s="39">
        <f t="shared" ref="H19:H25" si="2">E19+G19</f>
        <v>48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9</v>
      </c>
      <c r="D20" s="38">
        <v>0</v>
      </c>
      <c r="E20" s="38">
        <f t="shared" si="1"/>
        <v>9</v>
      </c>
      <c r="F20" s="41">
        <v>0</v>
      </c>
      <c r="G20" s="38">
        <v>0</v>
      </c>
      <c r="H20" s="39">
        <f t="shared" si="2"/>
        <v>9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9</v>
      </c>
      <c r="D21" s="38">
        <v>0</v>
      </c>
      <c r="E21" s="38">
        <f t="shared" si="1"/>
        <v>9</v>
      </c>
      <c r="F21" s="41">
        <v>0</v>
      </c>
      <c r="G21" s="38">
        <v>0</v>
      </c>
      <c r="H21" s="39">
        <f t="shared" si="2"/>
        <v>9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1</v>
      </c>
      <c r="D22" s="38">
        <v>0</v>
      </c>
      <c r="E22" s="38">
        <f t="shared" si="1"/>
        <v>1</v>
      </c>
      <c r="F22" s="41">
        <v>0</v>
      </c>
      <c r="G22" s="38">
        <v>0</v>
      </c>
      <c r="H22" s="39">
        <f t="shared" si="2"/>
        <v>1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5</v>
      </c>
      <c r="D23" s="38">
        <v>0</v>
      </c>
      <c r="E23" s="38">
        <f t="shared" si="1"/>
        <v>5</v>
      </c>
      <c r="F23" s="41">
        <v>0</v>
      </c>
      <c r="G23" s="38">
        <v>0</v>
      </c>
      <c r="H23" s="39">
        <f t="shared" si="2"/>
        <v>5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9</v>
      </c>
      <c r="D24" s="38">
        <v>0</v>
      </c>
      <c r="E24" s="38">
        <f t="shared" si="1"/>
        <v>9</v>
      </c>
      <c r="F24" s="41">
        <v>0</v>
      </c>
      <c r="G24" s="38">
        <v>0</v>
      </c>
      <c r="H24" s="39">
        <f t="shared" si="2"/>
        <v>9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80</v>
      </c>
      <c r="D26" s="39">
        <f t="shared" si="3"/>
        <v>0</v>
      </c>
      <c r="E26" s="39">
        <f t="shared" si="3"/>
        <v>80</v>
      </c>
      <c r="F26" s="39">
        <f t="shared" si="3"/>
        <v>0</v>
      </c>
      <c r="G26" s="39">
        <f t="shared" si="3"/>
        <v>1</v>
      </c>
      <c r="H26" s="39">
        <f t="shared" si="3"/>
        <v>81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101</v>
      </c>
      <c r="D27" s="43">
        <f t="shared" si="4"/>
        <v>1</v>
      </c>
      <c r="E27" s="43">
        <f t="shared" si="4"/>
        <v>102</v>
      </c>
      <c r="F27" s="43">
        <f t="shared" si="4"/>
        <v>1</v>
      </c>
      <c r="G27" s="43">
        <f t="shared" si="4"/>
        <v>1</v>
      </c>
      <c r="H27" s="43">
        <f t="shared" si="4"/>
        <v>104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25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2</v>
      </c>
      <c r="D13" s="38">
        <v>0</v>
      </c>
      <c r="E13" s="38">
        <f>C13+D13</f>
        <v>2</v>
      </c>
      <c r="F13" s="38">
        <v>0</v>
      </c>
      <c r="G13" s="38">
        <v>0</v>
      </c>
      <c r="H13" s="39">
        <f>E13+F13+G13</f>
        <v>2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31</v>
      </c>
      <c r="D14" s="38">
        <v>0</v>
      </c>
      <c r="E14" s="38">
        <f>C14+D14</f>
        <v>31</v>
      </c>
      <c r="F14" s="38">
        <v>3</v>
      </c>
      <c r="G14" s="38">
        <v>2</v>
      </c>
      <c r="H14" s="39">
        <f>E14+F14+G14</f>
        <v>36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49</v>
      </c>
      <c r="D15" s="38">
        <v>0</v>
      </c>
      <c r="E15" s="38">
        <f>C15+D15</f>
        <v>49</v>
      </c>
      <c r="F15" s="38">
        <v>6</v>
      </c>
      <c r="G15" s="38">
        <v>4</v>
      </c>
      <c r="H15" s="39">
        <f>E15+F15+G15</f>
        <v>59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44</v>
      </c>
      <c r="D16" s="38">
        <v>0</v>
      </c>
      <c r="E16" s="38">
        <f>C16+D16</f>
        <v>44</v>
      </c>
      <c r="F16" s="38">
        <v>5</v>
      </c>
      <c r="G16" s="38">
        <v>23</v>
      </c>
      <c r="H16" s="39">
        <f>E16+F16+G16</f>
        <v>72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126</v>
      </c>
      <c r="D17" s="39">
        <f t="shared" si="0"/>
        <v>0</v>
      </c>
      <c r="E17" s="39">
        <f t="shared" si="0"/>
        <v>126</v>
      </c>
      <c r="F17" s="39">
        <f t="shared" si="0"/>
        <v>14</v>
      </c>
      <c r="G17" s="39">
        <f t="shared" si="0"/>
        <v>29</v>
      </c>
      <c r="H17" s="39">
        <f t="shared" si="0"/>
        <v>169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191</v>
      </c>
      <c r="D19" s="38">
        <v>0</v>
      </c>
      <c r="E19" s="38">
        <f t="shared" ref="E19:E25" si="1">C19+D19</f>
        <v>191</v>
      </c>
      <c r="F19" s="41">
        <v>0</v>
      </c>
      <c r="G19" s="38">
        <v>7</v>
      </c>
      <c r="H19" s="39">
        <f t="shared" ref="H19:H25" si="2">E19+G19</f>
        <v>198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37</v>
      </c>
      <c r="D20" s="38">
        <v>0</v>
      </c>
      <c r="E20" s="38">
        <f t="shared" si="1"/>
        <v>37</v>
      </c>
      <c r="F20" s="41">
        <v>0</v>
      </c>
      <c r="G20" s="38">
        <v>6</v>
      </c>
      <c r="H20" s="39">
        <f t="shared" si="2"/>
        <v>43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138</v>
      </c>
      <c r="D21" s="38">
        <v>0</v>
      </c>
      <c r="E21" s="38">
        <f t="shared" si="1"/>
        <v>138</v>
      </c>
      <c r="F21" s="41">
        <v>0</v>
      </c>
      <c r="G21" s="38">
        <v>1</v>
      </c>
      <c r="H21" s="39">
        <f t="shared" si="2"/>
        <v>139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105</v>
      </c>
      <c r="D22" s="38">
        <v>0</v>
      </c>
      <c r="E22" s="38">
        <f t="shared" si="1"/>
        <v>105</v>
      </c>
      <c r="F22" s="41">
        <v>0</v>
      </c>
      <c r="G22" s="38">
        <v>5</v>
      </c>
      <c r="H22" s="39">
        <f t="shared" si="2"/>
        <v>110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53</v>
      </c>
      <c r="D23" s="38">
        <v>0</v>
      </c>
      <c r="E23" s="38">
        <f t="shared" si="1"/>
        <v>53</v>
      </c>
      <c r="F23" s="41">
        <v>0</v>
      </c>
      <c r="G23" s="38">
        <v>4</v>
      </c>
      <c r="H23" s="39">
        <f t="shared" si="2"/>
        <v>57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69</v>
      </c>
      <c r="D24" s="38">
        <v>0</v>
      </c>
      <c r="E24" s="38">
        <f t="shared" si="1"/>
        <v>69</v>
      </c>
      <c r="F24" s="41">
        <v>0</v>
      </c>
      <c r="G24" s="38">
        <v>4</v>
      </c>
      <c r="H24" s="39">
        <f t="shared" si="2"/>
        <v>73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593</v>
      </c>
      <c r="D26" s="39">
        <f t="shared" si="3"/>
        <v>0</v>
      </c>
      <c r="E26" s="39">
        <f t="shared" si="3"/>
        <v>593</v>
      </c>
      <c r="F26" s="39">
        <f t="shared" si="3"/>
        <v>0</v>
      </c>
      <c r="G26" s="39">
        <f t="shared" si="3"/>
        <v>27</v>
      </c>
      <c r="H26" s="39">
        <f t="shared" si="3"/>
        <v>620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719</v>
      </c>
      <c r="D27" s="43">
        <f t="shared" si="4"/>
        <v>0</v>
      </c>
      <c r="E27" s="43">
        <f t="shared" si="4"/>
        <v>719</v>
      </c>
      <c r="F27" s="43">
        <f t="shared" si="4"/>
        <v>14</v>
      </c>
      <c r="G27" s="43">
        <f t="shared" si="4"/>
        <v>56</v>
      </c>
      <c r="H27" s="43">
        <f t="shared" si="4"/>
        <v>789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79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0</v>
      </c>
      <c r="D13" s="38">
        <v>0</v>
      </c>
      <c r="E13" s="38">
        <f>C13+D13</f>
        <v>0</v>
      </c>
      <c r="F13" s="38">
        <v>1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4</v>
      </c>
      <c r="D14" s="38">
        <v>0</v>
      </c>
      <c r="E14" s="38">
        <f>C14+D14</f>
        <v>4</v>
      </c>
      <c r="F14" s="38">
        <v>0</v>
      </c>
      <c r="G14" s="38">
        <v>0</v>
      </c>
      <c r="H14" s="39">
        <f>E14+F14+G14</f>
        <v>4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10</v>
      </c>
      <c r="D15" s="38">
        <v>0</v>
      </c>
      <c r="E15" s="38">
        <f>C15+D15</f>
        <v>10</v>
      </c>
      <c r="F15" s="38">
        <v>3</v>
      </c>
      <c r="G15" s="38">
        <v>0</v>
      </c>
      <c r="H15" s="39">
        <f>E15+F15+G15</f>
        <v>13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3</v>
      </c>
      <c r="D16" s="38">
        <v>0</v>
      </c>
      <c r="E16" s="38">
        <f>C16+D16</f>
        <v>3</v>
      </c>
      <c r="F16" s="38">
        <v>1</v>
      </c>
      <c r="G16" s="38">
        <v>0</v>
      </c>
      <c r="H16" s="39">
        <f>E16+F16+G16</f>
        <v>4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17</v>
      </c>
      <c r="D17" s="39">
        <f t="shared" si="0"/>
        <v>0</v>
      </c>
      <c r="E17" s="39">
        <f t="shared" si="0"/>
        <v>17</v>
      </c>
      <c r="F17" s="39">
        <f t="shared" si="0"/>
        <v>5</v>
      </c>
      <c r="G17" s="39">
        <f t="shared" si="0"/>
        <v>0</v>
      </c>
      <c r="H17" s="39">
        <f t="shared" si="0"/>
        <v>22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55</v>
      </c>
      <c r="D19" s="38">
        <v>0</v>
      </c>
      <c r="E19" s="38">
        <f t="shared" ref="E19:E25" si="1">C19+D19</f>
        <v>55</v>
      </c>
      <c r="F19" s="41">
        <v>0</v>
      </c>
      <c r="G19" s="38">
        <v>0</v>
      </c>
      <c r="H19" s="39">
        <f t="shared" ref="H19:H25" si="2">E19+G19</f>
        <v>55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3</v>
      </c>
      <c r="D20" s="38">
        <v>0</v>
      </c>
      <c r="E20" s="38">
        <f t="shared" si="1"/>
        <v>3</v>
      </c>
      <c r="F20" s="41">
        <v>0</v>
      </c>
      <c r="G20" s="38">
        <v>0</v>
      </c>
      <c r="H20" s="39">
        <f t="shared" si="2"/>
        <v>3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3</v>
      </c>
      <c r="D21" s="38">
        <v>0</v>
      </c>
      <c r="E21" s="38">
        <f t="shared" si="1"/>
        <v>3</v>
      </c>
      <c r="F21" s="41">
        <v>0</v>
      </c>
      <c r="G21" s="38">
        <v>0</v>
      </c>
      <c r="H21" s="39">
        <f t="shared" si="2"/>
        <v>3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10</v>
      </c>
      <c r="D22" s="38">
        <v>0</v>
      </c>
      <c r="E22" s="38">
        <f t="shared" si="1"/>
        <v>10</v>
      </c>
      <c r="F22" s="41">
        <v>0</v>
      </c>
      <c r="G22" s="38">
        <v>1</v>
      </c>
      <c r="H22" s="39">
        <f t="shared" si="2"/>
        <v>11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7</v>
      </c>
      <c r="D23" s="38">
        <v>0</v>
      </c>
      <c r="E23" s="38">
        <f t="shared" si="1"/>
        <v>7</v>
      </c>
      <c r="F23" s="41">
        <v>0</v>
      </c>
      <c r="G23" s="38">
        <v>0</v>
      </c>
      <c r="H23" s="39">
        <f t="shared" si="2"/>
        <v>7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17</v>
      </c>
      <c r="D24" s="38">
        <v>0</v>
      </c>
      <c r="E24" s="38">
        <f t="shared" si="1"/>
        <v>17</v>
      </c>
      <c r="F24" s="41">
        <v>0</v>
      </c>
      <c r="G24" s="38">
        <v>0</v>
      </c>
      <c r="H24" s="39">
        <f t="shared" si="2"/>
        <v>17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95</v>
      </c>
      <c r="D26" s="39">
        <f t="shared" si="3"/>
        <v>0</v>
      </c>
      <c r="E26" s="39">
        <f t="shared" si="3"/>
        <v>95</v>
      </c>
      <c r="F26" s="39">
        <f t="shared" si="3"/>
        <v>0</v>
      </c>
      <c r="G26" s="39">
        <f t="shared" si="3"/>
        <v>1</v>
      </c>
      <c r="H26" s="39">
        <f t="shared" si="3"/>
        <v>96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112</v>
      </c>
      <c r="D27" s="43">
        <f t="shared" si="4"/>
        <v>0</v>
      </c>
      <c r="E27" s="43">
        <f t="shared" si="4"/>
        <v>112</v>
      </c>
      <c r="F27" s="43">
        <f t="shared" si="4"/>
        <v>5</v>
      </c>
      <c r="G27" s="43">
        <f t="shared" si="4"/>
        <v>1</v>
      </c>
      <c r="H27" s="43">
        <f t="shared" si="4"/>
        <v>118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27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3</v>
      </c>
      <c r="D14" s="38">
        <v>0</v>
      </c>
      <c r="E14" s="38">
        <f>C14+D14</f>
        <v>3</v>
      </c>
      <c r="F14" s="38">
        <v>0</v>
      </c>
      <c r="G14" s="38">
        <v>0</v>
      </c>
      <c r="H14" s="39">
        <f>E14+F14+G14</f>
        <v>3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12</v>
      </c>
      <c r="D15" s="38">
        <v>0</v>
      </c>
      <c r="E15" s="38">
        <f>C15+D15</f>
        <v>12</v>
      </c>
      <c r="F15" s="38">
        <v>1</v>
      </c>
      <c r="G15" s="38">
        <v>0</v>
      </c>
      <c r="H15" s="39">
        <f>E15+F15+G15</f>
        <v>13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5</v>
      </c>
      <c r="D16" s="38">
        <v>0</v>
      </c>
      <c r="E16" s="38">
        <f>C16+D16</f>
        <v>5</v>
      </c>
      <c r="F16" s="38">
        <v>1</v>
      </c>
      <c r="G16" s="38">
        <v>0</v>
      </c>
      <c r="H16" s="39">
        <f>E16+F16+G16</f>
        <v>6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21</v>
      </c>
      <c r="D17" s="39">
        <f t="shared" si="0"/>
        <v>0</v>
      </c>
      <c r="E17" s="39">
        <f t="shared" si="0"/>
        <v>21</v>
      </c>
      <c r="F17" s="39">
        <f t="shared" si="0"/>
        <v>2</v>
      </c>
      <c r="G17" s="39">
        <f t="shared" si="0"/>
        <v>0</v>
      </c>
      <c r="H17" s="39">
        <f t="shared" si="0"/>
        <v>23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50</v>
      </c>
      <c r="D19" s="38">
        <v>0</v>
      </c>
      <c r="E19" s="38">
        <f t="shared" ref="E19:E25" si="1">C19+D19</f>
        <v>50</v>
      </c>
      <c r="F19" s="41">
        <v>0</v>
      </c>
      <c r="G19" s="38">
        <v>0</v>
      </c>
      <c r="H19" s="39">
        <f t="shared" ref="H19:H25" si="2">E19+G19</f>
        <v>50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7</v>
      </c>
      <c r="D20" s="38">
        <v>0</v>
      </c>
      <c r="E20" s="38">
        <f t="shared" si="1"/>
        <v>7</v>
      </c>
      <c r="F20" s="41">
        <v>0</v>
      </c>
      <c r="G20" s="38">
        <v>0</v>
      </c>
      <c r="H20" s="39">
        <f t="shared" si="2"/>
        <v>7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1</v>
      </c>
      <c r="D21" s="38">
        <v>0</v>
      </c>
      <c r="E21" s="38">
        <f t="shared" si="1"/>
        <v>1</v>
      </c>
      <c r="F21" s="41">
        <v>0</v>
      </c>
      <c r="G21" s="38">
        <v>0</v>
      </c>
      <c r="H21" s="39">
        <f t="shared" si="2"/>
        <v>1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0</v>
      </c>
      <c r="D22" s="38">
        <v>0</v>
      </c>
      <c r="E22" s="38">
        <f t="shared" si="1"/>
        <v>0</v>
      </c>
      <c r="F22" s="41">
        <v>0</v>
      </c>
      <c r="G22" s="38">
        <v>0</v>
      </c>
      <c r="H22" s="39">
        <f t="shared" si="2"/>
        <v>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0</v>
      </c>
      <c r="D23" s="38">
        <v>0</v>
      </c>
      <c r="E23" s="38">
        <f t="shared" si="1"/>
        <v>0</v>
      </c>
      <c r="F23" s="41">
        <v>0</v>
      </c>
      <c r="G23" s="38">
        <v>0</v>
      </c>
      <c r="H23" s="39">
        <f t="shared" si="2"/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32</v>
      </c>
      <c r="D24" s="38">
        <v>0</v>
      </c>
      <c r="E24" s="38">
        <f t="shared" si="1"/>
        <v>32</v>
      </c>
      <c r="F24" s="41">
        <v>0</v>
      </c>
      <c r="G24" s="38">
        <v>5</v>
      </c>
      <c r="H24" s="39">
        <f t="shared" si="2"/>
        <v>37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90</v>
      </c>
      <c r="D26" s="39">
        <f t="shared" si="3"/>
        <v>0</v>
      </c>
      <c r="E26" s="39">
        <f t="shared" si="3"/>
        <v>90</v>
      </c>
      <c r="F26" s="39">
        <f t="shared" si="3"/>
        <v>0</v>
      </c>
      <c r="G26" s="39">
        <f t="shared" si="3"/>
        <v>5</v>
      </c>
      <c r="H26" s="39">
        <f t="shared" si="3"/>
        <v>95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111</v>
      </c>
      <c r="D27" s="43">
        <f t="shared" si="4"/>
        <v>0</v>
      </c>
      <c r="E27" s="43">
        <f t="shared" si="4"/>
        <v>111</v>
      </c>
      <c r="F27" s="43">
        <f t="shared" si="4"/>
        <v>2</v>
      </c>
      <c r="G27" s="43">
        <f t="shared" si="4"/>
        <v>5</v>
      </c>
      <c r="H27" s="43">
        <f t="shared" si="4"/>
        <v>118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29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1</v>
      </c>
      <c r="D13" s="38">
        <v>0</v>
      </c>
      <c r="E13" s="38">
        <f>C13+D13</f>
        <v>1</v>
      </c>
      <c r="F13" s="38">
        <v>0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3</v>
      </c>
      <c r="D14" s="38">
        <v>0</v>
      </c>
      <c r="E14" s="38">
        <f>C14+D14</f>
        <v>3</v>
      </c>
      <c r="F14" s="38">
        <v>2</v>
      </c>
      <c r="G14" s="38">
        <v>0</v>
      </c>
      <c r="H14" s="39">
        <f>E14+F14+G14</f>
        <v>5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10</v>
      </c>
      <c r="D15" s="38">
        <v>0</v>
      </c>
      <c r="E15" s="38">
        <f>C15+D15</f>
        <v>10</v>
      </c>
      <c r="F15" s="38">
        <v>5</v>
      </c>
      <c r="G15" s="38">
        <v>0</v>
      </c>
      <c r="H15" s="39">
        <f>E15+F15+G15</f>
        <v>15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4</v>
      </c>
      <c r="D16" s="38">
        <v>0</v>
      </c>
      <c r="E16" s="38">
        <f>C16+D16</f>
        <v>4</v>
      </c>
      <c r="F16" s="38">
        <v>4</v>
      </c>
      <c r="G16" s="38">
        <v>1</v>
      </c>
      <c r="H16" s="39">
        <f>E16+F16+G16</f>
        <v>9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18</v>
      </c>
      <c r="D17" s="39">
        <f t="shared" si="0"/>
        <v>0</v>
      </c>
      <c r="E17" s="39">
        <f t="shared" si="0"/>
        <v>18</v>
      </c>
      <c r="F17" s="39">
        <f t="shared" si="0"/>
        <v>11</v>
      </c>
      <c r="G17" s="39">
        <f t="shared" si="0"/>
        <v>1</v>
      </c>
      <c r="H17" s="39">
        <f t="shared" si="0"/>
        <v>30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84</v>
      </c>
      <c r="D19" s="38">
        <v>0</v>
      </c>
      <c r="E19" s="38">
        <f t="shared" ref="E19:E25" si="1">C19+D19</f>
        <v>84</v>
      </c>
      <c r="F19" s="41">
        <v>0</v>
      </c>
      <c r="G19" s="38">
        <v>1</v>
      </c>
      <c r="H19" s="39">
        <f t="shared" ref="H19:H25" si="2">E19+G19</f>
        <v>85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9</v>
      </c>
      <c r="D20" s="38">
        <v>0</v>
      </c>
      <c r="E20" s="38">
        <f t="shared" si="1"/>
        <v>9</v>
      </c>
      <c r="F20" s="41">
        <v>0</v>
      </c>
      <c r="G20" s="38">
        <v>0</v>
      </c>
      <c r="H20" s="39">
        <f t="shared" si="2"/>
        <v>9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34</v>
      </c>
      <c r="D21" s="38">
        <v>0</v>
      </c>
      <c r="E21" s="38">
        <f t="shared" si="1"/>
        <v>34</v>
      </c>
      <c r="F21" s="41">
        <v>0</v>
      </c>
      <c r="G21" s="38">
        <v>1</v>
      </c>
      <c r="H21" s="39">
        <f t="shared" si="2"/>
        <v>35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25</v>
      </c>
      <c r="D22" s="38">
        <v>0</v>
      </c>
      <c r="E22" s="38">
        <f t="shared" si="1"/>
        <v>25</v>
      </c>
      <c r="F22" s="41">
        <v>0</v>
      </c>
      <c r="G22" s="38">
        <v>0</v>
      </c>
      <c r="H22" s="39">
        <f t="shared" si="2"/>
        <v>25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14</v>
      </c>
      <c r="D23" s="38">
        <v>0</v>
      </c>
      <c r="E23" s="38">
        <f t="shared" si="1"/>
        <v>14</v>
      </c>
      <c r="F23" s="41">
        <v>0</v>
      </c>
      <c r="G23" s="38">
        <v>1</v>
      </c>
      <c r="H23" s="39">
        <f t="shared" si="2"/>
        <v>15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61</v>
      </c>
      <c r="D24" s="38">
        <v>0</v>
      </c>
      <c r="E24" s="38">
        <f t="shared" si="1"/>
        <v>61</v>
      </c>
      <c r="F24" s="41">
        <v>0</v>
      </c>
      <c r="G24" s="38">
        <v>2</v>
      </c>
      <c r="H24" s="39">
        <f t="shared" si="2"/>
        <v>63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227</v>
      </c>
      <c r="D26" s="39">
        <f t="shared" si="3"/>
        <v>0</v>
      </c>
      <c r="E26" s="39">
        <f t="shared" si="3"/>
        <v>227</v>
      </c>
      <c r="F26" s="39">
        <f t="shared" si="3"/>
        <v>0</v>
      </c>
      <c r="G26" s="39">
        <f t="shared" si="3"/>
        <v>5</v>
      </c>
      <c r="H26" s="39">
        <f t="shared" si="3"/>
        <v>232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245</v>
      </c>
      <c r="D27" s="43">
        <f t="shared" si="4"/>
        <v>0</v>
      </c>
      <c r="E27" s="43">
        <f t="shared" si="4"/>
        <v>245</v>
      </c>
      <c r="F27" s="43">
        <f t="shared" si="4"/>
        <v>11</v>
      </c>
      <c r="G27" s="43">
        <f t="shared" si="4"/>
        <v>6</v>
      </c>
      <c r="H27" s="43">
        <f t="shared" si="4"/>
        <v>262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35" t="s">
        <v>31</v>
      </c>
      <c r="D3" s="3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52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233" t="s">
        <v>6</v>
      </c>
      <c r="C5" s="233"/>
      <c r="D5" s="233"/>
      <c r="E5" s="233"/>
      <c r="F5" s="233"/>
      <c r="G5" s="233"/>
      <c r="H5" s="23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3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0" customHeight="1">
      <c r="A8" s="36"/>
      <c r="B8" s="232"/>
      <c r="C8" s="232" t="s">
        <v>17</v>
      </c>
      <c r="D8" s="232"/>
      <c r="E8" s="232"/>
      <c r="F8" s="232" t="s">
        <v>18</v>
      </c>
      <c r="G8" s="232"/>
      <c r="H8" s="232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ht="19.5" customHeight="1">
      <c r="A9" s="3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ht="19.5" customHeight="1">
      <c r="A10" s="36"/>
      <c r="B10" s="232"/>
      <c r="C10" s="232"/>
      <c r="D10" s="232"/>
      <c r="E10" s="232"/>
      <c r="F10" s="232"/>
      <c r="G10" s="232"/>
      <c r="H10" s="232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ht="19.5" customHeight="1">
      <c r="A11" s="36"/>
      <c r="B11" s="232"/>
      <c r="C11" s="232"/>
      <c r="D11" s="232"/>
      <c r="E11" s="232"/>
      <c r="F11" s="232"/>
      <c r="G11" s="232"/>
      <c r="H11" s="232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24.75" customHeight="1">
      <c r="A12" s="36"/>
      <c r="B12" s="234" t="s">
        <v>9</v>
      </c>
      <c r="C12" s="234"/>
      <c r="D12" s="234"/>
      <c r="E12" s="234"/>
      <c r="F12" s="234"/>
      <c r="G12" s="234"/>
      <c r="H12" s="234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24.75" customHeight="1">
      <c r="A13" s="36"/>
      <c r="B13" s="37" t="s">
        <v>84</v>
      </c>
      <c r="C13" s="38">
        <v>0</v>
      </c>
      <c r="D13" s="38">
        <v>0</v>
      </c>
      <c r="E13" s="38">
        <f>C13+D13</f>
        <v>0</v>
      </c>
      <c r="F13" s="38">
        <v>1</v>
      </c>
      <c r="G13" s="38">
        <v>0</v>
      </c>
      <c r="H13" s="39">
        <f>E13+F13+G13</f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24.75" customHeight="1">
      <c r="A14" s="36"/>
      <c r="B14" s="37" t="s">
        <v>85</v>
      </c>
      <c r="C14" s="38">
        <v>3</v>
      </c>
      <c r="D14" s="38">
        <v>0</v>
      </c>
      <c r="E14" s="38">
        <f>C14+D14</f>
        <v>3</v>
      </c>
      <c r="F14" s="38">
        <v>1</v>
      </c>
      <c r="G14" s="38">
        <v>0</v>
      </c>
      <c r="H14" s="39">
        <f>E14+F14+G14</f>
        <v>4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ht="24.75" customHeight="1">
      <c r="A15" s="36"/>
      <c r="B15" s="37" t="s">
        <v>86</v>
      </c>
      <c r="C15" s="38">
        <v>10</v>
      </c>
      <c r="D15" s="38">
        <v>0</v>
      </c>
      <c r="E15" s="38">
        <f>C15+D15</f>
        <v>10</v>
      </c>
      <c r="F15" s="38">
        <v>7</v>
      </c>
      <c r="G15" s="38">
        <v>0</v>
      </c>
      <c r="H15" s="39">
        <f>E15+F15+G15</f>
        <v>17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ht="24.75" customHeight="1">
      <c r="A16" s="36"/>
      <c r="B16" s="37" t="s">
        <v>87</v>
      </c>
      <c r="C16" s="38">
        <v>7</v>
      </c>
      <c r="D16" s="38">
        <v>0</v>
      </c>
      <c r="E16" s="38">
        <f>C16+D16</f>
        <v>7</v>
      </c>
      <c r="F16" s="38">
        <v>1</v>
      </c>
      <c r="G16" s="38">
        <v>0</v>
      </c>
      <c r="H16" s="39">
        <f>E16+F16+G16</f>
        <v>8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ht="24.75" customHeight="1">
      <c r="A17" s="36"/>
      <c r="B17" s="40" t="s">
        <v>88</v>
      </c>
      <c r="C17" s="39">
        <f t="shared" ref="C17:H17" si="0">SUM(C13:C16)</f>
        <v>20</v>
      </c>
      <c r="D17" s="39">
        <f t="shared" si="0"/>
        <v>0</v>
      </c>
      <c r="E17" s="39">
        <f t="shared" si="0"/>
        <v>20</v>
      </c>
      <c r="F17" s="39">
        <f t="shared" si="0"/>
        <v>10</v>
      </c>
      <c r="G17" s="39">
        <f t="shared" si="0"/>
        <v>0</v>
      </c>
      <c r="H17" s="39">
        <f t="shared" si="0"/>
        <v>30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ht="24.75" customHeight="1">
      <c r="A18" s="36"/>
      <c r="B18" s="235" t="s">
        <v>101</v>
      </c>
      <c r="C18" s="235"/>
      <c r="D18" s="235"/>
      <c r="E18" s="235"/>
      <c r="F18" s="235"/>
      <c r="G18" s="235"/>
      <c r="H18" s="2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ht="24.75" customHeight="1">
      <c r="A19" s="36"/>
      <c r="B19" s="37" t="s">
        <v>90</v>
      </c>
      <c r="C19" s="38">
        <v>110</v>
      </c>
      <c r="D19" s="38">
        <v>0</v>
      </c>
      <c r="E19" s="38">
        <f t="shared" ref="E19:E25" si="1">C19+D19</f>
        <v>110</v>
      </c>
      <c r="F19" s="41">
        <v>0</v>
      </c>
      <c r="G19" s="38">
        <v>7</v>
      </c>
      <c r="H19" s="39">
        <f t="shared" ref="H19:H25" si="2">E19+G19</f>
        <v>117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24.75" customHeight="1">
      <c r="A20" s="36"/>
      <c r="B20" s="37" t="s">
        <v>91</v>
      </c>
      <c r="C20" s="38">
        <v>7</v>
      </c>
      <c r="D20" s="38">
        <v>0</v>
      </c>
      <c r="E20" s="38">
        <f t="shared" si="1"/>
        <v>7</v>
      </c>
      <c r="F20" s="41">
        <v>0</v>
      </c>
      <c r="G20" s="38">
        <v>0</v>
      </c>
      <c r="H20" s="39">
        <f t="shared" si="2"/>
        <v>7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24.75" customHeight="1">
      <c r="A21" s="36"/>
      <c r="B21" s="37" t="s">
        <v>92</v>
      </c>
      <c r="C21" s="38">
        <v>21</v>
      </c>
      <c r="D21" s="38">
        <v>0</v>
      </c>
      <c r="E21" s="38">
        <f t="shared" si="1"/>
        <v>21</v>
      </c>
      <c r="F21" s="41">
        <v>0</v>
      </c>
      <c r="G21" s="38">
        <v>1</v>
      </c>
      <c r="H21" s="39">
        <f t="shared" si="2"/>
        <v>22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ht="24.75" customHeight="1">
      <c r="A22" s="36"/>
      <c r="B22" s="37" t="s">
        <v>93</v>
      </c>
      <c r="C22" s="38">
        <v>9</v>
      </c>
      <c r="D22" s="38">
        <v>0</v>
      </c>
      <c r="E22" s="38">
        <f t="shared" si="1"/>
        <v>9</v>
      </c>
      <c r="F22" s="41">
        <v>0</v>
      </c>
      <c r="G22" s="38">
        <v>0</v>
      </c>
      <c r="H22" s="39">
        <f t="shared" si="2"/>
        <v>9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ht="24.75" customHeight="1">
      <c r="A23" s="36"/>
      <c r="B23" s="37" t="s">
        <v>94</v>
      </c>
      <c r="C23" s="38">
        <v>8</v>
      </c>
      <c r="D23" s="38">
        <v>0</v>
      </c>
      <c r="E23" s="38">
        <f t="shared" si="1"/>
        <v>8</v>
      </c>
      <c r="F23" s="41">
        <v>0</v>
      </c>
      <c r="G23" s="38">
        <v>0</v>
      </c>
      <c r="H23" s="39">
        <f t="shared" si="2"/>
        <v>8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ht="24.75" customHeight="1">
      <c r="A24" s="36"/>
      <c r="B24" s="37" t="s">
        <v>95</v>
      </c>
      <c r="C24" s="38">
        <v>77</v>
      </c>
      <c r="D24" s="38">
        <v>0</v>
      </c>
      <c r="E24" s="38">
        <f t="shared" si="1"/>
        <v>77</v>
      </c>
      <c r="F24" s="41">
        <v>0</v>
      </c>
      <c r="G24" s="38">
        <v>6</v>
      </c>
      <c r="H24" s="39">
        <f t="shared" si="2"/>
        <v>83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ht="24.75" customHeight="1">
      <c r="A25" s="36"/>
      <c r="B25" s="37" t="s">
        <v>96</v>
      </c>
      <c r="C25" s="38">
        <v>0</v>
      </c>
      <c r="D25" s="38">
        <v>0</v>
      </c>
      <c r="E25" s="38">
        <f t="shared" si="1"/>
        <v>0</v>
      </c>
      <c r="F25" s="41">
        <v>0</v>
      </c>
      <c r="G25" s="38">
        <v>0</v>
      </c>
      <c r="H25" s="39">
        <f t="shared" si="2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ht="24.75" customHeight="1">
      <c r="A26" s="36"/>
      <c r="B26" s="40" t="s">
        <v>97</v>
      </c>
      <c r="C26" s="39">
        <f t="shared" ref="C26:H26" si="3">SUM(C19:C25)</f>
        <v>232</v>
      </c>
      <c r="D26" s="39">
        <f t="shared" si="3"/>
        <v>0</v>
      </c>
      <c r="E26" s="39">
        <f t="shared" si="3"/>
        <v>232</v>
      </c>
      <c r="F26" s="39">
        <f t="shared" si="3"/>
        <v>0</v>
      </c>
      <c r="G26" s="39">
        <f t="shared" si="3"/>
        <v>14</v>
      </c>
      <c r="H26" s="39">
        <f t="shared" si="3"/>
        <v>246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24.75" customHeight="1">
      <c r="A27" s="36"/>
      <c r="B27" s="42" t="s">
        <v>80</v>
      </c>
      <c r="C27" s="43">
        <f t="shared" ref="C27:H27" si="4">C17+C26</f>
        <v>252</v>
      </c>
      <c r="D27" s="43">
        <f t="shared" si="4"/>
        <v>0</v>
      </c>
      <c r="E27" s="43">
        <f t="shared" si="4"/>
        <v>252</v>
      </c>
      <c r="F27" s="43">
        <f t="shared" si="4"/>
        <v>10</v>
      </c>
      <c r="G27" s="43">
        <f t="shared" si="4"/>
        <v>14</v>
      </c>
      <c r="H27" s="43">
        <f t="shared" si="4"/>
        <v>276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idden="1">
      <c r="A28" s="36"/>
      <c r="B28" s="44"/>
      <c r="C28" s="44"/>
      <c r="D28" s="44"/>
      <c r="E28" s="44"/>
      <c r="F28" s="44"/>
      <c r="G28" s="44"/>
      <c r="H28" s="44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9.5" customHeight="1">
      <c r="A29" s="36"/>
      <c r="B29" s="45"/>
      <c r="C29" s="45"/>
      <c r="D29" s="45"/>
      <c r="E29" s="45"/>
      <c r="F29" s="45"/>
      <c r="G29" s="45"/>
      <c r="H29" s="4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9.5" customHeight="1">
      <c r="A30" s="36"/>
      <c r="B30" s="46" t="s">
        <v>98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ht="45.75" customHeight="1">
      <c r="A31" s="36"/>
      <c r="B31" s="231" t="s">
        <v>99</v>
      </c>
      <c r="C31" s="231"/>
      <c r="D31" s="231"/>
      <c r="E31" s="231"/>
      <c r="F31" s="231"/>
      <c r="G31" s="231"/>
      <c r="H31" s="231"/>
      <c r="I31" s="47"/>
      <c r="J31" s="47"/>
      <c r="K31" s="47"/>
      <c r="L31" s="47"/>
      <c r="M31" s="36"/>
      <c r="N31" s="36"/>
      <c r="O31" s="36"/>
      <c r="P31" s="36"/>
      <c r="Q31" s="36"/>
      <c r="R31" s="36"/>
      <c r="S31" s="36"/>
      <c r="T31" s="36"/>
    </row>
    <row r="32" spans="1:20" ht="19.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9.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ht="19.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ht="19.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54"/>
      <c r="B1" s="54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20" ht="30" customHeight="1">
      <c r="A2" s="55"/>
      <c r="B2" s="55" t="s">
        <v>1</v>
      </c>
      <c r="C2" s="56" t="s">
        <v>2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0" ht="30" customHeight="1">
      <c r="A3" s="55"/>
      <c r="B3" s="55" t="s">
        <v>3</v>
      </c>
      <c r="C3" s="57" t="s">
        <v>33</v>
      </c>
      <c r="D3" s="57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</row>
    <row r="4" spans="1:20" ht="30" customHeight="1">
      <c r="A4" s="55"/>
      <c r="B4" s="55" t="s">
        <v>5</v>
      </c>
      <c r="C4" s="58" t="s">
        <v>82</v>
      </c>
      <c r="D4" s="59">
        <v>2022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</row>
    <row r="5" spans="1:20" ht="49.5" customHeight="1">
      <c r="A5" s="55"/>
      <c r="B5" s="233" t="s">
        <v>6</v>
      </c>
      <c r="C5" s="233"/>
      <c r="D5" s="233"/>
      <c r="E5" s="233"/>
      <c r="F5" s="233"/>
      <c r="G5" s="233"/>
      <c r="H5" s="233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</row>
    <row r="6" spans="1:20" ht="49.5" customHeight="1">
      <c r="A6" s="55"/>
      <c r="B6" s="56" t="s">
        <v>100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</row>
    <row r="7" spans="1:20" ht="34.5" customHeight="1">
      <c r="A7" s="60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</row>
    <row r="8" spans="1:20" ht="30" customHeight="1">
      <c r="A8" s="60"/>
      <c r="B8" s="232"/>
      <c r="C8" s="232" t="s">
        <v>17</v>
      </c>
      <c r="D8" s="232"/>
      <c r="E8" s="232"/>
      <c r="F8" s="232" t="s">
        <v>18</v>
      </c>
      <c r="G8" s="232"/>
      <c r="H8" s="232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ht="19.5" customHeight="1">
      <c r="A9" s="60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ht="19.5" customHeight="1">
      <c r="A10" s="60"/>
      <c r="B10" s="232"/>
      <c r="C10" s="232"/>
      <c r="D10" s="232"/>
      <c r="E10" s="232"/>
      <c r="F10" s="232"/>
      <c r="G10" s="232"/>
      <c r="H10" s="232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19.5" customHeight="1">
      <c r="A11" s="60"/>
      <c r="B11" s="232"/>
      <c r="C11" s="232"/>
      <c r="D11" s="232"/>
      <c r="E11" s="232"/>
      <c r="F11" s="232"/>
      <c r="G11" s="232"/>
      <c r="H11" s="232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0" ht="24.75" customHeight="1">
      <c r="A12" s="60"/>
      <c r="B12" s="234" t="s">
        <v>9</v>
      </c>
      <c r="C12" s="234"/>
      <c r="D12" s="234"/>
      <c r="E12" s="234"/>
      <c r="F12" s="234"/>
      <c r="G12" s="234"/>
      <c r="H12" s="234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ht="24.75" customHeight="1">
      <c r="A13" s="60"/>
      <c r="B13" s="61" t="s">
        <v>84</v>
      </c>
      <c r="C13" s="62">
        <v>1</v>
      </c>
      <c r="D13" s="62">
        <v>0</v>
      </c>
      <c r="E13" s="62">
        <f>C13+D13</f>
        <v>1</v>
      </c>
      <c r="F13" s="62">
        <v>1</v>
      </c>
      <c r="G13" s="62">
        <v>0</v>
      </c>
      <c r="H13" s="63">
        <f>E13+F13+G13</f>
        <v>2</v>
      </c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ht="24.75" customHeight="1">
      <c r="A14" s="60"/>
      <c r="B14" s="61" t="s">
        <v>85</v>
      </c>
      <c r="C14" s="62">
        <v>7</v>
      </c>
      <c r="D14" s="62">
        <v>0</v>
      </c>
      <c r="E14" s="62">
        <f>C14+D14</f>
        <v>7</v>
      </c>
      <c r="F14" s="62">
        <v>1</v>
      </c>
      <c r="G14" s="62">
        <v>0</v>
      </c>
      <c r="H14" s="63">
        <f>E14+F14+G14</f>
        <v>8</v>
      </c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ht="24.75" customHeight="1">
      <c r="A15" s="60"/>
      <c r="B15" s="61" t="s">
        <v>86</v>
      </c>
      <c r="C15" s="62">
        <v>21</v>
      </c>
      <c r="D15" s="62">
        <v>0</v>
      </c>
      <c r="E15" s="62">
        <f>C15+D15</f>
        <v>21</v>
      </c>
      <c r="F15" s="62">
        <v>4</v>
      </c>
      <c r="G15" s="62">
        <v>0</v>
      </c>
      <c r="H15" s="63">
        <f>E15+F15+G15</f>
        <v>25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ht="24.75" customHeight="1">
      <c r="A16" s="60"/>
      <c r="B16" s="61" t="s">
        <v>87</v>
      </c>
      <c r="C16" s="62">
        <v>6</v>
      </c>
      <c r="D16" s="62">
        <v>0</v>
      </c>
      <c r="E16" s="62">
        <f>C16+D16</f>
        <v>6</v>
      </c>
      <c r="F16" s="62">
        <v>1</v>
      </c>
      <c r="G16" s="62">
        <v>0</v>
      </c>
      <c r="H16" s="63">
        <f>E16+F16+G16</f>
        <v>7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24.75" customHeight="1">
      <c r="A17" s="60"/>
      <c r="B17" s="64" t="s">
        <v>88</v>
      </c>
      <c r="C17" s="63">
        <f t="shared" ref="C17:H17" si="0">SUM(C13:C16)</f>
        <v>35</v>
      </c>
      <c r="D17" s="63">
        <f t="shared" si="0"/>
        <v>0</v>
      </c>
      <c r="E17" s="63">
        <f t="shared" si="0"/>
        <v>35</v>
      </c>
      <c r="F17" s="63">
        <f t="shared" si="0"/>
        <v>7</v>
      </c>
      <c r="G17" s="63">
        <f t="shared" si="0"/>
        <v>0</v>
      </c>
      <c r="H17" s="63">
        <f t="shared" si="0"/>
        <v>42</v>
      </c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24.75" customHeight="1">
      <c r="A18" s="60"/>
      <c r="B18" s="235" t="s">
        <v>101</v>
      </c>
      <c r="C18" s="235"/>
      <c r="D18" s="235"/>
      <c r="E18" s="235"/>
      <c r="F18" s="235"/>
      <c r="G18" s="235"/>
      <c r="H18" s="235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24.75" customHeight="1">
      <c r="A19" s="60"/>
      <c r="B19" s="61" t="s">
        <v>90</v>
      </c>
      <c r="C19" s="62">
        <v>269</v>
      </c>
      <c r="D19" s="62">
        <v>0</v>
      </c>
      <c r="E19" s="62">
        <f t="shared" ref="E19:E25" si="1">C19+D19</f>
        <v>269</v>
      </c>
      <c r="F19" s="65">
        <v>0</v>
      </c>
      <c r="G19" s="62">
        <v>0</v>
      </c>
      <c r="H19" s="63">
        <f t="shared" ref="H19:H25" si="2">E19+G19</f>
        <v>269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24.75" customHeight="1">
      <c r="A20" s="60"/>
      <c r="B20" s="61" t="s">
        <v>91</v>
      </c>
      <c r="C20" s="62">
        <v>9</v>
      </c>
      <c r="D20" s="62">
        <v>0</v>
      </c>
      <c r="E20" s="62">
        <f t="shared" si="1"/>
        <v>9</v>
      </c>
      <c r="F20" s="65">
        <v>0</v>
      </c>
      <c r="G20" s="62">
        <v>0</v>
      </c>
      <c r="H20" s="63">
        <f t="shared" si="2"/>
        <v>9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ht="24.75" customHeight="1">
      <c r="A21" s="60"/>
      <c r="B21" s="61" t="s">
        <v>92</v>
      </c>
      <c r="C21" s="62">
        <v>33</v>
      </c>
      <c r="D21" s="62">
        <v>0</v>
      </c>
      <c r="E21" s="62">
        <f t="shared" si="1"/>
        <v>33</v>
      </c>
      <c r="F21" s="65">
        <v>0</v>
      </c>
      <c r="G21" s="62">
        <v>0</v>
      </c>
      <c r="H21" s="63">
        <f t="shared" si="2"/>
        <v>33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ht="24.75" customHeight="1">
      <c r="A22" s="60"/>
      <c r="B22" s="61" t="s">
        <v>93</v>
      </c>
      <c r="C22" s="62">
        <v>6</v>
      </c>
      <c r="D22" s="62">
        <v>0</v>
      </c>
      <c r="E22" s="62">
        <f t="shared" si="1"/>
        <v>6</v>
      </c>
      <c r="F22" s="65">
        <v>0</v>
      </c>
      <c r="G22" s="62">
        <v>0</v>
      </c>
      <c r="H22" s="63">
        <f t="shared" si="2"/>
        <v>6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ht="24.75" customHeight="1">
      <c r="A23" s="60"/>
      <c r="B23" s="61" t="s">
        <v>94</v>
      </c>
      <c r="C23" s="62">
        <v>1</v>
      </c>
      <c r="D23" s="62">
        <v>0</v>
      </c>
      <c r="E23" s="62">
        <f t="shared" si="1"/>
        <v>1</v>
      </c>
      <c r="F23" s="65">
        <v>0</v>
      </c>
      <c r="G23" s="62">
        <v>0</v>
      </c>
      <c r="H23" s="63">
        <f t="shared" si="2"/>
        <v>1</v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ht="24.75" customHeight="1">
      <c r="A24" s="60"/>
      <c r="B24" s="61" t="s">
        <v>95</v>
      </c>
      <c r="C24" s="62">
        <v>229</v>
      </c>
      <c r="D24" s="62">
        <v>0</v>
      </c>
      <c r="E24" s="62">
        <f t="shared" si="1"/>
        <v>229</v>
      </c>
      <c r="F24" s="65">
        <v>0</v>
      </c>
      <c r="G24" s="62">
        <v>12</v>
      </c>
      <c r="H24" s="63">
        <f t="shared" si="2"/>
        <v>241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4.75" customHeight="1">
      <c r="A25" s="60"/>
      <c r="B25" s="61" t="s">
        <v>96</v>
      </c>
      <c r="C25" s="62">
        <v>0</v>
      </c>
      <c r="D25" s="62">
        <v>0</v>
      </c>
      <c r="E25" s="62">
        <f t="shared" si="1"/>
        <v>0</v>
      </c>
      <c r="F25" s="65">
        <v>0</v>
      </c>
      <c r="G25" s="62">
        <v>0</v>
      </c>
      <c r="H25" s="63">
        <f t="shared" si="2"/>
        <v>0</v>
      </c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24.75" customHeight="1">
      <c r="A26" s="60"/>
      <c r="B26" s="64" t="s">
        <v>97</v>
      </c>
      <c r="C26" s="63">
        <f t="shared" ref="C26:H26" si="3">SUM(C19:C25)</f>
        <v>547</v>
      </c>
      <c r="D26" s="63">
        <f t="shared" si="3"/>
        <v>0</v>
      </c>
      <c r="E26" s="63">
        <f t="shared" si="3"/>
        <v>547</v>
      </c>
      <c r="F26" s="63">
        <f t="shared" si="3"/>
        <v>0</v>
      </c>
      <c r="G26" s="63">
        <f t="shared" si="3"/>
        <v>12</v>
      </c>
      <c r="H26" s="63">
        <f t="shared" si="3"/>
        <v>559</v>
      </c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ht="24.75" customHeight="1">
      <c r="A27" s="60"/>
      <c r="B27" s="66" t="s">
        <v>80</v>
      </c>
      <c r="C27" s="67">
        <f t="shared" ref="C27:H27" si="4">C17+C26</f>
        <v>582</v>
      </c>
      <c r="D27" s="67">
        <f t="shared" si="4"/>
        <v>0</v>
      </c>
      <c r="E27" s="67">
        <f t="shared" si="4"/>
        <v>582</v>
      </c>
      <c r="F27" s="67">
        <f t="shared" si="4"/>
        <v>7</v>
      </c>
      <c r="G27" s="67">
        <f t="shared" si="4"/>
        <v>12</v>
      </c>
      <c r="H27" s="67">
        <f t="shared" si="4"/>
        <v>601</v>
      </c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hidden="1">
      <c r="A28" s="60"/>
      <c r="B28" s="68"/>
      <c r="C28" s="68"/>
      <c r="D28" s="68"/>
      <c r="E28" s="68"/>
      <c r="F28" s="68"/>
      <c r="G28" s="68"/>
      <c r="H28" s="68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ht="19.5" customHeight="1">
      <c r="A29" s="60"/>
      <c r="B29" s="69"/>
      <c r="C29" s="69"/>
      <c r="D29" s="69"/>
      <c r="E29" s="69"/>
      <c r="F29" s="69"/>
      <c r="G29" s="69"/>
      <c r="H29" s="6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ht="19.5" customHeight="1">
      <c r="A30" s="60"/>
      <c r="B30" s="70" t="s">
        <v>98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ht="45.75" customHeight="1">
      <c r="A31" s="60"/>
      <c r="B31" s="231" t="s">
        <v>99</v>
      </c>
      <c r="C31" s="231"/>
      <c r="D31" s="231"/>
      <c r="E31" s="231"/>
      <c r="F31" s="231"/>
      <c r="G31" s="231"/>
      <c r="H31" s="231"/>
      <c r="I31" s="71"/>
      <c r="J31" s="71"/>
      <c r="K31" s="71"/>
      <c r="L31" s="71"/>
      <c r="M31" s="60"/>
      <c r="N31" s="60"/>
      <c r="O31" s="60"/>
      <c r="P31" s="60"/>
      <c r="Q31" s="60"/>
      <c r="R31" s="60"/>
      <c r="S31" s="60"/>
      <c r="T31" s="60"/>
    </row>
    <row r="32" spans="1:20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72"/>
      <c r="B1" s="72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pans="1:20" ht="30" customHeight="1">
      <c r="A2" s="73"/>
      <c r="B2" s="73" t="s">
        <v>1</v>
      </c>
      <c r="C2" s="74" t="s">
        <v>2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</row>
    <row r="3" spans="1:20" ht="30" customHeight="1">
      <c r="A3" s="73"/>
      <c r="B3" s="73" t="s">
        <v>3</v>
      </c>
      <c r="C3" s="75" t="s">
        <v>35</v>
      </c>
      <c r="D3" s="75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</row>
    <row r="4" spans="1:20" ht="30" customHeight="1">
      <c r="A4" s="73"/>
      <c r="B4" s="73" t="s">
        <v>5</v>
      </c>
      <c r="C4" s="76" t="s">
        <v>82</v>
      </c>
      <c r="D4" s="77">
        <v>2022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</row>
    <row r="5" spans="1:20" ht="49.5" customHeight="1">
      <c r="A5" s="73"/>
      <c r="B5" s="233" t="s">
        <v>6</v>
      </c>
      <c r="C5" s="233"/>
      <c r="D5" s="233"/>
      <c r="E5" s="233"/>
      <c r="F5" s="233"/>
      <c r="G5" s="233"/>
      <c r="H5" s="23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</row>
    <row r="6" spans="1:20" ht="49.5" customHeight="1">
      <c r="A6" s="73"/>
      <c r="B6" s="74" t="s">
        <v>100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20" ht="34.5" customHeight="1">
      <c r="A7" s="78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</row>
    <row r="8" spans="1:20" ht="30" customHeight="1">
      <c r="A8" s="78"/>
      <c r="B8" s="232"/>
      <c r="C8" s="232" t="s">
        <v>17</v>
      </c>
      <c r="D8" s="232"/>
      <c r="E8" s="232"/>
      <c r="F8" s="232" t="s">
        <v>18</v>
      </c>
      <c r="G8" s="232"/>
      <c r="H8" s="232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</row>
    <row r="9" spans="1:20" ht="19.5" customHeight="1">
      <c r="A9" s="78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</row>
    <row r="10" spans="1:20" ht="19.5" customHeight="1">
      <c r="A10" s="78"/>
      <c r="B10" s="232"/>
      <c r="C10" s="232"/>
      <c r="D10" s="232"/>
      <c r="E10" s="232"/>
      <c r="F10" s="232"/>
      <c r="G10" s="232"/>
      <c r="H10" s="232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</row>
    <row r="11" spans="1:20" ht="19.5" customHeight="1">
      <c r="A11" s="78"/>
      <c r="B11" s="232"/>
      <c r="C11" s="232"/>
      <c r="D11" s="232"/>
      <c r="E11" s="232"/>
      <c r="F11" s="232"/>
      <c r="G11" s="232"/>
      <c r="H11" s="232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</row>
    <row r="12" spans="1:20" ht="24.75" customHeight="1">
      <c r="A12" s="78"/>
      <c r="B12" s="234" t="s">
        <v>9</v>
      </c>
      <c r="C12" s="234"/>
      <c r="D12" s="234"/>
      <c r="E12" s="234"/>
      <c r="F12" s="234"/>
      <c r="G12" s="234"/>
      <c r="H12" s="234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</row>
    <row r="13" spans="1:20" ht="24.75" customHeight="1">
      <c r="A13" s="78"/>
      <c r="B13" s="79" t="s">
        <v>84</v>
      </c>
      <c r="C13" s="80">
        <v>1</v>
      </c>
      <c r="D13" s="80">
        <v>0</v>
      </c>
      <c r="E13" s="80">
        <f>C13+D13</f>
        <v>1</v>
      </c>
      <c r="F13" s="80">
        <v>0</v>
      </c>
      <c r="G13" s="80">
        <v>0</v>
      </c>
      <c r="H13" s="81">
        <f>E13+F13+G13</f>
        <v>1</v>
      </c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</row>
    <row r="14" spans="1:20" ht="24.75" customHeight="1">
      <c r="A14" s="78"/>
      <c r="B14" s="79" t="s">
        <v>85</v>
      </c>
      <c r="C14" s="80">
        <v>6</v>
      </c>
      <c r="D14" s="80">
        <v>1</v>
      </c>
      <c r="E14" s="80">
        <f>C14+D14</f>
        <v>7</v>
      </c>
      <c r="F14" s="80">
        <v>0</v>
      </c>
      <c r="G14" s="80">
        <v>0</v>
      </c>
      <c r="H14" s="81">
        <f>E14+F14+G14</f>
        <v>7</v>
      </c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</row>
    <row r="15" spans="1:20" ht="24.75" customHeight="1">
      <c r="A15" s="78"/>
      <c r="B15" s="79" t="s">
        <v>86</v>
      </c>
      <c r="C15" s="80">
        <v>18</v>
      </c>
      <c r="D15" s="80">
        <v>1</v>
      </c>
      <c r="E15" s="80">
        <f>C15+D15</f>
        <v>19</v>
      </c>
      <c r="F15" s="80">
        <v>5</v>
      </c>
      <c r="G15" s="80">
        <v>0</v>
      </c>
      <c r="H15" s="81">
        <f>E15+F15+G15</f>
        <v>24</v>
      </c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</row>
    <row r="16" spans="1:20" ht="24.75" customHeight="1">
      <c r="A16" s="78"/>
      <c r="B16" s="79" t="s">
        <v>87</v>
      </c>
      <c r="C16" s="80">
        <v>7</v>
      </c>
      <c r="D16" s="80">
        <v>0</v>
      </c>
      <c r="E16" s="80">
        <f>C16+D16</f>
        <v>7</v>
      </c>
      <c r="F16" s="80">
        <v>4</v>
      </c>
      <c r="G16" s="80">
        <v>0</v>
      </c>
      <c r="H16" s="81">
        <f>E16+F16+G16</f>
        <v>11</v>
      </c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</row>
    <row r="17" spans="1:20" ht="24.75" customHeight="1">
      <c r="A17" s="78"/>
      <c r="B17" s="82" t="s">
        <v>88</v>
      </c>
      <c r="C17" s="81">
        <f t="shared" ref="C17:H17" si="0">SUM(C13:C16)</f>
        <v>32</v>
      </c>
      <c r="D17" s="81">
        <f t="shared" si="0"/>
        <v>2</v>
      </c>
      <c r="E17" s="81">
        <f t="shared" si="0"/>
        <v>34</v>
      </c>
      <c r="F17" s="81">
        <f t="shared" si="0"/>
        <v>9</v>
      </c>
      <c r="G17" s="81">
        <f t="shared" si="0"/>
        <v>0</v>
      </c>
      <c r="H17" s="81">
        <f t="shared" si="0"/>
        <v>43</v>
      </c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</row>
    <row r="18" spans="1:20" ht="24.75" customHeight="1">
      <c r="A18" s="78"/>
      <c r="B18" s="235" t="s">
        <v>101</v>
      </c>
      <c r="C18" s="235"/>
      <c r="D18" s="235"/>
      <c r="E18" s="235"/>
      <c r="F18" s="235"/>
      <c r="G18" s="235"/>
      <c r="H18" s="235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</row>
    <row r="19" spans="1:20" ht="24.75" customHeight="1">
      <c r="A19" s="78"/>
      <c r="B19" s="79" t="s">
        <v>90</v>
      </c>
      <c r="C19" s="80">
        <v>171</v>
      </c>
      <c r="D19" s="80">
        <v>0</v>
      </c>
      <c r="E19" s="80">
        <f t="shared" ref="E19:E25" si="1">C19+D19</f>
        <v>171</v>
      </c>
      <c r="F19" s="83">
        <v>0</v>
      </c>
      <c r="G19" s="80">
        <v>0</v>
      </c>
      <c r="H19" s="81">
        <f t="shared" ref="H19:H25" si="2">E19+G19</f>
        <v>171</v>
      </c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</row>
    <row r="20" spans="1:20" ht="24.75" customHeight="1">
      <c r="A20" s="78"/>
      <c r="B20" s="79" t="s">
        <v>91</v>
      </c>
      <c r="C20" s="80">
        <v>2</v>
      </c>
      <c r="D20" s="80">
        <v>0</v>
      </c>
      <c r="E20" s="80">
        <f t="shared" si="1"/>
        <v>2</v>
      </c>
      <c r="F20" s="83">
        <v>0</v>
      </c>
      <c r="G20" s="80">
        <v>1</v>
      </c>
      <c r="H20" s="81">
        <f t="shared" si="2"/>
        <v>3</v>
      </c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</row>
    <row r="21" spans="1:20" ht="24.75" customHeight="1">
      <c r="A21" s="78"/>
      <c r="B21" s="79" t="s">
        <v>92</v>
      </c>
      <c r="C21" s="80">
        <v>22</v>
      </c>
      <c r="D21" s="80">
        <v>0</v>
      </c>
      <c r="E21" s="80">
        <f t="shared" si="1"/>
        <v>22</v>
      </c>
      <c r="F21" s="83">
        <v>0</v>
      </c>
      <c r="G21" s="80">
        <v>0</v>
      </c>
      <c r="H21" s="81">
        <f t="shared" si="2"/>
        <v>22</v>
      </c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</row>
    <row r="22" spans="1:20" ht="24.75" customHeight="1">
      <c r="A22" s="78"/>
      <c r="B22" s="79" t="s">
        <v>93</v>
      </c>
      <c r="C22" s="80">
        <v>10</v>
      </c>
      <c r="D22" s="80">
        <v>0</v>
      </c>
      <c r="E22" s="80">
        <f t="shared" si="1"/>
        <v>10</v>
      </c>
      <c r="F22" s="83">
        <v>0</v>
      </c>
      <c r="G22" s="80">
        <v>0</v>
      </c>
      <c r="H22" s="81">
        <f t="shared" si="2"/>
        <v>10</v>
      </c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</row>
    <row r="23" spans="1:20" ht="24.75" customHeight="1">
      <c r="A23" s="78"/>
      <c r="B23" s="79" t="s">
        <v>94</v>
      </c>
      <c r="C23" s="80">
        <v>6</v>
      </c>
      <c r="D23" s="80">
        <v>0</v>
      </c>
      <c r="E23" s="80">
        <f t="shared" si="1"/>
        <v>6</v>
      </c>
      <c r="F23" s="83">
        <v>0</v>
      </c>
      <c r="G23" s="80">
        <v>0</v>
      </c>
      <c r="H23" s="81">
        <f t="shared" si="2"/>
        <v>6</v>
      </c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</row>
    <row r="24" spans="1:20" ht="24.75" customHeight="1">
      <c r="A24" s="78"/>
      <c r="B24" s="79" t="s">
        <v>95</v>
      </c>
      <c r="C24" s="80">
        <v>192</v>
      </c>
      <c r="D24" s="80">
        <v>0</v>
      </c>
      <c r="E24" s="80">
        <f t="shared" si="1"/>
        <v>192</v>
      </c>
      <c r="F24" s="83">
        <v>0</v>
      </c>
      <c r="G24" s="80">
        <v>2</v>
      </c>
      <c r="H24" s="81">
        <f t="shared" si="2"/>
        <v>194</v>
      </c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</row>
    <row r="25" spans="1:20" ht="24.75" customHeight="1">
      <c r="A25" s="78"/>
      <c r="B25" s="79" t="s">
        <v>96</v>
      </c>
      <c r="C25" s="80">
        <v>0</v>
      </c>
      <c r="D25" s="80">
        <v>0</v>
      </c>
      <c r="E25" s="80">
        <f t="shared" si="1"/>
        <v>0</v>
      </c>
      <c r="F25" s="83">
        <v>0</v>
      </c>
      <c r="G25" s="80">
        <v>0</v>
      </c>
      <c r="H25" s="81">
        <f t="shared" si="2"/>
        <v>0</v>
      </c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</row>
    <row r="26" spans="1:20" ht="24.75" customHeight="1">
      <c r="A26" s="78"/>
      <c r="B26" s="82" t="s">
        <v>97</v>
      </c>
      <c r="C26" s="81">
        <f t="shared" ref="C26:H26" si="3">SUM(C19:C25)</f>
        <v>403</v>
      </c>
      <c r="D26" s="81">
        <f t="shared" si="3"/>
        <v>0</v>
      </c>
      <c r="E26" s="81">
        <f t="shared" si="3"/>
        <v>403</v>
      </c>
      <c r="F26" s="81">
        <f t="shared" si="3"/>
        <v>0</v>
      </c>
      <c r="G26" s="81">
        <f t="shared" si="3"/>
        <v>3</v>
      </c>
      <c r="H26" s="81">
        <f t="shared" si="3"/>
        <v>406</v>
      </c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</row>
    <row r="27" spans="1:20" ht="24.75" customHeight="1">
      <c r="A27" s="78"/>
      <c r="B27" s="84" t="s">
        <v>80</v>
      </c>
      <c r="C27" s="85">
        <f t="shared" ref="C27:H27" si="4">C17+C26</f>
        <v>435</v>
      </c>
      <c r="D27" s="85">
        <f t="shared" si="4"/>
        <v>2</v>
      </c>
      <c r="E27" s="85">
        <f t="shared" si="4"/>
        <v>437</v>
      </c>
      <c r="F27" s="85">
        <f t="shared" si="4"/>
        <v>9</v>
      </c>
      <c r="G27" s="85">
        <f t="shared" si="4"/>
        <v>3</v>
      </c>
      <c r="H27" s="85">
        <f t="shared" si="4"/>
        <v>449</v>
      </c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</row>
    <row r="28" spans="1:20" hidden="1">
      <c r="A28" s="78"/>
      <c r="B28" s="86"/>
      <c r="C28" s="86"/>
      <c r="D28" s="86"/>
      <c r="E28" s="86"/>
      <c r="F28" s="86"/>
      <c r="G28" s="86"/>
      <c r="H28" s="86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</row>
    <row r="29" spans="1:20" ht="19.5" customHeight="1">
      <c r="A29" s="78"/>
      <c r="B29" s="87"/>
      <c r="C29" s="87"/>
      <c r="D29" s="87"/>
      <c r="E29" s="87"/>
      <c r="F29" s="87"/>
      <c r="G29" s="87"/>
      <c r="H29" s="87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</row>
    <row r="30" spans="1:20" ht="19.5" customHeight="1">
      <c r="A30" s="78"/>
      <c r="B30" s="88" t="s">
        <v>98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</row>
    <row r="31" spans="1:20" ht="45.75" customHeight="1">
      <c r="A31" s="78"/>
      <c r="B31" s="231" t="s">
        <v>99</v>
      </c>
      <c r="C31" s="231"/>
      <c r="D31" s="231"/>
      <c r="E31" s="231"/>
      <c r="F31" s="231"/>
      <c r="G31" s="231"/>
      <c r="H31" s="231"/>
      <c r="I31" s="89"/>
      <c r="J31" s="89"/>
      <c r="K31" s="89"/>
      <c r="L31" s="89"/>
      <c r="M31" s="78"/>
      <c r="N31" s="78"/>
      <c r="O31" s="78"/>
      <c r="P31" s="78"/>
      <c r="Q31" s="78"/>
      <c r="R31" s="78"/>
      <c r="S31" s="78"/>
      <c r="T31" s="78"/>
    </row>
    <row r="32" spans="1:20" ht="19.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</row>
    <row r="33" spans="1:20" ht="19.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</row>
    <row r="34" spans="1:20" ht="19.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</row>
    <row r="35" spans="1:20" ht="19.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F46" sqref="F46"/>
    </sheetView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21" width="10.7109375" style="53" customWidth="1"/>
    <col min="22" max="16384" width="10.7109375" style="53"/>
  </cols>
  <sheetData>
    <row r="1" spans="1:20" ht="49.5" customHeight="1">
      <c r="A1" s="90"/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ht="30" customHeight="1">
      <c r="A2" s="91"/>
      <c r="B2" s="91" t="s">
        <v>1</v>
      </c>
      <c r="C2" s="92" t="s">
        <v>2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</row>
    <row r="3" spans="1:20" ht="30" customHeight="1">
      <c r="A3" s="91"/>
      <c r="B3" s="91" t="s">
        <v>3</v>
      </c>
      <c r="C3" s="93" t="s">
        <v>37</v>
      </c>
      <c r="D3" s="93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</row>
    <row r="4" spans="1:20" ht="30" customHeight="1">
      <c r="A4" s="91"/>
      <c r="B4" s="91" t="s">
        <v>5</v>
      </c>
      <c r="C4" s="94" t="s">
        <v>82</v>
      </c>
      <c r="D4" s="95">
        <v>2022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</row>
    <row r="5" spans="1:20" ht="49.5" customHeight="1">
      <c r="A5" s="91"/>
      <c r="B5" s="233" t="s">
        <v>6</v>
      </c>
      <c r="C5" s="233"/>
      <c r="D5" s="233"/>
      <c r="E5" s="233"/>
      <c r="F5" s="233"/>
      <c r="G5" s="233"/>
      <c r="H5" s="233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</row>
    <row r="6" spans="1:20" ht="49.5" customHeight="1">
      <c r="A6" s="91"/>
      <c r="B6" s="92" t="s">
        <v>100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</row>
    <row r="7" spans="1:20" ht="34.5" customHeight="1">
      <c r="A7" s="96"/>
      <c r="B7" s="232" t="s">
        <v>83</v>
      </c>
      <c r="C7" s="232" t="s">
        <v>12</v>
      </c>
      <c r="D7" s="232"/>
      <c r="E7" s="232"/>
      <c r="F7" s="232"/>
      <c r="G7" s="232" t="s">
        <v>13</v>
      </c>
      <c r="H7" s="232" t="s">
        <v>80</v>
      </c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</row>
    <row r="8" spans="1:20" ht="30" customHeight="1">
      <c r="A8" s="96"/>
      <c r="B8" s="232"/>
      <c r="C8" s="232" t="s">
        <v>17</v>
      </c>
      <c r="D8" s="232"/>
      <c r="E8" s="232"/>
      <c r="F8" s="232" t="s">
        <v>18</v>
      </c>
      <c r="G8" s="232"/>
      <c r="H8" s="232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</row>
    <row r="9" spans="1:20" ht="19.5" customHeight="1">
      <c r="A9" s="96"/>
      <c r="B9" s="232"/>
      <c r="C9" s="232" t="s">
        <v>21</v>
      </c>
      <c r="D9" s="232" t="s">
        <v>22</v>
      </c>
      <c r="E9" s="232" t="s">
        <v>23</v>
      </c>
      <c r="F9" s="232"/>
      <c r="G9" s="232"/>
      <c r="H9" s="232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</row>
    <row r="10" spans="1:20" ht="19.5" customHeight="1">
      <c r="A10" s="96"/>
      <c r="B10" s="232"/>
      <c r="C10" s="232"/>
      <c r="D10" s="232"/>
      <c r="E10" s="232"/>
      <c r="F10" s="232"/>
      <c r="G10" s="232"/>
      <c r="H10" s="232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</row>
    <row r="11" spans="1:20" ht="19.5" customHeight="1">
      <c r="A11" s="96"/>
      <c r="B11" s="232"/>
      <c r="C11" s="232"/>
      <c r="D11" s="232"/>
      <c r="E11" s="232"/>
      <c r="F11" s="232"/>
      <c r="G11" s="232"/>
      <c r="H11" s="232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spans="1:20" ht="24.75" customHeight="1">
      <c r="A12" s="96"/>
      <c r="B12" s="234" t="s">
        <v>9</v>
      </c>
      <c r="C12" s="234"/>
      <c r="D12" s="234"/>
      <c r="E12" s="234"/>
      <c r="F12" s="234"/>
      <c r="G12" s="234"/>
      <c r="H12" s="234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</row>
    <row r="13" spans="1:20" ht="24.75" customHeight="1">
      <c r="A13" s="96"/>
      <c r="B13" s="97" t="s">
        <v>84</v>
      </c>
      <c r="C13" s="98">
        <v>1</v>
      </c>
      <c r="D13" s="98">
        <v>0</v>
      </c>
      <c r="E13" s="98">
        <f>C13+D13</f>
        <v>1</v>
      </c>
      <c r="F13" s="98">
        <v>0</v>
      </c>
      <c r="G13" s="98">
        <v>0</v>
      </c>
      <c r="H13" s="99">
        <f>E13+F13+G13</f>
        <v>1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0" ht="24.75" customHeight="1">
      <c r="A14" s="96"/>
      <c r="B14" s="97" t="s">
        <v>85</v>
      </c>
      <c r="C14" s="98">
        <v>7</v>
      </c>
      <c r="D14" s="98">
        <v>0</v>
      </c>
      <c r="E14" s="98">
        <f>C14+D14</f>
        <v>7</v>
      </c>
      <c r="F14" s="98">
        <v>0</v>
      </c>
      <c r="G14" s="98">
        <v>0</v>
      </c>
      <c r="H14" s="99">
        <f>E14+F14+G14</f>
        <v>7</v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</row>
    <row r="15" spans="1:20" ht="24.75" customHeight="1">
      <c r="A15" s="96"/>
      <c r="B15" s="97" t="s">
        <v>86</v>
      </c>
      <c r="C15" s="98">
        <v>14</v>
      </c>
      <c r="D15" s="98">
        <v>1</v>
      </c>
      <c r="E15" s="98">
        <f>C15+D15</f>
        <v>15</v>
      </c>
      <c r="F15" s="98">
        <v>1</v>
      </c>
      <c r="G15" s="98">
        <v>0</v>
      </c>
      <c r="H15" s="99">
        <f>E15+F15+G15</f>
        <v>16</v>
      </c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</row>
    <row r="16" spans="1:20" ht="24.75" customHeight="1">
      <c r="A16" s="96"/>
      <c r="B16" s="97" t="s">
        <v>87</v>
      </c>
      <c r="C16" s="98">
        <v>5</v>
      </c>
      <c r="D16" s="98">
        <v>0</v>
      </c>
      <c r="E16" s="98">
        <f>C16+D16</f>
        <v>5</v>
      </c>
      <c r="F16" s="98">
        <v>0</v>
      </c>
      <c r="G16" s="98">
        <v>0</v>
      </c>
      <c r="H16" s="99">
        <f>E16+F16+G16</f>
        <v>5</v>
      </c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0" ht="24.75" customHeight="1">
      <c r="A17" s="96"/>
      <c r="B17" s="100" t="s">
        <v>88</v>
      </c>
      <c r="C17" s="99">
        <f t="shared" ref="C17:H17" si="0">SUM(C13:C16)</f>
        <v>27</v>
      </c>
      <c r="D17" s="99">
        <f t="shared" si="0"/>
        <v>1</v>
      </c>
      <c r="E17" s="99">
        <f t="shared" si="0"/>
        <v>28</v>
      </c>
      <c r="F17" s="99">
        <f t="shared" si="0"/>
        <v>1</v>
      </c>
      <c r="G17" s="99">
        <f t="shared" si="0"/>
        <v>0</v>
      </c>
      <c r="H17" s="99">
        <f t="shared" si="0"/>
        <v>29</v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</row>
    <row r="18" spans="1:20" ht="24.75" customHeight="1">
      <c r="A18" s="96"/>
      <c r="B18" s="235" t="s">
        <v>101</v>
      </c>
      <c r="C18" s="235"/>
      <c r="D18" s="235"/>
      <c r="E18" s="235"/>
      <c r="F18" s="235"/>
      <c r="G18" s="235"/>
      <c r="H18" s="235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</row>
    <row r="19" spans="1:20" ht="24.75" customHeight="1">
      <c r="A19" s="96"/>
      <c r="B19" s="97" t="s">
        <v>90</v>
      </c>
      <c r="C19" s="98">
        <v>57</v>
      </c>
      <c r="D19" s="98">
        <v>0</v>
      </c>
      <c r="E19" s="98">
        <f t="shared" ref="E19:E25" si="1">C19+D19</f>
        <v>57</v>
      </c>
      <c r="F19" s="101">
        <v>0</v>
      </c>
      <c r="G19" s="98">
        <v>1</v>
      </c>
      <c r="H19" s="99">
        <f t="shared" ref="H19:H25" si="2">E19+G19</f>
        <v>58</v>
      </c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</row>
    <row r="20" spans="1:20" ht="24.75" customHeight="1">
      <c r="A20" s="96"/>
      <c r="B20" s="97" t="s">
        <v>91</v>
      </c>
      <c r="C20" s="98">
        <v>10</v>
      </c>
      <c r="D20" s="98">
        <v>0</v>
      </c>
      <c r="E20" s="98">
        <f t="shared" si="1"/>
        <v>10</v>
      </c>
      <c r="F20" s="101">
        <v>0</v>
      </c>
      <c r="G20" s="98">
        <v>0</v>
      </c>
      <c r="H20" s="99">
        <f t="shared" si="2"/>
        <v>10</v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</row>
    <row r="21" spans="1:20" ht="24.75" customHeight="1">
      <c r="A21" s="96"/>
      <c r="B21" s="97" t="s">
        <v>92</v>
      </c>
      <c r="C21" s="98">
        <v>8</v>
      </c>
      <c r="D21" s="98">
        <v>0</v>
      </c>
      <c r="E21" s="98">
        <f t="shared" si="1"/>
        <v>8</v>
      </c>
      <c r="F21" s="101">
        <v>0</v>
      </c>
      <c r="G21" s="98">
        <v>0</v>
      </c>
      <c r="H21" s="99">
        <f t="shared" si="2"/>
        <v>8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</row>
    <row r="22" spans="1:20" ht="24.75" customHeight="1">
      <c r="A22" s="96"/>
      <c r="B22" s="97" t="s">
        <v>93</v>
      </c>
      <c r="C22" s="98">
        <v>17</v>
      </c>
      <c r="D22" s="98">
        <v>0</v>
      </c>
      <c r="E22" s="98">
        <f t="shared" si="1"/>
        <v>17</v>
      </c>
      <c r="F22" s="101">
        <v>0</v>
      </c>
      <c r="G22" s="98">
        <v>3</v>
      </c>
      <c r="H22" s="99">
        <f t="shared" si="2"/>
        <v>20</v>
      </c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</row>
    <row r="23" spans="1:20" ht="24.75" customHeight="1">
      <c r="A23" s="96"/>
      <c r="B23" s="97" t="s">
        <v>94</v>
      </c>
      <c r="C23" s="98">
        <v>38</v>
      </c>
      <c r="D23" s="98">
        <v>0</v>
      </c>
      <c r="E23" s="98">
        <f t="shared" si="1"/>
        <v>38</v>
      </c>
      <c r="F23" s="101">
        <v>0</v>
      </c>
      <c r="G23" s="98">
        <v>0</v>
      </c>
      <c r="H23" s="99">
        <f t="shared" si="2"/>
        <v>38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</row>
    <row r="24" spans="1:20" ht="24.75" customHeight="1">
      <c r="A24" s="96"/>
      <c r="B24" s="97" t="s">
        <v>95</v>
      </c>
      <c r="C24" s="98">
        <v>37</v>
      </c>
      <c r="D24" s="98">
        <v>0</v>
      </c>
      <c r="E24" s="98">
        <f t="shared" si="1"/>
        <v>37</v>
      </c>
      <c r="F24" s="101">
        <v>0</v>
      </c>
      <c r="G24" s="98">
        <v>4</v>
      </c>
      <c r="H24" s="99">
        <f t="shared" si="2"/>
        <v>41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</row>
    <row r="25" spans="1:20" ht="24.75" customHeight="1">
      <c r="A25" s="96"/>
      <c r="B25" s="97" t="s">
        <v>96</v>
      </c>
      <c r="C25" s="98">
        <v>0</v>
      </c>
      <c r="D25" s="98">
        <v>0</v>
      </c>
      <c r="E25" s="98">
        <f t="shared" si="1"/>
        <v>0</v>
      </c>
      <c r="F25" s="101">
        <v>0</v>
      </c>
      <c r="G25" s="98">
        <v>0</v>
      </c>
      <c r="H25" s="99">
        <f t="shared" si="2"/>
        <v>0</v>
      </c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</row>
    <row r="26" spans="1:20" ht="24.75" customHeight="1">
      <c r="A26" s="96"/>
      <c r="B26" s="100" t="s">
        <v>97</v>
      </c>
      <c r="C26" s="99">
        <f t="shared" ref="C26:H26" si="3">SUM(C19:C25)</f>
        <v>167</v>
      </c>
      <c r="D26" s="99">
        <f t="shared" si="3"/>
        <v>0</v>
      </c>
      <c r="E26" s="99">
        <f t="shared" si="3"/>
        <v>167</v>
      </c>
      <c r="F26" s="99">
        <f t="shared" si="3"/>
        <v>0</v>
      </c>
      <c r="G26" s="99">
        <f t="shared" si="3"/>
        <v>8</v>
      </c>
      <c r="H26" s="99">
        <f t="shared" si="3"/>
        <v>175</v>
      </c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</row>
    <row r="27" spans="1:20" ht="24.75" customHeight="1">
      <c r="A27" s="96"/>
      <c r="B27" s="102" t="s">
        <v>80</v>
      </c>
      <c r="C27" s="103">
        <f t="shared" ref="C27:H27" si="4">C17+C26</f>
        <v>194</v>
      </c>
      <c r="D27" s="103">
        <f t="shared" si="4"/>
        <v>1</v>
      </c>
      <c r="E27" s="103">
        <f t="shared" si="4"/>
        <v>195</v>
      </c>
      <c r="F27" s="103">
        <f t="shared" si="4"/>
        <v>1</v>
      </c>
      <c r="G27" s="103">
        <f t="shared" si="4"/>
        <v>8</v>
      </c>
      <c r="H27" s="103">
        <f t="shared" si="4"/>
        <v>204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</row>
    <row r="28" spans="1:20" hidden="1">
      <c r="A28" s="96"/>
      <c r="B28" s="104"/>
      <c r="C28" s="104"/>
      <c r="D28" s="104"/>
      <c r="E28" s="104"/>
      <c r="F28" s="104"/>
      <c r="G28" s="104"/>
      <c r="H28" s="104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</row>
    <row r="29" spans="1:20" ht="19.5" customHeight="1">
      <c r="A29" s="96"/>
      <c r="B29" s="105"/>
      <c r="C29" s="105"/>
      <c r="D29" s="105"/>
      <c r="E29" s="105"/>
      <c r="F29" s="105"/>
      <c r="G29" s="105"/>
      <c r="H29" s="105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</row>
    <row r="30" spans="1:20" ht="19.5" customHeight="1">
      <c r="A30" s="96"/>
      <c r="B30" s="106" t="s">
        <v>98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</row>
    <row r="31" spans="1:20" ht="45.75" customHeight="1">
      <c r="A31" s="96"/>
      <c r="B31" s="231" t="s">
        <v>99</v>
      </c>
      <c r="C31" s="231"/>
      <c r="D31" s="231"/>
      <c r="E31" s="231"/>
      <c r="F31" s="231"/>
      <c r="G31" s="231"/>
      <c r="H31" s="231"/>
      <c r="I31" s="107"/>
      <c r="J31" s="107"/>
      <c r="K31" s="107"/>
      <c r="L31" s="107"/>
      <c r="M31" s="96"/>
      <c r="N31" s="96"/>
      <c r="O31" s="96"/>
      <c r="P31" s="96"/>
      <c r="Q31" s="96"/>
      <c r="R31" s="96"/>
      <c r="S31" s="96"/>
      <c r="T31" s="96"/>
    </row>
    <row r="32" spans="1:20" ht="19.5" customHeight="1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</row>
    <row r="33" spans="1:20" ht="19.5" customHeight="1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</row>
    <row r="34" spans="1:20" ht="19.5" customHeight="1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</row>
    <row r="35" spans="1:20" ht="19.5" customHeight="1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2022-05-20T20:30:41Z</cp:lastPrinted>
  <dcterms:created xsi:type="dcterms:W3CDTF">2022-05-20T16:40:54Z</dcterms:created>
  <dcterms:modified xsi:type="dcterms:W3CDTF">2022-05-20T20:30:57Z</dcterms:modified>
</cp:coreProperties>
</file>