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6260" windowHeight="1297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K26" i="30"/>
  <c r="J26"/>
  <c r="I26"/>
  <c r="D26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C16"/>
  <c r="L15"/>
  <c r="L14"/>
  <c r="L13"/>
  <c r="L12"/>
  <c r="K26" i="29"/>
  <c r="E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J26" s="1"/>
  <c r="I16"/>
  <c r="H16"/>
  <c r="H26" s="1"/>
  <c r="G16"/>
  <c r="G26" s="1"/>
  <c r="F16"/>
  <c r="F26" s="1"/>
  <c r="E16"/>
  <c r="D16"/>
  <c r="D26" s="1"/>
  <c r="C16"/>
  <c r="C26" s="1"/>
  <c r="L15"/>
  <c r="L14"/>
  <c r="L13"/>
  <c r="L12"/>
  <c r="E26" i="28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I16"/>
  <c r="I26" s="1"/>
  <c r="H16"/>
  <c r="H26" s="1"/>
  <c r="G16"/>
  <c r="G26" s="1"/>
  <c r="F16"/>
  <c r="F26" s="1"/>
  <c r="E16"/>
  <c r="D16"/>
  <c r="D26" s="1"/>
  <c r="C16"/>
  <c r="L15"/>
  <c r="L14"/>
  <c r="L13"/>
  <c r="L12"/>
  <c r="K25" i="27"/>
  <c r="J25"/>
  <c r="I25"/>
  <c r="H25"/>
  <c r="G25"/>
  <c r="F25"/>
  <c r="E25"/>
  <c r="D25"/>
  <c r="C25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F26" s="1"/>
  <c r="E16"/>
  <c r="E26" s="1"/>
  <c r="D16"/>
  <c r="C16"/>
  <c r="L15"/>
  <c r="L14"/>
  <c r="L13"/>
  <c r="L12"/>
  <c r="G26" i="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F26" s="1"/>
  <c r="E16"/>
  <c r="E26" s="1"/>
  <c r="D16"/>
  <c r="C16"/>
  <c r="L15"/>
  <c r="L14"/>
  <c r="L13"/>
  <c r="L12"/>
  <c r="I26" i="25"/>
  <c r="H26"/>
  <c r="F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H16"/>
  <c r="G16"/>
  <c r="G26" s="1"/>
  <c r="F16"/>
  <c r="E16"/>
  <c r="D16"/>
  <c r="D26" s="1"/>
  <c r="C16"/>
  <c r="C26" s="1"/>
  <c r="L15"/>
  <c r="L14"/>
  <c r="L13"/>
  <c r="L12"/>
  <c r="J26" i="24"/>
  <c r="I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I16"/>
  <c r="H16"/>
  <c r="H26" s="1"/>
  <c r="G16"/>
  <c r="G26" s="1"/>
  <c r="F16"/>
  <c r="E16"/>
  <c r="D16"/>
  <c r="D26" s="1"/>
  <c r="C16"/>
  <c r="C26" s="1"/>
  <c r="L15"/>
  <c r="L14"/>
  <c r="L13"/>
  <c r="L12"/>
  <c r="K26" i="23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F26" s="1"/>
  <c r="E16"/>
  <c r="E26" s="1"/>
  <c r="D16"/>
  <c r="D26" s="1"/>
  <c r="C16"/>
  <c r="L15"/>
  <c r="L14"/>
  <c r="L13"/>
  <c r="L12"/>
  <c r="C26" i="22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E26" s="1"/>
  <c r="D16"/>
  <c r="L16" s="1"/>
  <c r="C16"/>
  <c r="L15"/>
  <c r="L14"/>
  <c r="L13"/>
  <c r="L12"/>
  <c r="E26" i="21"/>
  <c r="D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D16"/>
  <c r="C16"/>
  <c r="C26" s="1"/>
  <c r="L15"/>
  <c r="L14"/>
  <c r="L13"/>
  <c r="L12"/>
  <c r="K26" i="20"/>
  <c r="F26"/>
  <c r="D26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E26" s="1"/>
  <c r="D16"/>
  <c r="C16"/>
  <c r="L15"/>
  <c r="L14"/>
  <c r="L13"/>
  <c r="L12"/>
  <c r="K25" i="19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E26" s="1"/>
  <c r="D16"/>
  <c r="C16"/>
  <c r="C26" s="1"/>
  <c r="L15"/>
  <c r="L14"/>
  <c r="L13"/>
  <c r="L12"/>
  <c r="H26" i="18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D26" s="1"/>
  <c r="C16"/>
  <c r="L15"/>
  <c r="L14"/>
  <c r="L13"/>
  <c r="L12"/>
  <c r="I26" i="17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H26" s="1"/>
  <c r="G16"/>
  <c r="G26" s="1"/>
  <c r="F16"/>
  <c r="F26" s="1"/>
  <c r="E16"/>
  <c r="E26" s="1"/>
  <c r="D16"/>
  <c r="D26" s="1"/>
  <c r="C16"/>
  <c r="C26" s="1"/>
  <c r="L15"/>
  <c r="L14"/>
  <c r="L13"/>
  <c r="L12"/>
  <c r="G26" i="1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F26" s="1"/>
  <c r="E16"/>
  <c r="D16"/>
  <c r="D26" s="1"/>
  <c r="C16"/>
  <c r="C26" s="1"/>
  <c r="L15"/>
  <c r="L14"/>
  <c r="L13"/>
  <c r="L12"/>
  <c r="I26" i="15"/>
  <c r="H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H16"/>
  <c r="G16"/>
  <c r="G26" s="1"/>
  <c r="F16"/>
  <c r="F26" s="1"/>
  <c r="E16"/>
  <c r="E26" s="1"/>
  <c r="D16"/>
  <c r="D26" s="1"/>
  <c r="C16"/>
  <c r="C26" s="1"/>
  <c r="L15"/>
  <c r="L14"/>
  <c r="L13"/>
  <c r="L12"/>
  <c r="K26" i="14"/>
  <c r="J26"/>
  <c r="I26"/>
  <c r="D26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E26" s="1"/>
  <c r="D16"/>
  <c r="C16"/>
  <c r="L15"/>
  <c r="L14"/>
  <c r="L13"/>
  <c r="L12"/>
  <c r="K26" i="13"/>
  <c r="E26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F26" s="1"/>
  <c r="E16"/>
  <c r="D16"/>
  <c r="D26" s="1"/>
  <c r="C16"/>
  <c r="L15"/>
  <c r="L14"/>
  <c r="L13"/>
  <c r="L12"/>
  <c r="E26" i="12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D16"/>
  <c r="D26" s="1"/>
  <c r="C16"/>
  <c r="L15"/>
  <c r="L14"/>
  <c r="L13"/>
  <c r="L12"/>
  <c r="K25" i="11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E26" s="1"/>
  <c r="D16"/>
  <c r="C16"/>
  <c r="C26" s="1"/>
  <c r="L15"/>
  <c r="L14"/>
  <c r="L13"/>
  <c r="L12"/>
  <c r="G26" i="10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F26" s="1"/>
  <c r="E16"/>
  <c r="E26" s="1"/>
  <c r="D16"/>
  <c r="D26" s="1"/>
  <c r="C16"/>
  <c r="L15"/>
  <c r="L14"/>
  <c r="L13"/>
  <c r="L12"/>
  <c r="I26" i="9"/>
  <c r="F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J26" s="1"/>
  <c r="I16"/>
  <c r="H16"/>
  <c r="H26" s="1"/>
  <c r="G16"/>
  <c r="G26" s="1"/>
  <c r="F16"/>
  <c r="E16"/>
  <c r="E26" s="1"/>
  <c r="D16"/>
  <c r="L16" s="1"/>
  <c r="C16"/>
  <c r="L15"/>
  <c r="L14"/>
  <c r="L13"/>
  <c r="L12"/>
  <c r="J26" i="8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I16"/>
  <c r="I26" s="1"/>
  <c r="H16"/>
  <c r="H26" s="1"/>
  <c r="G16"/>
  <c r="G26" s="1"/>
  <c r="F16"/>
  <c r="F26" s="1"/>
  <c r="E16"/>
  <c r="E26" s="1"/>
  <c r="D16"/>
  <c r="D26" s="1"/>
  <c r="C16"/>
  <c r="C26" s="1"/>
  <c r="L15"/>
  <c r="L14"/>
  <c r="L13"/>
  <c r="L12"/>
  <c r="K25" i="7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E26" s="1"/>
  <c r="D16"/>
  <c r="D26" s="1"/>
  <c r="C16"/>
  <c r="C26" s="1"/>
  <c r="L15"/>
  <c r="L14"/>
  <c r="L13"/>
  <c r="L12"/>
  <c r="D26" i="6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E26" s="1"/>
  <c r="D16"/>
  <c r="C16"/>
  <c r="L15"/>
  <c r="L14"/>
  <c r="L13"/>
  <c r="L12"/>
  <c r="J26" i="5"/>
  <c r="E26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I16"/>
  <c r="I26" s="1"/>
  <c r="H16"/>
  <c r="H26" s="1"/>
  <c r="G16"/>
  <c r="G26" s="1"/>
  <c r="F16"/>
  <c r="F26" s="1"/>
  <c r="E16"/>
  <c r="D16"/>
  <c r="D26" s="1"/>
  <c r="C16"/>
  <c r="L15"/>
  <c r="L14"/>
  <c r="L13"/>
  <c r="L12"/>
  <c r="K26" i="4"/>
  <c r="E26"/>
  <c r="D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F26" s="1"/>
  <c r="E16"/>
  <c r="D16"/>
  <c r="C16"/>
  <c r="C26" s="1"/>
  <c r="L15"/>
  <c r="L14"/>
  <c r="L13"/>
  <c r="L12"/>
  <c r="K25" i="3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E26" s="1"/>
  <c r="D16"/>
  <c r="C16"/>
  <c r="C26" s="1"/>
  <c r="L15"/>
  <c r="L14"/>
  <c r="L13"/>
  <c r="L12"/>
  <c r="J25" i="2"/>
  <c r="K24"/>
  <c r="I24"/>
  <c r="H24"/>
  <c r="G24"/>
  <c r="F24"/>
  <c r="E24"/>
  <c r="D24"/>
  <c r="C24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K20"/>
  <c r="I20"/>
  <c r="H20"/>
  <c r="G20"/>
  <c r="F20"/>
  <c r="E20"/>
  <c r="D20"/>
  <c r="C20"/>
  <c r="K19"/>
  <c r="I19"/>
  <c r="H19"/>
  <c r="G19"/>
  <c r="F19"/>
  <c r="E19"/>
  <c r="D19"/>
  <c r="C19"/>
  <c r="K18"/>
  <c r="I18"/>
  <c r="H18"/>
  <c r="G18"/>
  <c r="F18"/>
  <c r="F25" s="1"/>
  <c r="E18"/>
  <c r="E25" s="1"/>
  <c r="D18"/>
  <c r="D25" s="1"/>
  <c r="C18"/>
  <c r="C25" s="1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J12"/>
  <c r="I12"/>
  <c r="H12"/>
  <c r="G12"/>
  <c r="F12"/>
  <c r="E12"/>
  <c r="D12"/>
  <c r="C12"/>
  <c r="K25" l="1"/>
  <c r="I25"/>
  <c r="G25"/>
  <c r="H26" i="30"/>
  <c r="L26" s="1"/>
  <c r="L16" i="6"/>
  <c r="L25"/>
  <c r="L16" i="11"/>
  <c r="D26"/>
  <c r="L16" i="12"/>
  <c r="L25"/>
  <c r="L26" i="21"/>
  <c r="L16" i="27"/>
  <c r="D26"/>
  <c r="L16" i="28"/>
  <c r="I26" i="29"/>
  <c r="L25" i="10"/>
  <c r="L26" i="11"/>
  <c r="L25"/>
  <c r="L25" i="15"/>
  <c r="L25" i="21"/>
  <c r="F26" i="24"/>
  <c r="E26" i="25"/>
  <c r="L25" i="26"/>
  <c r="L25" i="27"/>
  <c r="K26"/>
  <c r="J26" i="28"/>
  <c r="L26" s="1"/>
  <c r="L16" i="26"/>
  <c r="L25" i="9"/>
  <c r="L25" i="25"/>
  <c r="C26" i="9"/>
  <c r="K26"/>
  <c r="L26" s="1"/>
  <c r="L25" i="13"/>
  <c r="L16" i="19"/>
  <c r="D26"/>
  <c r="L26" s="1"/>
  <c r="L16" i="20"/>
  <c r="L25"/>
  <c r="L25" i="5"/>
  <c r="L16" i="10"/>
  <c r="L16" i="24"/>
  <c r="L16" i="14"/>
  <c r="L16" i="30"/>
  <c r="L16" i="3"/>
  <c r="D26"/>
  <c r="L26" s="1"/>
  <c r="L16" i="4"/>
  <c r="L25"/>
  <c r="L25" i="18"/>
  <c r="L25" i="19"/>
  <c r="L25" i="23"/>
  <c r="L16" i="29"/>
  <c r="L16" i="21"/>
  <c r="L16" i="5"/>
  <c r="D26" i="9"/>
  <c r="D16" i="2"/>
  <c r="D26" s="1"/>
  <c r="L13"/>
  <c r="L25" i="3"/>
  <c r="L25" i="7"/>
  <c r="L16" i="13"/>
  <c r="L16" i="16"/>
  <c r="L16" i="18"/>
  <c r="D26" i="22"/>
  <c r="L12" i="2"/>
  <c r="K16"/>
  <c r="J16"/>
  <c r="J26" s="1"/>
  <c r="I16"/>
  <c r="I26" s="1"/>
  <c r="H25"/>
  <c r="L25" s="1"/>
  <c r="H16"/>
  <c r="G16"/>
  <c r="G26" s="1"/>
  <c r="L19"/>
  <c r="L20"/>
  <c r="L21"/>
  <c r="L22"/>
  <c r="L24"/>
  <c r="F16"/>
  <c r="F26" s="1"/>
  <c r="L14"/>
  <c r="L15"/>
  <c r="L23"/>
  <c r="E16"/>
  <c r="E26" s="1"/>
  <c r="L26" i="6"/>
  <c r="L26" i="17"/>
  <c r="L26" i="5"/>
  <c r="L26" i="15"/>
  <c r="L26" i="13"/>
  <c r="L26" i="29"/>
  <c r="L26" i="8"/>
  <c r="L26" i="23"/>
  <c r="L26" i="14"/>
  <c r="L26" i="20"/>
  <c r="L26" i="4"/>
  <c r="L26" i="25"/>
  <c r="L26" i="7"/>
  <c r="L26" i="12"/>
  <c r="L26" i="22"/>
  <c r="L25" i="24"/>
  <c r="L25" i="14"/>
  <c r="L25" i="30"/>
  <c r="L25" i="29"/>
  <c r="D26" i="26"/>
  <c r="C26" i="27"/>
  <c r="L25" i="8"/>
  <c r="L16" i="17"/>
  <c r="L16" i="25"/>
  <c r="L16" i="8"/>
  <c r="L16" i="7"/>
  <c r="L25" i="22"/>
  <c r="C26" i="10"/>
  <c r="L26" s="1"/>
  <c r="E26" i="16"/>
  <c r="L26" s="1"/>
  <c r="C26" i="18"/>
  <c r="L26" s="1"/>
  <c r="E26" i="24"/>
  <c r="L26" s="1"/>
  <c r="C26" i="26"/>
  <c r="C16" i="2"/>
  <c r="L16" i="15"/>
  <c r="L16" i="23"/>
  <c r="L18" i="2"/>
  <c r="L25" i="16"/>
  <c r="K26" i="2" l="1"/>
  <c r="H26"/>
  <c r="L26" i="27"/>
  <c r="L26" i="26"/>
  <c r="L16" i="2"/>
  <c r="C26"/>
  <c r="L26" l="1"/>
</calcChain>
</file>

<file path=xl/sharedStrings.xml><?xml version="1.0" encoding="utf-8"?>
<sst xmlns="http://schemas.openxmlformats.org/spreadsheetml/2006/main" count="1219" uniqueCount="70">
  <si>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</si>
  <si>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</si>
  <si>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</si>
  <si>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</si>
  <si>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</si>
  <si>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</si>
  <si>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</si>
  <si>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</si>
  <si>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</si>
  <si>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</si>
  <si>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</si>
  <si>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</si>
  <si>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</si>
  <si>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</si>
  <si>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</si>
  <si>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</si>
  <si>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</si>
  <si>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</si>
  <si>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</si>
  <si>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</si>
  <si>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</si>
  <si>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</si>
  <si>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</si>
  <si>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</si>
  <si>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</si>
  <si>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</si>
  <si>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</si>
  <si>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</si>
  <si>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</si>
  <si>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</si>
  <si>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</si>
  <si>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</si>
  <si>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</si>
  <si>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</si>
  <si>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</si>
  <si>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</si>
  <si>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</si>
  <si>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</si>
  <si>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</si>
  <si>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</si>
  <si>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</si>
  <si>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</si>
  <si>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</si>
  <si>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</si>
  <si>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</si>
  <si>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</si>
  <si>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</si>
  <si>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DEZEMBRO</t>
  </si>
  <si>
    <t>2019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</si>
  <si>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</si>
  <si>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</si>
  <si>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</si>
  <si>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</si>
  <si>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</si>
  <si>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</si>
  <si>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</si>
  <si>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</si>
  <si>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</si>
  <si>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</si>
  <si>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</si>
  <si>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</si>
  <si>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</si>
  <si>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</si>
  <si>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</si>
  <si>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</si>
  <si>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</si>
  <si>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t>CJ-01</t>
  </si>
  <si>
    <t>1.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</si>
  <si>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r>
      <t>1. Em decorrência do rezoneamento de zonas eleitorais determinado pelas Resoluções TSE nºs 23.512/2017 e 23.520/2017 e  regulamentados pela Portaria TSE nº 207/2017, foram informados na coluna "Vagos" o quantitativo de funções de chefia de cartório (FC-06</t>
    </r>
    <r>
      <rPr>
        <sz val="10"/>
        <color rgb="FF000000"/>
        <rFont val="Arial"/>
        <family val="2"/>
      </rPr>
      <t>) e assistência de chefia de cartório (FC-01) não utilizadas em novas zonas eleitorais e/ou postos de atendimento.</t>
    </r>
  </si>
  <si>
    <t>2. Os dados estão de acordo com o informado pelos Tribunais Eleitorais no período compreendido entre 15.1.2020 a 22.1.2020 e publicados nos respectivos sítios eletrônicos.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</si>
</sst>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_-* #,##0.00_-;\-* #,##0.00_-;_-* \-??_-;_-@_-"/>
    <numFmt numFmtId="174" formatCode="0.000"/>
    <numFmt numFmtId="175" formatCode="mm/yy"/>
    <numFmt numFmtId="177" formatCode="_-* #,##0_-;\-* #,##0_-;_-* &quot;-&quot;_-;_-@_-"/>
  </numFmts>
  <fonts count="30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rgb="FF000000"/>
      <name val="Courier New"/>
      <family val="3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b/>
      <sz val="18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Times New Roman"/>
      <family val="1"/>
    </font>
    <font>
      <sz val="10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</patternFill>
    </fill>
    <fill>
      <patternFill patternType="solid">
        <fgColor rgb="FFA5A5A5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29" fillId="0" borderId="0"/>
    <xf numFmtId="169" fontId="29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5" fontId="1" fillId="0" borderId="0"/>
    <xf numFmtId="170" fontId="29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23" borderId="9"/>
    <xf numFmtId="0" fontId="29" fillId="23" borderId="9"/>
    <xf numFmtId="0" fontId="29" fillId="23" borderId="9"/>
    <xf numFmtId="10" fontId="1" fillId="0" borderId="0"/>
    <xf numFmtId="171" fontId="7" fillId="0" borderId="0">
      <protection locked="0"/>
    </xf>
    <xf numFmtId="9" fontId="29" fillId="0" borderId="0"/>
    <xf numFmtId="9" fontId="1" fillId="0" borderId="0"/>
    <xf numFmtId="9" fontId="1" fillId="0" borderId="0"/>
    <xf numFmtId="9" fontId="29" fillId="0" borderId="0"/>
    <xf numFmtId="9" fontId="29" fillId="0" borderId="0"/>
    <xf numFmtId="9" fontId="29" fillId="0" borderId="0"/>
    <xf numFmtId="0" fontId="19" fillId="8" borderId="10"/>
    <xf numFmtId="0" fontId="19" fillId="8" borderId="10"/>
    <xf numFmtId="0" fontId="19" fillId="8" borderId="10"/>
    <xf numFmtId="172" fontId="29" fillId="0" borderId="0"/>
    <xf numFmtId="43" fontId="29" fillId="0" borderId="0"/>
    <xf numFmtId="43" fontId="29" fillId="0" borderId="0"/>
    <xf numFmtId="165" fontId="29" fillId="0" borderId="0"/>
    <xf numFmtId="43" fontId="29" fillId="0" borderId="0"/>
    <xf numFmtId="165" fontId="29" fillId="0" borderId="0"/>
    <xf numFmtId="165" fontId="29" fillId="0" borderId="0"/>
    <xf numFmtId="43" fontId="29" fillId="0" borderId="0"/>
    <xf numFmtId="165" fontId="29" fillId="0" borderId="0"/>
    <xf numFmtId="165" fontId="29" fillId="0" borderId="0"/>
    <xf numFmtId="165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5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5" fontId="29" fillId="0" borderId="0"/>
    <xf numFmtId="43" fontId="29" fillId="0" borderId="0"/>
    <xf numFmtId="43" fontId="29" fillId="0" borderId="0"/>
    <xf numFmtId="43" fontId="1" fillId="0" borderId="0"/>
    <xf numFmtId="43" fontId="1" fillId="0" borderId="0"/>
    <xf numFmtId="43" fontId="1" fillId="0" borderId="0"/>
    <xf numFmtId="165" fontId="29" fillId="0" borderId="0"/>
    <xf numFmtId="165" fontId="29" fillId="0" borderId="0"/>
    <xf numFmtId="165" fontId="29" fillId="0" borderId="0"/>
    <xf numFmtId="165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4" fontId="1" fillId="0" borderId="0"/>
    <xf numFmtId="175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2" fontId="1" fillId="0" borderId="0"/>
    <xf numFmtId="165" fontId="29" fillId="0" borderId="0"/>
    <xf numFmtId="172" fontId="1" fillId="0" borderId="0"/>
    <xf numFmtId="173" fontId="29" fillId="0" borderId="0"/>
    <xf numFmtId="165" fontId="29" fillId="0" borderId="0"/>
    <xf numFmtId="173" fontId="29" fillId="0" borderId="0"/>
  </cellStyleXfs>
  <cellXfs count="70">
    <xf numFmtId="0" fontId="0" fillId="0" borderId="0" xfId="0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4" fillId="0" borderId="0" xfId="0" applyFont="1"/>
    <xf numFmtId="49" fontId="25" fillId="0" borderId="0" xfId="0" applyNumberFormat="1" applyFont="1" applyAlignment="1">
      <alignment horizontal="center" vertical="center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vertical="center" wrapText="1"/>
    </xf>
    <xf numFmtId="0" fontId="27" fillId="24" borderId="14" xfId="0" applyFont="1" applyFill="1" applyBorder="1" applyAlignment="1">
      <alignment vertical="center"/>
    </xf>
    <xf numFmtId="0" fontId="27" fillId="24" borderId="15" xfId="0" applyFont="1" applyFill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177" fontId="0" fillId="0" borderId="16" xfId="0" applyNumberFormat="1" applyFont="1" applyBorder="1" applyAlignment="1">
      <alignment vertical="center"/>
    </xf>
    <xf numFmtId="0" fontId="27" fillId="0" borderId="16" xfId="0" applyFont="1" applyBorder="1" applyAlignment="1">
      <alignment horizontal="center" vertical="center"/>
    </xf>
    <xf numFmtId="177" fontId="27" fillId="0" borderId="16" xfId="0" applyNumberFormat="1" applyFont="1" applyBorder="1" applyAlignment="1">
      <alignment vertical="center"/>
    </xf>
    <xf numFmtId="0" fontId="27" fillId="24" borderId="13" xfId="0" applyFont="1" applyFill="1" applyBorder="1" applyAlignment="1">
      <alignment vertical="center"/>
    </xf>
    <xf numFmtId="177" fontId="0" fillId="25" borderId="16" xfId="0" applyNumberFormat="1" applyFont="1" applyFill="1" applyBorder="1" applyAlignment="1">
      <alignment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77" fontId="27" fillId="24" borderId="16" xfId="0" applyNumberFormat="1" applyFont="1" applyFill="1" applyBorder="1" applyAlignment="1">
      <alignment vertical="center"/>
    </xf>
    <xf numFmtId="177" fontId="0" fillId="24" borderId="16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177" fontId="0" fillId="0" borderId="16" xfId="0" applyNumberFormat="1" applyFont="1" applyBorder="1" applyAlignment="1">
      <alignment horizontal="right" vertical="center"/>
    </xf>
    <xf numFmtId="177" fontId="27" fillId="0" borderId="16" xfId="0" applyNumberFormat="1" applyFont="1" applyBorder="1" applyAlignment="1">
      <alignment horizontal="right" vertical="center"/>
    </xf>
    <xf numFmtId="177" fontId="0" fillId="25" borderId="16" xfId="0" applyNumberFormat="1" applyFont="1" applyFill="1" applyBorder="1" applyAlignment="1">
      <alignment horizontal="right" vertical="center"/>
    </xf>
    <xf numFmtId="177" fontId="27" fillId="24" borderId="16" xfId="0" applyNumberFormat="1" applyFont="1" applyFill="1" applyBorder="1" applyAlignment="1">
      <alignment horizontal="right" vertical="center"/>
    </xf>
    <xf numFmtId="177" fontId="0" fillId="24" borderId="16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8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77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77" fontId="27" fillId="0" borderId="16" xfId="0" applyNumberFormat="1" applyFont="1" applyBorder="1" applyAlignment="1">
      <alignment horizontal="right" vertical="center"/>
    </xf>
    <xf numFmtId="177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77" fontId="27" fillId="24" borderId="16" xfId="0" applyNumberFormat="1" applyFont="1" applyFill="1" applyBorder="1" applyAlignment="1">
      <alignment horizontal="right" vertical="center"/>
    </xf>
    <xf numFmtId="177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77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77" fontId="27" fillId="0" borderId="16" xfId="0" applyNumberFormat="1" applyFont="1" applyBorder="1" applyAlignment="1">
      <alignment horizontal="right" vertical="center"/>
    </xf>
    <xf numFmtId="177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77" fontId="27" fillId="24" borderId="16" xfId="0" applyNumberFormat="1" applyFont="1" applyFill="1" applyBorder="1" applyAlignment="1">
      <alignment horizontal="right" vertical="center"/>
    </xf>
    <xf numFmtId="177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9" fillId="0" borderId="0" xfId="0" applyFont="1" applyAlignment="1">
      <alignment horizontal="justify" vertical="top" wrapText="1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horizontal="left" vertical="center" wrapText="1"/>
    </xf>
    <xf numFmtId="0" fontId="27" fillId="24" borderId="16" xfId="0" applyFont="1" applyFill="1" applyBorder="1" applyAlignment="1">
      <alignment horizontal="left" vertical="center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N30"/>
  <sheetViews>
    <sheetView showGridLines="0" tabSelected="1" topLeftCell="A13" workbookViewId="0">
      <selection activeCell="C15" sqref="C15"/>
    </sheetView>
  </sheetViews>
  <sheetFormatPr defaultRowHeight="12.75"/>
  <cols>
    <col min="1" max="1" width="3.42578125" style="22" customWidth="1"/>
    <col min="2" max="2" width="35.7109375" style="22" customWidth="1"/>
    <col min="3" max="12" width="20.7109375" style="22" customWidth="1"/>
    <col min="13" max="13" width="9.140625" style="22" customWidth="1"/>
    <col min="14" max="248" width="9.140625" style="22"/>
    <col min="249" max="16384" width="9.140625" style="23"/>
  </cols>
  <sheetData>
    <row r="1" spans="1:248" s="5" customFormat="1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</row>
    <row r="2" spans="1:248" s="5" customFormat="1" ht="30" customHeight="1">
      <c r="A2" s="1"/>
      <c r="B2" s="1" t="s">
        <v>1</v>
      </c>
      <c r="C2" s="2" t="s">
        <v>2</v>
      </c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</row>
    <row r="3" spans="1:248" s="5" customFormat="1" ht="30" customHeight="1">
      <c r="A3" s="1"/>
      <c r="B3" s="1" t="s">
        <v>3</v>
      </c>
      <c r="C3" s="1" t="s">
        <v>4</v>
      </c>
      <c r="D3" s="3"/>
      <c r="E3" s="1"/>
      <c r="F3" s="1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</row>
    <row r="4" spans="1:248" s="5" customFormat="1" ht="30" customHeight="1">
      <c r="A4" s="1"/>
      <c r="B4" s="1" t="s">
        <v>5</v>
      </c>
      <c r="C4" s="2" t="s">
        <v>47</v>
      </c>
      <c r="D4" s="6" t="s">
        <v>48</v>
      </c>
      <c r="E4" s="3"/>
      <c r="F4" s="1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</row>
    <row r="5" spans="1:248" s="5" customFormat="1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</row>
    <row r="6" spans="1:248" ht="19.5" customHeight="1"/>
    <row r="7" spans="1:248" ht="30" customHeight="1">
      <c r="B7" s="4" t="s">
        <v>7</v>
      </c>
    </row>
    <row r="8" spans="1:248" ht="30" customHeight="1"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</row>
    <row r="9" spans="1:248" ht="30" customHeight="1"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</row>
    <row r="10" spans="1:248" ht="39.75" customHeight="1"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</row>
    <row r="11" spans="1:248" ht="24.75" customHeight="1">
      <c r="B11" s="8" t="s">
        <v>50</v>
      </c>
      <c r="C11" s="9"/>
      <c r="D11" s="9"/>
      <c r="E11" s="9"/>
      <c r="F11" s="9"/>
      <c r="G11" s="9"/>
      <c r="H11" s="9"/>
      <c r="I11" s="9"/>
      <c r="J11" s="9"/>
      <c r="K11" s="9"/>
      <c r="L11" s="10"/>
    </row>
    <row r="12" spans="1:248" ht="24.75" customHeight="1">
      <c r="B12" s="11" t="s">
        <v>51</v>
      </c>
      <c r="C12" s="12">
        <f>SUM('TSE:TRE-AP'!C12)</f>
        <v>23</v>
      </c>
      <c r="D12" s="12">
        <f>SUM('TSE:TRE-AP'!D12)</f>
        <v>2</v>
      </c>
      <c r="E12" s="12">
        <f>SUM('TSE:TRE-AP'!E12)</f>
        <v>0</v>
      </c>
      <c r="F12" s="12">
        <f>SUM('TSE:TRE-AP'!F12)</f>
        <v>0</v>
      </c>
      <c r="G12" s="12">
        <f>SUM('TSE:TRE-AP'!G12)</f>
        <v>2</v>
      </c>
      <c r="H12" s="12">
        <f>SUM('TSE:TRE-AP'!H12)</f>
        <v>1</v>
      </c>
      <c r="I12" s="12">
        <f>SUM('TSE:TRE-AP'!I12)</f>
        <v>0</v>
      </c>
      <c r="J12" s="12">
        <f>SUM('TSE:TRE-AP'!J12)</f>
        <v>1</v>
      </c>
      <c r="K12" s="12">
        <f>SUM('TSE:TRE-AP'!K12)</f>
        <v>0</v>
      </c>
      <c r="L12" s="12">
        <f>SUM(C12:K12)</f>
        <v>29</v>
      </c>
    </row>
    <row r="13" spans="1:248" ht="24.75" customHeight="1">
      <c r="B13" s="11" t="s">
        <v>52</v>
      </c>
      <c r="C13" s="12">
        <f>SUM('TSE:TRE-AP'!C13)</f>
        <v>152</v>
      </c>
      <c r="D13" s="12">
        <f>SUM('TSE:TRE-AP'!D13)</f>
        <v>11</v>
      </c>
      <c r="E13" s="12">
        <f>SUM('TSE:TRE-AP'!E13)</f>
        <v>6</v>
      </c>
      <c r="F13" s="12">
        <f>SUM('TSE:TRE-AP'!F13)</f>
        <v>0</v>
      </c>
      <c r="G13" s="12">
        <f>SUM('TSE:TRE-AP'!G13)</f>
        <v>1</v>
      </c>
      <c r="H13" s="12">
        <f>SUM('TSE:TRE-AP'!H13)</f>
        <v>1</v>
      </c>
      <c r="I13" s="12">
        <f>SUM('TSE:TRE-AP'!I13)</f>
        <v>0</v>
      </c>
      <c r="J13" s="12">
        <f>SUM('TSE:TRE-AP'!J13)</f>
        <v>13</v>
      </c>
      <c r="K13" s="12">
        <f>SUM('TSE:TRE-AP'!K13)</f>
        <v>1</v>
      </c>
      <c r="L13" s="12">
        <f>SUM(C13:K13)</f>
        <v>185</v>
      </c>
    </row>
    <row r="14" spans="1:248" ht="24.75" customHeight="1">
      <c r="B14" s="11" t="s">
        <v>53</v>
      </c>
      <c r="C14" s="12">
        <f>SUM('TSE:TRE-AP'!C14)</f>
        <v>476</v>
      </c>
      <c r="D14" s="12">
        <f>SUM('TSE:TRE-AP'!D14)</f>
        <v>21</v>
      </c>
      <c r="E14" s="12">
        <f>SUM('TSE:TRE-AP'!E14)</f>
        <v>1</v>
      </c>
      <c r="F14" s="12">
        <f>SUM('TSE:TRE-AP'!F14)</f>
        <v>0</v>
      </c>
      <c r="G14" s="12">
        <f>SUM('TSE:TRE-AP'!G14)</f>
        <v>11</v>
      </c>
      <c r="H14" s="12">
        <f>SUM('TSE:TRE-AP'!H14)</f>
        <v>11</v>
      </c>
      <c r="I14" s="12">
        <f>SUM('TSE:TRE-AP'!I14)</f>
        <v>1</v>
      </c>
      <c r="J14" s="12">
        <f>SUM('TSE:TRE-AP'!J14)</f>
        <v>63</v>
      </c>
      <c r="K14" s="12">
        <f>SUM('TSE:TRE-AP'!K14)</f>
        <v>2</v>
      </c>
      <c r="L14" s="12">
        <f>SUM(C14:K14)</f>
        <v>586</v>
      </c>
    </row>
    <row r="15" spans="1:248" ht="24.75" customHeight="1">
      <c r="B15" s="11" t="s">
        <v>54</v>
      </c>
      <c r="C15" s="12">
        <f>SUM('TSE:TRE-AP'!C15)</f>
        <v>185</v>
      </c>
      <c r="D15" s="12">
        <f>SUM('TSE:TRE-AP'!D15)</f>
        <v>16</v>
      </c>
      <c r="E15" s="12">
        <f>SUM('TSE:TRE-AP'!E15)</f>
        <v>1</v>
      </c>
      <c r="F15" s="12">
        <f>SUM('TSE:TRE-AP'!F15)</f>
        <v>0</v>
      </c>
      <c r="G15" s="12">
        <f>SUM('TSE:TRE-AP'!G15)</f>
        <v>1</v>
      </c>
      <c r="H15" s="12">
        <f>SUM('TSE:TRE-AP'!H15)</f>
        <v>0</v>
      </c>
      <c r="I15" s="12">
        <f>SUM('TSE:TRE-AP'!I15)</f>
        <v>0</v>
      </c>
      <c r="J15" s="12">
        <f>SUM('TSE:TRE-AP'!J15)</f>
        <v>42</v>
      </c>
      <c r="K15" s="12">
        <f>SUM('TSE:TRE-AP'!K15)</f>
        <v>1</v>
      </c>
      <c r="L15" s="12">
        <f>SUM(C15:K15)</f>
        <v>246</v>
      </c>
    </row>
    <row r="16" spans="1:248" ht="24.75" customHeight="1">
      <c r="B16" s="13" t="s">
        <v>55</v>
      </c>
      <c r="C16" s="14">
        <f t="shared" ref="C16:K16" si="0">SUM(C12:C15)</f>
        <v>836</v>
      </c>
      <c r="D16" s="14">
        <f t="shared" si="0"/>
        <v>50</v>
      </c>
      <c r="E16" s="14">
        <f t="shared" si="0"/>
        <v>8</v>
      </c>
      <c r="F16" s="14">
        <f t="shared" si="0"/>
        <v>0</v>
      </c>
      <c r="G16" s="14">
        <f t="shared" si="0"/>
        <v>15</v>
      </c>
      <c r="H16" s="14">
        <f t="shared" si="0"/>
        <v>13</v>
      </c>
      <c r="I16" s="14">
        <f t="shared" si="0"/>
        <v>1</v>
      </c>
      <c r="J16" s="14">
        <f t="shared" si="0"/>
        <v>119</v>
      </c>
      <c r="K16" s="14">
        <f t="shared" si="0"/>
        <v>4</v>
      </c>
      <c r="L16" s="14">
        <f>SUM(C16:K16)</f>
        <v>1046</v>
      </c>
    </row>
    <row r="17" spans="2:12" ht="24.75" customHeight="1">
      <c r="B17" s="15" t="s">
        <v>56</v>
      </c>
      <c r="C17" s="9"/>
      <c r="D17" s="9"/>
      <c r="E17" s="9"/>
      <c r="F17" s="9"/>
      <c r="G17" s="9"/>
      <c r="H17" s="9"/>
      <c r="I17" s="9"/>
      <c r="J17" s="9"/>
      <c r="K17" s="9"/>
      <c r="L17" s="10"/>
    </row>
    <row r="18" spans="2:12" ht="24.75" customHeight="1">
      <c r="B18" s="11" t="s">
        <v>57</v>
      </c>
      <c r="C18" s="12">
        <f>SUM('TSE:TRE-AP'!C18)</f>
        <v>3989</v>
      </c>
      <c r="D18" s="12">
        <f>SUM('TSE:TRE-AP'!D18)</f>
        <v>234</v>
      </c>
      <c r="E18" s="12">
        <f>SUM('TSE:TRE-AP'!E18)</f>
        <v>8</v>
      </c>
      <c r="F18" s="12">
        <f>SUM('TSE:TRE-AP'!F18)</f>
        <v>1</v>
      </c>
      <c r="G18" s="12">
        <f>SUM('TSE:TRE-AP'!G18)</f>
        <v>19</v>
      </c>
      <c r="H18" s="12">
        <f>SUM('TSE:TRE-AP'!H18)</f>
        <v>62</v>
      </c>
      <c r="I18" s="12">
        <f>SUM('TSE:TRE-AP'!I18)</f>
        <v>6</v>
      </c>
      <c r="J18" s="16"/>
      <c r="K18" s="12">
        <f>SUM('TSE:TRE-AP'!K18)</f>
        <v>119</v>
      </c>
      <c r="L18" s="12">
        <f t="shared" ref="L18:L26" si="1">SUM(C18:K18)</f>
        <v>4438</v>
      </c>
    </row>
    <row r="19" spans="2:12" ht="24.75" customHeight="1">
      <c r="B19" s="11" t="s">
        <v>58</v>
      </c>
      <c r="C19" s="12">
        <f>SUM('TSE:TRE-AP'!C19)</f>
        <v>229</v>
      </c>
      <c r="D19" s="12">
        <f>SUM('TSE:TRE-AP'!D19)</f>
        <v>20</v>
      </c>
      <c r="E19" s="12">
        <f>SUM('TSE:TRE-AP'!E19)</f>
        <v>0</v>
      </c>
      <c r="F19" s="12">
        <f>SUM('TSE:TRE-AP'!F19)</f>
        <v>0</v>
      </c>
      <c r="G19" s="12">
        <f>SUM('TSE:TRE-AP'!G19)</f>
        <v>0</v>
      </c>
      <c r="H19" s="12">
        <f>SUM('TSE:TRE-AP'!H19)</f>
        <v>10</v>
      </c>
      <c r="I19" s="12">
        <f>SUM('TSE:TRE-AP'!I19)</f>
        <v>1</v>
      </c>
      <c r="J19" s="16"/>
      <c r="K19" s="12">
        <f>SUM('TSE:TRE-AP'!K19)</f>
        <v>6</v>
      </c>
      <c r="L19" s="12">
        <f t="shared" si="1"/>
        <v>266</v>
      </c>
    </row>
    <row r="20" spans="2:12" ht="24.75" customHeight="1">
      <c r="B20" s="11" t="s">
        <v>59</v>
      </c>
      <c r="C20" s="12">
        <f>SUM('TSE:TRE-AP'!C20)</f>
        <v>572</v>
      </c>
      <c r="D20" s="12">
        <f>SUM('TSE:TRE-AP'!D20)</f>
        <v>37</v>
      </c>
      <c r="E20" s="12">
        <f>SUM('TSE:TRE-AP'!E20)</f>
        <v>5</v>
      </c>
      <c r="F20" s="12">
        <f>SUM('TSE:TRE-AP'!F20)</f>
        <v>0</v>
      </c>
      <c r="G20" s="12">
        <f>SUM('TSE:TRE-AP'!G20)</f>
        <v>2</v>
      </c>
      <c r="H20" s="12">
        <f>SUM('TSE:TRE-AP'!H20)</f>
        <v>7</v>
      </c>
      <c r="I20" s="12">
        <f>SUM('TSE:TRE-AP'!I20)</f>
        <v>1</v>
      </c>
      <c r="J20" s="16"/>
      <c r="K20" s="12">
        <f>SUM('TSE:TRE-AP'!K20)</f>
        <v>6</v>
      </c>
      <c r="L20" s="12">
        <f t="shared" si="1"/>
        <v>630</v>
      </c>
    </row>
    <row r="21" spans="2:12" ht="24.75" customHeight="1">
      <c r="B21" s="11" t="s">
        <v>60</v>
      </c>
      <c r="C21" s="12">
        <f>SUM('TSE:TRE-AP'!C21)</f>
        <v>530</v>
      </c>
      <c r="D21" s="12">
        <f>SUM('TSE:TRE-AP'!D21)</f>
        <v>33</v>
      </c>
      <c r="E21" s="12">
        <f>SUM('TSE:TRE-AP'!E21)</f>
        <v>6</v>
      </c>
      <c r="F21" s="12">
        <f>SUM('TSE:TRE-AP'!F21)</f>
        <v>0</v>
      </c>
      <c r="G21" s="12">
        <f>SUM('TSE:TRE-AP'!G21)</f>
        <v>2</v>
      </c>
      <c r="H21" s="12">
        <f>SUM('TSE:TRE-AP'!H21)</f>
        <v>16</v>
      </c>
      <c r="I21" s="12">
        <f>SUM('TSE:TRE-AP'!I21)</f>
        <v>0</v>
      </c>
      <c r="J21" s="16"/>
      <c r="K21" s="12">
        <f>SUM('TSE:TRE-AP'!K21)</f>
        <v>21</v>
      </c>
      <c r="L21" s="12">
        <f t="shared" si="1"/>
        <v>608</v>
      </c>
    </row>
    <row r="22" spans="2:12" ht="24.75" customHeight="1">
      <c r="B22" s="11" t="s">
        <v>61</v>
      </c>
      <c r="C22" s="12">
        <f>SUM('TSE:TRE-AP'!C22)</f>
        <v>322</v>
      </c>
      <c r="D22" s="12">
        <f>SUM('TSE:TRE-AP'!D22)</f>
        <v>32</v>
      </c>
      <c r="E22" s="12">
        <f>SUM('TSE:TRE-AP'!E22)</f>
        <v>8</v>
      </c>
      <c r="F22" s="12">
        <f>SUM('TSE:TRE-AP'!F22)</f>
        <v>0</v>
      </c>
      <c r="G22" s="12">
        <f>SUM('TSE:TRE-AP'!G22)</f>
        <v>2</v>
      </c>
      <c r="H22" s="12">
        <f>SUM('TSE:TRE-AP'!H22)</f>
        <v>36</v>
      </c>
      <c r="I22" s="12">
        <f>SUM('TSE:TRE-AP'!I22)</f>
        <v>1</v>
      </c>
      <c r="J22" s="16"/>
      <c r="K22" s="12">
        <f>SUM('TSE:TRE-AP'!K22)</f>
        <v>11</v>
      </c>
      <c r="L22" s="12">
        <f t="shared" si="1"/>
        <v>412</v>
      </c>
    </row>
    <row r="23" spans="2:12" ht="24.75" customHeight="1">
      <c r="B23" s="11" t="s">
        <v>62</v>
      </c>
      <c r="C23" s="12">
        <f>SUM('TSE:TRE-AP'!C23)</f>
        <v>2785</v>
      </c>
      <c r="D23" s="12">
        <f>SUM('TSE:TRE-AP'!D23)</f>
        <v>278</v>
      </c>
      <c r="E23" s="12">
        <f>SUM('TSE:TRE-AP'!E23)</f>
        <v>55</v>
      </c>
      <c r="F23" s="12">
        <f>SUM('TSE:TRE-AP'!F23)</f>
        <v>3</v>
      </c>
      <c r="G23" s="12">
        <f>SUM('TSE:TRE-AP'!G23)</f>
        <v>9</v>
      </c>
      <c r="H23" s="12">
        <f>SUM('TSE:TRE-AP'!H23)</f>
        <v>595</v>
      </c>
      <c r="I23" s="12">
        <f>SUM('TSE:TRE-AP'!I23)</f>
        <v>63</v>
      </c>
      <c r="J23" s="16"/>
      <c r="K23" s="12">
        <f>SUM('TSE:TRE-AP'!K23)</f>
        <v>210</v>
      </c>
      <c r="L23" s="12">
        <f t="shared" si="1"/>
        <v>3998</v>
      </c>
    </row>
    <row r="24" spans="2:12" ht="24.75" customHeight="1">
      <c r="B24" s="17" t="s">
        <v>63</v>
      </c>
      <c r="C24" s="12">
        <f>SUM('TSE:TRE-AP'!C24)</f>
        <v>0</v>
      </c>
      <c r="D24" s="12">
        <f>SUM('TSE:TRE-AP'!D24)</f>
        <v>0</v>
      </c>
      <c r="E24" s="12">
        <f>SUM('TSE:TRE-AP'!E24)</f>
        <v>0</v>
      </c>
      <c r="F24" s="12">
        <f>SUM('TSE:TRE-AP'!F24)</f>
        <v>0</v>
      </c>
      <c r="G24" s="12">
        <f>SUM('TSE:TRE-AP'!G24)</f>
        <v>0</v>
      </c>
      <c r="H24" s="12">
        <f>SUM('TSE:TRE-AP'!H24)</f>
        <v>0</v>
      </c>
      <c r="I24" s="12">
        <f>SUM('TSE:TRE-AP'!I24)</f>
        <v>0</v>
      </c>
      <c r="J24" s="16"/>
      <c r="K24" s="12">
        <f>SUM('TSE:TRE-AP'!K24)</f>
        <v>3</v>
      </c>
      <c r="L24" s="12">
        <f t="shared" si="1"/>
        <v>3</v>
      </c>
    </row>
    <row r="25" spans="2:12" ht="24.75" customHeight="1">
      <c r="B25" s="13" t="s">
        <v>64</v>
      </c>
      <c r="C25" s="14">
        <f t="shared" ref="C25:I25" si="2">SUM(C18:C24)</f>
        <v>8427</v>
      </c>
      <c r="D25" s="14">
        <f t="shared" si="2"/>
        <v>634</v>
      </c>
      <c r="E25" s="14">
        <f t="shared" si="2"/>
        <v>82</v>
      </c>
      <c r="F25" s="14">
        <f t="shared" si="2"/>
        <v>4</v>
      </c>
      <c r="G25" s="14">
        <f t="shared" si="2"/>
        <v>34</v>
      </c>
      <c r="H25" s="14">
        <f t="shared" si="2"/>
        <v>726</v>
      </c>
      <c r="I25" s="14">
        <f t="shared" si="2"/>
        <v>72</v>
      </c>
      <c r="J25" s="14">
        <f>SUM(J18:J23)</f>
        <v>0</v>
      </c>
      <c r="K25" s="14">
        <f>SUM(K18:K24)</f>
        <v>376</v>
      </c>
      <c r="L25" s="14">
        <f t="shared" si="1"/>
        <v>10355</v>
      </c>
    </row>
    <row r="26" spans="2:12" ht="24.75" customHeight="1">
      <c r="B26" s="18" t="s">
        <v>11</v>
      </c>
      <c r="C26" s="19">
        <f t="shared" ref="C26:K26" si="3">C16+C25</f>
        <v>9263</v>
      </c>
      <c r="D26" s="19">
        <f t="shared" si="3"/>
        <v>684</v>
      </c>
      <c r="E26" s="19">
        <f t="shared" si="3"/>
        <v>90</v>
      </c>
      <c r="F26" s="19">
        <f t="shared" si="3"/>
        <v>4</v>
      </c>
      <c r="G26" s="19">
        <f t="shared" si="3"/>
        <v>49</v>
      </c>
      <c r="H26" s="19">
        <f t="shared" si="3"/>
        <v>739</v>
      </c>
      <c r="I26" s="19">
        <f t="shared" si="3"/>
        <v>73</v>
      </c>
      <c r="J26" s="19">
        <f t="shared" si="3"/>
        <v>119</v>
      </c>
      <c r="K26" s="19">
        <f t="shared" si="3"/>
        <v>380</v>
      </c>
      <c r="L26" s="20">
        <f t="shared" si="1"/>
        <v>11401</v>
      </c>
    </row>
    <row r="28" spans="2:12" ht="24.75" customHeight="1">
      <c r="B28" s="21" t="s">
        <v>65</v>
      </c>
    </row>
    <row r="29" spans="2:12" ht="24.75" customHeight="1">
      <c r="B29" s="66" t="s">
        <v>67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2:12" ht="15" customHeight="1"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</row>
  </sheetData>
  <mergeCells count="10">
    <mergeCell ref="B30:L30"/>
    <mergeCell ref="B29:L29"/>
    <mergeCell ref="K8:K10"/>
    <mergeCell ref="L8:L10"/>
    <mergeCell ref="B5:L5"/>
    <mergeCell ref="B8:B10"/>
    <mergeCell ref="C8:I8"/>
    <mergeCell ref="J8:J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27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5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5</v>
      </c>
      <c r="M13" s="22"/>
    </row>
    <row r="14" spans="1:13" ht="24.75" customHeight="1">
      <c r="A14" s="22"/>
      <c r="B14" s="11" t="s">
        <v>53</v>
      </c>
      <c r="C14" s="24">
        <v>16</v>
      </c>
      <c r="D14" s="24">
        <v>2</v>
      </c>
      <c r="E14" s="24">
        <v>0</v>
      </c>
      <c r="F14" s="24">
        <v>0</v>
      </c>
      <c r="G14" s="24">
        <v>0</v>
      </c>
      <c r="H14" s="24">
        <v>1</v>
      </c>
      <c r="I14" s="24">
        <v>0</v>
      </c>
      <c r="J14" s="24">
        <v>0</v>
      </c>
      <c r="K14" s="24">
        <v>0</v>
      </c>
      <c r="L14" s="24">
        <f>SUM(C14:K14)</f>
        <v>19</v>
      </c>
      <c r="M14" s="22"/>
    </row>
    <row r="15" spans="1:13" ht="24.75" customHeight="1">
      <c r="A15" s="22"/>
      <c r="B15" s="11" t="s">
        <v>66</v>
      </c>
      <c r="C15" s="24">
        <v>9</v>
      </c>
      <c r="D15" s="24">
        <v>2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11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31</v>
      </c>
      <c r="D16" s="25">
        <f t="shared" si="0"/>
        <v>4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1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>SUM(C16:K16)</f>
        <v>36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151</v>
      </c>
      <c r="D18" s="24">
        <v>13</v>
      </c>
      <c r="E18" s="24">
        <v>0</v>
      </c>
      <c r="F18" s="24">
        <v>0</v>
      </c>
      <c r="G18" s="24">
        <v>0</v>
      </c>
      <c r="H18" s="24">
        <v>1</v>
      </c>
      <c r="I18" s="24">
        <v>0</v>
      </c>
      <c r="J18" s="26">
        <v>0</v>
      </c>
      <c r="K18" s="24">
        <v>0</v>
      </c>
      <c r="L18" s="24">
        <f t="shared" ref="L18:L26" si="1">SUM(C18:K18)</f>
        <v>165</v>
      </c>
      <c r="M18" s="22"/>
    </row>
    <row r="19" spans="1:13" ht="24.75" customHeight="1">
      <c r="A19" s="22"/>
      <c r="B19" s="11" t="s">
        <v>58</v>
      </c>
      <c r="C19" s="24">
        <v>15</v>
      </c>
      <c r="D19" s="24">
        <v>3</v>
      </c>
      <c r="E19" s="24">
        <v>0</v>
      </c>
      <c r="F19" s="24">
        <v>0</v>
      </c>
      <c r="G19" s="24">
        <v>0</v>
      </c>
      <c r="H19" s="24">
        <v>2</v>
      </c>
      <c r="I19" s="24">
        <v>0</v>
      </c>
      <c r="J19" s="26">
        <v>0</v>
      </c>
      <c r="K19" s="24">
        <v>0</v>
      </c>
      <c r="L19" s="24">
        <f t="shared" si="1"/>
        <v>20</v>
      </c>
      <c r="M19" s="22"/>
    </row>
    <row r="20" spans="1:13" ht="24.75" customHeight="1">
      <c r="A20" s="22"/>
      <c r="B20" s="11" t="s">
        <v>59</v>
      </c>
      <c r="C20" s="24">
        <v>14</v>
      </c>
      <c r="D20" s="24">
        <v>4</v>
      </c>
      <c r="E20" s="24">
        <v>0</v>
      </c>
      <c r="F20" s="24">
        <v>0</v>
      </c>
      <c r="G20" s="24">
        <v>0</v>
      </c>
      <c r="H20" s="24">
        <v>2</v>
      </c>
      <c r="I20" s="24">
        <v>0</v>
      </c>
      <c r="J20" s="26">
        <v>0</v>
      </c>
      <c r="K20" s="24">
        <v>0</v>
      </c>
      <c r="L20" s="24">
        <f t="shared" si="1"/>
        <v>20</v>
      </c>
      <c r="M20" s="22"/>
    </row>
    <row r="21" spans="1:13" ht="24.75" customHeight="1">
      <c r="A21" s="22"/>
      <c r="B21" s="11" t="s">
        <v>60</v>
      </c>
      <c r="C21" s="24">
        <v>6</v>
      </c>
      <c r="D21" s="24">
        <v>2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1</v>
      </c>
      <c r="L21" s="24">
        <f t="shared" si="1"/>
        <v>9</v>
      </c>
      <c r="M21" s="22"/>
    </row>
    <row r="22" spans="1:13" ht="24.75" customHeight="1">
      <c r="A22" s="22"/>
      <c r="B22" s="11" t="s">
        <v>61</v>
      </c>
      <c r="C22" s="24">
        <v>14</v>
      </c>
      <c r="D22" s="24">
        <v>1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15</v>
      </c>
      <c r="M22" s="22"/>
    </row>
    <row r="23" spans="1:13" ht="24.75" customHeight="1">
      <c r="A23" s="22"/>
      <c r="B23" s="11" t="s">
        <v>62</v>
      </c>
      <c r="C23" s="24">
        <v>133</v>
      </c>
      <c r="D23" s="24">
        <v>20</v>
      </c>
      <c r="E23" s="24">
        <v>0</v>
      </c>
      <c r="F23" s="24">
        <v>0</v>
      </c>
      <c r="G23" s="24">
        <v>2</v>
      </c>
      <c r="H23" s="24">
        <v>21</v>
      </c>
      <c r="I23" s="24">
        <v>0</v>
      </c>
      <c r="J23" s="26">
        <v>0</v>
      </c>
      <c r="K23" s="24">
        <v>5</v>
      </c>
      <c r="L23" s="24">
        <f t="shared" si="1"/>
        <v>181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333</v>
      </c>
      <c r="D25" s="25">
        <f t="shared" si="2"/>
        <v>43</v>
      </c>
      <c r="E25" s="25">
        <f t="shared" si="2"/>
        <v>0</v>
      </c>
      <c r="F25" s="25">
        <f t="shared" si="2"/>
        <v>0</v>
      </c>
      <c r="G25" s="25">
        <f t="shared" si="2"/>
        <v>2</v>
      </c>
      <c r="H25" s="25">
        <f t="shared" si="2"/>
        <v>26</v>
      </c>
      <c r="I25" s="25">
        <f t="shared" si="2"/>
        <v>0</v>
      </c>
      <c r="J25" s="25">
        <f t="shared" si="2"/>
        <v>0</v>
      </c>
      <c r="K25" s="25">
        <f t="shared" si="2"/>
        <v>6</v>
      </c>
      <c r="L25" s="25">
        <f t="shared" si="1"/>
        <v>410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364</v>
      </c>
      <c r="D26" s="27">
        <f t="shared" si="3"/>
        <v>47</v>
      </c>
      <c r="E26" s="27">
        <f t="shared" si="3"/>
        <v>0</v>
      </c>
      <c r="F26" s="27">
        <f t="shared" si="3"/>
        <v>0</v>
      </c>
      <c r="G26" s="27">
        <f t="shared" si="3"/>
        <v>2</v>
      </c>
      <c r="H26" s="27">
        <f t="shared" si="3"/>
        <v>27</v>
      </c>
      <c r="I26" s="27">
        <f t="shared" si="3"/>
        <v>0</v>
      </c>
      <c r="J26" s="27">
        <f t="shared" si="3"/>
        <v>0</v>
      </c>
      <c r="K26" s="27">
        <f t="shared" si="3"/>
        <v>6</v>
      </c>
      <c r="L26" s="28">
        <f t="shared" si="1"/>
        <v>446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28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1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1</v>
      </c>
      <c r="D13" s="24">
        <v>1</v>
      </c>
      <c r="E13" s="24">
        <v>0</v>
      </c>
      <c r="F13" s="24">
        <v>0</v>
      </c>
      <c r="G13" s="24">
        <v>1</v>
      </c>
      <c r="H13" s="24">
        <v>0</v>
      </c>
      <c r="I13" s="24">
        <v>0</v>
      </c>
      <c r="J13" s="24">
        <v>2</v>
      </c>
      <c r="K13" s="24">
        <v>0</v>
      </c>
      <c r="L13" s="24">
        <f>SUM(C13:K13)</f>
        <v>5</v>
      </c>
      <c r="M13" s="22"/>
    </row>
    <row r="14" spans="1:13" ht="24.75" customHeight="1">
      <c r="A14" s="22"/>
      <c r="B14" s="11" t="s">
        <v>53</v>
      </c>
      <c r="C14" s="24">
        <v>10</v>
      </c>
      <c r="D14" s="24">
        <v>1</v>
      </c>
      <c r="E14" s="24">
        <v>0</v>
      </c>
      <c r="F14" s="24">
        <v>0</v>
      </c>
      <c r="G14" s="24">
        <v>1</v>
      </c>
      <c r="H14" s="24">
        <v>0</v>
      </c>
      <c r="I14" s="24">
        <v>0</v>
      </c>
      <c r="J14" s="24">
        <v>7</v>
      </c>
      <c r="K14" s="24">
        <v>0</v>
      </c>
      <c r="L14" s="24">
        <f>SUM(C14:K14)</f>
        <v>19</v>
      </c>
      <c r="M14" s="22"/>
    </row>
    <row r="15" spans="1:13" ht="24.75" customHeight="1">
      <c r="A15" s="22"/>
      <c r="B15" s="11" t="s">
        <v>66</v>
      </c>
      <c r="C15" s="24">
        <v>8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3</v>
      </c>
      <c r="K15" s="24">
        <v>0</v>
      </c>
      <c r="L15" s="24">
        <f>SUM(C15:K15)</f>
        <v>11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19</v>
      </c>
      <c r="D16" s="25">
        <f t="shared" si="0"/>
        <v>2</v>
      </c>
      <c r="E16" s="25">
        <f t="shared" si="0"/>
        <v>0</v>
      </c>
      <c r="F16" s="25">
        <f t="shared" si="0"/>
        <v>0</v>
      </c>
      <c r="G16" s="25">
        <f t="shared" si="0"/>
        <v>2</v>
      </c>
      <c r="H16" s="25">
        <f t="shared" si="0"/>
        <v>0</v>
      </c>
      <c r="I16" s="25">
        <f t="shared" si="0"/>
        <v>0</v>
      </c>
      <c r="J16" s="25">
        <f t="shared" si="0"/>
        <v>13</v>
      </c>
      <c r="K16" s="25">
        <f t="shared" si="0"/>
        <v>0</v>
      </c>
      <c r="L16" s="25">
        <f>SUM(C16:K16)</f>
        <v>36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136</v>
      </c>
      <c r="D18" s="24">
        <v>14</v>
      </c>
      <c r="E18" s="24">
        <v>0</v>
      </c>
      <c r="F18" s="24">
        <v>0</v>
      </c>
      <c r="G18" s="24">
        <v>0</v>
      </c>
      <c r="H18" s="24">
        <v>3</v>
      </c>
      <c r="I18" s="24">
        <v>0</v>
      </c>
      <c r="J18" s="26">
        <v>0</v>
      </c>
      <c r="K18" s="24">
        <v>0</v>
      </c>
      <c r="L18" s="24">
        <f t="shared" ref="L18:L26" si="1">SUM(C18:K18)</f>
        <v>153</v>
      </c>
      <c r="M18" s="22"/>
    </row>
    <row r="19" spans="1:13" ht="24.75" customHeight="1">
      <c r="A19" s="22"/>
      <c r="B19" s="11" t="s">
        <v>58</v>
      </c>
      <c r="C19" s="24">
        <v>6</v>
      </c>
      <c r="D19" s="24">
        <v>2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8</v>
      </c>
      <c r="M19" s="22"/>
    </row>
    <row r="20" spans="1:13" ht="24.75" customHeight="1">
      <c r="A20" s="22"/>
      <c r="B20" s="11" t="s">
        <v>59</v>
      </c>
      <c r="C20" s="24">
        <v>14</v>
      </c>
      <c r="D20" s="24">
        <v>1</v>
      </c>
      <c r="E20" s="24">
        <v>0</v>
      </c>
      <c r="F20" s="24">
        <v>0</v>
      </c>
      <c r="G20" s="24">
        <v>1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16</v>
      </c>
      <c r="M20" s="22"/>
    </row>
    <row r="21" spans="1:13" ht="24.75" customHeight="1">
      <c r="A21" s="22"/>
      <c r="B21" s="11" t="s">
        <v>60</v>
      </c>
      <c r="C21" s="24">
        <v>16</v>
      </c>
      <c r="D21" s="24">
        <v>0</v>
      </c>
      <c r="E21" s="24">
        <v>0</v>
      </c>
      <c r="F21" s="24">
        <v>0</v>
      </c>
      <c r="G21" s="24">
        <v>0</v>
      </c>
      <c r="H21" s="24">
        <v>1</v>
      </c>
      <c r="I21" s="24">
        <v>0</v>
      </c>
      <c r="J21" s="26">
        <v>0</v>
      </c>
      <c r="K21" s="24">
        <v>0</v>
      </c>
      <c r="L21" s="24">
        <f t="shared" si="1"/>
        <v>17</v>
      </c>
      <c r="M21" s="22"/>
    </row>
    <row r="22" spans="1:13" ht="24.75" customHeight="1">
      <c r="A22" s="22"/>
      <c r="B22" s="11" t="s">
        <v>61</v>
      </c>
      <c r="C22" s="24">
        <v>8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8</v>
      </c>
      <c r="M22" s="22"/>
    </row>
    <row r="23" spans="1:13" ht="24.75" customHeight="1">
      <c r="A23" s="22"/>
      <c r="B23" s="11" t="s">
        <v>62</v>
      </c>
      <c r="C23" s="24">
        <v>93</v>
      </c>
      <c r="D23" s="24">
        <v>14</v>
      </c>
      <c r="E23" s="24">
        <v>0</v>
      </c>
      <c r="F23" s="24">
        <v>0</v>
      </c>
      <c r="G23" s="24">
        <v>0</v>
      </c>
      <c r="H23" s="24">
        <v>60</v>
      </c>
      <c r="I23" s="24">
        <v>0</v>
      </c>
      <c r="J23" s="26">
        <v>0</v>
      </c>
      <c r="K23" s="24">
        <v>5</v>
      </c>
      <c r="L23" s="24">
        <f t="shared" si="1"/>
        <v>172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273</v>
      </c>
      <c r="D25" s="25">
        <f t="shared" si="2"/>
        <v>31</v>
      </c>
      <c r="E25" s="25">
        <f t="shared" si="2"/>
        <v>0</v>
      </c>
      <c r="F25" s="25">
        <f t="shared" si="2"/>
        <v>0</v>
      </c>
      <c r="G25" s="25">
        <f t="shared" si="2"/>
        <v>1</v>
      </c>
      <c r="H25" s="25">
        <f t="shared" si="2"/>
        <v>64</v>
      </c>
      <c r="I25" s="25">
        <f t="shared" si="2"/>
        <v>0</v>
      </c>
      <c r="J25" s="25">
        <f t="shared" si="2"/>
        <v>0</v>
      </c>
      <c r="K25" s="25">
        <f t="shared" si="2"/>
        <v>5</v>
      </c>
      <c r="L25" s="25">
        <f t="shared" si="1"/>
        <v>374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292</v>
      </c>
      <c r="D26" s="27">
        <f t="shared" si="3"/>
        <v>33</v>
      </c>
      <c r="E26" s="27">
        <f t="shared" si="3"/>
        <v>0</v>
      </c>
      <c r="F26" s="27">
        <f t="shared" si="3"/>
        <v>0</v>
      </c>
      <c r="G26" s="27">
        <f t="shared" si="3"/>
        <v>3</v>
      </c>
      <c r="H26" s="27">
        <f t="shared" si="3"/>
        <v>64</v>
      </c>
      <c r="I26" s="27">
        <f t="shared" si="3"/>
        <v>0</v>
      </c>
      <c r="J26" s="27">
        <f t="shared" si="3"/>
        <v>13</v>
      </c>
      <c r="K26" s="27">
        <f t="shared" si="3"/>
        <v>5</v>
      </c>
      <c r="L26" s="28">
        <f t="shared" si="1"/>
        <v>410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29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4</v>
      </c>
      <c r="M13" s="22"/>
    </row>
    <row r="14" spans="1:13" ht="24.75" customHeight="1">
      <c r="A14" s="22"/>
      <c r="B14" s="11" t="s">
        <v>53</v>
      </c>
      <c r="C14" s="24">
        <v>17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f>SUM(C14:K14)</f>
        <v>17</v>
      </c>
      <c r="M14" s="22"/>
    </row>
    <row r="15" spans="1:13" ht="24.75" customHeight="1">
      <c r="A15" s="22"/>
      <c r="B15" s="11" t="s">
        <v>66</v>
      </c>
      <c r="C15" s="24">
        <v>8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8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30</v>
      </c>
      <c r="D16" s="25">
        <f t="shared" si="0"/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>SUM(C16:K16)</f>
        <v>30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103</v>
      </c>
      <c r="D18" s="24">
        <v>3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6">
        <v>0</v>
      </c>
      <c r="K18" s="24">
        <v>1</v>
      </c>
      <c r="L18" s="24">
        <f t="shared" ref="L18:L26" si="1">SUM(C18:K18)</f>
        <v>107</v>
      </c>
      <c r="M18" s="22"/>
    </row>
    <row r="19" spans="1:13" ht="24.75" customHeight="1">
      <c r="A19" s="22"/>
      <c r="B19" s="11" t="s">
        <v>58</v>
      </c>
      <c r="C19" s="24">
        <v>7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7</v>
      </c>
      <c r="M19" s="22"/>
    </row>
    <row r="20" spans="1:13" ht="24.75" customHeight="1">
      <c r="A20" s="22"/>
      <c r="B20" s="11" t="s">
        <v>59</v>
      </c>
      <c r="C20" s="24">
        <v>19</v>
      </c>
      <c r="D20" s="24">
        <v>0</v>
      </c>
      <c r="E20" s="24">
        <v>0</v>
      </c>
      <c r="F20" s="24">
        <v>0</v>
      </c>
      <c r="G20" s="24">
        <v>0</v>
      </c>
      <c r="H20" s="24">
        <v>1</v>
      </c>
      <c r="I20" s="24">
        <v>0</v>
      </c>
      <c r="J20" s="26">
        <v>0</v>
      </c>
      <c r="K20" s="24">
        <v>0</v>
      </c>
      <c r="L20" s="24">
        <f t="shared" si="1"/>
        <v>20</v>
      </c>
      <c r="M20" s="22"/>
    </row>
    <row r="21" spans="1:13" ht="24.75" customHeight="1">
      <c r="A21" s="22"/>
      <c r="B21" s="11" t="s">
        <v>60</v>
      </c>
      <c r="C21" s="24">
        <v>14</v>
      </c>
      <c r="D21" s="24">
        <v>0</v>
      </c>
      <c r="E21" s="24">
        <v>0</v>
      </c>
      <c r="F21" s="24">
        <v>0</v>
      </c>
      <c r="G21" s="24">
        <v>0</v>
      </c>
      <c r="H21" s="24">
        <v>2</v>
      </c>
      <c r="I21" s="24">
        <v>0</v>
      </c>
      <c r="J21" s="26">
        <v>0</v>
      </c>
      <c r="K21" s="24">
        <v>0</v>
      </c>
      <c r="L21" s="24">
        <f t="shared" si="1"/>
        <v>16</v>
      </c>
      <c r="M21" s="22"/>
    </row>
    <row r="22" spans="1:13" ht="24.75" customHeight="1">
      <c r="A22" s="22"/>
      <c r="B22" s="11" t="s">
        <v>61</v>
      </c>
      <c r="C22" s="24">
        <v>8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1</v>
      </c>
      <c r="L22" s="24">
        <f t="shared" si="1"/>
        <v>9</v>
      </c>
      <c r="M22" s="22"/>
    </row>
    <row r="23" spans="1:13" ht="24.75" customHeight="1">
      <c r="A23" s="22"/>
      <c r="B23" s="11" t="s">
        <v>62</v>
      </c>
      <c r="C23" s="24">
        <v>46</v>
      </c>
      <c r="D23" s="24">
        <v>1</v>
      </c>
      <c r="E23" s="24">
        <v>0</v>
      </c>
      <c r="F23" s="24">
        <v>0</v>
      </c>
      <c r="G23" s="24">
        <v>1</v>
      </c>
      <c r="H23" s="24">
        <v>19</v>
      </c>
      <c r="I23" s="24">
        <v>0</v>
      </c>
      <c r="J23" s="26">
        <v>0</v>
      </c>
      <c r="K23" s="24">
        <v>2</v>
      </c>
      <c r="L23" s="24">
        <f t="shared" si="1"/>
        <v>69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197</v>
      </c>
      <c r="D25" s="25">
        <f t="shared" si="2"/>
        <v>4</v>
      </c>
      <c r="E25" s="25">
        <f t="shared" si="2"/>
        <v>0</v>
      </c>
      <c r="F25" s="25">
        <f t="shared" si="2"/>
        <v>0</v>
      </c>
      <c r="G25" s="25">
        <f t="shared" si="2"/>
        <v>1</v>
      </c>
      <c r="H25" s="25">
        <f t="shared" si="2"/>
        <v>22</v>
      </c>
      <c r="I25" s="25">
        <f t="shared" si="2"/>
        <v>0</v>
      </c>
      <c r="J25" s="25">
        <f t="shared" si="2"/>
        <v>0</v>
      </c>
      <c r="K25" s="25">
        <f t="shared" si="2"/>
        <v>4</v>
      </c>
      <c r="L25" s="25">
        <f t="shared" si="1"/>
        <v>228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227</v>
      </c>
      <c r="D26" s="27">
        <f t="shared" si="3"/>
        <v>4</v>
      </c>
      <c r="E26" s="27">
        <f t="shared" si="3"/>
        <v>0</v>
      </c>
      <c r="F26" s="27">
        <f t="shared" si="3"/>
        <v>0</v>
      </c>
      <c r="G26" s="27">
        <f t="shared" si="3"/>
        <v>1</v>
      </c>
      <c r="H26" s="27">
        <f t="shared" si="3"/>
        <v>22</v>
      </c>
      <c r="I26" s="27">
        <f t="shared" si="3"/>
        <v>0</v>
      </c>
      <c r="J26" s="27">
        <f t="shared" si="3"/>
        <v>0</v>
      </c>
      <c r="K26" s="27">
        <f t="shared" si="3"/>
        <v>4</v>
      </c>
      <c r="L26" s="28">
        <f t="shared" si="1"/>
        <v>258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31"/>
      <c r="B1" s="31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30" customHeight="1">
      <c r="A2" s="31"/>
      <c r="B2" s="31" t="s">
        <v>1</v>
      </c>
      <c r="C2" s="31"/>
      <c r="D2" s="32" t="s">
        <v>2</v>
      </c>
      <c r="E2" s="31"/>
      <c r="F2" s="31"/>
      <c r="G2" s="31"/>
      <c r="H2" s="31"/>
      <c r="I2" s="31"/>
      <c r="J2" s="31"/>
      <c r="K2" s="31"/>
      <c r="L2" s="31"/>
      <c r="M2" s="31"/>
    </row>
    <row r="3" spans="1:13" ht="30" customHeight="1">
      <c r="A3" s="31"/>
      <c r="B3" s="31" t="s">
        <v>3</v>
      </c>
      <c r="C3" s="31"/>
      <c r="D3" s="33" t="s">
        <v>30</v>
      </c>
      <c r="E3" s="31"/>
      <c r="F3" s="31"/>
      <c r="G3" s="32"/>
      <c r="H3" s="32"/>
      <c r="I3" s="32"/>
      <c r="J3" s="32"/>
      <c r="K3" s="32"/>
      <c r="L3" s="32"/>
      <c r="M3" s="31"/>
    </row>
    <row r="4" spans="1:13" ht="30" customHeight="1">
      <c r="A4" s="31"/>
      <c r="B4" s="31" t="s">
        <v>5</v>
      </c>
      <c r="C4" s="31"/>
      <c r="D4" s="34" t="s">
        <v>47</v>
      </c>
      <c r="E4" s="33">
        <v>2019</v>
      </c>
      <c r="F4" s="31"/>
      <c r="G4" s="32"/>
      <c r="H4" s="32"/>
      <c r="I4" s="32"/>
      <c r="J4" s="32"/>
      <c r="K4" s="32"/>
      <c r="L4" s="32"/>
      <c r="M4" s="31"/>
    </row>
    <row r="5" spans="1:13" ht="39.75" customHeight="1">
      <c r="A5" s="3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31"/>
    </row>
    <row r="6" spans="1:13" ht="19.5" customHeight="1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3" ht="30" customHeight="1">
      <c r="A7" s="35"/>
      <c r="B7" s="36" t="s">
        <v>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3" ht="30" customHeight="1">
      <c r="A8" s="35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35"/>
    </row>
    <row r="9" spans="1:13" ht="30" customHeight="1">
      <c r="A9" s="35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35"/>
    </row>
    <row r="10" spans="1:13" ht="39.75" customHeight="1">
      <c r="A10" s="35"/>
      <c r="B10" s="67"/>
      <c r="C10" s="37" t="s">
        <v>14</v>
      </c>
      <c r="D10" s="37" t="s">
        <v>15</v>
      </c>
      <c r="E10" s="37" t="s">
        <v>16</v>
      </c>
      <c r="F10" s="37" t="s">
        <v>17</v>
      </c>
      <c r="G10" s="37" t="s">
        <v>18</v>
      </c>
      <c r="H10" s="37" t="s">
        <v>16</v>
      </c>
      <c r="I10" s="37" t="s">
        <v>17</v>
      </c>
      <c r="J10" s="67"/>
      <c r="K10" s="67"/>
      <c r="L10" s="67"/>
      <c r="M10" s="35"/>
    </row>
    <row r="11" spans="1:13" ht="24.75" customHeight="1">
      <c r="A11" s="35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35"/>
    </row>
    <row r="12" spans="1:13" ht="24.75" customHeight="1">
      <c r="A12" s="35"/>
      <c r="B12" s="38" t="s">
        <v>51</v>
      </c>
      <c r="C12" s="39">
        <v>1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f>SUM(C12:K12)</f>
        <v>1</v>
      </c>
      <c r="M12" s="35"/>
    </row>
    <row r="13" spans="1:13" ht="24.75" customHeight="1">
      <c r="A13" s="35"/>
      <c r="B13" s="38" t="s">
        <v>52</v>
      </c>
      <c r="C13" s="39">
        <v>4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f>SUM(C13:K13)</f>
        <v>4</v>
      </c>
      <c r="M13" s="35"/>
    </row>
    <row r="14" spans="1:13" ht="24.75" customHeight="1">
      <c r="A14" s="35"/>
      <c r="B14" s="38" t="s">
        <v>53</v>
      </c>
      <c r="C14" s="39">
        <v>17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f>SUM(C14:K14)</f>
        <v>17</v>
      </c>
      <c r="M14" s="35"/>
    </row>
    <row r="15" spans="1:13" ht="24.75" customHeight="1">
      <c r="A15" s="35"/>
      <c r="B15" s="38" t="s">
        <v>66</v>
      </c>
      <c r="C15" s="39">
        <v>6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2</v>
      </c>
      <c r="K15" s="39">
        <v>0</v>
      </c>
      <c r="L15" s="39">
        <f>SUM(C15:K15)</f>
        <v>8</v>
      </c>
      <c r="M15" s="35"/>
    </row>
    <row r="16" spans="1:13" ht="24.75" customHeight="1">
      <c r="A16" s="35"/>
      <c r="B16" s="40" t="s">
        <v>55</v>
      </c>
      <c r="C16" s="41">
        <f t="shared" ref="C16:K16" si="0">SUM(C12:C15)</f>
        <v>28</v>
      </c>
      <c r="D16" s="41">
        <f t="shared" si="0"/>
        <v>0</v>
      </c>
      <c r="E16" s="41">
        <f t="shared" si="0"/>
        <v>0</v>
      </c>
      <c r="F16" s="41">
        <f t="shared" si="0"/>
        <v>0</v>
      </c>
      <c r="G16" s="41">
        <f t="shared" si="0"/>
        <v>0</v>
      </c>
      <c r="H16" s="41">
        <f t="shared" si="0"/>
        <v>0</v>
      </c>
      <c r="I16" s="41">
        <f t="shared" si="0"/>
        <v>0</v>
      </c>
      <c r="J16" s="41">
        <f t="shared" si="0"/>
        <v>2</v>
      </c>
      <c r="K16" s="41">
        <f t="shared" si="0"/>
        <v>0</v>
      </c>
      <c r="L16" s="41">
        <f>SUM(C16:K16)</f>
        <v>30</v>
      </c>
      <c r="M16" s="35"/>
    </row>
    <row r="17" spans="1:13" ht="24.75" customHeight="1">
      <c r="A17" s="35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35"/>
    </row>
    <row r="18" spans="1:13" ht="24.75" customHeight="1">
      <c r="A18" s="35"/>
      <c r="B18" s="38" t="s">
        <v>57</v>
      </c>
      <c r="C18" s="39">
        <v>91</v>
      </c>
      <c r="D18" s="39">
        <v>3</v>
      </c>
      <c r="E18" s="39">
        <v>0</v>
      </c>
      <c r="F18" s="39">
        <v>0</v>
      </c>
      <c r="G18" s="39">
        <v>0</v>
      </c>
      <c r="H18" s="39">
        <v>2</v>
      </c>
      <c r="I18" s="39">
        <v>0</v>
      </c>
      <c r="J18" s="42">
        <v>0</v>
      </c>
      <c r="K18" s="39">
        <v>0</v>
      </c>
      <c r="L18" s="39">
        <f t="shared" ref="L18:L26" si="1">SUM(C18:K18)</f>
        <v>96</v>
      </c>
      <c r="M18" s="35"/>
    </row>
    <row r="19" spans="1:13" ht="24.75" customHeight="1">
      <c r="A19" s="35"/>
      <c r="B19" s="38" t="s">
        <v>58</v>
      </c>
      <c r="C19" s="39">
        <v>3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42">
        <v>0</v>
      </c>
      <c r="K19" s="39">
        <v>0</v>
      </c>
      <c r="L19" s="39">
        <f t="shared" si="1"/>
        <v>3</v>
      </c>
      <c r="M19" s="35"/>
    </row>
    <row r="20" spans="1:13" ht="24.75" customHeight="1">
      <c r="A20" s="35"/>
      <c r="B20" s="38" t="s">
        <v>59</v>
      </c>
      <c r="C20" s="39">
        <v>22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42">
        <v>0</v>
      </c>
      <c r="K20" s="39">
        <v>0</v>
      </c>
      <c r="L20" s="39">
        <f t="shared" si="1"/>
        <v>22</v>
      </c>
      <c r="M20" s="35"/>
    </row>
    <row r="21" spans="1:13" ht="24.75" customHeight="1">
      <c r="A21" s="35"/>
      <c r="B21" s="38" t="s">
        <v>60</v>
      </c>
      <c r="C21" s="39">
        <v>29</v>
      </c>
      <c r="D21" s="39">
        <v>2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42">
        <v>0</v>
      </c>
      <c r="K21" s="39">
        <v>1</v>
      </c>
      <c r="L21" s="39">
        <f t="shared" si="1"/>
        <v>32</v>
      </c>
      <c r="M21" s="35"/>
    </row>
    <row r="22" spans="1:13" ht="24.75" customHeight="1">
      <c r="A22" s="35"/>
      <c r="B22" s="38" t="s">
        <v>61</v>
      </c>
      <c r="C22" s="39">
        <v>15</v>
      </c>
      <c r="D22" s="39">
        <v>2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42">
        <v>0</v>
      </c>
      <c r="K22" s="39">
        <v>0</v>
      </c>
      <c r="L22" s="39">
        <f t="shared" si="1"/>
        <v>17</v>
      </c>
      <c r="M22" s="35"/>
    </row>
    <row r="23" spans="1:13" ht="24.75" customHeight="1">
      <c r="A23" s="35"/>
      <c r="B23" s="38" t="s">
        <v>62</v>
      </c>
      <c r="C23" s="39">
        <v>26</v>
      </c>
      <c r="D23" s="39">
        <v>3</v>
      </c>
      <c r="E23" s="39">
        <v>2</v>
      </c>
      <c r="F23" s="39">
        <v>0</v>
      </c>
      <c r="G23" s="39">
        <v>0</v>
      </c>
      <c r="H23" s="39">
        <v>20</v>
      </c>
      <c r="I23" s="39">
        <v>0</v>
      </c>
      <c r="J23" s="42">
        <v>0</v>
      </c>
      <c r="K23" s="39">
        <v>1</v>
      </c>
      <c r="L23" s="39">
        <f t="shared" si="1"/>
        <v>52</v>
      </c>
      <c r="M23" s="35"/>
    </row>
    <row r="24" spans="1:13" ht="24.75" customHeight="1">
      <c r="A24" s="35"/>
      <c r="B24" s="43" t="s">
        <v>63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42">
        <v>0</v>
      </c>
      <c r="K24" s="39">
        <v>0</v>
      </c>
      <c r="L24" s="39">
        <f t="shared" si="1"/>
        <v>0</v>
      </c>
      <c r="M24" s="35"/>
    </row>
    <row r="25" spans="1:13" ht="24.75" customHeight="1">
      <c r="A25" s="35"/>
      <c r="B25" s="40" t="s">
        <v>64</v>
      </c>
      <c r="C25" s="41">
        <f t="shared" ref="C25:K25" si="2">SUM(C18:C24)</f>
        <v>186</v>
      </c>
      <c r="D25" s="41">
        <f t="shared" si="2"/>
        <v>10</v>
      </c>
      <c r="E25" s="41">
        <f t="shared" si="2"/>
        <v>2</v>
      </c>
      <c r="F25" s="41">
        <f t="shared" si="2"/>
        <v>0</v>
      </c>
      <c r="G25" s="41">
        <f t="shared" si="2"/>
        <v>0</v>
      </c>
      <c r="H25" s="41">
        <f t="shared" si="2"/>
        <v>22</v>
      </c>
      <c r="I25" s="41">
        <f t="shared" si="2"/>
        <v>0</v>
      </c>
      <c r="J25" s="41">
        <f t="shared" si="2"/>
        <v>0</v>
      </c>
      <c r="K25" s="41">
        <f t="shared" si="2"/>
        <v>2</v>
      </c>
      <c r="L25" s="41">
        <f t="shared" si="1"/>
        <v>222</v>
      </c>
      <c r="M25" s="35"/>
    </row>
    <row r="26" spans="1:13" ht="24.75" customHeight="1">
      <c r="A26" s="35"/>
      <c r="B26" s="44" t="s">
        <v>11</v>
      </c>
      <c r="C26" s="45">
        <f t="shared" ref="C26:K26" si="3">C16+C25</f>
        <v>214</v>
      </c>
      <c r="D26" s="45">
        <f t="shared" si="3"/>
        <v>10</v>
      </c>
      <c r="E26" s="45">
        <f t="shared" si="3"/>
        <v>2</v>
      </c>
      <c r="F26" s="45">
        <f t="shared" si="3"/>
        <v>0</v>
      </c>
      <c r="G26" s="45">
        <f t="shared" si="3"/>
        <v>0</v>
      </c>
      <c r="H26" s="45">
        <f t="shared" si="3"/>
        <v>22</v>
      </c>
      <c r="I26" s="45">
        <f t="shared" si="3"/>
        <v>0</v>
      </c>
      <c r="J26" s="45">
        <f t="shared" si="3"/>
        <v>2</v>
      </c>
      <c r="K26" s="45">
        <f t="shared" si="3"/>
        <v>2</v>
      </c>
      <c r="L26" s="46">
        <f t="shared" si="1"/>
        <v>252</v>
      </c>
      <c r="M26" s="35"/>
    </row>
    <row r="27" spans="1:13" ht="24.7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</row>
    <row r="28" spans="1:13" ht="24.75" customHeight="1">
      <c r="A28" s="35"/>
      <c r="B28" s="47" t="s">
        <v>65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</row>
    <row r="29" spans="1:13" ht="30" customHeight="1">
      <c r="A29" s="35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35"/>
    </row>
    <row r="30" spans="1:13" ht="24.75" customHeight="1">
      <c r="A30" s="35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35"/>
    </row>
    <row r="31" spans="1:13" ht="24.7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31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9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9</v>
      </c>
      <c r="M13" s="22"/>
    </row>
    <row r="14" spans="1:13" ht="24.75" customHeight="1">
      <c r="A14" s="22"/>
      <c r="B14" s="11" t="s">
        <v>53</v>
      </c>
      <c r="C14" s="24">
        <v>33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1</v>
      </c>
      <c r="K14" s="24">
        <v>0</v>
      </c>
      <c r="L14" s="24">
        <f>SUM(C14:K14)</f>
        <v>34</v>
      </c>
      <c r="M14" s="22"/>
    </row>
    <row r="15" spans="1:13" ht="24.75" customHeight="1">
      <c r="A15" s="22"/>
      <c r="B15" s="11" t="s">
        <v>66</v>
      </c>
      <c r="C15" s="24">
        <v>4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4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47</v>
      </c>
      <c r="D16" s="25">
        <f t="shared" si="0"/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1</v>
      </c>
      <c r="K16" s="25">
        <f t="shared" si="0"/>
        <v>0</v>
      </c>
      <c r="L16" s="25">
        <f>SUM(C16:K16)</f>
        <v>48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378</v>
      </c>
      <c r="D18" s="24">
        <v>14</v>
      </c>
      <c r="E18" s="24">
        <v>0</v>
      </c>
      <c r="F18" s="24">
        <v>0</v>
      </c>
      <c r="G18" s="24">
        <v>0</v>
      </c>
      <c r="H18" s="24">
        <v>1</v>
      </c>
      <c r="I18" s="24">
        <v>0</v>
      </c>
      <c r="J18" s="26">
        <v>0</v>
      </c>
      <c r="K18" s="24">
        <v>1</v>
      </c>
      <c r="L18" s="24">
        <f t="shared" ref="L18:L26" si="1">SUM(C18:K18)</f>
        <v>394</v>
      </c>
      <c r="M18" s="22"/>
    </row>
    <row r="19" spans="1:13" ht="24.75" customHeight="1">
      <c r="A19" s="22"/>
      <c r="B19" s="11" t="s">
        <v>58</v>
      </c>
      <c r="C19" s="24">
        <v>8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8</v>
      </c>
      <c r="M19" s="22"/>
    </row>
    <row r="20" spans="1:13" ht="24.75" customHeight="1">
      <c r="A20" s="22"/>
      <c r="B20" s="11" t="s">
        <v>59</v>
      </c>
      <c r="C20" s="24">
        <v>61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61</v>
      </c>
      <c r="M20" s="22"/>
    </row>
    <row r="21" spans="1:13" ht="24.75" customHeight="1">
      <c r="A21" s="22"/>
      <c r="B21" s="11" t="s">
        <v>60</v>
      </c>
      <c r="C21" s="24">
        <v>78</v>
      </c>
      <c r="D21" s="24">
        <v>2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7</v>
      </c>
      <c r="L21" s="24">
        <f t="shared" si="1"/>
        <v>87</v>
      </c>
      <c r="M21" s="22"/>
    </row>
    <row r="22" spans="1:13" ht="24.75" customHeight="1">
      <c r="A22" s="22"/>
      <c r="B22" s="11" t="s">
        <v>61</v>
      </c>
      <c r="C22" s="24">
        <v>1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1</v>
      </c>
      <c r="M22" s="22"/>
    </row>
    <row r="23" spans="1:13" ht="24.75" customHeight="1">
      <c r="A23" s="22"/>
      <c r="B23" s="11" t="s">
        <v>62</v>
      </c>
      <c r="C23" s="24">
        <v>299</v>
      </c>
      <c r="D23" s="24">
        <v>24</v>
      </c>
      <c r="E23" s="24">
        <v>0</v>
      </c>
      <c r="F23" s="24">
        <v>0</v>
      </c>
      <c r="G23" s="24">
        <v>0</v>
      </c>
      <c r="H23" s="24">
        <v>18</v>
      </c>
      <c r="I23" s="24">
        <v>2</v>
      </c>
      <c r="J23" s="26">
        <v>0</v>
      </c>
      <c r="K23" s="24">
        <v>7</v>
      </c>
      <c r="L23" s="24">
        <f t="shared" si="1"/>
        <v>350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825</v>
      </c>
      <c r="D25" s="25">
        <f t="shared" si="2"/>
        <v>40</v>
      </c>
      <c r="E25" s="25">
        <f t="shared" si="2"/>
        <v>0</v>
      </c>
      <c r="F25" s="25">
        <f t="shared" si="2"/>
        <v>0</v>
      </c>
      <c r="G25" s="25">
        <f t="shared" si="2"/>
        <v>0</v>
      </c>
      <c r="H25" s="25">
        <f t="shared" si="2"/>
        <v>19</v>
      </c>
      <c r="I25" s="25">
        <f t="shared" si="2"/>
        <v>2</v>
      </c>
      <c r="J25" s="25">
        <f t="shared" si="2"/>
        <v>0</v>
      </c>
      <c r="K25" s="25">
        <f t="shared" si="2"/>
        <v>15</v>
      </c>
      <c r="L25" s="25">
        <f t="shared" si="1"/>
        <v>901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872</v>
      </c>
      <c r="D26" s="27">
        <f t="shared" si="3"/>
        <v>40</v>
      </c>
      <c r="E26" s="27">
        <f t="shared" si="3"/>
        <v>0</v>
      </c>
      <c r="F26" s="27">
        <f t="shared" si="3"/>
        <v>0</v>
      </c>
      <c r="G26" s="27">
        <f t="shared" si="3"/>
        <v>0</v>
      </c>
      <c r="H26" s="27">
        <f t="shared" si="3"/>
        <v>19</v>
      </c>
      <c r="I26" s="27">
        <f t="shared" si="3"/>
        <v>2</v>
      </c>
      <c r="J26" s="27">
        <f t="shared" si="3"/>
        <v>1</v>
      </c>
      <c r="K26" s="27">
        <f t="shared" si="3"/>
        <v>15</v>
      </c>
      <c r="L26" s="28">
        <f t="shared" si="1"/>
        <v>949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32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5</v>
      </c>
      <c r="D13" s="24">
        <v>1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6</v>
      </c>
      <c r="M13" s="22"/>
    </row>
    <row r="14" spans="1:13" ht="24.75" customHeight="1">
      <c r="A14" s="22"/>
      <c r="B14" s="11" t="s">
        <v>53</v>
      </c>
      <c r="C14" s="24">
        <v>22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1</v>
      </c>
      <c r="K14" s="24">
        <v>0</v>
      </c>
      <c r="L14" s="24">
        <f>SUM(C14:K14)</f>
        <v>23</v>
      </c>
      <c r="M14" s="22"/>
    </row>
    <row r="15" spans="1:13" ht="24.75" customHeight="1">
      <c r="A15" s="22"/>
      <c r="B15" s="11" t="s">
        <v>66</v>
      </c>
      <c r="C15" s="24">
        <v>3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2</v>
      </c>
      <c r="K15" s="24">
        <v>0</v>
      </c>
      <c r="L15" s="24">
        <f>SUM(C15:K15)</f>
        <v>5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31</v>
      </c>
      <c r="D16" s="25">
        <f t="shared" si="0"/>
        <v>1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3</v>
      </c>
      <c r="K16" s="25">
        <f t="shared" si="0"/>
        <v>0</v>
      </c>
      <c r="L16" s="25">
        <f>SUM(C16:K16)</f>
        <v>35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132</v>
      </c>
      <c r="D18" s="24">
        <v>1</v>
      </c>
      <c r="E18" s="24">
        <v>0</v>
      </c>
      <c r="F18" s="24">
        <v>0</v>
      </c>
      <c r="G18" s="24">
        <v>1</v>
      </c>
      <c r="H18" s="24">
        <v>14</v>
      </c>
      <c r="I18" s="24">
        <v>0</v>
      </c>
      <c r="J18" s="26">
        <v>0</v>
      </c>
      <c r="K18" s="24">
        <v>0</v>
      </c>
      <c r="L18" s="24">
        <f t="shared" ref="L18:L26" si="1">SUM(C18:K18)</f>
        <v>148</v>
      </c>
      <c r="M18" s="22"/>
    </row>
    <row r="19" spans="1:13" ht="24.75" customHeight="1">
      <c r="A19" s="22"/>
      <c r="B19" s="11" t="s">
        <v>58</v>
      </c>
      <c r="C19" s="24">
        <v>11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11</v>
      </c>
      <c r="M19" s="22"/>
    </row>
    <row r="20" spans="1:13" ht="24.75" customHeight="1">
      <c r="A20" s="22"/>
      <c r="B20" s="11" t="s">
        <v>59</v>
      </c>
      <c r="C20" s="24">
        <v>4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1</v>
      </c>
      <c r="L20" s="24">
        <f t="shared" si="1"/>
        <v>5</v>
      </c>
      <c r="M20" s="22"/>
    </row>
    <row r="21" spans="1:13" ht="24.75" customHeight="1">
      <c r="A21" s="22"/>
      <c r="B21" s="11" t="s">
        <v>60</v>
      </c>
      <c r="C21" s="24">
        <v>17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17</v>
      </c>
      <c r="M21" s="22"/>
    </row>
    <row r="22" spans="1:13" ht="24.75" customHeight="1">
      <c r="A22" s="22"/>
      <c r="B22" s="11" t="s">
        <v>61</v>
      </c>
      <c r="C22" s="24">
        <v>36</v>
      </c>
      <c r="D22" s="24">
        <v>1</v>
      </c>
      <c r="E22" s="24">
        <v>0</v>
      </c>
      <c r="F22" s="24">
        <v>0</v>
      </c>
      <c r="G22" s="24">
        <v>0</v>
      </c>
      <c r="H22" s="24">
        <v>3</v>
      </c>
      <c r="I22" s="24">
        <v>0</v>
      </c>
      <c r="J22" s="26">
        <v>0</v>
      </c>
      <c r="K22" s="24">
        <v>1</v>
      </c>
      <c r="L22" s="24">
        <f t="shared" si="1"/>
        <v>41</v>
      </c>
      <c r="M22" s="22"/>
    </row>
    <row r="23" spans="1:13" ht="24.75" customHeight="1">
      <c r="A23" s="22"/>
      <c r="B23" s="11" t="s">
        <v>62</v>
      </c>
      <c r="C23" s="24">
        <v>82</v>
      </c>
      <c r="D23" s="24">
        <v>2</v>
      </c>
      <c r="E23" s="24">
        <v>0</v>
      </c>
      <c r="F23" s="24">
        <v>0</v>
      </c>
      <c r="G23" s="24">
        <v>0</v>
      </c>
      <c r="H23" s="24">
        <v>44</v>
      </c>
      <c r="I23" s="24">
        <v>0</v>
      </c>
      <c r="J23" s="26">
        <v>0</v>
      </c>
      <c r="K23" s="24">
        <v>7</v>
      </c>
      <c r="L23" s="24">
        <f t="shared" si="1"/>
        <v>135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2</v>
      </c>
      <c r="L24" s="24">
        <f t="shared" si="1"/>
        <v>2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282</v>
      </c>
      <c r="D25" s="25">
        <f t="shared" si="2"/>
        <v>4</v>
      </c>
      <c r="E25" s="25">
        <f t="shared" si="2"/>
        <v>0</v>
      </c>
      <c r="F25" s="25">
        <f t="shared" si="2"/>
        <v>0</v>
      </c>
      <c r="G25" s="25">
        <f t="shared" si="2"/>
        <v>1</v>
      </c>
      <c r="H25" s="25">
        <f t="shared" si="2"/>
        <v>61</v>
      </c>
      <c r="I25" s="25">
        <f t="shared" si="2"/>
        <v>0</v>
      </c>
      <c r="J25" s="25">
        <f t="shared" si="2"/>
        <v>0</v>
      </c>
      <c r="K25" s="25">
        <f t="shared" si="2"/>
        <v>11</v>
      </c>
      <c r="L25" s="25">
        <f t="shared" si="1"/>
        <v>359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313</v>
      </c>
      <c r="D26" s="27">
        <f t="shared" si="3"/>
        <v>5</v>
      </c>
      <c r="E26" s="27">
        <f t="shared" si="3"/>
        <v>0</v>
      </c>
      <c r="F26" s="27">
        <f t="shared" si="3"/>
        <v>0</v>
      </c>
      <c r="G26" s="27">
        <f t="shared" si="3"/>
        <v>1</v>
      </c>
      <c r="H26" s="27">
        <f t="shared" si="3"/>
        <v>61</v>
      </c>
      <c r="I26" s="27">
        <f t="shared" si="3"/>
        <v>0</v>
      </c>
      <c r="J26" s="27">
        <f t="shared" si="3"/>
        <v>3</v>
      </c>
      <c r="K26" s="27">
        <f t="shared" si="3"/>
        <v>11</v>
      </c>
      <c r="L26" s="28">
        <f t="shared" si="1"/>
        <v>394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33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3</v>
      </c>
      <c r="D13" s="24">
        <v>1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4</v>
      </c>
      <c r="M13" s="22"/>
    </row>
    <row r="14" spans="1:13" ht="24.75" customHeight="1">
      <c r="A14" s="22"/>
      <c r="B14" s="11" t="s">
        <v>53</v>
      </c>
      <c r="C14" s="24">
        <v>16</v>
      </c>
      <c r="D14" s="24">
        <v>0</v>
      </c>
      <c r="E14" s="24">
        <v>0</v>
      </c>
      <c r="F14" s="24">
        <v>0</v>
      </c>
      <c r="G14" s="24">
        <v>1</v>
      </c>
      <c r="H14" s="24">
        <v>0</v>
      </c>
      <c r="I14" s="24">
        <v>0</v>
      </c>
      <c r="J14" s="24">
        <v>0</v>
      </c>
      <c r="K14" s="24">
        <v>0</v>
      </c>
      <c r="L14" s="24">
        <f>SUM(C14:K14)</f>
        <v>17</v>
      </c>
      <c r="M14" s="22"/>
    </row>
    <row r="15" spans="1:13" ht="24.75" customHeight="1">
      <c r="A15" s="22"/>
      <c r="B15" s="11" t="s">
        <v>66</v>
      </c>
      <c r="C15" s="24">
        <v>7</v>
      </c>
      <c r="D15" s="24">
        <v>0</v>
      </c>
      <c r="E15" s="24">
        <v>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8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27</v>
      </c>
      <c r="D16" s="25">
        <f t="shared" si="0"/>
        <v>1</v>
      </c>
      <c r="E16" s="25">
        <f t="shared" si="0"/>
        <v>1</v>
      </c>
      <c r="F16" s="25">
        <f t="shared" si="0"/>
        <v>0</v>
      </c>
      <c r="G16" s="25">
        <f t="shared" si="0"/>
        <v>1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>SUM(C16:K16)</f>
        <v>30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105</v>
      </c>
      <c r="D18" s="24">
        <v>6</v>
      </c>
      <c r="E18" s="24">
        <v>0</v>
      </c>
      <c r="F18" s="24">
        <v>0</v>
      </c>
      <c r="G18" s="24">
        <v>0</v>
      </c>
      <c r="H18" s="24">
        <v>2</v>
      </c>
      <c r="I18" s="24">
        <v>0</v>
      </c>
      <c r="J18" s="26">
        <v>0</v>
      </c>
      <c r="K18" s="24">
        <v>1</v>
      </c>
      <c r="L18" s="24">
        <f t="shared" ref="L18:L26" si="1">SUM(C18:K18)</f>
        <v>114</v>
      </c>
      <c r="M18" s="22"/>
    </row>
    <row r="19" spans="1:13" ht="24.75" customHeight="1">
      <c r="A19" s="22"/>
      <c r="B19" s="11" t="s">
        <v>58</v>
      </c>
      <c r="C19" s="24">
        <v>14</v>
      </c>
      <c r="D19" s="24">
        <v>1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15</v>
      </c>
      <c r="M19" s="22"/>
    </row>
    <row r="20" spans="1:13" ht="24.75" customHeight="1">
      <c r="A20" s="22"/>
      <c r="B20" s="11" t="s">
        <v>59</v>
      </c>
      <c r="C20" s="24">
        <v>5</v>
      </c>
      <c r="D20" s="24">
        <v>2</v>
      </c>
      <c r="E20" s="24">
        <v>1</v>
      </c>
      <c r="F20" s="24">
        <v>0</v>
      </c>
      <c r="G20" s="24">
        <v>0</v>
      </c>
      <c r="H20" s="24">
        <v>1</v>
      </c>
      <c r="I20" s="24">
        <v>0</v>
      </c>
      <c r="J20" s="26">
        <v>0</v>
      </c>
      <c r="K20" s="24">
        <v>0</v>
      </c>
      <c r="L20" s="24">
        <f t="shared" si="1"/>
        <v>9</v>
      </c>
      <c r="M20" s="22"/>
    </row>
    <row r="21" spans="1:13" ht="24.75" customHeight="1">
      <c r="A21" s="22"/>
      <c r="B21" s="11" t="s">
        <v>60</v>
      </c>
      <c r="C21" s="24">
        <v>7</v>
      </c>
      <c r="D21" s="24">
        <v>1</v>
      </c>
      <c r="E21" s="24">
        <v>0</v>
      </c>
      <c r="F21" s="24">
        <v>0</v>
      </c>
      <c r="G21" s="24">
        <v>0</v>
      </c>
      <c r="H21" s="24">
        <v>1</v>
      </c>
      <c r="I21" s="24">
        <v>0</v>
      </c>
      <c r="J21" s="26">
        <v>0</v>
      </c>
      <c r="K21" s="24">
        <v>0</v>
      </c>
      <c r="L21" s="24">
        <f t="shared" si="1"/>
        <v>9</v>
      </c>
      <c r="M21" s="22"/>
    </row>
    <row r="22" spans="1:13" ht="24.75" customHeight="1">
      <c r="A22" s="22"/>
      <c r="B22" s="11" t="s">
        <v>61</v>
      </c>
      <c r="C22" s="24">
        <v>1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1</v>
      </c>
      <c r="M22" s="22"/>
    </row>
    <row r="23" spans="1:13" ht="24.75" customHeight="1">
      <c r="A23" s="22"/>
      <c r="B23" s="11" t="s">
        <v>62</v>
      </c>
      <c r="C23" s="24">
        <v>95</v>
      </c>
      <c r="D23" s="24">
        <v>20</v>
      </c>
      <c r="E23" s="24">
        <v>2</v>
      </c>
      <c r="F23" s="24">
        <v>0</v>
      </c>
      <c r="G23" s="24">
        <v>0</v>
      </c>
      <c r="H23" s="24">
        <v>25</v>
      </c>
      <c r="I23" s="24">
        <v>0</v>
      </c>
      <c r="J23" s="26">
        <v>0</v>
      </c>
      <c r="K23" s="24">
        <v>6</v>
      </c>
      <c r="L23" s="24">
        <f t="shared" si="1"/>
        <v>148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227</v>
      </c>
      <c r="D25" s="25">
        <f t="shared" si="2"/>
        <v>30</v>
      </c>
      <c r="E25" s="25">
        <f t="shared" si="2"/>
        <v>3</v>
      </c>
      <c r="F25" s="25">
        <f t="shared" si="2"/>
        <v>0</v>
      </c>
      <c r="G25" s="25">
        <f t="shared" si="2"/>
        <v>0</v>
      </c>
      <c r="H25" s="25">
        <f t="shared" si="2"/>
        <v>29</v>
      </c>
      <c r="I25" s="25">
        <f t="shared" si="2"/>
        <v>0</v>
      </c>
      <c r="J25" s="25">
        <f t="shared" si="2"/>
        <v>0</v>
      </c>
      <c r="K25" s="25">
        <f t="shared" si="2"/>
        <v>7</v>
      </c>
      <c r="L25" s="25">
        <f t="shared" si="1"/>
        <v>296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254</v>
      </c>
      <c r="D26" s="27">
        <f t="shared" si="3"/>
        <v>31</v>
      </c>
      <c r="E26" s="27">
        <f t="shared" si="3"/>
        <v>4</v>
      </c>
      <c r="F26" s="27">
        <f t="shared" si="3"/>
        <v>0</v>
      </c>
      <c r="G26" s="27">
        <f t="shared" si="3"/>
        <v>1</v>
      </c>
      <c r="H26" s="27">
        <f t="shared" si="3"/>
        <v>29</v>
      </c>
      <c r="I26" s="27">
        <f t="shared" si="3"/>
        <v>0</v>
      </c>
      <c r="J26" s="27">
        <f t="shared" si="3"/>
        <v>0</v>
      </c>
      <c r="K26" s="27">
        <f t="shared" si="3"/>
        <v>7</v>
      </c>
      <c r="L26" s="28">
        <f t="shared" si="1"/>
        <v>326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34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9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9</v>
      </c>
      <c r="M13" s="22"/>
    </row>
    <row r="14" spans="1:13" ht="24.75" customHeight="1">
      <c r="A14" s="22"/>
      <c r="B14" s="11" t="s">
        <v>53</v>
      </c>
      <c r="C14" s="24">
        <v>24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1</v>
      </c>
      <c r="L14" s="24">
        <f>SUM(C14:K14)</f>
        <v>25</v>
      </c>
      <c r="M14" s="22"/>
    </row>
    <row r="15" spans="1:13" ht="24.75" customHeight="1">
      <c r="A15" s="22"/>
      <c r="B15" s="11" t="s">
        <v>66</v>
      </c>
      <c r="C15" s="24">
        <v>7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7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41</v>
      </c>
      <c r="D16" s="25">
        <f t="shared" si="0"/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1</v>
      </c>
      <c r="L16" s="25">
        <f>SUM(C16:K16)</f>
        <v>42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251</v>
      </c>
      <c r="D18" s="24">
        <v>12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6">
        <v>0</v>
      </c>
      <c r="K18" s="24">
        <v>0</v>
      </c>
      <c r="L18" s="24">
        <f t="shared" ref="L18:L26" si="1">SUM(C18:K18)</f>
        <v>263</v>
      </c>
      <c r="M18" s="22"/>
    </row>
    <row r="19" spans="1:13" ht="24.75" customHeight="1">
      <c r="A19" s="22"/>
      <c r="B19" s="11" t="s">
        <v>58</v>
      </c>
      <c r="C19" s="24">
        <v>9</v>
      </c>
      <c r="D19" s="24">
        <v>2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11</v>
      </c>
      <c r="M19" s="22"/>
    </row>
    <row r="20" spans="1:13" ht="24.75" customHeight="1">
      <c r="A20" s="22"/>
      <c r="B20" s="11" t="s">
        <v>59</v>
      </c>
      <c r="C20" s="24">
        <v>17</v>
      </c>
      <c r="D20" s="24">
        <v>1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18</v>
      </c>
      <c r="M20" s="22"/>
    </row>
    <row r="21" spans="1:13" ht="24.75" customHeight="1">
      <c r="A21" s="22"/>
      <c r="B21" s="11" t="s">
        <v>60</v>
      </c>
      <c r="C21" s="24">
        <v>17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17</v>
      </c>
      <c r="M21" s="22"/>
    </row>
    <row r="22" spans="1:13" ht="24.75" customHeight="1">
      <c r="A22" s="22"/>
      <c r="B22" s="11" t="s">
        <v>61</v>
      </c>
      <c r="C22" s="24">
        <v>7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7</v>
      </c>
      <c r="M22" s="22"/>
    </row>
    <row r="23" spans="1:13" ht="24.75" customHeight="1">
      <c r="A23" s="22"/>
      <c r="B23" s="11" t="s">
        <v>62</v>
      </c>
      <c r="C23" s="24">
        <v>210</v>
      </c>
      <c r="D23" s="24">
        <v>15</v>
      </c>
      <c r="E23" s="24">
        <v>0</v>
      </c>
      <c r="F23" s="24">
        <v>0</v>
      </c>
      <c r="G23" s="24">
        <v>0</v>
      </c>
      <c r="H23" s="24">
        <v>15</v>
      </c>
      <c r="I23" s="24">
        <v>0</v>
      </c>
      <c r="J23" s="26">
        <v>0</v>
      </c>
      <c r="K23" s="24">
        <v>8</v>
      </c>
      <c r="L23" s="24">
        <f t="shared" si="1"/>
        <v>248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511</v>
      </c>
      <c r="D25" s="25">
        <f t="shared" si="2"/>
        <v>30</v>
      </c>
      <c r="E25" s="25">
        <f t="shared" si="2"/>
        <v>0</v>
      </c>
      <c r="F25" s="25">
        <f t="shared" si="2"/>
        <v>0</v>
      </c>
      <c r="G25" s="25">
        <f t="shared" si="2"/>
        <v>0</v>
      </c>
      <c r="H25" s="25">
        <f t="shared" si="2"/>
        <v>15</v>
      </c>
      <c r="I25" s="25">
        <f t="shared" si="2"/>
        <v>0</v>
      </c>
      <c r="J25" s="25">
        <f t="shared" si="2"/>
        <v>0</v>
      </c>
      <c r="K25" s="25">
        <f t="shared" si="2"/>
        <v>8</v>
      </c>
      <c r="L25" s="25">
        <f t="shared" si="1"/>
        <v>564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552</v>
      </c>
      <c r="D26" s="27">
        <f t="shared" si="3"/>
        <v>30</v>
      </c>
      <c r="E26" s="27">
        <f t="shared" si="3"/>
        <v>0</v>
      </c>
      <c r="F26" s="27">
        <f t="shared" si="3"/>
        <v>0</v>
      </c>
      <c r="G26" s="27">
        <f t="shared" si="3"/>
        <v>0</v>
      </c>
      <c r="H26" s="27">
        <f t="shared" si="3"/>
        <v>15</v>
      </c>
      <c r="I26" s="27">
        <f t="shared" si="3"/>
        <v>0</v>
      </c>
      <c r="J26" s="27">
        <f t="shared" si="3"/>
        <v>0</v>
      </c>
      <c r="K26" s="27">
        <f t="shared" si="3"/>
        <v>9</v>
      </c>
      <c r="L26" s="28">
        <f t="shared" si="1"/>
        <v>606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35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0</v>
      </c>
      <c r="D12" s="24">
        <v>0</v>
      </c>
      <c r="E12" s="24">
        <v>0</v>
      </c>
      <c r="F12" s="24">
        <v>0</v>
      </c>
      <c r="G12" s="24">
        <v>1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5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1</v>
      </c>
      <c r="K13" s="24">
        <v>0</v>
      </c>
      <c r="L13" s="24">
        <f>SUM(C13:K13)</f>
        <v>6</v>
      </c>
      <c r="M13" s="22"/>
    </row>
    <row r="14" spans="1:13" ht="24.75" customHeight="1">
      <c r="A14" s="22"/>
      <c r="B14" s="11" t="s">
        <v>53</v>
      </c>
      <c r="C14" s="24">
        <v>13</v>
      </c>
      <c r="D14" s="24">
        <v>1</v>
      </c>
      <c r="E14" s="24">
        <v>0</v>
      </c>
      <c r="F14" s="24">
        <v>0</v>
      </c>
      <c r="G14" s="24">
        <v>1</v>
      </c>
      <c r="H14" s="24">
        <v>0</v>
      </c>
      <c r="I14" s="24">
        <v>1</v>
      </c>
      <c r="J14" s="24">
        <v>10</v>
      </c>
      <c r="K14" s="24">
        <v>0</v>
      </c>
      <c r="L14" s="24">
        <f>SUM(C14:K14)</f>
        <v>26</v>
      </c>
      <c r="M14" s="22"/>
    </row>
    <row r="15" spans="1:13" ht="24.75" customHeight="1">
      <c r="A15" s="22"/>
      <c r="B15" s="11" t="s">
        <v>66</v>
      </c>
      <c r="C15" s="24">
        <v>4</v>
      </c>
      <c r="D15" s="24">
        <v>1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5</v>
      </c>
      <c r="K15" s="24">
        <v>0</v>
      </c>
      <c r="L15" s="24">
        <f>SUM(C15:K15)</f>
        <v>10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22</v>
      </c>
      <c r="D16" s="25">
        <f t="shared" si="0"/>
        <v>2</v>
      </c>
      <c r="E16" s="25">
        <f t="shared" si="0"/>
        <v>0</v>
      </c>
      <c r="F16" s="25">
        <f t="shared" si="0"/>
        <v>0</v>
      </c>
      <c r="G16" s="25">
        <f t="shared" si="0"/>
        <v>2</v>
      </c>
      <c r="H16" s="25">
        <f t="shared" si="0"/>
        <v>0</v>
      </c>
      <c r="I16" s="25">
        <f t="shared" si="0"/>
        <v>1</v>
      </c>
      <c r="J16" s="25">
        <f t="shared" si="0"/>
        <v>16</v>
      </c>
      <c r="K16" s="25">
        <f t="shared" si="0"/>
        <v>0</v>
      </c>
      <c r="L16" s="25">
        <f>SUM(C16:K16)</f>
        <v>43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160</v>
      </c>
      <c r="D18" s="24">
        <v>18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6">
        <v>0</v>
      </c>
      <c r="K18" s="24">
        <v>20</v>
      </c>
      <c r="L18" s="24">
        <f t="shared" ref="L18:L26" si="1">SUM(C18:K18)</f>
        <v>198</v>
      </c>
      <c r="M18" s="22"/>
    </row>
    <row r="19" spans="1:13" ht="24.75" customHeight="1">
      <c r="A19" s="22"/>
      <c r="B19" s="11" t="s">
        <v>58</v>
      </c>
      <c r="C19" s="24">
        <v>2</v>
      </c>
      <c r="D19" s="24">
        <v>0</v>
      </c>
      <c r="E19" s="24">
        <v>0</v>
      </c>
      <c r="F19" s="24">
        <v>0</v>
      </c>
      <c r="G19" s="24">
        <v>0</v>
      </c>
      <c r="H19" s="24">
        <v>1</v>
      </c>
      <c r="I19" s="24">
        <v>0</v>
      </c>
      <c r="J19" s="26">
        <v>0</v>
      </c>
      <c r="K19" s="24">
        <v>0</v>
      </c>
      <c r="L19" s="24">
        <f t="shared" si="1"/>
        <v>3</v>
      </c>
      <c r="M19" s="22"/>
    </row>
    <row r="20" spans="1:13" ht="24.75" customHeight="1">
      <c r="A20" s="22"/>
      <c r="B20" s="11" t="s">
        <v>59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0</v>
      </c>
      <c r="M20" s="22"/>
    </row>
    <row r="21" spans="1:13" ht="24.75" customHeight="1">
      <c r="A21" s="22"/>
      <c r="B21" s="11" t="s">
        <v>60</v>
      </c>
      <c r="C21" s="24">
        <v>11</v>
      </c>
      <c r="D21" s="24">
        <v>0</v>
      </c>
      <c r="E21" s="24">
        <v>0</v>
      </c>
      <c r="F21" s="24">
        <v>0</v>
      </c>
      <c r="G21" s="24">
        <v>0</v>
      </c>
      <c r="H21" s="24">
        <v>1</v>
      </c>
      <c r="I21" s="24">
        <v>0</v>
      </c>
      <c r="J21" s="26">
        <v>0</v>
      </c>
      <c r="K21" s="24">
        <v>0</v>
      </c>
      <c r="L21" s="24">
        <f t="shared" si="1"/>
        <v>12</v>
      </c>
      <c r="M21" s="22"/>
    </row>
    <row r="22" spans="1:13" ht="24.75" customHeight="1">
      <c r="A22" s="22"/>
      <c r="B22" s="11" t="s">
        <v>61</v>
      </c>
      <c r="C22" s="24">
        <v>3</v>
      </c>
      <c r="D22" s="24">
        <v>1</v>
      </c>
      <c r="E22" s="24">
        <v>1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5</v>
      </c>
      <c r="M22" s="22"/>
    </row>
    <row r="23" spans="1:13" ht="24.75" customHeight="1">
      <c r="A23" s="22"/>
      <c r="B23" s="11" t="s">
        <v>62</v>
      </c>
      <c r="C23" s="24">
        <v>182</v>
      </c>
      <c r="D23" s="24">
        <v>14</v>
      </c>
      <c r="E23" s="24">
        <v>8</v>
      </c>
      <c r="F23" s="24">
        <v>1</v>
      </c>
      <c r="G23" s="24">
        <v>0</v>
      </c>
      <c r="H23" s="24">
        <v>57</v>
      </c>
      <c r="I23" s="24">
        <v>3</v>
      </c>
      <c r="J23" s="26">
        <v>0</v>
      </c>
      <c r="K23" s="24">
        <v>3</v>
      </c>
      <c r="L23" s="24">
        <f t="shared" si="1"/>
        <v>268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358</v>
      </c>
      <c r="D25" s="25">
        <f t="shared" si="2"/>
        <v>33</v>
      </c>
      <c r="E25" s="25">
        <f t="shared" si="2"/>
        <v>9</v>
      </c>
      <c r="F25" s="25">
        <f t="shared" si="2"/>
        <v>1</v>
      </c>
      <c r="G25" s="25">
        <f t="shared" si="2"/>
        <v>0</v>
      </c>
      <c r="H25" s="25">
        <f t="shared" si="2"/>
        <v>59</v>
      </c>
      <c r="I25" s="25">
        <f t="shared" si="2"/>
        <v>3</v>
      </c>
      <c r="J25" s="25">
        <f t="shared" si="2"/>
        <v>0</v>
      </c>
      <c r="K25" s="25">
        <f t="shared" si="2"/>
        <v>23</v>
      </c>
      <c r="L25" s="25">
        <f t="shared" si="1"/>
        <v>486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380</v>
      </c>
      <c r="D26" s="27">
        <f t="shared" si="3"/>
        <v>35</v>
      </c>
      <c r="E26" s="27">
        <f t="shared" si="3"/>
        <v>9</v>
      </c>
      <c r="F26" s="27">
        <f t="shared" si="3"/>
        <v>1</v>
      </c>
      <c r="G26" s="27">
        <f t="shared" si="3"/>
        <v>2</v>
      </c>
      <c r="H26" s="27">
        <f t="shared" si="3"/>
        <v>59</v>
      </c>
      <c r="I26" s="27">
        <f t="shared" si="3"/>
        <v>4</v>
      </c>
      <c r="J26" s="27">
        <f t="shared" si="3"/>
        <v>16</v>
      </c>
      <c r="K26" s="27">
        <f t="shared" si="3"/>
        <v>23</v>
      </c>
      <c r="L26" s="28">
        <f t="shared" si="1"/>
        <v>529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36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1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2</v>
      </c>
      <c r="D13" s="24">
        <v>1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1</v>
      </c>
      <c r="K13" s="24">
        <v>0</v>
      </c>
      <c r="L13" s="24">
        <f>SUM(C13:K13)</f>
        <v>4</v>
      </c>
      <c r="M13" s="22"/>
    </row>
    <row r="14" spans="1:13" ht="24.75" customHeight="1">
      <c r="A14" s="22"/>
      <c r="B14" s="11" t="s">
        <v>53</v>
      </c>
      <c r="C14" s="24">
        <v>7</v>
      </c>
      <c r="D14" s="24">
        <v>0</v>
      </c>
      <c r="E14" s="24">
        <v>0</v>
      </c>
      <c r="F14" s="24">
        <v>0</v>
      </c>
      <c r="G14" s="24">
        <v>2</v>
      </c>
      <c r="H14" s="24">
        <v>0</v>
      </c>
      <c r="I14" s="24">
        <v>0</v>
      </c>
      <c r="J14" s="24">
        <v>8</v>
      </c>
      <c r="K14" s="24">
        <v>0</v>
      </c>
      <c r="L14" s="24">
        <f>SUM(C14:K14)</f>
        <v>17</v>
      </c>
      <c r="M14" s="22"/>
    </row>
    <row r="15" spans="1:13" ht="24.75" customHeight="1">
      <c r="A15" s="22"/>
      <c r="B15" s="11" t="s">
        <v>66</v>
      </c>
      <c r="C15" s="24">
        <v>7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1</v>
      </c>
      <c r="K15" s="24">
        <v>0</v>
      </c>
      <c r="L15" s="24">
        <f>SUM(C15:K15)</f>
        <v>8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16</v>
      </c>
      <c r="D16" s="25">
        <f t="shared" si="0"/>
        <v>1</v>
      </c>
      <c r="E16" s="25">
        <f t="shared" si="0"/>
        <v>0</v>
      </c>
      <c r="F16" s="25">
        <f t="shared" si="0"/>
        <v>0</v>
      </c>
      <c r="G16" s="25">
        <f t="shared" si="0"/>
        <v>2</v>
      </c>
      <c r="H16" s="25">
        <f t="shared" si="0"/>
        <v>1</v>
      </c>
      <c r="I16" s="25">
        <f t="shared" si="0"/>
        <v>0</v>
      </c>
      <c r="J16" s="25">
        <f t="shared" si="0"/>
        <v>10</v>
      </c>
      <c r="K16" s="25">
        <f t="shared" si="0"/>
        <v>0</v>
      </c>
      <c r="L16" s="25">
        <f>SUM(C16:K16)</f>
        <v>30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96</v>
      </c>
      <c r="D18" s="24">
        <v>14</v>
      </c>
      <c r="E18" s="24">
        <v>0</v>
      </c>
      <c r="F18" s="24">
        <v>0</v>
      </c>
      <c r="G18" s="24">
        <v>1</v>
      </c>
      <c r="H18" s="24">
        <v>3</v>
      </c>
      <c r="I18" s="24">
        <v>0</v>
      </c>
      <c r="J18" s="26">
        <v>0</v>
      </c>
      <c r="K18" s="24">
        <v>3</v>
      </c>
      <c r="L18" s="24">
        <f t="shared" ref="L18:L26" si="1">SUM(C18:K18)</f>
        <v>117</v>
      </c>
      <c r="M18" s="22"/>
    </row>
    <row r="19" spans="1:13" ht="24.75" customHeight="1">
      <c r="A19" s="22"/>
      <c r="B19" s="11" t="s">
        <v>58</v>
      </c>
      <c r="C19" s="24">
        <v>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3</v>
      </c>
      <c r="M19" s="22"/>
    </row>
    <row r="20" spans="1:13" ht="24.75" customHeight="1">
      <c r="A20" s="22"/>
      <c r="B20" s="11" t="s">
        <v>59</v>
      </c>
      <c r="C20" s="24">
        <v>33</v>
      </c>
      <c r="D20" s="24">
        <v>2</v>
      </c>
      <c r="E20" s="24">
        <v>2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1</v>
      </c>
      <c r="L20" s="24">
        <f t="shared" si="1"/>
        <v>38</v>
      </c>
      <c r="M20" s="22"/>
    </row>
    <row r="21" spans="1:13" ht="24.75" customHeight="1">
      <c r="A21" s="22"/>
      <c r="B21" s="11" t="s">
        <v>60</v>
      </c>
      <c r="C21" s="24">
        <v>29</v>
      </c>
      <c r="D21" s="24">
        <v>3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32</v>
      </c>
      <c r="M21" s="22"/>
    </row>
    <row r="22" spans="1:13" ht="24.75" customHeight="1">
      <c r="A22" s="22"/>
      <c r="B22" s="11" t="s">
        <v>61</v>
      </c>
      <c r="C22" s="24">
        <v>18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18</v>
      </c>
      <c r="M22" s="22"/>
    </row>
    <row r="23" spans="1:13" ht="24.75" customHeight="1">
      <c r="A23" s="22"/>
      <c r="B23" s="11" t="s">
        <v>62</v>
      </c>
      <c r="C23" s="24">
        <v>60</v>
      </c>
      <c r="D23" s="24">
        <v>7</v>
      </c>
      <c r="E23" s="24">
        <v>0</v>
      </c>
      <c r="F23" s="24">
        <v>0</v>
      </c>
      <c r="G23" s="24">
        <v>0</v>
      </c>
      <c r="H23" s="24">
        <v>58</v>
      </c>
      <c r="I23" s="24">
        <v>3</v>
      </c>
      <c r="J23" s="26">
        <v>0</v>
      </c>
      <c r="K23" s="24">
        <v>15</v>
      </c>
      <c r="L23" s="24">
        <f t="shared" si="1"/>
        <v>143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239</v>
      </c>
      <c r="D25" s="25">
        <f t="shared" si="2"/>
        <v>26</v>
      </c>
      <c r="E25" s="25">
        <f t="shared" si="2"/>
        <v>2</v>
      </c>
      <c r="F25" s="25">
        <f t="shared" si="2"/>
        <v>0</v>
      </c>
      <c r="G25" s="25">
        <f t="shared" si="2"/>
        <v>1</v>
      </c>
      <c r="H25" s="25">
        <f t="shared" si="2"/>
        <v>61</v>
      </c>
      <c r="I25" s="25">
        <f t="shared" si="2"/>
        <v>3</v>
      </c>
      <c r="J25" s="25">
        <f t="shared" si="2"/>
        <v>0</v>
      </c>
      <c r="K25" s="25">
        <f t="shared" si="2"/>
        <v>19</v>
      </c>
      <c r="L25" s="25">
        <f t="shared" si="1"/>
        <v>351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255</v>
      </c>
      <c r="D26" s="27">
        <f t="shared" si="3"/>
        <v>27</v>
      </c>
      <c r="E26" s="27">
        <f t="shared" si="3"/>
        <v>2</v>
      </c>
      <c r="F26" s="27">
        <f t="shared" si="3"/>
        <v>0</v>
      </c>
      <c r="G26" s="27">
        <f t="shared" si="3"/>
        <v>3</v>
      </c>
      <c r="H26" s="27">
        <f t="shared" si="3"/>
        <v>62</v>
      </c>
      <c r="I26" s="27">
        <f t="shared" si="3"/>
        <v>3</v>
      </c>
      <c r="J26" s="27">
        <f t="shared" si="3"/>
        <v>10</v>
      </c>
      <c r="K26" s="27">
        <f t="shared" si="3"/>
        <v>19</v>
      </c>
      <c r="L26" s="28">
        <f t="shared" si="1"/>
        <v>381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19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1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2</v>
      </c>
      <c r="M12" s="22"/>
    </row>
    <row r="13" spans="1:13" ht="24.75" customHeight="1">
      <c r="A13" s="22"/>
      <c r="B13" s="11" t="s">
        <v>52</v>
      </c>
      <c r="C13" s="24">
        <v>23</v>
      </c>
      <c r="D13" s="24">
        <v>4</v>
      </c>
      <c r="E13" s="24">
        <v>6</v>
      </c>
      <c r="F13" s="24">
        <v>0</v>
      </c>
      <c r="G13" s="24">
        <v>0</v>
      </c>
      <c r="H13" s="24">
        <v>0</v>
      </c>
      <c r="I13" s="24">
        <v>0</v>
      </c>
      <c r="J13" s="24">
        <v>2</v>
      </c>
      <c r="K13" s="24">
        <v>1</v>
      </c>
      <c r="L13" s="24">
        <f>SUM(C13:K13)</f>
        <v>36</v>
      </c>
      <c r="M13" s="22"/>
    </row>
    <row r="14" spans="1:13" ht="24.75" customHeight="1">
      <c r="A14" s="22"/>
      <c r="B14" s="11" t="s">
        <v>53</v>
      </c>
      <c r="C14" s="24">
        <v>36</v>
      </c>
      <c r="D14" s="24">
        <v>8</v>
      </c>
      <c r="E14" s="24">
        <v>0</v>
      </c>
      <c r="F14" s="24">
        <v>0</v>
      </c>
      <c r="G14" s="24">
        <v>1</v>
      </c>
      <c r="H14" s="24">
        <v>0</v>
      </c>
      <c r="I14" s="24">
        <v>0</v>
      </c>
      <c r="J14" s="24">
        <v>4</v>
      </c>
      <c r="K14" s="24">
        <v>0</v>
      </c>
      <c r="L14" s="24">
        <f>SUM(C14:K14)</f>
        <v>49</v>
      </c>
      <c r="M14" s="22"/>
    </row>
    <row r="15" spans="1:13" ht="24.75" customHeight="1">
      <c r="A15" s="22"/>
      <c r="B15" s="11" t="s">
        <v>66</v>
      </c>
      <c r="C15" s="24">
        <v>27</v>
      </c>
      <c r="D15" s="24">
        <v>4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6</v>
      </c>
      <c r="K15" s="24">
        <v>1</v>
      </c>
      <c r="L15" s="24">
        <f>SUM(C15:K15)</f>
        <v>38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87</v>
      </c>
      <c r="D16" s="25">
        <f t="shared" si="0"/>
        <v>17</v>
      </c>
      <c r="E16" s="25">
        <f t="shared" si="0"/>
        <v>6</v>
      </c>
      <c r="F16" s="25">
        <f t="shared" si="0"/>
        <v>0</v>
      </c>
      <c r="G16" s="25">
        <f t="shared" si="0"/>
        <v>1</v>
      </c>
      <c r="H16" s="25">
        <f t="shared" si="0"/>
        <v>0</v>
      </c>
      <c r="I16" s="25">
        <f t="shared" si="0"/>
        <v>0</v>
      </c>
      <c r="J16" s="25">
        <f t="shared" si="0"/>
        <v>12</v>
      </c>
      <c r="K16" s="25">
        <f t="shared" si="0"/>
        <v>2</v>
      </c>
      <c r="L16" s="25">
        <f>SUM(C16:K16)</f>
        <v>125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183</v>
      </c>
      <c r="D18" s="24">
        <v>20</v>
      </c>
      <c r="E18" s="24">
        <v>3</v>
      </c>
      <c r="F18" s="24">
        <v>0</v>
      </c>
      <c r="G18" s="24">
        <v>3</v>
      </c>
      <c r="H18" s="24">
        <v>1</v>
      </c>
      <c r="I18" s="24">
        <v>0</v>
      </c>
      <c r="J18" s="26">
        <v>0</v>
      </c>
      <c r="K18" s="24">
        <v>1</v>
      </c>
      <c r="L18" s="24">
        <f t="shared" ref="L18:L26" si="1">SUM(C18:K18)</f>
        <v>211</v>
      </c>
      <c r="M18" s="22"/>
    </row>
    <row r="19" spans="1:13" ht="24.75" customHeight="1">
      <c r="A19" s="22"/>
      <c r="B19" s="11" t="s">
        <v>58</v>
      </c>
      <c r="C19" s="24">
        <v>33</v>
      </c>
      <c r="D19" s="24">
        <v>4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37</v>
      </c>
      <c r="M19" s="22"/>
    </row>
    <row r="20" spans="1:13" ht="24.75" customHeight="1">
      <c r="A20" s="22"/>
      <c r="B20" s="11" t="s">
        <v>59</v>
      </c>
      <c r="C20" s="24">
        <v>112</v>
      </c>
      <c r="D20" s="24">
        <v>11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1</v>
      </c>
      <c r="L20" s="24">
        <f t="shared" si="1"/>
        <v>124</v>
      </c>
      <c r="M20" s="22"/>
    </row>
    <row r="21" spans="1:13" ht="24.75" customHeight="1">
      <c r="A21" s="22"/>
      <c r="B21" s="11" t="s">
        <v>60</v>
      </c>
      <c r="C21" s="24">
        <v>76</v>
      </c>
      <c r="D21" s="24">
        <v>6</v>
      </c>
      <c r="E21" s="24">
        <v>1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1</v>
      </c>
      <c r="L21" s="24">
        <f t="shared" si="1"/>
        <v>84</v>
      </c>
      <c r="M21" s="22"/>
    </row>
    <row r="22" spans="1:13" ht="24.75" customHeight="1">
      <c r="A22" s="22"/>
      <c r="B22" s="11" t="s">
        <v>61</v>
      </c>
      <c r="C22" s="24">
        <v>76</v>
      </c>
      <c r="D22" s="24">
        <v>7</v>
      </c>
      <c r="E22" s="24">
        <v>0</v>
      </c>
      <c r="F22" s="24">
        <v>0</v>
      </c>
      <c r="G22" s="24">
        <v>0</v>
      </c>
      <c r="H22" s="24">
        <v>1</v>
      </c>
      <c r="I22" s="24">
        <v>0</v>
      </c>
      <c r="J22" s="26">
        <v>0</v>
      </c>
      <c r="K22" s="24">
        <v>2</v>
      </c>
      <c r="L22" s="24">
        <f t="shared" si="1"/>
        <v>86</v>
      </c>
      <c r="M22" s="22"/>
    </row>
    <row r="23" spans="1:13" ht="24.75" customHeight="1">
      <c r="A23" s="22"/>
      <c r="B23" s="11" t="s">
        <v>62</v>
      </c>
      <c r="C23" s="24">
        <v>60</v>
      </c>
      <c r="D23" s="24">
        <v>3</v>
      </c>
      <c r="E23" s="24">
        <v>1</v>
      </c>
      <c r="F23" s="24">
        <v>2</v>
      </c>
      <c r="G23" s="24">
        <v>1</v>
      </c>
      <c r="H23" s="24">
        <v>0</v>
      </c>
      <c r="I23" s="24">
        <v>0</v>
      </c>
      <c r="J23" s="26">
        <v>0</v>
      </c>
      <c r="K23" s="24">
        <v>10</v>
      </c>
      <c r="L23" s="24">
        <f t="shared" si="1"/>
        <v>77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540</v>
      </c>
      <c r="D25" s="25">
        <f t="shared" si="2"/>
        <v>51</v>
      </c>
      <c r="E25" s="25">
        <f t="shared" si="2"/>
        <v>5</v>
      </c>
      <c r="F25" s="25">
        <f t="shared" si="2"/>
        <v>2</v>
      </c>
      <c r="G25" s="25">
        <f t="shared" si="2"/>
        <v>4</v>
      </c>
      <c r="H25" s="25">
        <f t="shared" si="2"/>
        <v>2</v>
      </c>
      <c r="I25" s="25">
        <f t="shared" si="2"/>
        <v>0</v>
      </c>
      <c r="J25" s="25">
        <f t="shared" si="2"/>
        <v>0</v>
      </c>
      <c r="K25" s="25">
        <f t="shared" si="2"/>
        <v>15</v>
      </c>
      <c r="L25" s="25">
        <f t="shared" si="1"/>
        <v>619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627</v>
      </c>
      <c r="D26" s="27">
        <f t="shared" si="3"/>
        <v>68</v>
      </c>
      <c r="E26" s="27">
        <f t="shared" si="3"/>
        <v>11</v>
      </c>
      <c r="F26" s="27">
        <f t="shared" si="3"/>
        <v>2</v>
      </c>
      <c r="G26" s="27">
        <f t="shared" si="3"/>
        <v>5</v>
      </c>
      <c r="H26" s="27">
        <f t="shared" si="3"/>
        <v>2</v>
      </c>
      <c r="I26" s="27">
        <f t="shared" si="3"/>
        <v>0</v>
      </c>
      <c r="J26" s="27">
        <f t="shared" si="3"/>
        <v>12</v>
      </c>
      <c r="K26" s="27">
        <f t="shared" si="3"/>
        <v>17</v>
      </c>
      <c r="L26" s="28">
        <f t="shared" si="1"/>
        <v>744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37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9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9</v>
      </c>
      <c r="M13" s="22"/>
    </row>
    <row r="14" spans="1:13" ht="24.75" customHeight="1">
      <c r="A14" s="22"/>
      <c r="B14" s="11" t="s">
        <v>53</v>
      </c>
      <c r="C14" s="24">
        <v>29</v>
      </c>
      <c r="D14" s="24">
        <v>1</v>
      </c>
      <c r="E14" s="24">
        <v>0</v>
      </c>
      <c r="F14" s="24">
        <v>0</v>
      </c>
      <c r="G14" s="24">
        <v>0</v>
      </c>
      <c r="H14" s="24">
        <v>1</v>
      </c>
      <c r="I14" s="24">
        <v>0</v>
      </c>
      <c r="J14" s="24">
        <v>0</v>
      </c>
      <c r="K14" s="24">
        <v>1</v>
      </c>
      <c r="L14" s="24">
        <f>SUM(C14:K14)</f>
        <v>32</v>
      </c>
      <c r="M14" s="22"/>
    </row>
    <row r="15" spans="1:13" ht="24.75" customHeight="1">
      <c r="A15" s="22"/>
      <c r="B15" s="11" t="s">
        <v>66</v>
      </c>
      <c r="C15" s="24">
        <v>5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2</v>
      </c>
      <c r="K15" s="24">
        <v>0</v>
      </c>
      <c r="L15" s="24">
        <f>SUM(C15:K15)</f>
        <v>7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44</v>
      </c>
      <c r="D16" s="25">
        <f t="shared" si="0"/>
        <v>1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1</v>
      </c>
      <c r="I16" s="25">
        <f t="shared" si="0"/>
        <v>0</v>
      </c>
      <c r="J16" s="25">
        <f t="shared" si="0"/>
        <v>2</v>
      </c>
      <c r="K16" s="25">
        <f t="shared" si="0"/>
        <v>1</v>
      </c>
      <c r="L16" s="25">
        <f>SUM(C16:K16)</f>
        <v>49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238</v>
      </c>
      <c r="D18" s="24">
        <v>6</v>
      </c>
      <c r="E18" s="24">
        <v>0</v>
      </c>
      <c r="F18" s="24">
        <v>1</v>
      </c>
      <c r="G18" s="24">
        <v>0</v>
      </c>
      <c r="H18" s="24">
        <v>0</v>
      </c>
      <c r="I18" s="24">
        <v>0</v>
      </c>
      <c r="J18" s="26">
        <v>0</v>
      </c>
      <c r="K18" s="24">
        <v>71</v>
      </c>
      <c r="L18" s="24">
        <f t="shared" ref="L18:L26" si="1">SUM(C18:K18)</f>
        <v>316</v>
      </c>
      <c r="M18" s="22"/>
    </row>
    <row r="19" spans="1:13" ht="24.75" customHeight="1">
      <c r="A19" s="22"/>
      <c r="B19" s="11" t="s">
        <v>58</v>
      </c>
      <c r="C19" s="24">
        <v>21</v>
      </c>
      <c r="D19" s="24">
        <v>2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6</v>
      </c>
      <c r="L19" s="24">
        <f t="shared" si="1"/>
        <v>29</v>
      </c>
      <c r="M19" s="22"/>
    </row>
    <row r="20" spans="1:13" ht="24.75" customHeight="1">
      <c r="A20" s="22"/>
      <c r="B20" s="11" t="s">
        <v>59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0</v>
      </c>
      <c r="M20" s="22"/>
    </row>
    <row r="21" spans="1:13" ht="24.75" customHeight="1">
      <c r="A21" s="22"/>
      <c r="B21" s="11" t="s">
        <v>60</v>
      </c>
      <c r="C21" s="24">
        <v>43</v>
      </c>
      <c r="D21" s="24">
        <v>4</v>
      </c>
      <c r="E21" s="24">
        <v>0</v>
      </c>
      <c r="F21" s="24">
        <v>0</v>
      </c>
      <c r="G21" s="24">
        <v>0</v>
      </c>
      <c r="H21" s="24">
        <v>1</v>
      </c>
      <c r="I21" s="24">
        <v>0</v>
      </c>
      <c r="J21" s="26">
        <v>0</v>
      </c>
      <c r="K21" s="24">
        <v>4</v>
      </c>
      <c r="L21" s="24">
        <f t="shared" si="1"/>
        <v>52</v>
      </c>
      <c r="M21" s="22"/>
    </row>
    <row r="22" spans="1:13" ht="24.75" customHeight="1">
      <c r="A22" s="22"/>
      <c r="B22" s="11" t="s">
        <v>61</v>
      </c>
      <c r="C22" s="24">
        <v>6</v>
      </c>
      <c r="D22" s="24">
        <v>0</v>
      </c>
      <c r="E22" s="24">
        <v>0</v>
      </c>
      <c r="F22" s="24">
        <v>0</v>
      </c>
      <c r="G22" s="24">
        <v>0</v>
      </c>
      <c r="H22" s="24">
        <v>1</v>
      </c>
      <c r="I22" s="24">
        <v>0</v>
      </c>
      <c r="J22" s="26">
        <v>0</v>
      </c>
      <c r="K22" s="24">
        <v>2</v>
      </c>
      <c r="L22" s="24">
        <f t="shared" si="1"/>
        <v>9</v>
      </c>
      <c r="M22" s="22"/>
    </row>
    <row r="23" spans="1:13" ht="24.75" customHeight="1">
      <c r="A23" s="22"/>
      <c r="B23" s="11" t="s">
        <v>62</v>
      </c>
      <c r="C23" s="24">
        <v>212</v>
      </c>
      <c r="D23" s="24">
        <v>10</v>
      </c>
      <c r="E23" s="24">
        <v>2</v>
      </c>
      <c r="F23" s="24">
        <v>0</v>
      </c>
      <c r="G23" s="24">
        <v>1</v>
      </c>
      <c r="H23" s="24">
        <v>5</v>
      </c>
      <c r="I23" s="24">
        <v>0</v>
      </c>
      <c r="J23" s="26">
        <v>0</v>
      </c>
      <c r="K23" s="24">
        <v>72</v>
      </c>
      <c r="L23" s="24">
        <f t="shared" si="1"/>
        <v>302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520</v>
      </c>
      <c r="D25" s="25">
        <f t="shared" si="2"/>
        <v>22</v>
      </c>
      <c r="E25" s="25">
        <f t="shared" si="2"/>
        <v>2</v>
      </c>
      <c r="F25" s="25">
        <f t="shared" si="2"/>
        <v>1</v>
      </c>
      <c r="G25" s="25">
        <f t="shared" si="2"/>
        <v>1</v>
      </c>
      <c r="H25" s="25">
        <f t="shared" si="2"/>
        <v>7</v>
      </c>
      <c r="I25" s="25">
        <f t="shared" si="2"/>
        <v>0</v>
      </c>
      <c r="J25" s="25">
        <f t="shared" si="2"/>
        <v>0</v>
      </c>
      <c r="K25" s="25">
        <f t="shared" si="2"/>
        <v>155</v>
      </c>
      <c r="L25" s="25">
        <f t="shared" si="1"/>
        <v>708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564</v>
      </c>
      <c r="D26" s="27">
        <f t="shared" si="3"/>
        <v>23</v>
      </c>
      <c r="E26" s="27">
        <f t="shared" si="3"/>
        <v>2</v>
      </c>
      <c r="F26" s="27">
        <f t="shared" si="3"/>
        <v>1</v>
      </c>
      <c r="G26" s="27">
        <f t="shared" si="3"/>
        <v>1</v>
      </c>
      <c r="H26" s="27">
        <f t="shared" si="3"/>
        <v>8</v>
      </c>
      <c r="I26" s="27">
        <f t="shared" si="3"/>
        <v>0</v>
      </c>
      <c r="J26" s="27">
        <f t="shared" si="3"/>
        <v>2</v>
      </c>
      <c r="K26" s="27">
        <f t="shared" si="3"/>
        <v>156</v>
      </c>
      <c r="L26" s="28">
        <f t="shared" si="1"/>
        <v>757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48"/>
      <c r="B1" s="48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30" customHeight="1">
      <c r="A2" s="48"/>
      <c r="B2" s="48" t="s">
        <v>1</v>
      </c>
      <c r="C2" s="48"/>
      <c r="D2" s="49" t="s">
        <v>2</v>
      </c>
      <c r="E2" s="48"/>
      <c r="F2" s="48"/>
      <c r="G2" s="48"/>
      <c r="H2" s="48"/>
      <c r="I2" s="48"/>
      <c r="J2" s="48"/>
      <c r="K2" s="48"/>
      <c r="L2" s="48"/>
      <c r="M2" s="48"/>
    </row>
    <row r="3" spans="1:13" ht="30" customHeight="1">
      <c r="A3" s="48"/>
      <c r="B3" s="48" t="s">
        <v>3</v>
      </c>
      <c r="C3" s="48"/>
      <c r="D3" s="50" t="s">
        <v>38</v>
      </c>
      <c r="E3" s="48"/>
      <c r="F3" s="48"/>
      <c r="G3" s="49"/>
      <c r="H3" s="49"/>
      <c r="I3" s="49"/>
      <c r="J3" s="49"/>
      <c r="K3" s="49"/>
      <c r="L3" s="49"/>
      <c r="M3" s="48"/>
    </row>
    <row r="4" spans="1:13" ht="30" customHeight="1">
      <c r="A4" s="48"/>
      <c r="B4" s="48" t="s">
        <v>5</v>
      </c>
      <c r="C4" s="48"/>
      <c r="D4" s="51" t="s">
        <v>47</v>
      </c>
      <c r="E4" s="50">
        <v>2019</v>
      </c>
      <c r="F4" s="48"/>
      <c r="G4" s="49"/>
      <c r="H4" s="49"/>
      <c r="I4" s="49"/>
      <c r="J4" s="49"/>
      <c r="K4" s="49"/>
      <c r="L4" s="49"/>
      <c r="M4" s="48"/>
    </row>
    <row r="5" spans="1:13" ht="39.75" customHeight="1">
      <c r="A5" s="48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48"/>
    </row>
    <row r="6" spans="1:13" ht="19.5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3" ht="30" customHeight="1">
      <c r="A7" s="52"/>
      <c r="B7" s="53" t="s">
        <v>7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</row>
    <row r="8" spans="1:13" ht="30" customHeight="1">
      <c r="A8" s="5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52"/>
    </row>
    <row r="9" spans="1:13" ht="30" customHeight="1">
      <c r="A9" s="5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52"/>
    </row>
    <row r="10" spans="1:13" ht="39.75" customHeight="1">
      <c r="A10" s="52"/>
      <c r="B10" s="67"/>
      <c r="C10" s="54" t="s">
        <v>14</v>
      </c>
      <c r="D10" s="54" t="s">
        <v>15</v>
      </c>
      <c r="E10" s="54" t="s">
        <v>16</v>
      </c>
      <c r="F10" s="54" t="s">
        <v>17</v>
      </c>
      <c r="G10" s="54" t="s">
        <v>18</v>
      </c>
      <c r="H10" s="54" t="s">
        <v>16</v>
      </c>
      <c r="I10" s="54" t="s">
        <v>17</v>
      </c>
      <c r="J10" s="67"/>
      <c r="K10" s="67"/>
      <c r="L10" s="67"/>
      <c r="M10" s="52"/>
    </row>
    <row r="11" spans="1:13" ht="24.75" customHeight="1">
      <c r="A11" s="5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52"/>
    </row>
    <row r="12" spans="1:13" ht="24.75" customHeight="1">
      <c r="A12" s="52"/>
      <c r="B12" s="55" t="s">
        <v>51</v>
      </c>
      <c r="C12" s="56">
        <v>1</v>
      </c>
      <c r="D12" s="56">
        <v>0</v>
      </c>
      <c r="E12" s="56">
        <v>0</v>
      </c>
      <c r="F12" s="56">
        <v>0</v>
      </c>
      <c r="G12" s="56">
        <v>0</v>
      </c>
      <c r="H12" s="56">
        <v>0</v>
      </c>
      <c r="I12" s="56">
        <v>0</v>
      </c>
      <c r="J12" s="56">
        <v>0</v>
      </c>
      <c r="K12" s="56">
        <v>0</v>
      </c>
      <c r="L12" s="56">
        <f>SUM(C12:K12)</f>
        <v>1</v>
      </c>
      <c r="M12" s="52"/>
    </row>
    <row r="13" spans="1:13" ht="24.75" customHeight="1">
      <c r="A13" s="52"/>
      <c r="B13" s="55" t="s">
        <v>52</v>
      </c>
      <c r="C13" s="56">
        <v>4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56">
        <v>0</v>
      </c>
      <c r="K13" s="56">
        <v>0</v>
      </c>
      <c r="L13" s="56">
        <f>SUM(C13:K13)</f>
        <v>4</v>
      </c>
      <c r="M13" s="52"/>
    </row>
    <row r="14" spans="1:13" ht="24.75" customHeight="1">
      <c r="A14" s="52"/>
      <c r="B14" s="55" t="s">
        <v>53</v>
      </c>
      <c r="C14" s="56">
        <v>7</v>
      </c>
      <c r="D14" s="56">
        <v>1</v>
      </c>
      <c r="E14" s="56">
        <v>0</v>
      </c>
      <c r="F14" s="56">
        <v>0</v>
      </c>
      <c r="G14" s="56">
        <v>0</v>
      </c>
      <c r="H14" s="56">
        <v>2</v>
      </c>
      <c r="I14" s="56">
        <v>0</v>
      </c>
      <c r="J14" s="56">
        <v>7</v>
      </c>
      <c r="K14" s="56">
        <v>0</v>
      </c>
      <c r="L14" s="56">
        <f>SUM(C14:K14)</f>
        <v>17</v>
      </c>
      <c r="M14" s="52"/>
    </row>
    <row r="15" spans="1:13" ht="24.75" customHeight="1">
      <c r="A15" s="52"/>
      <c r="B15" s="55" t="s">
        <v>66</v>
      </c>
      <c r="C15" s="56">
        <v>4</v>
      </c>
      <c r="D15" s="56">
        <v>2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J15" s="56">
        <v>2</v>
      </c>
      <c r="K15" s="56">
        <v>0</v>
      </c>
      <c r="L15" s="56">
        <f>SUM(C15:K15)</f>
        <v>8</v>
      </c>
      <c r="M15" s="52"/>
    </row>
    <row r="16" spans="1:13" ht="24.75" customHeight="1">
      <c r="A16" s="52"/>
      <c r="B16" s="57" t="s">
        <v>55</v>
      </c>
      <c r="C16" s="58">
        <f t="shared" ref="C16:K16" si="0">SUM(C12:C15)</f>
        <v>16</v>
      </c>
      <c r="D16" s="58">
        <f t="shared" si="0"/>
        <v>3</v>
      </c>
      <c r="E16" s="58">
        <f t="shared" si="0"/>
        <v>0</v>
      </c>
      <c r="F16" s="58">
        <f t="shared" si="0"/>
        <v>0</v>
      </c>
      <c r="G16" s="58">
        <f t="shared" si="0"/>
        <v>0</v>
      </c>
      <c r="H16" s="58">
        <f t="shared" si="0"/>
        <v>2</v>
      </c>
      <c r="I16" s="58">
        <f t="shared" si="0"/>
        <v>0</v>
      </c>
      <c r="J16" s="58">
        <f t="shared" si="0"/>
        <v>9</v>
      </c>
      <c r="K16" s="58">
        <f t="shared" si="0"/>
        <v>0</v>
      </c>
      <c r="L16" s="58">
        <f>SUM(C16:K16)</f>
        <v>30</v>
      </c>
      <c r="M16" s="52"/>
    </row>
    <row r="17" spans="1:13" ht="24.75" customHeight="1">
      <c r="A17" s="5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52"/>
    </row>
    <row r="18" spans="1:13" ht="24.75" customHeight="1">
      <c r="A18" s="52"/>
      <c r="B18" s="55" t="s">
        <v>57</v>
      </c>
      <c r="C18" s="56">
        <v>104</v>
      </c>
      <c r="D18" s="56">
        <v>6</v>
      </c>
      <c r="E18" s="56">
        <v>0</v>
      </c>
      <c r="F18" s="56">
        <v>0</v>
      </c>
      <c r="G18" s="56">
        <v>0</v>
      </c>
      <c r="H18" s="56">
        <v>1</v>
      </c>
      <c r="I18" s="56">
        <v>0</v>
      </c>
      <c r="J18" s="59">
        <v>0</v>
      </c>
      <c r="K18" s="56">
        <v>1</v>
      </c>
      <c r="L18" s="56">
        <f t="shared" ref="L18:L26" si="1">SUM(C18:K18)</f>
        <v>112</v>
      </c>
      <c r="M18" s="52"/>
    </row>
    <row r="19" spans="1:13" ht="24.75" customHeight="1">
      <c r="A19" s="52"/>
      <c r="B19" s="55" t="s">
        <v>58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6">
        <v>0</v>
      </c>
      <c r="J19" s="59">
        <v>0</v>
      </c>
      <c r="K19" s="56">
        <v>0</v>
      </c>
      <c r="L19" s="56">
        <f t="shared" si="1"/>
        <v>0</v>
      </c>
      <c r="M19" s="52"/>
    </row>
    <row r="20" spans="1:13" ht="24.75" customHeight="1">
      <c r="A20" s="52"/>
      <c r="B20" s="55" t="s">
        <v>59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56">
        <v>0</v>
      </c>
      <c r="I20" s="56">
        <v>0</v>
      </c>
      <c r="J20" s="59">
        <v>0</v>
      </c>
      <c r="K20" s="56">
        <v>0</v>
      </c>
      <c r="L20" s="56">
        <f t="shared" si="1"/>
        <v>0</v>
      </c>
      <c r="M20" s="52"/>
    </row>
    <row r="21" spans="1:13" ht="24.75" customHeight="1">
      <c r="A21" s="52"/>
      <c r="B21" s="55" t="s">
        <v>60</v>
      </c>
      <c r="C21" s="56">
        <v>39</v>
      </c>
      <c r="D21" s="56">
        <v>0</v>
      </c>
      <c r="E21" s="56">
        <v>1</v>
      </c>
      <c r="F21" s="56">
        <v>0</v>
      </c>
      <c r="G21" s="56">
        <v>0</v>
      </c>
      <c r="H21" s="56">
        <v>2</v>
      </c>
      <c r="I21" s="56">
        <v>0</v>
      </c>
      <c r="J21" s="59">
        <v>0</v>
      </c>
      <c r="K21" s="56">
        <v>0</v>
      </c>
      <c r="L21" s="56">
        <f t="shared" si="1"/>
        <v>42</v>
      </c>
      <c r="M21" s="52"/>
    </row>
    <row r="22" spans="1:13" ht="24.75" customHeight="1">
      <c r="A22" s="52"/>
      <c r="B22" s="55" t="s">
        <v>61</v>
      </c>
      <c r="C22" s="56">
        <v>14</v>
      </c>
      <c r="D22" s="56">
        <v>2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9">
        <v>0</v>
      </c>
      <c r="K22" s="56">
        <v>0</v>
      </c>
      <c r="L22" s="56">
        <f t="shared" si="1"/>
        <v>16</v>
      </c>
      <c r="M22" s="52"/>
    </row>
    <row r="23" spans="1:13" ht="24.75" customHeight="1">
      <c r="A23" s="52"/>
      <c r="B23" s="55" t="s">
        <v>62</v>
      </c>
      <c r="C23" s="56">
        <v>47</v>
      </c>
      <c r="D23" s="56">
        <v>11</v>
      </c>
      <c r="E23" s="56">
        <v>5</v>
      </c>
      <c r="F23" s="56">
        <v>0</v>
      </c>
      <c r="G23" s="56">
        <v>0</v>
      </c>
      <c r="H23" s="56">
        <v>38</v>
      </c>
      <c r="I23" s="56">
        <v>0</v>
      </c>
      <c r="J23" s="59">
        <v>0</v>
      </c>
      <c r="K23" s="56">
        <v>3</v>
      </c>
      <c r="L23" s="56">
        <f t="shared" si="1"/>
        <v>104</v>
      </c>
      <c r="M23" s="52"/>
    </row>
    <row r="24" spans="1:13" ht="24.75" customHeight="1">
      <c r="A24" s="52"/>
      <c r="B24" s="60" t="s">
        <v>63</v>
      </c>
      <c r="C24" s="56">
        <v>0</v>
      </c>
      <c r="D24" s="56">
        <v>0</v>
      </c>
      <c r="E24" s="56">
        <v>0</v>
      </c>
      <c r="F24" s="56">
        <v>0</v>
      </c>
      <c r="G24" s="56">
        <v>0</v>
      </c>
      <c r="H24" s="56">
        <v>0</v>
      </c>
      <c r="I24" s="56">
        <v>0</v>
      </c>
      <c r="J24" s="59">
        <v>0</v>
      </c>
      <c r="K24" s="56">
        <v>0</v>
      </c>
      <c r="L24" s="56">
        <f t="shared" si="1"/>
        <v>0</v>
      </c>
      <c r="M24" s="52"/>
    </row>
    <row r="25" spans="1:13" ht="24.75" customHeight="1">
      <c r="A25" s="52"/>
      <c r="B25" s="57" t="s">
        <v>64</v>
      </c>
      <c r="C25" s="58">
        <f t="shared" ref="C25:K25" si="2">SUM(C18:C24)</f>
        <v>204</v>
      </c>
      <c r="D25" s="58">
        <f t="shared" si="2"/>
        <v>19</v>
      </c>
      <c r="E25" s="58">
        <f t="shared" si="2"/>
        <v>6</v>
      </c>
      <c r="F25" s="58">
        <f t="shared" si="2"/>
        <v>0</v>
      </c>
      <c r="G25" s="58">
        <f t="shared" si="2"/>
        <v>0</v>
      </c>
      <c r="H25" s="58">
        <f t="shared" si="2"/>
        <v>41</v>
      </c>
      <c r="I25" s="58">
        <f t="shared" si="2"/>
        <v>0</v>
      </c>
      <c r="J25" s="58">
        <f t="shared" si="2"/>
        <v>0</v>
      </c>
      <c r="K25" s="58">
        <f t="shared" si="2"/>
        <v>4</v>
      </c>
      <c r="L25" s="58">
        <f t="shared" si="1"/>
        <v>274</v>
      </c>
      <c r="M25" s="52"/>
    </row>
    <row r="26" spans="1:13" ht="24.75" customHeight="1">
      <c r="A26" s="52"/>
      <c r="B26" s="61" t="s">
        <v>11</v>
      </c>
      <c r="C26" s="62">
        <f t="shared" ref="C26:K26" si="3">C16+C25</f>
        <v>220</v>
      </c>
      <c r="D26" s="62">
        <f t="shared" si="3"/>
        <v>22</v>
      </c>
      <c r="E26" s="62">
        <f t="shared" si="3"/>
        <v>6</v>
      </c>
      <c r="F26" s="62">
        <f t="shared" si="3"/>
        <v>0</v>
      </c>
      <c r="G26" s="62">
        <f t="shared" si="3"/>
        <v>0</v>
      </c>
      <c r="H26" s="62">
        <f t="shared" si="3"/>
        <v>43</v>
      </c>
      <c r="I26" s="62">
        <f t="shared" si="3"/>
        <v>0</v>
      </c>
      <c r="J26" s="62">
        <f t="shared" si="3"/>
        <v>9</v>
      </c>
      <c r="K26" s="62">
        <f t="shared" si="3"/>
        <v>4</v>
      </c>
      <c r="L26" s="63">
        <f t="shared" si="1"/>
        <v>304</v>
      </c>
      <c r="M26" s="52"/>
    </row>
    <row r="27" spans="1:13" ht="24.7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</row>
    <row r="28" spans="1:13" ht="24.75" customHeight="1">
      <c r="A28" s="52"/>
      <c r="B28" s="64" t="s">
        <v>65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</row>
    <row r="29" spans="1:13" ht="30" customHeight="1">
      <c r="A29" s="5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52"/>
    </row>
    <row r="30" spans="1:13" ht="24.75" customHeight="1">
      <c r="A30" s="5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52"/>
    </row>
    <row r="31" spans="1:13" ht="24.7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39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7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7</v>
      </c>
      <c r="M13" s="22"/>
    </row>
    <row r="14" spans="1:13" ht="24.75" customHeight="1">
      <c r="A14" s="22"/>
      <c r="B14" s="11" t="s">
        <v>53</v>
      </c>
      <c r="C14" s="24">
        <v>23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1</v>
      </c>
      <c r="K14" s="24">
        <v>0</v>
      </c>
      <c r="L14" s="24">
        <f>SUM(C14:K14)</f>
        <v>24</v>
      </c>
      <c r="M14" s="22"/>
    </row>
    <row r="15" spans="1:13" ht="24.75" customHeight="1">
      <c r="A15" s="22"/>
      <c r="B15" s="11" t="s">
        <v>66</v>
      </c>
      <c r="C15" s="24">
        <v>11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11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42</v>
      </c>
      <c r="D16" s="25">
        <f t="shared" si="0"/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1</v>
      </c>
      <c r="K16" s="25">
        <f t="shared" si="0"/>
        <v>0</v>
      </c>
      <c r="L16" s="25">
        <f>SUM(C16:K16)</f>
        <v>43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219</v>
      </c>
      <c r="D18" s="24">
        <v>5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6">
        <v>0</v>
      </c>
      <c r="K18" s="24">
        <v>0</v>
      </c>
      <c r="L18" s="24">
        <f t="shared" ref="L18:L26" si="1">SUM(C18:K18)</f>
        <v>224</v>
      </c>
      <c r="M18" s="22"/>
    </row>
    <row r="19" spans="1:13" ht="24.75" customHeight="1">
      <c r="A19" s="22"/>
      <c r="B19" s="11" t="s">
        <v>58</v>
      </c>
      <c r="C19" s="24">
        <v>10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10</v>
      </c>
      <c r="M19" s="22"/>
    </row>
    <row r="20" spans="1:13" ht="24.75" customHeight="1">
      <c r="A20" s="22"/>
      <c r="B20" s="11" t="s">
        <v>59</v>
      </c>
      <c r="C20" s="24">
        <v>45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45</v>
      </c>
      <c r="M20" s="22"/>
    </row>
    <row r="21" spans="1:13" ht="24.75" customHeight="1">
      <c r="A21" s="22"/>
      <c r="B21" s="11" t="s">
        <v>60</v>
      </c>
      <c r="C21" s="24">
        <v>24</v>
      </c>
      <c r="D21" s="24">
        <v>3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1</v>
      </c>
      <c r="L21" s="24">
        <f t="shared" si="1"/>
        <v>28</v>
      </c>
      <c r="M21" s="22"/>
    </row>
    <row r="22" spans="1:13" ht="24.75" customHeight="1">
      <c r="A22" s="22"/>
      <c r="B22" s="11" t="s">
        <v>61</v>
      </c>
      <c r="C22" s="24">
        <v>7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7</v>
      </c>
      <c r="M22" s="22"/>
    </row>
    <row r="23" spans="1:13" ht="24.75" customHeight="1">
      <c r="A23" s="22"/>
      <c r="B23" s="11" t="s">
        <v>62</v>
      </c>
      <c r="C23" s="24">
        <v>160</v>
      </c>
      <c r="D23" s="24">
        <v>5</v>
      </c>
      <c r="E23" s="24">
        <v>0</v>
      </c>
      <c r="F23" s="24">
        <v>0</v>
      </c>
      <c r="G23" s="24">
        <v>0</v>
      </c>
      <c r="H23" s="24">
        <v>11</v>
      </c>
      <c r="I23" s="24">
        <v>0</v>
      </c>
      <c r="J23" s="26">
        <v>0</v>
      </c>
      <c r="K23" s="24">
        <v>3</v>
      </c>
      <c r="L23" s="24">
        <f t="shared" si="1"/>
        <v>179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465</v>
      </c>
      <c r="D25" s="25">
        <f t="shared" si="2"/>
        <v>13</v>
      </c>
      <c r="E25" s="25">
        <f t="shared" si="2"/>
        <v>0</v>
      </c>
      <c r="F25" s="25">
        <f t="shared" si="2"/>
        <v>0</v>
      </c>
      <c r="G25" s="25">
        <f t="shared" si="2"/>
        <v>0</v>
      </c>
      <c r="H25" s="25">
        <f t="shared" si="2"/>
        <v>11</v>
      </c>
      <c r="I25" s="25">
        <f t="shared" si="2"/>
        <v>0</v>
      </c>
      <c r="J25" s="25">
        <f t="shared" si="2"/>
        <v>0</v>
      </c>
      <c r="K25" s="25">
        <f t="shared" si="2"/>
        <v>4</v>
      </c>
      <c r="L25" s="25">
        <f t="shared" si="1"/>
        <v>493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507</v>
      </c>
      <c r="D26" s="27">
        <f t="shared" si="3"/>
        <v>13</v>
      </c>
      <c r="E26" s="27">
        <f t="shared" si="3"/>
        <v>0</v>
      </c>
      <c r="F26" s="27">
        <f t="shared" si="3"/>
        <v>0</v>
      </c>
      <c r="G26" s="27">
        <f t="shared" si="3"/>
        <v>0</v>
      </c>
      <c r="H26" s="27">
        <f t="shared" si="3"/>
        <v>11</v>
      </c>
      <c r="I26" s="27">
        <f t="shared" si="3"/>
        <v>0</v>
      </c>
      <c r="J26" s="27">
        <f t="shared" si="3"/>
        <v>1</v>
      </c>
      <c r="K26" s="27">
        <f t="shared" si="3"/>
        <v>4</v>
      </c>
      <c r="L26" s="28">
        <f t="shared" si="1"/>
        <v>536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40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4</v>
      </c>
      <c r="M13" s="22"/>
    </row>
    <row r="14" spans="1:13" ht="24.75" customHeight="1">
      <c r="A14" s="22"/>
      <c r="B14" s="11" t="s">
        <v>53</v>
      </c>
      <c r="C14" s="24">
        <v>15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f>SUM(C14:K14)</f>
        <v>15</v>
      </c>
      <c r="M14" s="22"/>
    </row>
    <row r="15" spans="1:13" ht="24.75" customHeight="1">
      <c r="A15" s="22"/>
      <c r="B15" s="11" t="s">
        <v>66</v>
      </c>
      <c r="C15" s="24">
        <v>8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8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28</v>
      </c>
      <c r="D16" s="25">
        <f t="shared" si="0"/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>SUM(C16:K16)</f>
        <v>28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77</v>
      </c>
      <c r="D18" s="24">
        <v>3</v>
      </c>
      <c r="E18" s="24">
        <v>1</v>
      </c>
      <c r="F18" s="24">
        <v>0</v>
      </c>
      <c r="G18" s="24">
        <v>0</v>
      </c>
      <c r="H18" s="24">
        <v>0</v>
      </c>
      <c r="I18" s="24">
        <v>0</v>
      </c>
      <c r="J18" s="26">
        <v>0</v>
      </c>
      <c r="K18" s="24">
        <v>0</v>
      </c>
      <c r="L18" s="24">
        <f t="shared" ref="L18:L26" si="1">SUM(C18:K18)</f>
        <v>81</v>
      </c>
      <c r="M18" s="22"/>
    </row>
    <row r="19" spans="1:13" ht="24.75" customHeight="1">
      <c r="A19" s="22"/>
      <c r="B19" s="11" t="s">
        <v>58</v>
      </c>
      <c r="C19" s="24">
        <v>8</v>
      </c>
      <c r="D19" s="24">
        <v>0</v>
      </c>
      <c r="E19" s="24">
        <v>0</v>
      </c>
      <c r="F19" s="24">
        <v>0</v>
      </c>
      <c r="G19" s="24">
        <v>0</v>
      </c>
      <c r="H19" s="24">
        <v>1</v>
      </c>
      <c r="I19" s="24">
        <v>1</v>
      </c>
      <c r="J19" s="26">
        <v>0</v>
      </c>
      <c r="K19" s="24">
        <v>0</v>
      </c>
      <c r="L19" s="24">
        <f t="shared" si="1"/>
        <v>10</v>
      </c>
      <c r="M19" s="22"/>
    </row>
    <row r="20" spans="1:13" ht="24.75" customHeight="1">
      <c r="A20" s="22"/>
      <c r="B20" s="11" t="s">
        <v>59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0</v>
      </c>
      <c r="M20" s="22"/>
    </row>
    <row r="21" spans="1:13" ht="24.75" customHeight="1">
      <c r="A21" s="22"/>
      <c r="B21" s="11" t="s">
        <v>60</v>
      </c>
      <c r="C21" s="24">
        <v>12</v>
      </c>
      <c r="D21" s="24">
        <v>0</v>
      </c>
      <c r="E21" s="24">
        <v>0</v>
      </c>
      <c r="F21" s="24">
        <v>0</v>
      </c>
      <c r="G21" s="24">
        <v>0</v>
      </c>
      <c r="H21" s="24">
        <v>1</v>
      </c>
      <c r="I21" s="24">
        <v>0</v>
      </c>
      <c r="J21" s="26">
        <v>0</v>
      </c>
      <c r="K21" s="24">
        <v>1</v>
      </c>
      <c r="L21" s="24">
        <f t="shared" si="1"/>
        <v>14</v>
      </c>
      <c r="M21" s="22"/>
    </row>
    <row r="22" spans="1:13" ht="24.75" customHeight="1">
      <c r="A22" s="22"/>
      <c r="B22" s="11" t="s">
        <v>61</v>
      </c>
      <c r="C22" s="24">
        <v>1</v>
      </c>
      <c r="D22" s="24">
        <v>0</v>
      </c>
      <c r="E22" s="24">
        <v>0</v>
      </c>
      <c r="F22" s="24">
        <v>0</v>
      </c>
      <c r="G22" s="24">
        <v>0</v>
      </c>
      <c r="H22" s="24">
        <v>3</v>
      </c>
      <c r="I22" s="24">
        <v>0</v>
      </c>
      <c r="J22" s="26">
        <v>0</v>
      </c>
      <c r="K22" s="24">
        <v>2</v>
      </c>
      <c r="L22" s="24">
        <f t="shared" si="1"/>
        <v>6</v>
      </c>
      <c r="M22" s="22"/>
    </row>
    <row r="23" spans="1:13" ht="24.75" customHeight="1">
      <c r="A23" s="22"/>
      <c r="B23" s="11" t="s">
        <v>62</v>
      </c>
      <c r="C23" s="24">
        <v>35</v>
      </c>
      <c r="D23" s="24">
        <v>1</v>
      </c>
      <c r="E23" s="24">
        <v>4</v>
      </c>
      <c r="F23" s="24">
        <v>0</v>
      </c>
      <c r="G23" s="24">
        <v>0</v>
      </c>
      <c r="H23" s="24">
        <v>10</v>
      </c>
      <c r="I23" s="24">
        <v>1</v>
      </c>
      <c r="J23" s="26">
        <v>0</v>
      </c>
      <c r="K23" s="24">
        <v>3</v>
      </c>
      <c r="L23" s="24">
        <f t="shared" si="1"/>
        <v>54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133</v>
      </c>
      <c r="D25" s="25">
        <f t="shared" si="2"/>
        <v>4</v>
      </c>
      <c r="E25" s="25">
        <f t="shared" si="2"/>
        <v>5</v>
      </c>
      <c r="F25" s="25">
        <f t="shared" si="2"/>
        <v>0</v>
      </c>
      <c r="G25" s="25">
        <f t="shared" si="2"/>
        <v>0</v>
      </c>
      <c r="H25" s="25">
        <f t="shared" si="2"/>
        <v>15</v>
      </c>
      <c r="I25" s="25">
        <f t="shared" si="2"/>
        <v>2</v>
      </c>
      <c r="J25" s="25">
        <f t="shared" si="2"/>
        <v>0</v>
      </c>
      <c r="K25" s="25">
        <f t="shared" si="2"/>
        <v>6</v>
      </c>
      <c r="L25" s="25">
        <f t="shared" si="1"/>
        <v>165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161</v>
      </c>
      <c r="D26" s="27">
        <f t="shared" si="3"/>
        <v>4</v>
      </c>
      <c r="E26" s="27">
        <f t="shared" si="3"/>
        <v>5</v>
      </c>
      <c r="F26" s="27">
        <f t="shared" si="3"/>
        <v>0</v>
      </c>
      <c r="G26" s="27">
        <f t="shared" si="3"/>
        <v>0</v>
      </c>
      <c r="H26" s="27">
        <f t="shared" si="3"/>
        <v>15</v>
      </c>
      <c r="I26" s="27">
        <f t="shared" si="3"/>
        <v>2</v>
      </c>
      <c r="J26" s="27">
        <f t="shared" si="3"/>
        <v>0</v>
      </c>
      <c r="K26" s="27">
        <f t="shared" si="3"/>
        <v>6</v>
      </c>
      <c r="L26" s="28">
        <f t="shared" si="1"/>
        <v>193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41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7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7</v>
      </c>
      <c r="M13" s="22"/>
    </row>
    <row r="14" spans="1:13" ht="24.75" customHeight="1">
      <c r="A14" s="22"/>
      <c r="B14" s="11" t="s">
        <v>53</v>
      </c>
      <c r="C14" s="24">
        <v>20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f>SUM(C14:K14)</f>
        <v>20</v>
      </c>
      <c r="M14" s="22"/>
    </row>
    <row r="15" spans="1:13" ht="24.75" customHeight="1">
      <c r="A15" s="22"/>
      <c r="B15" s="11" t="s">
        <v>66</v>
      </c>
      <c r="C15" s="24">
        <v>6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6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34</v>
      </c>
      <c r="D16" s="25">
        <f t="shared" si="0"/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>SUM(C16:K16)</f>
        <v>34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148</v>
      </c>
      <c r="D18" s="24">
        <v>8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6">
        <v>0</v>
      </c>
      <c r="K18" s="24">
        <v>0</v>
      </c>
      <c r="L18" s="24">
        <f t="shared" ref="L18:L26" si="1">SUM(C18:K18)</f>
        <v>156</v>
      </c>
      <c r="M18" s="22"/>
    </row>
    <row r="19" spans="1:13" ht="24.75" customHeight="1">
      <c r="A19" s="22"/>
      <c r="B19" s="11" t="s">
        <v>58</v>
      </c>
      <c r="C19" s="24">
        <v>7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7</v>
      </c>
      <c r="M19" s="22"/>
    </row>
    <row r="20" spans="1:13" ht="24.75" customHeight="1">
      <c r="A20" s="22"/>
      <c r="B20" s="11" t="s">
        <v>59</v>
      </c>
      <c r="C20" s="24">
        <v>28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28</v>
      </c>
      <c r="M20" s="22"/>
    </row>
    <row r="21" spans="1:13" ht="24.75" customHeight="1">
      <c r="A21" s="22"/>
      <c r="B21" s="11" t="s">
        <v>60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0</v>
      </c>
      <c r="M21" s="22"/>
    </row>
    <row r="22" spans="1:13" ht="24.75" customHeight="1">
      <c r="A22" s="22"/>
      <c r="B22" s="11" t="s">
        <v>61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0</v>
      </c>
      <c r="M22" s="22"/>
    </row>
    <row r="23" spans="1:13" ht="24.75" customHeight="1">
      <c r="A23" s="22"/>
      <c r="B23" s="11" t="s">
        <v>62</v>
      </c>
      <c r="C23" s="24">
        <v>114</v>
      </c>
      <c r="D23" s="24">
        <v>20</v>
      </c>
      <c r="E23" s="24">
        <v>1</v>
      </c>
      <c r="F23" s="24">
        <v>0</v>
      </c>
      <c r="G23" s="24">
        <v>0</v>
      </c>
      <c r="H23" s="24">
        <v>1</v>
      </c>
      <c r="I23" s="24">
        <v>0</v>
      </c>
      <c r="J23" s="26">
        <v>0</v>
      </c>
      <c r="K23" s="24">
        <v>9</v>
      </c>
      <c r="L23" s="24">
        <f t="shared" si="1"/>
        <v>145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1</v>
      </c>
      <c r="L24" s="24">
        <f t="shared" si="1"/>
        <v>1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297</v>
      </c>
      <c r="D25" s="25">
        <f t="shared" si="2"/>
        <v>28</v>
      </c>
      <c r="E25" s="25">
        <f t="shared" si="2"/>
        <v>1</v>
      </c>
      <c r="F25" s="25">
        <f t="shared" si="2"/>
        <v>0</v>
      </c>
      <c r="G25" s="25">
        <f t="shared" si="2"/>
        <v>0</v>
      </c>
      <c r="H25" s="25">
        <f t="shared" si="2"/>
        <v>1</v>
      </c>
      <c r="I25" s="25">
        <f t="shared" si="2"/>
        <v>0</v>
      </c>
      <c r="J25" s="25">
        <f t="shared" si="2"/>
        <v>0</v>
      </c>
      <c r="K25" s="25">
        <f t="shared" si="2"/>
        <v>10</v>
      </c>
      <c r="L25" s="25">
        <f t="shared" si="1"/>
        <v>337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331</v>
      </c>
      <c r="D26" s="27">
        <f t="shared" si="3"/>
        <v>28</v>
      </c>
      <c r="E26" s="27">
        <f t="shared" si="3"/>
        <v>1</v>
      </c>
      <c r="F26" s="27">
        <f t="shared" si="3"/>
        <v>0</v>
      </c>
      <c r="G26" s="27">
        <f t="shared" si="3"/>
        <v>0</v>
      </c>
      <c r="H26" s="27">
        <f t="shared" si="3"/>
        <v>1</v>
      </c>
      <c r="I26" s="27">
        <f t="shared" si="3"/>
        <v>0</v>
      </c>
      <c r="J26" s="27">
        <f t="shared" si="3"/>
        <v>0</v>
      </c>
      <c r="K26" s="27">
        <f t="shared" si="3"/>
        <v>10</v>
      </c>
      <c r="L26" s="28">
        <f t="shared" si="1"/>
        <v>371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42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8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8</v>
      </c>
      <c r="M13" s="22"/>
    </row>
    <row r="14" spans="1:13" ht="24.75" customHeight="1">
      <c r="A14" s="22"/>
      <c r="B14" s="11" t="s">
        <v>53</v>
      </c>
      <c r="C14" s="24">
        <v>26</v>
      </c>
      <c r="D14" s="24">
        <v>2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f>SUM(C14:K14)</f>
        <v>28</v>
      </c>
      <c r="M14" s="22"/>
    </row>
    <row r="15" spans="1:13" ht="24.75" customHeight="1">
      <c r="A15" s="22"/>
      <c r="B15" s="11" t="s">
        <v>66</v>
      </c>
      <c r="C15" s="24">
        <v>11</v>
      </c>
      <c r="D15" s="24">
        <v>2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13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46</v>
      </c>
      <c r="D16" s="25">
        <f t="shared" si="0"/>
        <v>4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>SUM(C16:K16)</f>
        <v>50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444</v>
      </c>
      <c r="D18" s="24">
        <v>29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6">
        <v>0</v>
      </c>
      <c r="K18" s="24">
        <v>0</v>
      </c>
      <c r="L18" s="24">
        <f t="shared" ref="L18:L26" si="1">SUM(C18:K18)</f>
        <v>473</v>
      </c>
      <c r="M18" s="22"/>
    </row>
    <row r="19" spans="1:13" ht="24.75" customHeight="1">
      <c r="A19" s="22"/>
      <c r="B19" s="11" t="s">
        <v>58</v>
      </c>
      <c r="C19" s="24">
        <v>14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14</v>
      </c>
      <c r="M19" s="22"/>
    </row>
    <row r="20" spans="1:13" ht="24.75" customHeight="1">
      <c r="A20" s="22"/>
      <c r="B20" s="11" t="s">
        <v>59</v>
      </c>
      <c r="C20" s="24">
        <v>69</v>
      </c>
      <c r="D20" s="24">
        <v>3</v>
      </c>
      <c r="E20" s="24">
        <v>0</v>
      </c>
      <c r="F20" s="24">
        <v>0</v>
      </c>
      <c r="G20" s="24">
        <v>0</v>
      </c>
      <c r="H20" s="24">
        <v>1</v>
      </c>
      <c r="I20" s="24">
        <v>0</v>
      </c>
      <c r="J20" s="26">
        <v>0</v>
      </c>
      <c r="K20" s="24">
        <v>1</v>
      </c>
      <c r="L20" s="24">
        <f t="shared" si="1"/>
        <v>74</v>
      </c>
      <c r="M20" s="22"/>
    </row>
    <row r="21" spans="1:13" ht="24.75" customHeight="1">
      <c r="A21" s="22"/>
      <c r="B21" s="11" t="s">
        <v>60</v>
      </c>
      <c r="C21" s="24">
        <v>15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15</v>
      </c>
      <c r="M21" s="22"/>
    </row>
    <row r="22" spans="1:13" ht="24.75" customHeight="1">
      <c r="A22" s="22"/>
      <c r="B22" s="11" t="s">
        <v>61</v>
      </c>
      <c r="C22" s="24">
        <v>4</v>
      </c>
      <c r="D22" s="24">
        <v>1</v>
      </c>
      <c r="E22" s="24">
        <v>0</v>
      </c>
      <c r="F22" s="24">
        <v>0</v>
      </c>
      <c r="G22" s="24">
        <v>0</v>
      </c>
      <c r="H22" s="24">
        <v>3</v>
      </c>
      <c r="I22" s="24">
        <v>0</v>
      </c>
      <c r="J22" s="26">
        <v>0</v>
      </c>
      <c r="K22" s="24">
        <v>0</v>
      </c>
      <c r="L22" s="24">
        <f t="shared" si="1"/>
        <v>8</v>
      </c>
      <c r="M22" s="22"/>
    </row>
    <row r="23" spans="1:13" ht="24.75" customHeight="1">
      <c r="A23" s="22"/>
      <c r="B23" s="11" t="s">
        <v>62</v>
      </c>
      <c r="C23" s="24">
        <v>398</v>
      </c>
      <c r="D23" s="24">
        <v>33</v>
      </c>
      <c r="E23" s="24">
        <v>0</v>
      </c>
      <c r="F23" s="24">
        <v>0</v>
      </c>
      <c r="G23" s="24">
        <v>1</v>
      </c>
      <c r="H23" s="24">
        <v>29</v>
      </c>
      <c r="I23" s="24">
        <v>13</v>
      </c>
      <c r="J23" s="26">
        <v>0</v>
      </c>
      <c r="K23" s="24">
        <v>5</v>
      </c>
      <c r="L23" s="24">
        <f t="shared" si="1"/>
        <v>479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944</v>
      </c>
      <c r="D25" s="25">
        <f t="shared" si="2"/>
        <v>66</v>
      </c>
      <c r="E25" s="25">
        <f t="shared" si="2"/>
        <v>0</v>
      </c>
      <c r="F25" s="25">
        <f t="shared" si="2"/>
        <v>0</v>
      </c>
      <c r="G25" s="25">
        <f t="shared" si="2"/>
        <v>1</v>
      </c>
      <c r="H25" s="25">
        <f t="shared" si="2"/>
        <v>33</v>
      </c>
      <c r="I25" s="25">
        <f t="shared" si="2"/>
        <v>13</v>
      </c>
      <c r="J25" s="25">
        <f t="shared" si="2"/>
        <v>0</v>
      </c>
      <c r="K25" s="25">
        <f t="shared" si="2"/>
        <v>6</v>
      </c>
      <c r="L25" s="25">
        <f t="shared" si="1"/>
        <v>1063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990</v>
      </c>
      <c r="D26" s="27">
        <f t="shared" si="3"/>
        <v>70</v>
      </c>
      <c r="E26" s="27">
        <f t="shared" si="3"/>
        <v>0</v>
      </c>
      <c r="F26" s="27">
        <f t="shared" si="3"/>
        <v>0</v>
      </c>
      <c r="G26" s="27">
        <f t="shared" si="3"/>
        <v>1</v>
      </c>
      <c r="H26" s="27">
        <f t="shared" si="3"/>
        <v>33</v>
      </c>
      <c r="I26" s="27">
        <f t="shared" si="3"/>
        <v>13</v>
      </c>
      <c r="J26" s="27">
        <f t="shared" si="3"/>
        <v>0</v>
      </c>
      <c r="K26" s="27">
        <f t="shared" si="3"/>
        <v>6</v>
      </c>
      <c r="L26" s="28">
        <f t="shared" si="1"/>
        <v>1113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43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1</v>
      </c>
      <c r="D13" s="24">
        <v>1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2</v>
      </c>
      <c r="K13" s="24">
        <v>0</v>
      </c>
      <c r="L13" s="24">
        <f>SUM(C13:K13)</f>
        <v>4</v>
      </c>
      <c r="M13" s="22"/>
    </row>
    <row r="14" spans="1:13" ht="24.75" customHeight="1">
      <c r="A14" s="22"/>
      <c r="B14" s="11" t="s">
        <v>53</v>
      </c>
      <c r="C14" s="24">
        <v>11</v>
      </c>
      <c r="D14" s="24">
        <v>0</v>
      </c>
      <c r="E14" s="24">
        <v>0</v>
      </c>
      <c r="F14" s="24">
        <v>0</v>
      </c>
      <c r="G14" s="24">
        <v>1</v>
      </c>
      <c r="H14" s="24">
        <v>1</v>
      </c>
      <c r="I14" s="24">
        <v>0</v>
      </c>
      <c r="J14" s="24">
        <v>2</v>
      </c>
      <c r="K14" s="24">
        <v>0</v>
      </c>
      <c r="L14" s="24">
        <f>SUM(C14:K14)</f>
        <v>15</v>
      </c>
      <c r="M14" s="22"/>
    </row>
    <row r="15" spans="1:13" ht="24.75" customHeight="1">
      <c r="A15" s="22"/>
      <c r="B15" s="11" t="s">
        <v>66</v>
      </c>
      <c r="C15" s="24">
        <v>5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3</v>
      </c>
      <c r="K15" s="24">
        <v>0</v>
      </c>
      <c r="L15" s="24">
        <f>SUM(C15:K15)</f>
        <v>8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18</v>
      </c>
      <c r="D16" s="25">
        <f t="shared" si="0"/>
        <v>1</v>
      </c>
      <c r="E16" s="25">
        <f t="shared" si="0"/>
        <v>0</v>
      </c>
      <c r="F16" s="25">
        <f t="shared" si="0"/>
        <v>0</v>
      </c>
      <c r="G16" s="25">
        <f t="shared" si="0"/>
        <v>1</v>
      </c>
      <c r="H16" s="25">
        <f t="shared" si="0"/>
        <v>1</v>
      </c>
      <c r="I16" s="25">
        <f t="shared" si="0"/>
        <v>0</v>
      </c>
      <c r="J16" s="25">
        <f t="shared" si="0"/>
        <v>7</v>
      </c>
      <c r="K16" s="25">
        <f t="shared" si="0"/>
        <v>0</v>
      </c>
      <c r="L16" s="25">
        <f>SUM(C16:K16)</f>
        <v>28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68</v>
      </c>
      <c r="D18" s="24">
        <v>3</v>
      </c>
      <c r="E18" s="24">
        <v>0</v>
      </c>
      <c r="F18" s="24">
        <v>0</v>
      </c>
      <c r="G18" s="24">
        <v>1</v>
      </c>
      <c r="H18" s="24">
        <v>1</v>
      </c>
      <c r="I18" s="24">
        <v>0</v>
      </c>
      <c r="J18" s="26">
        <v>0</v>
      </c>
      <c r="K18" s="24">
        <v>0</v>
      </c>
      <c r="L18" s="24">
        <f t="shared" ref="L18:L26" si="1">SUM(C18:K18)</f>
        <v>73</v>
      </c>
      <c r="M18" s="22"/>
    </row>
    <row r="19" spans="1:13" ht="24.75" customHeight="1">
      <c r="A19" s="22"/>
      <c r="B19" s="11" t="s">
        <v>58</v>
      </c>
      <c r="C19" s="24">
        <v>13</v>
      </c>
      <c r="D19" s="24">
        <v>1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14</v>
      </c>
      <c r="M19" s="22"/>
    </row>
    <row r="20" spans="1:13" ht="24.75" customHeight="1">
      <c r="A20" s="22"/>
      <c r="B20" s="11" t="s">
        <v>59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0</v>
      </c>
      <c r="M20" s="22"/>
    </row>
    <row r="21" spans="1:13" ht="24.75" customHeight="1">
      <c r="A21" s="22"/>
      <c r="B21" s="11" t="s">
        <v>60</v>
      </c>
      <c r="C21" s="24">
        <v>1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1</v>
      </c>
      <c r="M21" s="22"/>
    </row>
    <row r="22" spans="1:13" ht="24.75" customHeight="1">
      <c r="A22" s="22"/>
      <c r="B22" s="11" t="s">
        <v>61</v>
      </c>
      <c r="C22" s="24">
        <v>2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2</v>
      </c>
      <c r="M22" s="22"/>
    </row>
    <row r="23" spans="1:13" ht="24.75" customHeight="1">
      <c r="A23" s="22"/>
      <c r="B23" s="11" t="s">
        <v>62</v>
      </c>
      <c r="C23" s="24">
        <v>64</v>
      </c>
      <c r="D23" s="24">
        <v>15</v>
      </c>
      <c r="E23" s="24">
        <v>0</v>
      </c>
      <c r="F23" s="24">
        <v>0</v>
      </c>
      <c r="G23" s="24">
        <v>0</v>
      </c>
      <c r="H23" s="24">
        <v>13</v>
      </c>
      <c r="I23" s="24">
        <v>2</v>
      </c>
      <c r="J23" s="26">
        <v>0</v>
      </c>
      <c r="K23" s="24">
        <v>11</v>
      </c>
      <c r="L23" s="24">
        <f t="shared" si="1"/>
        <v>105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148</v>
      </c>
      <c r="D25" s="25">
        <f t="shared" si="2"/>
        <v>19</v>
      </c>
      <c r="E25" s="25">
        <f t="shared" si="2"/>
        <v>0</v>
      </c>
      <c r="F25" s="25">
        <f t="shared" si="2"/>
        <v>0</v>
      </c>
      <c r="G25" s="25">
        <f t="shared" si="2"/>
        <v>1</v>
      </c>
      <c r="H25" s="25">
        <f t="shared" si="2"/>
        <v>14</v>
      </c>
      <c r="I25" s="25">
        <f t="shared" si="2"/>
        <v>2</v>
      </c>
      <c r="J25" s="25">
        <f t="shared" si="2"/>
        <v>0</v>
      </c>
      <c r="K25" s="25">
        <f t="shared" si="2"/>
        <v>11</v>
      </c>
      <c r="L25" s="25">
        <f t="shared" si="1"/>
        <v>195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166</v>
      </c>
      <c r="D26" s="27">
        <f t="shared" si="3"/>
        <v>20</v>
      </c>
      <c r="E26" s="27">
        <f t="shared" si="3"/>
        <v>0</v>
      </c>
      <c r="F26" s="27">
        <f t="shared" si="3"/>
        <v>0</v>
      </c>
      <c r="G26" s="27">
        <f t="shared" si="3"/>
        <v>2</v>
      </c>
      <c r="H26" s="27">
        <f t="shared" si="3"/>
        <v>15</v>
      </c>
      <c r="I26" s="27">
        <f t="shared" si="3"/>
        <v>2</v>
      </c>
      <c r="J26" s="27">
        <f t="shared" si="3"/>
        <v>7</v>
      </c>
      <c r="K26" s="27">
        <f t="shared" si="3"/>
        <v>11</v>
      </c>
      <c r="L26" s="28">
        <f t="shared" si="1"/>
        <v>223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44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4</v>
      </c>
      <c r="M13" s="22"/>
    </row>
    <row r="14" spans="1:13" ht="24.75" customHeight="1">
      <c r="A14" s="22"/>
      <c r="B14" s="11" t="s">
        <v>53</v>
      </c>
      <c r="C14" s="24">
        <v>11</v>
      </c>
      <c r="D14" s="24">
        <v>0</v>
      </c>
      <c r="E14" s="24">
        <v>0</v>
      </c>
      <c r="F14" s="24">
        <v>0</v>
      </c>
      <c r="G14" s="24">
        <v>0</v>
      </c>
      <c r="H14" s="24">
        <v>2</v>
      </c>
      <c r="I14" s="24">
        <v>0</v>
      </c>
      <c r="J14" s="24">
        <v>2</v>
      </c>
      <c r="K14" s="24">
        <v>0</v>
      </c>
      <c r="L14" s="24">
        <f>SUM(C14:K14)</f>
        <v>15</v>
      </c>
      <c r="M14" s="22"/>
    </row>
    <row r="15" spans="1:13" ht="24.75" customHeight="1">
      <c r="A15" s="22"/>
      <c r="B15" s="11" t="s">
        <v>66</v>
      </c>
      <c r="C15" s="24">
        <v>5</v>
      </c>
      <c r="D15" s="24">
        <v>1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2</v>
      </c>
      <c r="K15" s="24">
        <v>0</v>
      </c>
      <c r="L15" s="24">
        <f>SUM(C15:K15)</f>
        <v>8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21</v>
      </c>
      <c r="D16" s="25">
        <f t="shared" si="0"/>
        <v>1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2</v>
      </c>
      <c r="I16" s="25">
        <f t="shared" si="0"/>
        <v>0</v>
      </c>
      <c r="J16" s="25">
        <f t="shared" si="0"/>
        <v>4</v>
      </c>
      <c r="K16" s="25">
        <f t="shared" si="0"/>
        <v>0</v>
      </c>
      <c r="L16" s="25">
        <f>SUM(C16:K16)</f>
        <v>28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66</v>
      </c>
      <c r="D18" s="24">
        <v>2</v>
      </c>
      <c r="E18" s="24">
        <v>0</v>
      </c>
      <c r="F18" s="24">
        <v>0</v>
      </c>
      <c r="G18" s="24">
        <v>0</v>
      </c>
      <c r="H18" s="24">
        <v>3</v>
      </c>
      <c r="I18" s="24">
        <v>0</v>
      </c>
      <c r="J18" s="26">
        <v>0</v>
      </c>
      <c r="K18" s="24">
        <v>0</v>
      </c>
      <c r="L18" s="24">
        <f t="shared" ref="L18:L26" si="1">SUM(C18:K18)</f>
        <v>71</v>
      </c>
      <c r="M18" s="22"/>
    </row>
    <row r="19" spans="1:13" ht="24.75" customHeight="1">
      <c r="A19" s="22"/>
      <c r="B19" s="11" t="s">
        <v>58</v>
      </c>
      <c r="C19" s="24">
        <v>1</v>
      </c>
      <c r="D19" s="24">
        <v>1</v>
      </c>
      <c r="E19" s="24">
        <v>0</v>
      </c>
      <c r="F19" s="24">
        <v>0</v>
      </c>
      <c r="G19" s="24">
        <v>0</v>
      </c>
      <c r="H19" s="24">
        <v>1</v>
      </c>
      <c r="I19" s="24">
        <v>0</v>
      </c>
      <c r="J19" s="26">
        <v>0</v>
      </c>
      <c r="K19" s="24">
        <v>0</v>
      </c>
      <c r="L19" s="24">
        <f t="shared" si="1"/>
        <v>3</v>
      </c>
      <c r="M19" s="22"/>
    </row>
    <row r="20" spans="1:13" ht="24.75" customHeight="1">
      <c r="A20" s="22"/>
      <c r="B20" s="11" t="s">
        <v>59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0</v>
      </c>
      <c r="M20" s="22"/>
    </row>
    <row r="21" spans="1:13" ht="24.75" customHeight="1">
      <c r="A21" s="22"/>
      <c r="B21" s="11" t="s">
        <v>60</v>
      </c>
      <c r="C21" s="24">
        <v>7</v>
      </c>
      <c r="D21" s="24">
        <v>1</v>
      </c>
      <c r="E21" s="24">
        <v>0</v>
      </c>
      <c r="F21" s="24">
        <v>0</v>
      </c>
      <c r="G21" s="24">
        <v>1</v>
      </c>
      <c r="H21" s="24">
        <v>4</v>
      </c>
      <c r="I21" s="24">
        <v>0</v>
      </c>
      <c r="J21" s="26">
        <v>0</v>
      </c>
      <c r="K21" s="24">
        <v>2</v>
      </c>
      <c r="L21" s="24">
        <f t="shared" si="1"/>
        <v>15</v>
      </c>
      <c r="M21" s="22"/>
    </row>
    <row r="22" spans="1:13" ht="24.75" customHeight="1">
      <c r="A22" s="22"/>
      <c r="B22" s="11" t="s">
        <v>61</v>
      </c>
      <c r="C22" s="24">
        <v>31</v>
      </c>
      <c r="D22" s="24">
        <v>10</v>
      </c>
      <c r="E22" s="24">
        <v>0</v>
      </c>
      <c r="F22" s="24">
        <v>0</v>
      </c>
      <c r="G22" s="24">
        <v>1</v>
      </c>
      <c r="H22" s="24">
        <v>13</v>
      </c>
      <c r="I22" s="24">
        <v>0</v>
      </c>
      <c r="J22" s="26">
        <v>0</v>
      </c>
      <c r="K22" s="24">
        <v>1</v>
      </c>
      <c r="L22" s="24">
        <f t="shared" si="1"/>
        <v>56</v>
      </c>
      <c r="M22" s="22"/>
    </row>
    <row r="23" spans="1:13" ht="24.75" customHeight="1">
      <c r="A23" s="22"/>
      <c r="B23" s="11" t="s">
        <v>62</v>
      </c>
      <c r="C23" s="24">
        <v>19</v>
      </c>
      <c r="D23" s="24">
        <v>3</v>
      </c>
      <c r="E23" s="24">
        <v>0</v>
      </c>
      <c r="F23" s="24">
        <v>0</v>
      </c>
      <c r="G23" s="24">
        <v>0</v>
      </c>
      <c r="H23" s="24">
        <v>17</v>
      </c>
      <c r="I23" s="24">
        <v>0</v>
      </c>
      <c r="J23" s="26">
        <v>0</v>
      </c>
      <c r="K23" s="24">
        <v>1</v>
      </c>
      <c r="L23" s="24">
        <f t="shared" si="1"/>
        <v>40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124</v>
      </c>
      <c r="D25" s="25">
        <f t="shared" si="2"/>
        <v>17</v>
      </c>
      <c r="E25" s="25">
        <f t="shared" si="2"/>
        <v>0</v>
      </c>
      <c r="F25" s="25">
        <f t="shared" si="2"/>
        <v>0</v>
      </c>
      <c r="G25" s="25">
        <f t="shared" si="2"/>
        <v>2</v>
      </c>
      <c r="H25" s="25">
        <f t="shared" si="2"/>
        <v>38</v>
      </c>
      <c r="I25" s="25">
        <f t="shared" si="2"/>
        <v>0</v>
      </c>
      <c r="J25" s="25">
        <f t="shared" si="2"/>
        <v>0</v>
      </c>
      <c r="K25" s="25">
        <f t="shared" si="2"/>
        <v>4</v>
      </c>
      <c r="L25" s="25">
        <f t="shared" si="1"/>
        <v>185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145</v>
      </c>
      <c r="D26" s="27">
        <f t="shared" si="3"/>
        <v>18</v>
      </c>
      <c r="E26" s="27">
        <f t="shared" si="3"/>
        <v>0</v>
      </c>
      <c r="F26" s="27">
        <f t="shared" si="3"/>
        <v>0</v>
      </c>
      <c r="G26" s="27">
        <f t="shared" si="3"/>
        <v>2</v>
      </c>
      <c r="H26" s="27">
        <f t="shared" si="3"/>
        <v>40</v>
      </c>
      <c r="I26" s="27">
        <f t="shared" si="3"/>
        <v>0</v>
      </c>
      <c r="J26" s="27">
        <f t="shared" si="3"/>
        <v>4</v>
      </c>
      <c r="K26" s="27">
        <f t="shared" si="3"/>
        <v>4</v>
      </c>
      <c r="L26" s="28">
        <f t="shared" si="1"/>
        <v>213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45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3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3</v>
      </c>
      <c r="M13" s="22"/>
    </row>
    <row r="14" spans="1:13" ht="24.75" customHeight="1">
      <c r="A14" s="22"/>
      <c r="B14" s="11" t="s">
        <v>53</v>
      </c>
      <c r="C14" s="24">
        <v>13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f>SUM(C14:K14)</f>
        <v>13</v>
      </c>
      <c r="M14" s="22"/>
    </row>
    <row r="15" spans="1:13" ht="24.75" customHeight="1">
      <c r="A15" s="22"/>
      <c r="B15" s="11" t="s">
        <v>66</v>
      </c>
      <c r="C15" s="24">
        <v>5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1</v>
      </c>
      <c r="K15" s="24">
        <v>0</v>
      </c>
      <c r="L15" s="24">
        <f>SUM(C15:K15)</f>
        <v>6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22</v>
      </c>
      <c r="D16" s="25">
        <f t="shared" si="0"/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1</v>
      </c>
      <c r="K16" s="25">
        <f t="shared" si="0"/>
        <v>0</v>
      </c>
      <c r="L16" s="25">
        <f>SUM(C16:K16)</f>
        <v>23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39</v>
      </c>
      <c r="D18" s="24">
        <v>2</v>
      </c>
      <c r="E18" s="24">
        <v>2</v>
      </c>
      <c r="F18" s="24">
        <v>0</v>
      </c>
      <c r="G18" s="24">
        <v>1</v>
      </c>
      <c r="H18" s="24">
        <v>4</v>
      </c>
      <c r="I18" s="24">
        <v>0</v>
      </c>
      <c r="J18" s="26">
        <v>0</v>
      </c>
      <c r="K18" s="24">
        <v>0</v>
      </c>
      <c r="L18" s="24">
        <f t="shared" ref="L18:L26" si="1">SUM(C18:K18)</f>
        <v>48</v>
      </c>
      <c r="M18" s="22"/>
    </row>
    <row r="19" spans="1:13" ht="24.75" customHeight="1">
      <c r="A19" s="22"/>
      <c r="B19" s="11" t="s">
        <v>58</v>
      </c>
      <c r="C19" s="24">
        <v>2</v>
      </c>
      <c r="D19" s="24">
        <v>2</v>
      </c>
      <c r="E19" s="24">
        <v>0</v>
      </c>
      <c r="F19" s="24">
        <v>0</v>
      </c>
      <c r="G19" s="24">
        <v>0</v>
      </c>
      <c r="H19" s="24">
        <v>1</v>
      </c>
      <c r="I19" s="24">
        <v>0</v>
      </c>
      <c r="J19" s="26">
        <v>0</v>
      </c>
      <c r="K19" s="24">
        <v>0</v>
      </c>
      <c r="L19" s="24">
        <f t="shared" si="1"/>
        <v>5</v>
      </c>
      <c r="M19" s="22"/>
    </row>
    <row r="20" spans="1:13" ht="24.75" customHeight="1">
      <c r="A20" s="22"/>
      <c r="B20" s="11" t="s">
        <v>59</v>
      </c>
      <c r="C20" s="24">
        <v>7</v>
      </c>
      <c r="D20" s="24">
        <v>1</v>
      </c>
      <c r="E20" s="24">
        <v>0</v>
      </c>
      <c r="F20" s="24">
        <v>0</v>
      </c>
      <c r="G20" s="24">
        <v>0</v>
      </c>
      <c r="H20" s="24">
        <v>1</v>
      </c>
      <c r="I20" s="24">
        <v>1</v>
      </c>
      <c r="J20" s="26">
        <v>0</v>
      </c>
      <c r="K20" s="24">
        <v>0</v>
      </c>
      <c r="L20" s="24">
        <f t="shared" si="1"/>
        <v>10</v>
      </c>
      <c r="M20" s="22"/>
    </row>
    <row r="21" spans="1:13" ht="24.75" customHeight="1">
      <c r="A21" s="22"/>
      <c r="B21" s="11" t="s">
        <v>60</v>
      </c>
      <c r="C21" s="24">
        <v>1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1</v>
      </c>
      <c r="L21" s="24">
        <f t="shared" si="1"/>
        <v>2</v>
      </c>
      <c r="M21" s="22"/>
    </row>
    <row r="22" spans="1:13" ht="24.75" customHeight="1">
      <c r="A22" s="22"/>
      <c r="B22" s="11" t="s">
        <v>61</v>
      </c>
      <c r="C22" s="24">
        <v>2</v>
      </c>
      <c r="D22" s="24">
        <v>0</v>
      </c>
      <c r="E22" s="24">
        <v>0</v>
      </c>
      <c r="F22" s="24">
        <v>0</v>
      </c>
      <c r="G22" s="24">
        <v>0</v>
      </c>
      <c r="H22" s="24">
        <v>2</v>
      </c>
      <c r="I22" s="24">
        <v>0</v>
      </c>
      <c r="J22" s="26">
        <v>0</v>
      </c>
      <c r="K22" s="24">
        <v>1</v>
      </c>
      <c r="L22" s="24">
        <f t="shared" si="1"/>
        <v>5</v>
      </c>
      <c r="M22" s="22"/>
    </row>
    <row r="23" spans="1:13" ht="24.75" customHeight="1">
      <c r="A23" s="22"/>
      <c r="B23" s="11" t="s">
        <v>62</v>
      </c>
      <c r="C23" s="24">
        <v>10</v>
      </c>
      <c r="D23" s="24">
        <v>0</v>
      </c>
      <c r="E23" s="24">
        <v>0</v>
      </c>
      <c r="F23" s="24">
        <v>0</v>
      </c>
      <c r="G23" s="24">
        <v>0</v>
      </c>
      <c r="H23" s="24">
        <v>1</v>
      </c>
      <c r="I23" s="24">
        <v>0</v>
      </c>
      <c r="J23" s="26">
        <v>0</v>
      </c>
      <c r="K23" s="24">
        <v>4</v>
      </c>
      <c r="L23" s="24">
        <f t="shared" si="1"/>
        <v>15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61</v>
      </c>
      <c r="D25" s="25">
        <f t="shared" si="2"/>
        <v>5</v>
      </c>
      <c r="E25" s="25">
        <f t="shared" si="2"/>
        <v>2</v>
      </c>
      <c r="F25" s="25">
        <f t="shared" si="2"/>
        <v>0</v>
      </c>
      <c r="G25" s="25">
        <f t="shared" si="2"/>
        <v>1</v>
      </c>
      <c r="H25" s="25">
        <f t="shared" si="2"/>
        <v>9</v>
      </c>
      <c r="I25" s="25">
        <f t="shared" si="2"/>
        <v>1</v>
      </c>
      <c r="J25" s="25">
        <f t="shared" si="2"/>
        <v>0</v>
      </c>
      <c r="K25" s="25">
        <f t="shared" si="2"/>
        <v>6</v>
      </c>
      <c r="L25" s="25">
        <f t="shared" si="1"/>
        <v>85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83</v>
      </c>
      <c r="D26" s="27">
        <f t="shared" si="3"/>
        <v>5</v>
      </c>
      <c r="E26" s="27">
        <f t="shared" si="3"/>
        <v>2</v>
      </c>
      <c r="F26" s="27">
        <f t="shared" si="3"/>
        <v>0</v>
      </c>
      <c r="G26" s="27">
        <f t="shared" si="3"/>
        <v>1</v>
      </c>
      <c r="H26" s="27">
        <f t="shared" si="3"/>
        <v>9</v>
      </c>
      <c r="I26" s="27">
        <f t="shared" si="3"/>
        <v>1</v>
      </c>
      <c r="J26" s="27">
        <f t="shared" si="3"/>
        <v>1</v>
      </c>
      <c r="K26" s="27">
        <f t="shared" si="3"/>
        <v>6</v>
      </c>
      <c r="L26" s="28">
        <f t="shared" si="1"/>
        <v>108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46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4</v>
      </c>
      <c r="M13" s="22"/>
    </row>
    <row r="14" spans="1:13" ht="24.75" customHeight="1">
      <c r="A14" s="22"/>
      <c r="B14" s="11" t="s">
        <v>53</v>
      </c>
      <c r="C14" s="24">
        <v>11</v>
      </c>
      <c r="D14" s="24">
        <v>0</v>
      </c>
      <c r="E14" s="24">
        <v>0</v>
      </c>
      <c r="F14" s="24">
        <v>0</v>
      </c>
      <c r="G14" s="24">
        <v>1</v>
      </c>
      <c r="H14" s="24">
        <v>0</v>
      </c>
      <c r="I14" s="24">
        <v>0</v>
      </c>
      <c r="J14" s="24">
        <v>1</v>
      </c>
      <c r="K14" s="24">
        <v>0</v>
      </c>
      <c r="L14" s="24">
        <f>SUM(C14:K14)</f>
        <v>13</v>
      </c>
      <c r="M14" s="22"/>
    </row>
    <row r="15" spans="1:13" ht="24.75" customHeight="1">
      <c r="A15" s="22"/>
      <c r="B15" s="11" t="s">
        <v>66</v>
      </c>
      <c r="C15" s="24">
        <v>2</v>
      </c>
      <c r="D15" s="24">
        <v>0</v>
      </c>
      <c r="E15" s="24">
        <v>0</v>
      </c>
      <c r="F15" s="24">
        <v>0</v>
      </c>
      <c r="G15" s="24">
        <v>1</v>
      </c>
      <c r="H15" s="24">
        <v>0</v>
      </c>
      <c r="I15" s="24">
        <v>0</v>
      </c>
      <c r="J15" s="24">
        <v>1</v>
      </c>
      <c r="K15" s="24">
        <v>0</v>
      </c>
      <c r="L15" s="24">
        <f>SUM(C15:K15)</f>
        <v>4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18</v>
      </c>
      <c r="D16" s="25">
        <f t="shared" si="0"/>
        <v>0</v>
      </c>
      <c r="E16" s="25">
        <f t="shared" si="0"/>
        <v>0</v>
      </c>
      <c r="F16" s="25">
        <f t="shared" si="0"/>
        <v>0</v>
      </c>
      <c r="G16" s="25">
        <f t="shared" si="0"/>
        <v>2</v>
      </c>
      <c r="H16" s="25">
        <f t="shared" si="0"/>
        <v>0</v>
      </c>
      <c r="I16" s="25">
        <f t="shared" si="0"/>
        <v>0</v>
      </c>
      <c r="J16" s="25">
        <f t="shared" si="0"/>
        <v>2</v>
      </c>
      <c r="K16" s="25">
        <f t="shared" si="0"/>
        <v>0</v>
      </c>
      <c r="L16" s="25">
        <f>SUM(C16:K16)</f>
        <v>22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47</v>
      </c>
      <c r="D18" s="24">
        <v>2</v>
      </c>
      <c r="E18" s="24">
        <v>1</v>
      </c>
      <c r="F18" s="24">
        <v>0</v>
      </c>
      <c r="G18" s="24">
        <v>4</v>
      </c>
      <c r="H18" s="24">
        <v>0</v>
      </c>
      <c r="I18" s="24">
        <v>0</v>
      </c>
      <c r="J18" s="26">
        <v>0</v>
      </c>
      <c r="K18" s="24">
        <v>0</v>
      </c>
      <c r="L18" s="24">
        <f t="shared" ref="L18:L26" si="1">SUM(C18:K18)</f>
        <v>54</v>
      </c>
      <c r="M18" s="22"/>
    </row>
    <row r="19" spans="1:13" ht="24.75" customHeight="1">
      <c r="A19" s="22"/>
      <c r="B19" s="11" t="s">
        <v>58</v>
      </c>
      <c r="C19" s="24">
        <v>2</v>
      </c>
      <c r="D19" s="24">
        <v>0</v>
      </c>
      <c r="E19" s="24">
        <v>0</v>
      </c>
      <c r="F19" s="24">
        <v>0</v>
      </c>
      <c r="G19" s="24">
        <v>0</v>
      </c>
      <c r="H19" s="24">
        <v>1</v>
      </c>
      <c r="I19" s="24">
        <v>0</v>
      </c>
      <c r="J19" s="26">
        <v>0</v>
      </c>
      <c r="K19" s="24">
        <v>0</v>
      </c>
      <c r="L19" s="24">
        <f t="shared" si="1"/>
        <v>3</v>
      </c>
      <c r="M19" s="22"/>
    </row>
    <row r="20" spans="1:13" ht="24.75" customHeight="1">
      <c r="A20" s="22"/>
      <c r="B20" s="11" t="s">
        <v>59</v>
      </c>
      <c r="C20" s="24">
        <v>3</v>
      </c>
      <c r="D20" s="24">
        <v>0</v>
      </c>
      <c r="E20" s="24">
        <v>1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4</v>
      </c>
      <c r="M20" s="22"/>
    </row>
    <row r="21" spans="1:13" ht="24.75" customHeight="1">
      <c r="A21" s="22"/>
      <c r="B21" s="11" t="s">
        <v>60</v>
      </c>
      <c r="C21" s="24">
        <v>9</v>
      </c>
      <c r="D21" s="24">
        <v>0</v>
      </c>
      <c r="E21" s="24">
        <v>2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11</v>
      </c>
      <c r="M21" s="22"/>
    </row>
    <row r="22" spans="1:13" ht="24.75" customHeight="1">
      <c r="A22" s="22"/>
      <c r="B22" s="11" t="s">
        <v>61</v>
      </c>
      <c r="C22" s="24">
        <v>4</v>
      </c>
      <c r="D22" s="24">
        <v>0</v>
      </c>
      <c r="E22" s="24">
        <v>2</v>
      </c>
      <c r="F22" s="24">
        <v>0</v>
      </c>
      <c r="G22" s="24">
        <v>1</v>
      </c>
      <c r="H22" s="24">
        <v>1</v>
      </c>
      <c r="I22" s="24">
        <v>0</v>
      </c>
      <c r="J22" s="26">
        <v>0</v>
      </c>
      <c r="K22" s="24">
        <v>0</v>
      </c>
      <c r="L22" s="24">
        <f t="shared" si="1"/>
        <v>8</v>
      </c>
      <c r="M22" s="22"/>
    </row>
    <row r="23" spans="1:13" ht="24.75" customHeight="1">
      <c r="A23" s="22"/>
      <c r="B23" s="11" t="s">
        <v>62</v>
      </c>
      <c r="C23" s="24">
        <v>11</v>
      </c>
      <c r="D23" s="24">
        <v>1</v>
      </c>
      <c r="E23" s="24">
        <v>1</v>
      </c>
      <c r="F23" s="24">
        <v>0</v>
      </c>
      <c r="G23" s="24">
        <v>0</v>
      </c>
      <c r="H23" s="24">
        <v>4</v>
      </c>
      <c r="I23" s="24">
        <v>0</v>
      </c>
      <c r="J23" s="26">
        <v>0</v>
      </c>
      <c r="K23" s="24">
        <v>0</v>
      </c>
      <c r="L23" s="24">
        <f t="shared" si="1"/>
        <v>17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76</v>
      </c>
      <c r="D25" s="25">
        <f t="shared" si="2"/>
        <v>3</v>
      </c>
      <c r="E25" s="25">
        <f t="shared" si="2"/>
        <v>7</v>
      </c>
      <c r="F25" s="25">
        <f t="shared" si="2"/>
        <v>0</v>
      </c>
      <c r="G25" s="25">
        <f t="shared" si="2"/>
        <v>5</v>
      </c>
      <c r="H25" s="25">
        <f t="shared" si="2"/>
        <v>6</v>
      </c>
      <c r="I25" s="25">
        <f t="shared" si="2"/>
        <v>0</v>
      </c>
      <c r="J25" s="25">
        <f t="shared" si="2"/>
        <v>0</v>
      </c>
      <c r="K25" s="25">
        <f t="shared" si="2"/>
        <v>0</v>
      </c>
      <c r="L25" s="25">
        <f t="shared" si="1"/>
        <v>97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94</v>
      </c>
      <c r="D26" s="27">
        <f t="shared" si="3"/>
        <v>3</v>
      </c>
      <c r="E26" s="27">
        <f t="shared" si="3"/>
        <v>7</v>
      </c>
      <c r="F26" s="27">
        <f t="shared" si="3"/>
        <v>0</v>
      </c>
      <c r="G26" s="27">
        <f t="shared" si="3"/>
        <v>7</v>
      </c>
      <c r="H26" s="27">
        <f t="shared" si="3"/>
        <v>6</v>
      </c>
      <c r="I26" s="27">
        <f t="shared" si="3"/>
        <v>0</v>
      </c>
      <c r="J26" s="27">
        <f t="shared" si="3"/>
        <v>2</v>
      </c>
      <c r="K26" s="27">
        <f t="shared" si="3"/>
        <v>0</v>
      </c>
      <c r="L26" s="28">
        <f t="shared" si="1"/>
        <v>119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20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3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3</v>
      </c>
      <c r="M13" s="22"/>
    </row>
    <row r="14" spans="1:13" ht="24.75" customHeight="1">
      <c r="A14" s="22"/>
      <c r="B14" s="11" t="s">
        <v>53</v>
      </c>
      <c r="C14" s="24">
        <v>12</v>
      </c>
      <c r="D14" s="24">
        <v>1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f>SUM(C14:K14)</f>
        <v>13</v>
      </c>
      <c r="M14" s="22"/>
    </row>
    <row r="15" spans="1:13" ht="24.75" customHeight="1">
      <c r="A15" s="22"/>
      <c r="B15" s="11" t="s">
        <v>66</v>
      </c>
      <c r="C15" s="24">
        <v>3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3</v>
      </c>
      <c r="K15" s="24">
        <v>0</v>
      </c>
      <c r="L15" s="24">
        <f>SUM(C15:K15)</f>
        <v>6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19</v>
      </c>
      <c r="D16" s="25">
        <f t="shared" si="0"/>
        <v>1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3</v>
      </c>
      <c r="K16" s="25">
        <f t="shared" si="0"/>
        <v>0</v>
      </c>
      <c r="L16" s="25">
        <f>SUM(C16:K16)</f>
        <v>23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46</v>
      </c>
      <c r="D18" s="24">
        <v>1</v>
      </c>
      <c r="E18" s="24">
        <v>0</v>
      </c>
      <c r="F18" s="24">
        <v>0</v>
      </c>
      <c r="G18" s="24">
        <v>0</v>
      </c>
      <c r="H18" s="24">
        <v>2</v>
      </c>
      <c r="I18" s="24">
        <v>0</v>
      </c>
      <c r="J18" s="26">
        <v>0</v>
      </c>
      <c r="K18" s="24">
        <v>0</v>
      </c>
      <c r="L18" s="24">
        <f t="shared" ref="L18:L26" si="1">SUM(C18:K18)</f>
        <v>49</v>
      </c>
      <c r="M18" s="22"/>
    </row>
    <row r="19" spans="1:13" ht="24.75" customHeight="1">
      <c r="A19" s="22"/>
      <c r="B19" s="11" t="s">
        <v>58</v>
      </c>
      <c r="C19" s="24">
        <v>5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5</v>
      </c>
      <c r="M19" s="22"/>
    </row>
    <row r="20" spans="1:13" ht="24.75" customHeight="1">
      <c r="A20" s="22"/>
      <c r="B20" s="11" t="s">
        <v>59</v>
      </c>
      <c r="C20" s="24">
        <v>9</v>
      </c>
      <c r="D20" s="24">
        <v>0</v>
      </c>
      <c r="E20" s="24">
        <v>0</v>
      </c>
      <c r="F20" s="24">
        <v>0</v>
      </c>
      <c r="G20" s="24">
        <v>0</v>
      </c>
      <c r="H20" s="24">
        <v>1</v>
      </c>
      <c r="I20" s="24">
        <v>0</v>
      </c>
      <c r="J20" s="26">
        <v>0</v>
      </c>
      <c r="K20" s="24">
        <v>0</v>
      </c>
      <c r="L20" s="24">
        <f t="shared" si="1"/>
        <v>10</v>
      </c>
      <c r="M20" s="22"/>
    </row>
    <row r="21" spans="1:13" ht="24.75" customHeight="1">
      <c r="A21" s="22"/>
      <c r="B21" s="11" t="s">
        <v>60</v>
      </c>
      <c r="C21" s="24">
        <v>1</v>
      </c>
      <c r="D21" s="24">
        <v>0</v>
      </c>
      <c r="E21" s="24">
        <v>0</v>
      </c>
      <c r="F21" s="24">
        <v>0</v>
      </c>
      <c r="G21" s="24">
        <v>0</v>
      </c>
      <c r="H21" s="24">
        <v>1</v>
      </c>
      <c r="I21" s="24">
        <v>0</v>
      </c>
      <c r="J21" s="26">
        <v>0</v>
      </c>
      <c r="K21" s="24">
        <v>0</v>
      </c>
      <c r="L21" s="24">
        <f t="shared" si="1"/>
        <v>2</v>
      </c>
      <c r="M21" s="22"/>
    </row>
    <row r="22" spans="1:13" ht="24.75" customHeight="1">
      <c r="A22" s="22"/>
      <c r="B22" s="11" t="s">
        <v>61</v>
      </c>
      <c r="C22" s="24">
        <v>1</v>
      </c>
      <c r="D22" s="24">
        <v>0</v>
      </c>
      <c r="E22" s="24">
        <v>0</v>
      </c>
      <c r="F22" s="24">
        <v>0</v>
      </c>
      <c r="G22" s="24">
        <v>0</v>
      </c>
      <c r="H22" s="24">
        <v>4</v>
      </c>
      <c r="I22" s="24">
        <v>0</v>
      </c>
      <c r="J22" s="26">
        <v>0</v>
      </c>
      <c r="K22" s="24">
        <v>0</v>
      </c>
      <c r="L22" s="24">
        <f t="shared" si="1"/>
        <v>5</v>
      </c>
      <c r="M22" s="22"/>
    </row>
    <row r="23" spans="1:13" ht="24.75" customHeight="1">
      <c r="A23" s="22"/>
      <c r="B23" s="11" t="s">
        <v>62</v>
      </c>
      <c r="C23" s="24">
        <v>11</v>
      </c>
      <c r="D23" s="24">
        <v>1</v>
      </c>
      <c r="E23" s="24">
        <v>1</v>
      </c>
      <c r="F23" s="24">
        <v>0</v>
      </c>
      <c r="G23" s="24">
        <v>0</v>
      </c>
      <c r="H23" s="24">
        <v>4</v>
      </c>
      <c r="I23" s="24">
        <v>1</v>
      </c>
      <c r="J23" s="26">
        <v>0</v>
      </c>
      <c r="K23" s="24">
        <v>2</v>
      </c>
      <c r="L23" s="24">
        <f t="shared" si="1"/>
        <v>20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73</v>
      </c>
      <c r="D25" s="25">
        <f t="shared" si="2"/>
        <v>2</v>
      </c>
      <c r="E25" s="25">
        <f t="shared" si="2"/>
        <v>1</v>
      </c>
      <c r="F25" s="25">
        <f t="shared" si="2"/>
        <v>0</v>
      </c>
      <c r="G25" s="25">
        <f t="shared" si="2"/>
        <v>0</v>
      </c>
      <c r="H25" s="25">
        <f t="shared" si="2"/>
        <v>12</v>
      </c>
      <c r="I25" s="25">
        <f t="shared" si="2"/>
        <v>1</v>
      </c>
      <c r="J25" s="25">
        <f t="shared" si="2"/>
        <v>0</v>
      </c>
      <c r="K25" s="25">
        <f t="shared" si="2"/>
        <v>2</v>
      </c>
      <c r="L25" s="25">
        <f t="shared" si="1"/>
        <v>91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92</v>
      </c>
      <c r="D26" s="27">
        <f t="shared" si="3"/>
        <v>3</v>
      </c>
      <c r="E26" s="27">
        <f t="shared" si="3"/>
        <v>1</v>
      </c>
      <c r="F26" s="27">
        <f t="shared" si="3"/>
        <v>0</v>
      </c>
      <c r="G26" s="27">
        <f t="shared" si="3"/>
        <v>0</v>
      </c>
      <c r="H26" s="27">
        <f t="shared" si="3"/>
        <v>12</v>
      </c>
      <c r="I26" s="27">
        <f t="shared" si="3"/>
        <v>1</v>
      </c>
      <c r="J26" s="27">
        <f t="shared" si="3"/>
        <v>3</v>
      </c>
      <c r="K26" s="27">
        <f t="shared" si="3"/>
        <v>2</v>
      </c>
      <c r="L26" s="28">
        <f t="shared" si="1"/>
        <v>114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21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0</v>
      </c>
      <c r="D12" s="24">
        <v>0</v>
      </c>
      <c r="E12" s="24">
        <v>0</v>
      </c>
      <c r="F12" s="24">
        <v>0</v>
      </c>
      <c r="G12" s="24">
        <v>1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3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2</v>
      </c>
      <c r="K13" s="24">
        <v>0</v>
      </c>
      <c r="L13" s="24">
        <f>SUM(C13:K13)</f>
        <v>5</v>
      </c>
      <c r="M13" s="22"/>
    </row>
    <row r="14" spans="1:13" ht="24.75" customHeight="1">
      <c r="A14" s="22"/>
      <c r="B14" s="11" t="s">
        <v>53</v>
      </c>
      <c r="C14" s="24">
        <v>11</v>
      </c>
      <c r="D14" s="24">
        <v>1</v>
      </c>
      <c r="E14" s="24">
        <v>0</v>
      </c>
      <c r="F14" s="24">
        <v>0</v>
      </c>
      <c r="G14" s="24">
        <v>1</v>
      </c>
      <c r="H14" s="24">
        <v>0</v>
      </c>
      <c r="I14" s="24">
        <v>0</v>
      </c>
      <c r="J14" s="24">
        <v>5</v>
      </c>
      <c r="K14" s="24">
        <v>0</v>
      </c>
      <c r="L14" s="24">
        <f>SUM(C14:K14)</f>
        <v>18</v>
      </c>
      <c r="M14" s="22"/>
    </row>
    <row r="15" spans="1:13" ht="24.75" customHeight="1">
      <c r="A15" s="22"/>
      <c r="B15" s="11" t="s">
        <v>66</v>
      </c>
      <c r="C15" s="24">
        <v>1</v>
      </c>
      <c r="D15" s="24">
        <v>1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3</v>
      </c>
      <c r="K15" s="24">
        <v>0</v>
      </c>
      <c r="L15" s="24">
        <f>SUM(C15:K15)</f>
        <v>5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15</v>
      </c>
      <c r="D16" s="25">
        <f t="shared" si="0"/>
        <v>2</v>
      </c>
      <c r="E16" s="25">
        <f t="shared" si="0"/>
        <v>0</v>
      </c>
      <c r="F16" s="25">
        <f t="shared" si="0"/>
        <v>0</v>
      </c>
      <c r="G16" s="25">
        <f t="shared" si="0"/>
        <v>2</v>
      </c>
      <c r="H16" s="25">
        <f t="shared" si="0"/>
        <v>0</v>
      </c>
      <c r="I16" s="25">
        <f t="shared" si="0"/>
        <v>0</v>
      </c>
      <c r="J16" s="25">
        <f t="shared" si="0"/>
        <v>10</v>
      </c>
      <c r="K16" s="25">
        <f t="shared" si="0"/>
        <v>0</v>
      </c>
      <c r="L16" s="25">
        <f>SUM(C16:K16)</f>
        <v>29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69</v>
      </c>
      <c r="D18" s="24">
        <v>13</v>
      </c>
      <c r="E18" s="24">
        <v>0</v>
      </c>
      <c r="F18" s="24">
        <v>0</v>
      </c>
      <c r="G18" s="24">
        <v>0</v>
      </c>
      <c r="H18" s="24">
        <v>1</v>
      </c>
      <c r="I18" s="24">
        <v>0</v>
      </c>
      <c r="J18" s="26">
        <v>0</v>
      </c>
      <c r="K18" s="24">
        <v>0</v>
      </c>
      <c r="L18" s="24">
        <f t="shared" ref="L18:L26" si="1">SUM(C18:K18)</f>
        <v>83</v>
      </c>
      <c r="M18" s="22"/>
    </row>
    <row r="19" spans="1:13" ht="24.75" customHeight="1">
      <c r="A19" s="22"/>
      <c r="B19" s="11" t="s">
        <v>58</v>
      </c>
      <c r="C19" s="24">
        <v>8</v>
      </c>
      <c r="D19" s="24">
        <v>1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9</v>
      </c>
      <c r="M19" s="22"/>
    </row>
    <row r="20" spans="1:13" ht="24.75" customHeight="1">
      <c r="A20" s="22"/>
      <c r="B20" s="11" t="s">
        <v>59</v>
      </c>
      <c r="C20" s="24">
        <v>33</v>
      </c>
      <c r="D20" s="24">
        <v>3</v>
      </c>
      <c r="E20" s="24">
        <v>1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37</v>
      </c>
      <c r="M20" s="22"/>
    </row>
    <row r="21" spans="1:13" ht="24.75" customHeight="1">
      <c r="A21" s="22"/>
      <c r="B21" s="11" t="s">
        <v>60</v>
      </c>
      <c r="C21" s="24">
        <v>21</v>
      </c>
      <c r="D21" s="24">
        <v>5</v>
      </c>
      <c r="E21" s="24">
        <v>0</v>
      </c>
      <c r="F21" s="24">
        <v>0</v>
      </c>
      <c r="G21" s="24">
        <v>1</v>
      </c>
      <c r="H21" s="24">
        <v>2</v>
      </c>
      <c r="I21" s="24">
        <v>0</v>
      </c>
      <c r="J21" s="26">
        <v>0</v>
      </c>
      <c r="K21" s="24">
        <v>0</v>
      </c>
      <c r="L21" s="24">
        <f t="shared" si="1"/>
        <v>29</v>
      </c>
      <c r="M21" s="22"/>
    </row>
    <row r="22" spans="1:13" ht="24.75" customHeight="1">
      <c r="A22" s="22"/>
      <c r="B22" s="11" t="s">
        <v>61</v>
      </c>
      <c r="C22" s="24">
        <v>10</v>
      </c>
      <c r="D22" s="24">
        <v>3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13</v>
      </c>
      <c r="M22" s="22"/>
    </row>
    <row r="23" spans="1:13" ht="24.75" customHeight="1">
      <c r="A23" s="22"/>
      <c r="B23" s="11" t="s">
        <v>62</v>
      </c>
      <c r="C23" s="24">
        <v>37</v>
      </c>
      <c r="D23" s="24">
        <v>14</v>
      </c>
      <c r="E23" s="24">
        <v>1</v>
      </c>
      <c r="F23" s="24">
        <v>0</v>
      </c>
      <c r="G23" s="24">
        <v>0</v>
      </c>
      <c r="H23" s="24">
        <v>8</v>
      </c>
      <c r="I23" s="24">
        <v>1</v>
      </c>
      <c r="J23" s="26">
        <v>0</v>
      </c>
      <c r="K23" s="24">
        <v>1</v>
      </c>
      <c r="L23" s="24">
        <f t="shared" si="1"/>
        <v>62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178</v>
      </c>
      <c r="D25" s="25">
        <f t="shared" si="2"/>
        <v>39</v>
      </c>
      <c r="E25" s="25">
        <f t="shared" si="2"/>
        <v>2</v>
      </c>
      <c r="F25" s="25">
        <f t="shared" si="2"/>
        <v>0</v>
      </c>
      <c r="G25" s="25">
        <f t="shared" si="2"/>
        <v>1</v>
      </c>
      <c r="H25" s="25">
        <f t="shared" si="2"/>
        <v>11</v>
      </c>
      <c r="I25" s="25">
        <f t="shared" si="2"/>
        <v>1</v>
      </c>
      <c r="J25" s="25">
        <f t="shared" si="2"/>
        <v>0</v>
      </c>
      <c r="K25" s="25">
        <f t="shared" si="2"/>
        <v>1</v>
      </c>
      <c r="L25" s="25">
        <f t="shared" si="1"/>
        <v>233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193</v>
      </c>
      <c r="D26" s="27">
        <f t="shared" si="3"/>
        <v>41</v>
      </c>
      <c r="E26" s="27">
        <f t="shared" si="3"/>
        <v>2</v>
      </c>
      <c r="F26" s="27">
        <f t="shared" si="3"/>
        <v>0</v>
      </c>
      <c r="G26" s="27">
        <f t="shared" si="3"/>
        <v>3</v>
      </c>
      <c r="H26" s="27">
        <f t="shared" si="3"/>
        <v>11</v>
      </c>
      <c r="I26" s="27">
        <f t="shared" si="3"/>
        <v>1</v>
      </c>
      <c r="J26" s="27">
        <f t="shared" si="3"/>
        <v>10</v>
      </c>
      <c r="K26" s="27">
        <f t="shared" si="3"/>
        <v>1</v>
      </c>
      <c r="L26" s="28">
        <f t="shared" si="1"/>
        <v>262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22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4</v>
      </c>
      <c r="M13" s="22"/>
    </row>
    <row r="14" spans="1:13" ht="24.75" customHeight="1">
      <c r="A14" s="22"/>
      <c r="B14" s="11" t="s">
        <v>53</v>
      </c>
      <c r="C14" s="24">
        <v>11</v>
      </c>
      <c r="D14" s="24">
        <v>0</v>
      </c>
      <c r="E14" s="24">
        <v>0</v>
      </c>
      <c r="F14" s="24">
        <v>0</v>
      </c>
      <c r="G14" s="24">
        <v>0</v>
      </c>
      <c r="H14" s="24">
        <v>3</v>
      </c>
      <c r="I14" s="24">
        <v>0</v>
      </c>
      <c r="J14" s="24">
        <v>3</v>
      </c>
      <c r="K14" s="24">
        <v>0</v>
      </c>
      <c r="L14" s="24">
        <f>SUM(C14:K14)</f>
        <v>17</v>
      </c>
      <c r="M14" s="22"/>
    </row>
    <row r="15" spans="1:13" ht="24.75" customHeight="1">
      <c r="A15" s="22"/>
      <c r="B15" s="11" t="s">
        <v>66</v>
      </c>
      <c r="C15" s="24">
        <v>7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1</v>
      </c>
      <c r="K15" s="24">
        <v>0</v>
      </c>
      <c r="L15" s="24">
        <f>SUM(C15:K15)</f>
        <v>8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23</v>
      </c>
      <c r="D16" s="25">
        <f t="shared" si="0"/>
        <v>0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3</v>
      </c>
      <c r="I16" s="25">
        <f t="shared" si="0"/>
        <v>0</v>
      </c>
      <c r="J16" s="25">
        <f t="shared" si="0"/>
        <v>4</v>
      </c>
      <c r="K16" s="25">
        <f t="shared" si="0"/>
        <v>0</v>
      </c>
      <c r="L16" s="25">
        <f>SUM(C16:K16)</f>
        <v>30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99</v>
      </c>
      <c r="D18" s="24">
        <v>0</v>
      </c>
      <c r="E18" s="24">
        <v>0</v>
      </c>
      <c r="F18" s="24">
        <v>0</v>
      </c>
      <c r="G18" s="24">
        <v>2</v>
      </c>
      <c r="H18" s="24">
        <v>9</v>
      </c>
      <c r="I18" s="24">
        <v>0</v>
      </c>
      <c r="J18" s="26">
        <v>0</v>
      </c>
      <c r="K18" s="24">
        <v>8</v>
      </c>
      <c r="L18" s="24">
        <f t="shared" ref="L18:L26" si="1">SUM(C18:K18)</f>
        <v>118</v>
      </c>
      <c r="M18" s="22"/>
    </row>
    <row r="19" spans="1:13" ht="24.75" customHeight="1">
      <c r="A19" s="22"/>
      <c r="B19" s="11" t="s">
        <v>58</v>
      </c>
      <c r="C19" s="24">
        <v>6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6</v>
      </c>
      <c r="M19" s="22"/>
    </row>
    <row r="20" spans="1:13" ht="24.75" customHeight="1">
      <c r="A20" s="22"/>
      <c r="B20" s="11" t="s">
        <v>59</v>
      </c>
      <c r="C20" s="24">
        <v>21</v>
      </c>
      <c r="D20" s="24">
        <v>0</v>
      </c>
      <c r="E20" s="24">
        <v>0</v>
      </c>
      <c r="F20" s="24">
        <v>0</v>
      </c>
      <c r="G20" s="24">
        <v>1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22</v>
      </c>
      <c r="M20" s="22"/>
    </row>
    <row r="21" spans="1:13" ht="24.75" customHeight="1">
      <c r="A21" s="22"/>
      <c r="B21" s="11" t="s">
        <v>60</v>
      </c>
      <c r="C21" s="24">
        <v>8</v>
      </c>
      <c r="D21" s="24">
        <v>0</v>
      </c>
      <c r="E21" s="24">
        <v>1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9</v>
      </c>
      <c r="M21" s="22"/>
    </row>
    <row r="22" spans="1:13" ht="24.75" customHeight="1">
      <c r="A22" s="22"/>
      <c r="B22" s="11" t="s">
        <v>61</v>
      </c>
      <c r="C22" s="24">
        <v>7</v>
      </c>
      <c r="D22" s="24">
        <v>0</v>
      </c>
      <c r="E22" s="24">
        <v>0</v>
      </c>
      <c r="F22" s="24">
        <v>0</v>
      </c>
      <c r="G22" s="24">
        <v>0</v>
      </c>
      <c r="H22" s="24">
        <v>1</v>
      </c>
      <c r="I22" s="24">
        <v>0</v>
      </c>
      <c r="J22" s="26">
        <v>0</v>
      </c>
      <c r="K22" s="24">
        <v>0</v>
      </c>
      <c r="L22" s="24">
        <f t="shared" si="1"/>
        <v>8</v>
      </c>
      <c r="M22" s="22"/>
    </row>
    <row r="23" spans="1:13" ht="24.75" customHeight="1">
      <c r="A23" s="22"/>
      <c r="B23" s="11" t="s">
        <v>62</v>
      </c>
      <c r="C23" s="24">
        <v>34</v>
      </c>
      <c r="D23" s="24">
        <v>0</v>
      </c>
      <c r="E23" s="24">
        <v>0</v>
      </c>
      <c r="F23" s="24">
        <v>0</v>
      </c>
      <c r="G23" s="24">
        <v>1</v>
      </c>
      <c r="H23" s="24">
        <v>40</v>
      </c>
      <c r="I23" s="24">
        <v>0</v>
      </c>
      <c r="J23" s="26">
        <v>0</v>
      </c>
      <c r="K23" s="24">
        <v>8</v>
      </c>
      <c r="L23" s="24">
        <f t="shared" si="1"/>
        <v>83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175</v>
      </c>
      <c r="D25" s="25">
        <f t="shared" si="2"/>
        <v>0</v>
      </c>
      <c r="E25" s="25">
        <f t="shared" si="2"/>
        <v>1</v>
      </c>
      <c r="F25" s="25">
        <f t="shared" si="2"/>
        <v>0</v>
      </c>
      <c r="G25" s="25">
        <f t="shared" si="2"/>
        <v>4</v>
      </c>
      <c r="H25" s="25">
        <f t="shared" si="2"/>
        <v>50</v>
      </c>
      <c r="I25" s="25">
        <f t="shared" si="2"/>
        <v>0</v>
      </c>
      <c r="J25" s="25">
        <f t="shared" si="2"/>
        <v>0</v>
      </c>
      <c r="K25" s="25">
        <f t="shared" si="2"/>
        <v>16</v>
      </c>
      <c r="L25" s="25">
        <f t="shared" si="1"/>
        <v>246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198</v>
      </c>
      <c r="D26" s="27">
        <f t="shared" si="3"/>
        <v>0</v>
      </c>
      <c r="E26" s="27">
        <f t="shared" si="3"/>
        <v>1</v>
      </c>
      <c r="F26" s="27">
        <f t="shared" si="3"/>
        <v>0</v>
      </c>
      <c r="G26" s="27">
        <f t="shared" si="3"/>
        <v>4</v>
      </c>
      <c r="H26" s="27">
        <f t="shared" si="3"/>
        <v>53</v>
      </c>
      <c r="I26" s="27">
        <f t="shared" si="3"/>
        <v>0</v>
      </c>
      <c r="J26" s="27">
        <f t="shared" si="3"/>
        <v>4</v>
      </c>
      <c r="K26" s="27">
        <f t="shared" si="3"/>
        <v>16</v>
      </c>
      <c r="L26" s="28">
        <f t="shared" si="1"/>
        <v>276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23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7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2</v>
      </c>
      <c r="K13" s="24">
        <v>0</v>
      </c>
      <c r="L13" s="24">
        <f>SUM(C13:K13)</f>
        <v>9</v>
      </c>
      <c r="M13" s="22"/>
    </row>
    <row r="14" spans="1:13" ht="24.75" customHeight="1">
      <c r="A14" s="22"/>
      <c r="B14" s="11" t="s">
        <v>53</v>
      </c>
      <c r="C14" s="24">
        <v>22</v>
      </c>
      <c r="D14" s="24">
        <v>1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3</v>
      </c>
      <c r="K14" s="24">
        <v>0</v>
      </c>
      <c r="L14" s="24">
        <f>SUM(C14:K14)</f>
        <v>26</v>
      </c>
      <c r="M14" s="22"/>
    </row>
    <row r="15" spans="1:13" ht="24.75" customHeight="1">
      <c r="A15" s="22"/>
      <c r="B15" s="11" t="s">
        <v>66</v>
      </c>
      <c r="C15" s="24">
        <v>6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6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36</v>
      </c>
      <c r="D16" s="25">
        <f t="shared" si="0"/>
        <v>1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5</v>
      </c>
      <c r="K16" s="25">
        <f t="shared" si="0"/>
        <v>0</v>
      </c>
      <c r="L16" s="25">
        <f>SUM(C16:K16)</f>
        <v>42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241</v>
      </c>
      <c r="D18" s="24">
        <v>22</v>
      </c>
      <c r="E18" s="24">
        <v>0</v>
      </c>
      <c r="F18" s="24">
        <v>0</v>
      </c>
      <c r="G18" s="24">
        <v>1</v>
      </c>
      <c r="H18" s="24">
        <v>3</v>
      </c>
      <c r="I18" s="24">
        <v>6</v>
      </c>
      <c r="J18" s="26">
        <v>0</v>
      </c>
      <c r="K18" s="24">
        <v>0</v>
      </c>
      <c r="L18" s="24">
        <f t="shared" ref="L18:L26" si="1">SUM(C18:K18)</f>
        <v>273</v>
      </c>
      <c r="M18" s="22"/>
    </row>
    <row r="19" spans="1:13" ht="24.75" customHeight="1">
      <c r="A19" s="22"/>
      <c r="B19" s="11" t="s">
        <v>58</v>
      </c>
      <c r="C19" s="24">
        <v>8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8</v>
      </c>
      <c r="M19" s="22"/>
    </row>
    <row r="20" spans="1:13" ht="24.75" customHeight="1">
      <c r="A20" s="22"/>
      <c r="B20" s="11" t="s">
        <v>59</v>
      </c>
      <c r="C20" s="24">
        <v>28</v>
      </c>
      <c r="D20" s="24">
        <v>4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1</v>
      </c>
      <c r="L20" s="24">
        <f t="shared" si="1"/>
        <v>33</v>
      </c>
      <c r="M20" s="22"/>
    </row>
    <row r="21" spans="1:13" ht="24.75" customHeight="1">
      <c r="A21" s="22"/>
      <c r="B21" s="11" t="s">
        <v>60</v>
      </c>
      <c r="C21" s="24">
        <v>5</v>
      </c>
      <c r="D21" s="24">
        <v>1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6</v>
      </c>
      <c r="M21" s="22"/>
    </row>
    <row r="22" spans="1:13" ht="24.75" customHeight="1">
      <c r="A22" s="22"/>
      <c r="B22" s="11" t="s">
        <v>61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0</v>
      </c>
      <c r="M22" s="22"/>
    </row>
    <row r="23" spans="1:13" ht="24.75" customHeight="1">
      <c r="A23" s="22"/>
      <c r="B23" s="11" t="s">
        <v>62</v>
      </c>
      <c r="C23" s="24">
        <v>176</v>
      </c>
      <c r="D23" s="24">
        <v>11</v>
      </c>
      <c r="E23" s="24">
        <v>0</v>
      </c>
      <c r="F23" s="24">
        <v>0</v>
      </c>
      <c r="G23" s="24">
        <v>2</v>
      </c>
      <c r="H23" s="24">
        <v>6</v>
      </c>
      <c r="I23" s="24">
        <v>31</v>
      </c>
      <c r="J23" s="26">
        <v>0</v>
      </c>
      <c r="K23" s="24">
        <v>7</v>
      </c>
      <c r="L23" s="24">
        <f t="shared" si="1"/>
        <v>233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458</v>
      </c>
      <c r="D25" s="25">
        <f t="shared" si="2"/>
        <v>38</v>
      </c>
      <c r="E25" s="25">
        <f t="shared" si="2"/>
        <v>0</v>
      </c>
      <c r="F25" s="25">
        <f t="shared" si="2"/>
        <v>0</v>
      </c>
      <c r="G25" s="25">
        <f t="shared" si="2"/>
        <v>3</v>
      </c>
      <c r="H25" s="25">
        <f t="shared" si="2"/>
        <v>9</v>
      </c>
      <c r="I25" s="25">
        <f t="shared" si="2"/>
        <v>37</v>
      </c>
      <c r="J25" s="25">
        <f t="shared" si="2"/>
        <v>0</v>
      </c>
      <c r="K25" s="25">
        <f t="shared" si="2"/>
        <v>8</v>
      </c>
      <c r="L25" s="25">
        <f t="shared" si="1"/>
        <v>553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494</v>
      </c>
      <c r="D26" s="27">
        <f t="shared" si="3"/>
        <v>39</v>
      </c>
      <c r="E26" s="27">
        <f t="shared" si="3"/>
        <v>0</v>
      </c>
      <c r="F26" s="27">
        <f t="shared" si="3"/>
        <v>0</v>
      </c>
      <c r="G26" s="27">
        <f t="shared" si="3"/>
        <v>3</v>
      </c>
      <c r="H26" s="27">
        <f t="shared" si="3"/>
        <v>9</v>
      </c>
      <c r="I26" s="27">
        <f t="shared" si="3"/>
        <v>37</v>
      </c>
      <c r="J26" s="27">
        <f t="shared" si="3"/>
        <v>5</v>
      </c>
      <c r="K26" s="27">
        <f t="shared" si="3"/>
        <v>8</v>
      </c>
      <c r="L26" s="28">
        <f t="shared" si="1"/>
        <v>595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24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6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1</v>
      </c>
      <c r="K13" s="24">
        <v>0</v>
      </c>
      <c r="L13" s="24">
        <f>SUM(C13:K13)</f>
        <v>7</v>
      </c>
      <c r="M13" s="22"/>
    </row>
    <row r="14" spans="1:13" ht="24.75" customHeight="1">
      <c r="A14" s="22"/>
      <c r="B14" s="11" t="s">
        <v>53</v>
      </c>
      <c r="C14" s="24">
        <v>18</v>
      </c>
      <c r="D14" s="24">
        <v>0</v>
      </c>
      <c r="E14" s="24">
        <v>0</v>
      </c>
      <c r="F14" s="24">
        <v>0</v>
      </c>
      <c r="G14" s="24">
        <v>0</v>
      </c>
      <c r="H14" s="24">
        <v>1</v>
      </c>
      <c r="I14" s="24">
        <v>0</v>
      </c>
      <c r="J14" s="24">
        <v>5</v>
      </c>
      <c r="K14" s="24">
        <v>0</v>
      </c>
      <c r="L14" s="24">
        <f>SUM(C14:K14)</f>
        <v>24</v>
      </c>
      <c r="M14" s="22"/>
    </row>
    <row r="15" spans="1:13" ht="24.75" customHeight="1">
      <c r="A15" s="22"/>
      <c r="B15" s="11" t="s">
        <v>66</v>
      </c>
      <c r="C15" s="24">
        <v>8</v>
      </c>
      <c r="D15" s="24">
        <v>1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2</v>
      </c>
      <c r="K15" s="24">
        <v>0</v>
      </c>
      <c r="L15" s="24">
        <f>SUM(C15:K15)</f>
        <v>11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33</v>
      </c>
      <c r="D16" s="25">
        <f t="shared" si="0"/>
        <v>1</v>
      </c>
      <c r="E16" s="25">
        <f t="shared" si="0"/>
        <v>0</v>
      </c>
      <c r="F16" s="25">
        <f t="shared" si="0"/>
        <v>0</v>
      </c>
      <c r="G16" s="25">
        <f t="shared" si="0"/>
        <v>0</v>
      </c>
      <c r="H16" s="25">
        <f t="shared" si="0"/>
        <v>1</v>
      </c>
      <c r="I16" s="25">
        <f t="shared" si="0"/>
        <v>0</v>
      </c>
      <c r="J16" s="25">
        <f t="shared" si="0"/>
        <v>8</v>
      </c>
      <c r="K16" s="25">
        <f t="shared" si="0"/>
        <v>0</v>
      </c>
      <c r="L16" s="25">
        <f>SUM(C16:K16)</f>
        <v>43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146</v>
      </c>
      <c r="D18" s="24">
        <v>8</v>
      </c>
      <c r="E18" s="24">
        <v>1</v>
      </c>
      <c r="F18" s="24">
        <v>0</v>
      </c>
      <c r="G18" s="24">
        <v>3</v>
      </c>
      <c r="H18" s="24">
        <v>10</v>
      </c>
      <c r="I18" s="24">
        <v>0</v>
      </c>
      <c r="J18" s="26">
        <v>0</v>
      </c>
      <c r="K18" s="24">
        <v>3</v>
      </c>
      <c r="L18" s="24">
        <f t="shared" ref="L18:L26" si="1">SUM(C18:K18)</f>
        <v>171</v>
      </c>
      <c r="M18" s="22"/>
    </row>
    <row r="19" spans="1:13" ht="24.75" customHeight="1">
      <c r="A19" s="22"/>
      <c r="B19" s="11" t="s">
        <v>58</v>
      </c>
      <c r="C19" s="24">
        <v>1</v>
      </c>
      <c r="D19" s="24">
        <v>0</v>
      </c>
      <c r="E19" s="24">
        <v>0</v>
      </c>
      <c r="F19" s="24">
        <v>0</v>
      </c>
      <c r="G19" s="24">
        <v>0</v>
      </c>
      <c r="H19" s="24">
        <v>2</v>
      </c>
      <c r="I19" s="24">
        <v>0</v>
      </c>
      <c r="J19" s="26">
        <v>0</v>
      </c>
      <c r="K19" s="24">
        <v>0</v>
      </c>
      <c r="L19" s="24">
        <f t="shared" si="1"/>
        <v>3</v>
      </c>
      <c r="M19" s="22"/>
    </row>
    <row r="20" spans="1:13" ht="24.75" customHeight="1">
      <c r="A20" s="22"/>
      <c r="B20" s="11" t="s">
        <v>59</v>
      </c>
      <c r="C20" s="24">
        <v>16</v>
      </c>
      <c r="D20" s="24">
        <v>4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20</v>
      </c>
      <c r="M20" s="22"/>
    </row>
    <row r="21" spans="1:13" ht="24.75" customHeight="1">
      <c r="A21" s="22"/>
      <c r="B21" s="11" t="s">
        <v>60</v>
      </c>
      <c r="C21" s="24">
        <v>6</v>
      </c>
      <c r="D21" s="24">
        <v>2</v>
      </c>
      <c r="E21" s="24">
        <v>1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1</v>
      </c>
      <c r="L21" s="24">
        <f t="shared" si="1"/>
        <v>10</v>
      </c>
      <c r="M21" s="22"/>
    </row>
    <row r="22" spans="1:13" ht="24.75" customHeight="1">
      <c r="A22" s="22"/>
      <c r="B22" s="11" t="s">
        <v>61</v>
      </c>
      <c r="C22" s="24">
        <v>5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5</v>
      </c>
      <c r="M22" s="22"/>
    </row>
    <row r="23" spans="1:13" ht="24.75" customHeight="1">
      <c r="A23" s="22"/>
      <c r="B23" s="11" t="s">
        <v>62</v>
      </c>
      <c r="C23" s="24">
        <v>97</v>
      </c>
      <c r="D23" s="24">
        <v>20</v>
      </c>
      <c r="E23" s="24">
        <v>4</v>
      </c>
      <c r="F23" s="24">
        <v>0</v>
      </c>
      <c r="G23" s="24">
        <v>0</v>
      </c>
      <c r="H23" s="24">
        <v>68</v>
      </c>
      <c r="I23" s="24">
        <v>6</v>
      </c>
      <c r="J23" s="26">
        <v>0</v>
      </c>
      <c r="K23" s="24">
        <v>4</v>
      </c>
      <c r="L23" s="24">
        <f t="shared" si="1"/>
        <v>199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271</v>
      </c>
      <c r="D25" s="25">
        <f t="shared" si="2"/>
        <v>34</v>
      </c>
      <c r="E25" s="25">
        <f t="shared" si="2"/>
        <v>6</v>
      </c>
      <c r="F25" s="25">
        <f t="shared" si="2"/>
        <v>0</v>
      </c>
      <c r="G25" s="25">
        <f t="shared" si="2"/>
        <v>3</v>
      </c>
      <c r="H25" s="25">
        <f t="shared" si="2"/>
        <v>80</v>
      </c>
      <c r="I25" s="25">
        <f t="shared" si="2"/>
        <v>6</v>
      </c>
      <c r="J25" s="25">
        <f t="shared" si="2"/>
        <v>0</v>
      </c>
      <c r="K25" s="25">
        <f t="shared" si="2"/>
        <v>8</v>
      </c>
      <c r="L25" s="25">
        <f t="shared" si="1"/>
        <v>408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304</v>
      </c>
      <c r="D26" s="27">
        <f t="shared" si="3"/>
        <v>35</v>
      </c>
      <c r="E26" s="27">
        <f t="shared" si="3"/>
        <v>6</v>
      </c>
      <c r="F26" s="27">
        <f t="shared" si="3"/>
        <v>0</v>
      </c>
      <c r="G26" s="27">
        <f t="shared" si="3"/>
        <v>3</v>
      </c>
      <c r="H26" s="27">
        <f t="shared" si="3"/>
        <v>81</v>
      </c>
      <c r="I26" s="27">
        <f t="shared" si="3"/>
        <v>6</v>
      </c>
      <c r="J26" s="27">
        <f t="shared" si="3"/>
        <v>8</v>
      </c>
      <c r="K26" s="27">
        <f t="shared" si="3"/>
        <v>8</v>
      </c>
      <c r="L26" s="28">
        <f t="shared" si="1"/>
        <v>451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25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0</v>
      </c>
      <c r="D12" s="24">
        <v>1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4</v>
      </c>
      <c r="D13" s="24">
        <v>2</v>
      </c>
      <c r="E13" s="24">
        <v>0</v>
      </c>
      <c r="F13" s="24">
        <v>0</v>
      </c>
      <c r="G13" s="24">
        <v>0</v>
      </c>
      <c r="H13" s="24">
        <v>1</v>
      </c>
      <c r="I13" s="24">
        <v>0</v>
      </c>
      <c r="J13" s="24">
        <v>0</v>
      </c>
      <c r="K13" s="24">
        <v>0</v>
      </c>
      <c r="L13" s="24">
        <f>SUM(C13:K13)</f>
        <v>7</v>
      </c>
      <c r="M13" s="22"/>
    </row>
    <row r="14" spans="1:13" ht="24.75" customHeight="1">
      <c r="A14" s="22"/>
      <c r="B14" s="11" t="s">
        <v>53</v>
      </c>
      <c r="C14" s="24">
        <v>13</v>
      </c>
      <c r="D14" s="24">
        <v>1</v>
      </c>
      <c r="E14" s="24">
        <v>1</v>
      </c>
      <c r="F14" s="24">
        <v>0</v>
      </c>
      <c r="G14" s="24">
        <v>0</v>
      </c>
      <c r="H14" s="24">
        <v>0</v>
      </c>
      <c r="I14" s="24">
        <v>0</v>
      </c>
      <c r="J14" s="24">
        <v>1</v>
      </c>
      <c r="K14" s="24">
        <v>0</v>
      </c>
      <c r="L14" s="24">
        <f>SUM(C14:K14)</f>
        <v>16</v>
      </c>
      <c r="M14" s="22"/>
    </row>
    <row r="15" spans="1:13" ht="24.75" customHeight="1">
      <c r="A15" s="22"/>
      <c r="B15" s="11" t="s">
        <v>66</v>
      </c>
      <c r="C15" s="24">
        <v>3</v>
      </c>
      <c r="D15" s="24">
        <v>2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f>SUM(C15:K15)</f>
        <v>5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20</v>
      </c>
      <c r="D16" s="25">
        <f t="shared" si="0"/>
        <v>6</v>
      </c>
      <c r="E16" s="25">
        <f t="shared" si="0"/>
        <v>1</v>
      </c>
      <c r="F16" s="25">
        <f t="shared" si="0"/>
        <v>0</v>
      </c>
      <c r="G16" s="25">
        <f t="shared" si="0"/>
        <v>0</v>
      </c>
      <c r="H16" s="25">
        <f t="shared" si="0"/>
        <v>1</v>
      </c>
      <c r="I16" s="25">
        <f t="shared" si="0"/>
        <v>0</v>
      </c>
      <c r="J16" s="25">
        <f t="shared" si="0"/>
        <v>1</v>
      </c>
      <c r="K16" s="25">
        <f t="shared" si="0"/>
        <v>0</v>
      </c>
      <c r="L16" s="25">
        <f>SUM(C16:K16)</f>
        <v>29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57</v>
      </c>
      <c r="D18" s="24">
        <v>0</v>
      </c>
      <c r="E18" s="24">
        <v>0</v>
      </c>
      <c r="F18" s="24">
        <v>0</v>
      </c>
      <c r="G18" s="24">
        <v>0</v>
      </c>
      <c r="H18" s="24">
        <v>1</v>
      </c>
      <c r="I18" s="24">
        <v>0</v>
      </c>
      <c r="J18" s="26">
        <v>0</v>
      </c>
      <c r="K18" s="24">
        <v>0</v>
      </c>
      <c r="L18" s="24">
        <f t="shared" ref="L18:L26" si="1">SUM(C18:K18)</f>
        <v>58</v>
      </c>
      <c r="M18" s="22"/>
    </row>
    <row r="19" spans="1:13" ht="24.75" customHeight="1">
      <c r="A19" s="22"/>
      <c r="B19" s="11" t="s">
        <v>58</v>
      </c>
      <c r="C19" s="24">
        <v>5</v>
      </c>
      <c r="D19" s="24">
        <v>1</v>
      </c>
      <c r="E19" s="24">
        <v>0</v>
      </c>
      <c r="F19" s="24">
        <v>0</v>
      </c>
      <c r="G19" s="24">
        <v>0</v>
      </c>
      <c r="H19" s="24">
        <v>1</v>
      </c>
      <c r="I19" s="24">
        <v>0</v>
      </c>
      <c r="J19" s="26">
        <v>0</v>
      </c>
      <c r="K19" s="24">
        <v>0</v>
      </c>
      <c r="L19" s="24">
        <f t="shared" si="1"/>
        <v>7</v>
      </c>
      <c r="M19" s="22"/>
    </row>
    <row r="20" spans="1:13" ht="24.75" customHeight="1">
      <c r="A20" s="22"/>
      <c r="B20" s="11" t="s">
        <v>59</v>
      </c>
      <c r="C20" s="24">
        <v>6</v>
      </c>
      <c r="D20" s="24">
        <v>1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0</v>
      </c>
      <c r="L20" s="24">
        <f t="shared" si="1"/>
        <v>7</v>
      </c>
      <c r="M20" s="22"/>
    </row>
    <row r="21" spans="1:13" ht="24.75" customHeight="1">
      <c r="A21" s="22"/>
      <c r="B21" s="11" t="s">
        <v>60</v>
      </c>
      <c r="C21" s="24">
        <v>12</v>
      </c>
      <c r="D21" s="24">
        <v>1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0</v>
      </c>
      <c r="L21" s="24">
        <f t="shared" si="1"/>
        <v>13</v>
      </c>
      <c r="M21" s="22"/>
    </row>
    <row r="22" spans="1:13" ht="24.75" customHeight="1">
      <c r="A22" s="22"/>
      <c r="B22" s="11" t="s">
        <v>61</v>
      </c>
      <c r="C22" s="24">
        <v>30</v>
      </c>
      <c r="D22" s="24">
        <v>4</v>
      </c>
      <c r="E22" s="24">
        <v>5</v>
      </c>
      <c r="F22" s="24">
        <v>0</v>
      </c>
      <c r="G22" s="24">
        <v>0</v>
      </c>
      <c r="H22" s="24">
        <v>4</v>
      </c>
      <c r="I22" s="24">
        <v>1</v>
      </c>
      <c r="J22" s="26">
        <v>0</v>
      </c>
      <c r="K22" s="24">
        <v>1</v>
      </c>
      <c r="L22" s="24">
        <f t="shared" si="1"/>
        <v>45</v>
      </c>
      <c r="M22" s="22"/>
    </row>
    <row r="23" spans="1:13" ht="24.75" customHeight="1">
      <c r="A23" s="22"/>
      <c r="B23" s="11" t="s">
        <v>62</v>
      </c>
      <c r="C23" s="24">
        <v>20</v>
      </c>
      <c r="D23" s="24">
        <v>4</v>
      </c>
      <c r="E23" s="24">
        <v>23</v>
      </c>
      <c r="F23" s="24">
        <v>0</v>
      </c>
      <c r="G23" s="24">
        <v>0</v>
      </c>
      <c r="H23" s="24">
        <v>2</v>
      </c>
      <c r="I23" s="24">
        <v>0</v>
      </c>
      <c r="J23" s="26">
        <v>0</v>
      </c>
      <c r="K23" s="24">
        <v>2</v>
      </c>
      <c r="L23" s="24">
        <f t="shared" si="1"/>
        <v>51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130</v>
      </c>
      <c r="D25" s="25">
        <f t="shared" si="2"/>
        <v>11</v>
      </c>
      <c r="E25" s="25">
        <f t="shared" si="2"/>
        <v>28</v>
      </c>
      <c r="F25" s="25">
        <f t="shared" si="2"/>
        <v>0</v>
      </c>
      <c r="G25" s="25">
        <f t="shared" si="2"/>
        <v>0</v>
      </c>
      <c r="H25" s="25">
        <f t="shared" si="2"/>
        <v>8</v>
      </c>
      <c r="I25" s="25">
        <f t="shared" si="2"/>
        <v>1</v>
      </c>
      <c r="J25" s="25">
        <f t="shared" si="2"/>
        <v>0</v>
      </c>
      <c r="K25" s="25">
        <f t="shared" si="2"/>
        <v>3</v>
      </c>
      <c r="L25" s="25">
        <f t="shared" si="1"/>
        <v>181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150</v>
      </c>
      <c r="D26" s="27">
        <f t="shared" si="3"/>
        <v>17</v>
      </c>
      <c r="E26" s="27">
        <f t="shared" si="3"/>
        <v>29</v>
      </c>
      <c r="F26" s="27">
        <f t="shared" si="3"/>
        <v>0</v>
      </c>
      <c r="G26" s="27">
        <f t="shared" si="3"/>
        <v>0</v>
      </c>
      <c r="H26" s="27">
        <f t="shared" si="3"/>
        <v>9</v>
      </c>
      <c r="I26" s="27">
        <f t="shared" si="3"/>
        <v>1</v>
      </c>
      <c r="J26" s="27">
        <f t="shared" si="3"/>
        <v>1</v>
      </c>
      <c r="K26" s="27">
        <f t="shared" si="3"/>
        <v>3</v>
      </c>
      <c r="L26" s="28">
        <f t="shared" si="1"/>
        <v>210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31"/>
  <sheetViews>
    <sheetView showGridLines="0" workbookViewId="0">
      <selection activeCell="B30" sqref="B30:L30"/>
    </sheetView>
  </sheetViews>
  <sheetFormatPr defaultRowHeight="12.75"/>
  <cols>
    <col min="1" max="1" width="3.42578125" style="29" customWidth="1"/>
    <col min="2" max="2" width="35.7109375" style="29" customWidth="1"/>
    <col min="3" max="12" width="20.7109375" style="29" customWidth="1"/>
    <col min="13" max="13" width="9.140625" style="29" customWidth="1"/>
    <col min="14" max="17" width="9.140625" style="29"/>
    <col min="18" max="21" width="9.140625" style="22"/>
    <col min="22" max="22" width="9.140625" style="21"/>
    <col min="23" max="24" width="9.140625" style="22"/>
    <col min="25" max="25" width="9.140625" style="21"/>
    <col min="26" max="30" width="9.140625" style="22"/>
    <col min="31" max="34" width="9.140625" style="30"/>
    <col min="35" max="35" width="9.140625" style="22"/>
    <col min="36" max="16384" width="9.140625" style="29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26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6" t="s">
        <v>47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65" t="s">
        <v>6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1"/>
    </row>
    <row r="6" spans="1:13" ht="19.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30" customHeight="1">
      <c r="A7" s="22"/>
      <c r="B7" s="4" t="s">
        <v>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30" customHeight="1">
      <c r="A8" s="22"/>
      <c r="B8" s="67" t="s">
        <v>49</v>
      </c>
      <c r="C8" s="67" t="s">
        <v>8</v>
      </c>
      <c r="D8" s="67"/>
      <c r="E8" s="67"/>
      <c r="F8" s="67"/>
      <c r="G8" s="67"/>
      <c r="H8" s="67"/>
      <c r="I8" s="67"/>
      <c r="J8" s="67" t="s">
        <v>9</v>
      </c>
      <c r="K8" s="67" t="s">
        <v>10</v>
      </c>
      <c r="L8" s="67" t="s">
        <v>11</v>
      </c>
      <c r="M8" s="22"/>
    </row>
    <row r="9" spans="1:13" ht="30" customHeight="1">
      <c r="A9" s="22"/>
      <c r="B9" s="67"/>
      <c r="C9" s="67" t="s">
        <v>12</v>
      </c>
      <c r="D9" s="67"/>
      <c r="E9" s="67"/>
      <c r="F9" s="67"/>
      <c r="G9" s="67" t="s">
        <v>13</v>
      </c>
      <c r="H9" s="67"/>
      <c r="I9" s="67"/>
      <c r="J9" s="67"/>
      <c r="K9" s="67"/>
      <c r="L9" s="67"/>
      <c r="M9" s="22"/>
    </row>
    <row r="10" spans="1:13" ht="39.75" customHeight="1">
      <c r="A10" s="22"/>
      <c r="B10" s="67"/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16</v>
      </c>
      <c r="I10" s="7" t="s">
        <v>17</v>
      </c>
      <c r="J10" s="67"/>
      <c r="K10" s="67"/>
      <c r="L10" s="67"/>
      <c r="M10" s="22"/>
    </row>
    <row r="11" spans="1:13" ht="24.75" customHeight="1">
      <c r="A11" s="22"/>
      <c r="B11" s="68" t="s">
        <v>50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22"/>
    </row>
    <row r="12" spans="1:13" ht="24.75" customHeight="1">
      <c r="A12" s="22"/>
      <c r="B12" s="11" t="s">
        <v>51</v>
      </c>
      <c r="C12" s="24">
        <v>1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f>SUM(C12:K12)</f>
        <v>1</v>
      </c>
      <c r="M12" s="22"/>
    </row>
    <row r="13" spans="1:13" ht="24.75" customHeight="1">
      <c r="A13" s="22"/>
      <c r="B13" s="11" t="s">
        <v>52</v>
      </c>
      <c r="C13" s="24">
        <v>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f>SUM(C13:K13)</f>
        <v>4</v>
      </c>
      <c r="M13" s="22"/>
    </row>
    <row r="14" spans="1:13" ht="24.75" customHeight="1">
      <c r="A14" s="22"/>
      <c r="B14" s="11" t="s">
        <v>53</v>
      </c>
      <c r="C14" s="24">
        <v>12</v>
      </c>
      <c r="D14" s="24">
        <v>1</v>
      </c>
      <c r="E14" s="24">
        <v>0</v>
      </c>
      <c r="F14" s="24">
        <v>0</v>
      </c>
      <c r="G14" s="24">
        <v>2</v>
      </c>
      <c r="H14" s="24">
        <v>0</v>
      </c>
      <c r="I14" s="24">
        <v>0</v>
      </c>
      <c r="J14" s="24">
        <v>2</v>
      </c>
      <c r="K14" s="24">
        <v>0</v>
      </c>
      <c r="L14" s="24">
        <f>SUM(C14:K14)</f>
        <v>17</v>
      </c>
      <c r="M14" s="22"/>
    </row>
    <row r="15" spans="1:13" ht="24.75" customHeight="1">
      <c r="A15" s="22"/>
      <c r="B15" s="11" t="s">
        <v>66</v>
      </c>
      <c r="C15" s="24">
        <v>5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3</v>
      </c>
      <c r="K15" s="24">
        <v>0</v>
      </c>
      <c r="L15" s="24">
        <f>SUM(C15:K15)</f>
        <v>8</v>
      </c>
      <c r="M15" s="22"/>
    </row>
    <row r="16" spans="1:13" ht="24.75" customHeight="1">
      <c r="A16" s="22"/>
      <c r="B16" s="13" t="s">
        <v>55</v>
      </c>
      <c r="C16" s="25">
        <f t="shared" ref="C16:K16" si="0">SUM(C12:C15)</f>
        <v>22</v>
      </c>
      <c r="D16" s="25">
        <f t="shared" si="0"/>
        <v>1</v>
      </c>
      <c r="E16" s="25">
        <f t="shared" si="0"/>
        <v>0</v>
      </c>
      <c r="F16" s="25">
        <f t="shared" si="0"/>
        <v>0</v>
      </c>
      <c r="G16" s="25">
        <f t="shared" si="0"/>
        <v>2</v>
      </c>
      <c r="H16" s="25">
        <f t="shared" si="0"/>
        <v>0</v>
      </c>
      <c r="I16" s="25">
        <f t="shared" si="0"/>
        <v>0</v>
      </c>
      <c r="J16" s="25">
        <f t="shared" si="0"/>
        <v>5</v>
      </c>
      <c r="K16" s="25">
        <f t="shared" si="0"/>
        <v>0</v>
      </c>
      <c r="L16" s="25">
        <f>SUM(C16:K16)</f>
        <v>30</v>
      </c>
      <c r="M16" s="22"/>
    </row>
    <row r="17" spans="1:13" ht="24.75" customHeight="1">
      <c r="A17" s="22"/>
      <c r="B17" s="69" t="s">
        <v>56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22"/>
    </row>
    <row r="18" spans="1:13" ht="24.75" customHeight="1">
      <c r="A18" s="22"/>
      <c r="B18" s="11" t="s">
        <v>57</v>
      </c>
      <c r="C18" s="24">
        <v>95</v>
      </c>
      <c r="D18" s="24">
        <v>6</v>
      </c>
      <c r="E18" s="24">
        <v>0</v>
      </c>
      <c r="F18" s="24">
        <v>0</v>
      </c>
      <c r="G18" s="24">
        <v>2</v>
      </c>
      <c r="H18" s="24">
        <v>0</v>
      </c>
      <c r="I18" s="24">
        <v>0</v>
      </c>
      <c r="J18" s="26">
        <v>0</v>
      </c>
      <c r="K18" s="24">
        <v>9</v>
      </c>
      <c r="L18" s="24">
        <f t="shared" ref="L18:L26" si="1">SUM(C18:K18)</f>
        <v>112</v>
      </c>
      <c r="M18" s="22"/>
    </row>
    <row r="19" spans="1:13" ht="24.75" customHeight="1">
      <c r="A19" s="22"/>
      <c r="B19" s="11" t="s">
        <v>58</v>
      </c>
      <c r="C19" s="24">
        <v>7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6">
        <v>0</v>
      </c>
      <c r="K19" s="24">
        <v>0</v>
      </c>
      <c r="L19" s="24">
        <f t="shared" si="1"/>
        <v>7</v>
      </c>
      <c r="M19" s="22"/>
    </row>
    <row r="20" spans="1:13" ht="24.75" customHeight="1">
      <c r="A20" s="22"/>
      <c r="B20" s="11" t="s">
        <v>59</v>
      </c>
      <c r="C20" s="24">
        <v>6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6">
        <v>0</v>
      </c>
      <c r="K20" s="24">
        <v>1</v>
      </c>
      <c r="L20" s="24">
        <f t="shared" si="1"/>
        <v>7</v>
      </c>
      <c r="M20" s="22"/>
    </row>
    <row r="21" spans="1:13" ht="24.75" customHeight="1">
      <c r="A21" s="22"/>
      <c r="B21" s="11" t="s">
        <v>60</v>
      </c>
      <c r="C21" s="24">
        <v>26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6">
        <v>0</v>
      </c>
      <c r="K21" s="24">
        <v>1</v>
      </c>
      <c r="L21" s="24">
        <f t="shared" si="1"/>
        <v>27</v>
      </c>
      <c r="M21" s="22"/>
    </row>
    <row r="22" spans="1:13" ht="24.75" customHeight="1">
      <c r="A22" s="22"/>
      <c r="B22" s="11" t="s">
        <v>61</v>
      </c>
      <c r="C22" s="24">
        <v>11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6">
        <v>0</v>
      </c>
      <c r="K22" s="24">
        <v>0</v>
      </c>
      <c r="L22" s="24">
        <f t="shared" si="1"/>
        <v>11</v>
      </c>
      <c r="M22" s="22"/>
    </row>
    <row r="23" spans="1:13" ht="24.75" customHeight="1">
      <c r="A23" s="22"/>
      <c r="B23" s="11" t="s">
        <v>62</v>
      </c>
      <c r="C23" s="24">
        <v>54</v>
      </c>
      <c r="D23" s="24">
        <v>6</v>
      </c>
      <c r="E23" s="24">
        <v>0</v>
      </c>
      <c r="F23" s="24">
        <v>0</v>
      </c>
      <c r="G23" s="24">
        <v>0</v>
      </c>
      <c r="H23" s="24">
        <v>1</v>
      </c>
      <c r="I23" s="24">
        <v>0</v>
      </c>
      <c r="J23" s="26">
        <v>0</v>
      </c>
      <c r="K23" s="24">
        <v>6</v>
      </c>
      <c r="L23" s="24">
        <f t="shared" si="1"/>
        <v>67</v>
      </c>
      <c r="M23" s="22"/>
    </row>
    <row r="24" spans="1:13" ht="24.75" customHeight="1">
      <c r="A24" s="22"/>
      <c r="B24" s="17" t="s">
        <v>63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6">
        <v>0</v>
      </c>
      <c r="K24" s="24">
        <v>0</v>
      </c>
      <c r="L24" s="24">
        <f t="shared" si="1"/>
        <v>0</v>
      </c>
      <c r="M24" s="22"/>
    </row>
    <row r="25" spans="1:13" ht="24.75" customHeight="1">
      <c r="A25" s="22"/>
      <c r="B25" s="13" t="s">
        <v>64</v>
      </c>
      <c r="C25" s="25">
        <f t="shared" ref="C25:K25" si="2">SUM(C18:C24)</f>
        <v>199</v>
      </c>
      <c r="D25" s="25">
        <f t="shared" si="2"/>
        <v>12</v>
      </c>
      <c r="E25" s="25">
        <f t="shared" si="2"/>
        <v>0</v>
      </c>
      <c r="F25" s="25">
        <f t="shared" si="2"/>
        <v>0</v>
      </c>
      <c r="G25" s="25">
        <f t="shared" si="2"/>
        <v>2</v>
      </c>
      <c r="H25" s="25">
        <f t="shared" si="2"/>
        <v>1</v>
      </c>
      <c r="I25" s="25">
        <f t="shared" si="2"/>
        <v>0</v>
      </c>
      <c r="J25" s="25">
        <f t="shared" si="2"/>
        <v>0</v>
      </c>
      <c r="K25" s="25">
        <f t="shared" si="2"/>
        <v>17</v>
      </c>
      <c r="L25" s="25">
        <f t="shared" si="1"/>
        <v>231</v>
      </c>
      <c r="M25" s="22"/>
    </row>
    <row r="26" spans="1:13" ht="24.75" customHeight="1">
      <c r="A26" s="22"/>
      <c r="B26" s="18" t="s">
        <v>11</v>
      </c>
      <c r="C26" s="27">
        <f t="shared" ref="C26:K26" si="3">C16+C25</f>
        <v>221</v>
      </c>
      <c r="D26" s="27">
        <f t="shared" si="3"/>
        <v>13</v>
      </c>
      <c r="E26" s="27">
        <f t="shared" si="3"/>
        <v>0</v>
      </c>
      <c r="F26" s="27">
        <f t="shared" si="3"/>
        <v>0</v>
      </c>
      <c r="G26" s="27">
        <f t="shared" si="3"/>
        <v>4</v>
      </c>
      <c r="H26" s="27">
        <f t="shared" si="3"/>
        <v>1</v>
      </c>
      <c r="I26" s="27">
        <f t="shared" si="3"/>
        <v>0</v>
      </c>
      <c r="J26" s="27">
        <f t="shared" si="3"/>
        <v>5</v>
      </c>
      <c r="K26" s="27">
        <f t="shared" si="3"/>
        <v>17</v>
      </c>
      <c r="L26" s="28">
        <f t="shared" si="1"/>
        <v>261</v>
      </c>
      <c r="M26" s="22"/>
    </row>
    <row r="27" spans="1:13" ht="24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ht="24.75" customHeight="1">
      <c r="A28" s="22"/>
      <c r="B28" s="21" t="s">
        <v>65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 ht="30" customHeight="1">
      <c r="A29" s="22"/>
      <c r="B29" s="66" t="s">
        <v>68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22"/>
    </row>
    <row r="30" spans="1:13" ht="24.75" customHeight="1">
      <c r="A30" s="22"/>
      <c r="B30" s="66" t="s">
        <v>69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22"/>
    </row>
    <row r="31" spans="1:13" ht="24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jardel.vieira</cp:lastModifiedBy>
  <cp:lastPrinted>2020-01-21T18:08:55Z</cp:lastPrinted>
  <dcterms:created xsi:type="dcterms:W3CDTF">2020-01-20T21:16:38Z</dcterms:created>
  <dcterms:modified xsi:type="dcterms:W3CDTF">2020-01-22T17:34:56Z</dcterms:modified>
</cp:coreProperties>
</file>